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FPGA_MATLAB_Learning\数学建模\结课报告\D题\"/>
    </mc:Choice>
  </mc:AlternateContent>
  <xr:revisionPtr revIDLastSave="0" documentId="13_ncr:1_{A1F16079-AC4A-4A22-AB47-CE58CB45E1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6" i="1"/>
  <c r="A5" i="1"/>
</calcChain>
</file>

<file path=xl/sharedStrings.xml><?xml version="1.0" encoding="utf-8"?>
<sst xmlns="http://schemas.openxmlformats.org/spreadsheetml/2006/main" count="21" uniqueCount="21">
  <si>
    <t>人口数据/万人</t>
    <phoneticPr fontId="1" type="noConversion"/>
  </si>
  <si>
    <t>原始数据</t>
    <phoneticPr fontId="1" type="noConversion"/>
  </si>
  <si>
    <t>预测数据</t>
    <phoneticPr fontId="1" type="noConversion"/>
  </si>
  <si>
    <t>区域总GDP/亿元（直接时间序列预测）</t>
    <phoneticPr fontId="1" type="noConversion"/>
  </si>
  <si>
    <t>区域总能源消耗/tce（多元线性回归）</t>
    <phoneticPr fontId="1" type="noConversion"/>
  </si>
  <si>
    <t>农林消费部门增加值/亿元</t>
    <phoneticPr fontId="1" type="noConversion"/>
  </si>
  <si>
    <t>能源供应部门增加值/亿元</t>
    <phoneticPr fontId="1" type="noConversion"/>
  </si>
  <si>
    <t>工业部门增加值/亿元</t>
    <phoneticPr fontId="1" type="noConversion"/>
  </si>
  <si>
    <t>交通部门增加值/亿元</t>
    <phoneticPr fontId="1" type="noConversion"/>
  </si>
  <si>
    <t>建筑部门增加值/亿元</t>
    <phoneticPr fontId="1" type="noConversion"/>
  </si>
  <si>
    <t>农林部门能耗消费量预测/万tce</t>
    <phoneticPr fontId="1" type="noConversion"/>
  </si>
  <si>
    <t>能源供应部门/万tce</t>
    <phoneticPr fontId="1" type="noConversion"/>
  </si>
  <si>
    <t>工业部门/万tce</t>
    <phoneticPr fontId="1" type="noConversion"/>
  </si>
  <si>
    <t>交通部门/万tce</t>
    <phoneticPr fontId="1" type="noConversion"/>
  </si>
  <si>
    <t>建筑部门消费量/万tce</t>
    <phoneticPr fontId="1" type="noConversion"/>
  </si>
  <si>
    <t>发电</t>
    <phoneticPr fontId="1" type="noConversion"/>
  </si>
  <si>
    <t>供热</t>
    <phoneticPr fontId="1" type="noConversion"/>
  </si>
  <si>
    <t>其他转换</t>
    <phoneticPr fontId="1" type="noConversion"/>
  </si>
  <si>
    <t>损失</t>
    <phoneticPr fontId="1" type="noConversion"/>
  </si>
  <si>
    <t>总量</t>
    <phoneticPr fontId="1" type="noConversion"/>
  </si>
  <si>
    <t>居民消费量/万tce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</si>
</sst>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10"/>
  <sheetViews>
    <sheetView tabSelected="1" topLeftCell="P1" workbookViewId="0">
      <selection activeCell="AG45" sqref="AG45"/>
    </sheetView>
  </sheetViews>
  <sheetFormatPr defaultColWidth="9" defaultRowHeight="13.5" x14ac:dyDescent="0.15"/>
  <cols>
    <col min="1" max="1" width="12.5" style="1" customWidth="1"/>
    <col min="2" max="2" width="28.625" style="1" customWidth="1"/>
    <col min="3" max="3" width="3.125" customWidth="1"/>
    <col min="4" max="4" width="37.5" customWidth="1"/>
    <col min="5" max="5" width="2.625" customWidth="1"/>
    <col min="6" max="6" width="38.75" customWidth="1"/>
    <col min="7" max="7" width="4.5" customWidth="1"/>
    <col min="8" max="8" width="25.125" customWidth="1"/>
    <col min="9" max="9" width="5.5" customWidth="1"/>
    <col min="10" max="10" width="25.25" style="1" customWidth="1"/>
    <col min="11" max="11" width="5.125" customWidth="1"/>
    <col min="12" max="12" width="23.375" style="1" customWidth="1"/>
    <col min="14" max="14" width="23" style="1" customWidth="1"/>
    <col min="16" max="16" width="23.25" style="1" customWidth="1"/>
    <col min="18" max="18" width="30.875" style="1" customWidth="1"/>
    <col min="20" max="20" width="15" customWidth="1"/>
    <col min="21" max="21" width="10.5" customWidth="1"/>
    <col min="22" max="22" width="12" customWidth="1"/>
    <col min="25" max="25" width="11.125" customWidth="1"/>
    <col min="26" max="26" width="24.75" style="1" customWidth="1"/>
    <col min="27" max="27" width="6.75" customWidth="1"/>
    <col min="28" max="28" width="22.375" customWidth="1"/>
    <col min="29" max="29" width="7.5" customWidth="1"/>
    <col min="30" max="30" width="25.25" style="1" customWidth="1"/>
    <col min="32" max="32" width="20.375" customWidth="1"/>
  </cols>
  <sheetData>
    <row r="2" spans="1:32" ht="35.25" customHeight="1" x14ac:dyDescent="0.15">
      <c r="T2" s="10" t="s">
        <v>11</v>
      </c>
      <c r="U2" s="10"/>
      <c r="V2" s="10"/>
      <c r="W2" s="10"/>
      <c r="X2" s="10"/>
    </row>
    <row r="3" spans="1:32" ht="45.75" customHeight="1" x14ac:dyDescent="0.15">
      <c r="B3" s="3" t="s">
        <v>0</v>
      </c>
      <c r="D3" s="3" t="s">
        <v>3</v>
      </c>
      <c r="F3" s="3" t="s">
        <v>4</v>
      </c>
      <c r="H3" s="2" t="s">
        <v>5</v>
      </c>
      <c r="J3" s="3" t="s">
        <v>6</v>
      </c>
      <c r="L3" s="3" t="s">
        <v>7</v>
      </c>
      <c r="N3" s="3" t="s">
        <v>8</v>
      </c>
      <c r="P3" s="3" t="s">
        <v>9</v>
      </c>
      <c r="R3" s="3" t="s">
        <v>10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Z3" s="3" t="s">
        <v>12</v>
      </c>
      <c r="AB3" s="3" t="s">
        <v>13</v>
      </c>
      <c r="AD3" s="3" t="s">
        <v>14</v>
      </c>
      <c r="AF3" s="3" t="s">
        <v>20</v>
      </c>
    </row>
    <row r="4" spans="1:32" ht="18.75" customHeight="1" x14ac:dyDescent="0.15">
      <c r="A4" s="5">
        <v>2010</v>
      </c>
      <c r="B4" s="5">
        <v>7869.34</v>
      </c>
      <c r="D4" s="5">
        <v>41383.870000000003</v>
      </c>
      <c r="F4" s="8">
        <v>23539.31</v>
      </c>
      <c r="H4" s="5">
        <v>2409.2399999999998</v>
      </c>
      <c r="J4" s="5">
        <v>904.65</v>
      </c>
      <c r="L4" s="5">
        <v>20948.95</v>
      </c>
      <c r="N4" s="5">
        <v>1767.22</v>
      </c>
      <c r="P4" s="5">
        <v>15353.81</v>
      </c>
      <c r="R4" s="5">
        <v>345.36</v>
      </c>
      <c r="T4" s="4">
        <v>5752.1</v>
      </c>
      <c r="U4" s="4">
        <v>204.84</v>
      </c>
      <c r="V4" s="4">
        <v>-610.66999999999996</v>
      </c>
      <c r="W4" s="4">
        <v>454.13</v>
      </c>
      <c r="X4" s="4">
        <v>5800.4000000000005</v>
      </c>
      <c r="Z4" s="5">
        <v>14312.68</v>
      </c>
      <c r="AB4" s="8">
        <v>1398.26</v>
      </c>
      <c r="AD4" s="5">
        <v>534.58000000000004</v>
      </c>
      <c r="AF4" s="5">
        <v>1148.05</v>
      </c>
    </row>
    <row r="5" spans="1:32" ht="20.25" customHeight="1" x14ac:dyDescent="0.15">
      <c r="A5" s="5">
        <f>A4+1</f>
        <v>2011</v>
      </c>
      <c r="B5" s="5">
        <v>8005.3744971884298</v>
      </c>
      <c r="D5" s="5">
        <v>45952.65</v>
      </c>
      <c r="F5" s="8">
        <v>26860.03</v>
      </c>
      <c r="H5" s="5">
        <v>2736.86</v>
      </c>
      <c r="J5" s="5">
        <v>947.43</v>
      </c>
      <c r="L5" s="5">
        <v>22792.53</v>
      </c>
      <c r="N5" s="5">
        <v>1988.43</v>
      </c>
      <c r="P5" s="5">
        <v>17487.400000000001</v>
      </c>
      <c r="R5" s="5">
        <v>393.87</v>
      </c>
      <c r="T5" s="4">
        <v>6992.75</v>
      </c>
      <c r="U5" s="4">
        <v>286.73</v>
      </c>
      <c r="V5" s="4">
        <v>243.37</v>
      </c>
      <c r="W5" s="4">
        <v>450.76</v>
      </c>
      <c r="X5" s="4">
        <v>7973.61</v>
      </c>
      <c r="Z5" s="5">
        <v>15171.86</v>
      </c>
      <c r="AB5" s="8">
        <v>1494.74</v>
      </c>
      <c r="AD5" s="5">
        <v>620.83000000000004</v>
      </c>
      <c r="AF5" s="5">
        <v>1205.1300000000001</v>
      </c>
    </row>
    <row r="6" spans="1:32" x14ac:dyDescent="0.15">
      <c r="A6" s="5">
        <f>A5+1</f>
        <v>2012</v>
      </c>
      <c r="B6" s="5">
        <v>8115.7116890484904</v>
      </c>
      <c r="D6" s="5">
        <v>50660.2</v>
      </c>
      <c r="F6" s="8">
        <v>27999.22</v>
      </c>
      <c r="H6" s="5">
        <v>3057.82</v>
      </c>
      <c r="J6" s="5">
        <v>1121.1500000000001</v>
      </c>
      <c r="L6" s="5">
        <v>24491.759999999998</v>
      </c>
      <c r="N6" s="5">
        <v>2199.5100000000002</v>
      </c>
      <c r="P6" s="5">
        <v>19789.96</v>
      </c>
      <c r="R6" s="5">
        <v>448.95</v>
      </c>
      <c r="T6" s="4">
        <v>7339.98</v>
      </c>
      <c r="U6" s="4">
        <v>354.09</v>
      </c>
      <c r="V6" s="4">
        <v>223.05</v>
      </c>
      <c r="W6" s="4">
        <v>457.5</v>
      </c>
      <c r="X6" s="4">
        <v>8374.619999999999</v>
      </c>
      <c r="Z6" s="5">
        <v>15494.59</v>
      </c>
      <c r="AB6" s="8">
        <v>1618.15</v>
      </c>
      <c r="AD6" s="5">
        <v>690.81</v>
      </c>
      <c r="AF6" s="5">
        <v>1372.09</v>
      </c>
    </row>
    <row r="7" spans="1:32" x14ac:dyDescent="0.15">
      <c r="A7" s="5">
        <f t="shared" ref="A7:A54" si="0">A6+1</f>
        <v>2013</v>
      </c>
      <c r="B7" s="5">
        <v>8204.6491772030404</v>
      </c>
      <c r="D7" s="5">
        <v>55580.11</v>
      </c>
      <c r="F7" s="8">
        <v>28203.1</v>
      </c>
      <c r="H7" s="5">
        <v>3228.54</v>
      </c>
      <c r="J7" s="5">
        <v>1065.45</v>
      </c>
      <c r="L7" s="5">
        <v>26232.68</v>
      </c>
      <c r="N7" s="5">
        <v>2233.94</v>
      </c>
      <c r="P7" s="5">
        <v>22819.5</v>
      </c>
      <c r="R7" s="5">
        <v>362.18</v>
      </c>
      <c r="T7" s="4">
        <v>7820.62</v>
      </c>
      <c r="U7" s="4">
        <v>335.18</v>
      </c>
      <c r="V7" s="4">
        <v>-968.04</v>
      </c>
      <c r="W7" s="4">
        <v>353.57</v>
      </c>
      <c r="X7" s="4">
        <v>7541.33</v>
      </c>
      <c r="Z7" s="5">
        <v>16347.81</v>
      </c>
      <c r="AB7" s="8">
        <v>1743.67</v>
      </c>
      <c r="AD7" s="5">
        <v>738.21</v>
      </c>
      <c r="AF7" s="5">
        <v>1469.91</v>
      </c>
    </row>
    <row r="8" spans="1:32" x14ac:dyDescent="0.15">
      <c r="A8" s="5">
        <f t="shared" si="0"/>
        <v>2014</v>
      </c>
      <c r="B8" s="5">
        <v>8275.9775180166398</v>
      </c>
      <c r="D8" s="5">
        <v>60359.43</v>
      </c>
      <c r="F8" s="8">
        <v>28170.51</v>
      </c>
      <c r="H8" s="5">
        <v>3358.61</v>
      </c>
      <c r="J8" s="5">
        <v>1149.82</v>
      </c>
      <c r="L8" s="5">
        <v>27757.72</v>
      </c>
      <c r="N8" s="5">
        <v>2378.9299999999998</v>
      </c>
      <c r="P8" s="5">
        <v>25714.36</v>
      </c>
      <c r="R8" s="5">
        <v>383.72</v>
      </c>
      <c r="T8" s="4">
        <v>6951.05</v>
      </c>
      <c r="U8" s="4">
        <v>382.1</v>
      </c>
      <c r="V8" s="4">
        <v>-1181.69</v>
      </c>
      <c r="W8" s="4">
        <v>500.15</v>
      </c>
      <c r="X8" s="4">
        <v>6651.6100000000006</v>
      </c>
      <c r="Z8" s="5">
        <v>17018.53</v>
      </c>
      <c r="AB8" s="8">
        <v>1915.88</v>
      </c>
      <c r="AD8" s="5">
        <v>728.32</v>
      </c>
      <c r="AF8" s="5">
        <v>1472.45</v>
      </c>
    </row>
    <row r="9" spans="1:32" x14ac:dyDescent="0.15">
      <c r="A9" s="5">
        <f t="shared" si="0"/>
        <v>2015</v>
      </c>
      <c r="B9" s="5">
        <v>8332.9526831151798</v>
      </c>
      <c r="D9" s="5">
        <v>65552</v>
      </c>
      <c r="F9" s="8">
        <v>29033.61</v>
      </c>
      <c r="H9" s="5">
        <v>3636.08</v>
      </c>
      <c r="J9" s="5">
        <v>1357.63</v>
      </c>
      <c r="L9" s="5">
        <v>29342.78</v>
      </c>
      <c r="N9" s="5">
        <v>2240.39</v>
      </c>
      <c r="P9" s="5">
        <v>28975.11</v>
      </c>
      <c r="R9" s="5">
        <v>429.37</v>
      </c>
      <c r="T9" s="4">
        <v>7380.49</v>
      </c>
      <c r="U9" s="4">
        <v>440.86</v>
      </c>
      <c r="V9" s="4">
        <v>-1275.5899999999999</v>
      </c>
      <c r="W9" s="4">
        <v>474.01</v>
      </c>
      <c r="X9" s="4">
        <v>7019.7699999999995</v>
      </c>
      <c r="Z9" s="5">
        <v>17242.189999999999</v>
      </c>
      <c r="AB9" s="8">
        <v>2019.29</v>
      </c>
      <c r="AD9" s="5">
        <v>756.83</v>
      </c>
      <c r="AF9" s="5">
        <v>1566.16</v>
      </c>
    </row>
    <row r="10" spans="1:32" x14ac:dyDescent="0.15">
      <c r="A10" s="5">
        <f t="shared" si="0"/>
        <v>2016</v>
      </c>
      <c r="B10" s="5">
        <v>8378.3162935351302</v>
      </c>
      <c r="D10" s="5">
        <v>70665.710000000006</v>
      </c>
      <c r="F10" s="8">
        <v>29947.98</v>
      </c>
      <c r="H10" s="5">
        <v>3690.61</v>
      </c>
      <c r="J10" s="5">
        <v>1417.9</v>
      </c>
      <c r="L10" s="5">
        <v>30595.119999999999</v>
      </c>
      <c r="N10" s="5">
        <v>2316.4299999999998</v>
      </c>
      <c r="P10" s="5">
        <v>32645.64</v>
      </c>
      <c r="R10" s="5">
        <v>433.46</v>
      </c>
      <c r="T10" s="4">
        <v>7786.52</v>
      </c>
      <c r="U10" s="4">
        <v>415.01</v>
      </c>
      <c r="V10" s="4">
        <v>-1334.32</v>
      </c>
      <c r="W10" s="4">
        <v>337.92</v>
      </c>
      <c r="X10" s="4">
        <v>7205.130000000001</v>
      </c>
      <c r="Z10" s="5">
        <v>17724.55</v>
      </c>
      <c r="AB10" s="8">
        <v>2083.59</v>
      </c>
      <c r="AD10" s="5">
        <v>794.94</v>
      </c>
      <c r="AF10" s="5">
        <v>1706.31</v>
      </c>
    </row>
    <row r="11" spans="1:32" x14ac:dyDescent="0.15">
      <c r="A11" s="5">
        <f t="shared" si="0"/>
        <v>2017</v>
      </c>
      <c r="B11" s="5">
        <v>8414.3420766869494</v>
      </c>
      <c r="D11" s="5">
        <v>75752.2</v>
      </c>
      <c r="F11" s="8">
        <v>30669.89</v>
      </c>
      <c r="H11" s="5">
        <v>3568.54</v>
      </c>
      <c r="J11" s="5">
        <v>1526.98</v>
      </c>
      <c r="L11" s="5">
        <v>32987.35</v>
      </c>
      <c r="N11" s="5">
        <v>2420.17</v>
      </c>
      <c r="P11" s="5">
        <v>35249.160000000003</v>
      </c>
      <c r="R11" s="5">
        <v>440.49</v>
      </c>
      <c r="T11" s="4">
        <v>8219.69</v>
      </c>
      <c r="U11" s="4">
        <v>523.98</v>
      </c>
      <c r="V11" s="4">
        <v>-1635.7</v>
      </c>
      <c r="W11" s="4">
        <v>377.27</v>
      </c>
      <c r="X11" s="4">
        <v>7485.24</v>
      </c>
      <c r="Z11" s="5">
        <v>17832.32</v>
      </c>
      <c r="AB11" s="8">
        <v>2187.96</v>
      </c>
      <c r="AD11" s="5">
        <v>861.24</v>
      </c>
      <c r="AF11" s="5">
        <v>1862.64</v>
      </c>
    </row>
    <row r="12" spans="1:32" x14ac:dyDescent="0.15">
      <c r="A12" s="5">
        <f t="shared" si="0"/>
        <v>2018</v>
      </c>
      <c r="B12" s="5">
        <v>8442.8938164608298</v>
      </c>
      <c r="D12" s="5">
        <v>80827.710000000006</v>
      </c>
      <c r="F12" s="8">
        <v>31373.13</v>
      </c>
      <c r="H12" s="5">
        <v>3591.61</v>
      </c>
      <c r="J12" s="5">
        <v>1604.56</v>
      </c>
      <c r="L12" s="5">
        <v>34929.18</v>
      </c>
      <c r="N12" s="5">
        <v>2570.6799999999998</v>
      </c>
      <c r="P12" s="5">
        <v>38131.69</v>
      </c>
      <c r="R12" s="5">
        <v>457.99</v>
      </c>
      <c r="T12" s="4">
        <v>8104.87</v>
      </c>
      <c r="U12" s="4">
        <v>1010.79</v>
      </c>
      <c r="V12" s="4">
        <v>-2028.82</v>
      </c>
      <c r="W12" s="4">
        <v>370.15</v>
      </c>
      <c r="X12" s="4">
        <v>7456.99</v>
      </c>
      <c r="Z12" s="5">
        <v>18123.66</v>
      </c>
      <c r="AB12" s="8">
        <v>2324.65</v>
      </c>
      <c r="AD12" s="5">
        <v>976.14</v>
      </c>
      <c r="AF12" s="5">
        <v>2033.69</v>
      </c>
    </row>
    <row r="13" spans="1:32" x14ac:dyDescent="0.15">
      <c r="A13" s="5">
        <f t="shared" si="0"/>
        <v>2019</v>
      </c>
      <c r="B13" s="5">
        <v>8465.4855134345107</v>
      </c>
      <c r="D13" s="5">
        <v>85556.13</v>
      </c>
      <c r="F13" s="8">
        <v>32227.51</v>
      </c>
      <c r="H13" s="5">
        <v>3726.61</v>
      </c>
      <c r="J13" s="5">
        <v>1692.7</v>
      </c>
      <c r="L13" s="5">
        <v>36037.449999999997</v>
      </c>
      <c r="N13" s="5">
        <v>2749.08</v>
      </c>
      <c r="P13" s="5">
        <v>41350.300000000003</v>
      </c>
      <c r="R13" s="5">
        <v>438.58</v>
      </c>
      <c r="T13" s="4">
        <v>8131.55</v>
      </c>
      <c r="U13" s="4">
        <v>953.12</v>
      </c>
      <c r="V13" s="4">
        <v>-2376.4299999999998</v>
      </c>
      <c r="W13" s="4">
        <v>378.33</v>
      </c>
      <c r="X13" s="4">
        <v>7086.57</v>
      </c>
      <c r="Z13" s="5">
        <v>19109.55</v>
      </c>
      <c r="AB13" s="8">
        <v>2482.9299999999998</v>
      </c>
      <c r="AD13" s="5">
        <v>1039.46</v>
      </c>
      <c r="AF13" s="5">
        <v>2070.4299999999998</v>
      </c>
    </row>
    <row r="14" spans="1:32" x14ac:dyDescent="0.15">
      <c r="A14" s="5">
        <f t="shared" si="0"/>
        <v>2020</v>
      </c>
      <c r="B14" s="5">
        <v>8483.3384182495593</v>
      </c>
      <c r="D14" s="5">
        <v>88683.21</v>
      </c>
      <c r="F14" s="8">
        <v>31438</v>
      </c>
      <c r="H14" s="5">
        <v>3916.81</v>
      </c>
      <c r="J14" s="5">
        <v>1660.68</v>
      </c>
      <c r="L14" s="5">
        <v>36522.550000000003</v>
      </c>
      <c r="N14" s="5">
        <v>2761.51</v>
      </c>
      <c r="P14" s="5">
        <v>43821.67</v>
      </c>
      <c r="R14" s="5">
        <v>423.78</v>
      </c>
      <c r="T14" s="4">
        <v>7491.05</v>
      </c>
      <c r="U14" s="4">
        <v>1003.97</v>
      </c>
      <c r="V14" s="4">
        <v>-2414.66</v>
      </c>
      <c r="W14" s="4">
        <v>372.9</v>
      </c>
      <c r="X14" s="4">
        <v>6453.26</v>
      </c>
      <c r="Z14" s="5">
        <v>18872.740000000002</v>
      </c>
      <c r="AB14" s="8">
        <v>2484.4699999999998</v>
      </c>
      <c r="AD14" s="5">
        <v>1023.15</v>
      </c>
      <c r="AF14" s="5">
        <v>2180.6</v>
      </c>
    </row>
    <row r="15" spans="1:32" x14ac:dyDescent="0.15">
      <c r="A15" s="7">
        <f t="shared" si="0"/>
        <v>2021</v>
      </c>
      <c r="B15" s="7">
        <v>8497.4322570544191</v>
      </c>
      <c r="D15" s="7">
        <v>95582.252463544472</v>
      </c>
      <c r="F15" s="7">
        <v>32316.939614449955</v>
      </c>
      <c r="H15" s="9">
        <v>4066.2035970104043</v>
      </c>
      <c r="J15" s="7">
        <v>1884.9265605608234</v>
      </c>
      <c r="L15" s="7">
        <v>39855.85326572042</v>
      </c>
      <c r="N15" s="7">
        <v>2840.0421406352107</v>
      </c>
      <c r="P15" s="7">
        <v>50295.860745955026</v>
      </c>
      <c r="R15" s="7">
        <v>442.20776504567039</v>
      </c>
      <c r="T15" s="6">
        <v>7927.6551984736579</v>
      </c>
      <c r="U15" s="6">
        <v>1065.6627513491285</v>
      </c>
      <c r="V15" s="6">
        <v>-2686.2733860461103</v>
      </c>
      <c r="W15" s="6">
        <v>352.84149748558661</v>
      </c>
      <c r="X15" s="6">
        <v>6659.8860612622639</v>
      </c>
      <c r="Z15" s="7">
        <v>19378.544083132943</v>
      </c>
      <c r="AB15" s="7">
        <v>2489.6850052675163</v>
      </c>
      <c r="AD15" s="7">
        <v>1111.0084610378399</v>
      </c>
      <c r="AF15" s="7">
        <v>2346.5114877249935</v>
      </c>
    </row>
    <row r="16" spans="1:32" x14ac:dyDescent="0.15">
      <c r="A16" s="7">
        <f t="shared" si="0"/>
        <v>2022</v>
      </c>
      <c r="B16" s="7">
        <v>8508.5496412723096</v>
      </c>
      <c r="D16" s="7">
        <v>100082.31028570811</v>
      </c>
      <c r="F16" s="7">
        <v>32650.236293534872</v>
      </c>
      <c r="H16" s="9">
        <v>4192.0680555504514</v>
      </c>
      <c r="J16" s="7">
        <v>2007.3782242144425</v>
      </c>
      <c r="L16" s="7">
        <v>42011.806804892491</v>
      </c>
      <c r="N16" s="7">
        <v>2933.8681477935897</v>
      </c>
      <c r="P16" s="7">
        <v>55409.31484972185</v>
      </c>
      <c r="R16" s="7">
        <v>443.32654202834556</v>
      </c>
      <c r="T16" s="6">
        <v>7887.3956140445516</v>
      </c>
      <c r="U16" s="6">
        <v>1183.5600357192948</v>
      </c>
      <c r="V16" s="6">
        <v>-2971.9897820335918</v>
      </c>
      <c r="W16" s="6">
        <v>341.18310191518754</v>
      </c>
      <c r="X16" s="6">
        <v>6440.1489696454419</v>
      </c>
      <c r="Z16" s="7">
        <v>19729.318703730703</v>
      </c>
      <c r="AB16" s="7">
        <v>2550.30506421473</v>
      </c>
      <c r="AD16" s="7">
        <v>1182.1671310509773</v>
      </c>
      <c r="AF16" s="7">
        <v>2460.3287398341085</v>
      </c>
    </row>
    <row r="17" spans="1:32" x14ac:dyDescent="0.15">
      <c r="A17" s="7">
        <f t="shared" si="0"/>
        <v>2023</v>
      </c>
      <c r="B17" s="7">
        <v>8517.3136361349898</v>
      </c>
      <c r="D17" s="7">
        <v>104848.56053095398</v>
      </c>
      <c r="F17" s="7">
        <v>32982.260965981775</v>
      </c>
      <c r="H17" s="9">
        <v>4321.8284975418355</v>
      </c>
      <c r="J17" s="7">
        <v>2137.7847919185951</v>
      </c>
      <c r="L17" s="7">
        <v>44284.384008651716</v>
      </c>
      <c r="N17" s="7">
        <v>3030.7938693869219</v>
      </c>
      <c r="P17" s="7">
        <v>61042.641016189475</v>
      </c>
      <c r="R17" s="7">
        <v>444.1233363515712</v>
      </c>
      <c r="T17" s="6">
        <v>7832.7824756744631</v>
      </c>
      <c r="U17" s="6">
        <v>1309.5020308391158</v>
      </c>
      <c r="V17" s="6">
        <v>-3273.8165608591808</v>
      </c>
      <c r="W17" s="6">
        <v>328.84295298725885</v>
      </c>
      <c r="X17" s="6">
        <v>6197.3108986416573</v>
      </c>
      <c r="Z17" s="7">
        <v>20087.983286217084</v>
      </c>
      <c r="AB17" s="7">
        <v>2609.9265275690759</v>
      </c>
      <c r="AD17" s="7">
        <v>1260.15680552198</v>
      </c>
      <c r="AF17" s="7">
        <v>2582.0223964846659</v>
      </c>
    </row>
    <row r="18" spans="1:32" x14ac:dyDescent="0.15">
      <c r="A18" s="7">
        <f t="shared" si="0"/>
        <v>2024</v>
      </c>
      <c r="B18" s="7">
        <v>8524.2189869313806</v>
      </c>
      <c r="D18" s="7">
        <v>109398.28522890492</v>
      </c>
      <c r="F18" s="7">
        <v>33289.02203275825</v>
      </c>
      <c r="H18" s="9">
        <v>4455.6055184824218</v>
      </c>
      <c r="J18" s="7">
        <v>2276.6630430828882</v>
      </c>
      <c r="L18" s="7">
        <v>46679.893491210882</v>
      </c>
      <c r="N18" s="7">
        <v>3130.9217101734976</v>
      </c>
      <c r="P18" s="7">
        <v>67248.693334999494</v>
      </c>
      <c r="R18" s="7">
        <v>444.66321738360421</v>
      </c>
      <c r="T18" s="6">
        <v>7765.3550171611241</v>
      </c>
      <c r="U18" s="6">
        <v>1443.9301388382873</v>
      </c>
      <c r="V18" s="6">
        <v>-3593.316372504627</v>
      </c>
      <c r="W18" s="6">
        <v>315.76083864385214</v>
      </c>
      <c r="X18" s="6">
        <v>5931.7296221386378</v>
      </c>
      <c r="Z18" s="7">
        <v>20457.29823246771</v>
      </c>
      <c r="AB18" s="7">
        <v>2669.1479473800464</v>
      </c>
      <c r="AD18" s="7">
        <v>1345.7569970517566</v>
      </c>
      <c r="AF18" s="7">
        <v>2698.7424282066604</v>
      </c>
    </row>
    <row r="19" spans="1:32" x14ac:dyDescent="0.15">
      <c r="A19" s="7">
        <f t="shared" si="0"/>
        <v>2025</v>
      </c>
      <c r="B19" s="7">
        <v>8529.6577392524105</v>
      </c>
      <c r="D19" s="7">
        <v>114140.88945932579</v>
      </c>
      <c r="F19" s="7">
        <v>33596.524776485749</v>
      </c>
      <c r="H19" s="9">
        <v>4593.5234467593255</v>
      </c>
      <c r="J19" s="7">
        <v>2424.5633289811813</v>
      </c>
      <c r="L19" s="7">
        <v>49204.98512353882</v>
      </c>
      <c r="N19" s="7">
        <v>3234.3574580407294</v>
      </c>
      <c r="P19" s="7">
        <v>74085.699438617099</v>
      </c>
      <c r="R19" s="7">
        <v>444.99766712245582</v>
      </c>
      <c r="T19" s="6">
        <v>7686.2378464227622</v>
      </c>
      <c r="U19" s="6">
        <v>1587.3313456020164</v>
      </c>
      <c r="V19" s="6">
        <v>-3932.0459355859057</v>
      </c>
      <c r="W19" s="6">
        <v>301.87595046673192</v>
      </c>
      <c r="X19" s="6">
        <v>5643.3992069056058</v>
      </c>
      <c r="Z19" s="7">
        <v>20839.687589612437</v>
      </c>
      <c r="AB19" s="7">
        <v>2728.4563268519942</v>
      </c>
      <c r="AD19" s="7">
        <v>1439.8087471649242</v>
      </c>
      <c r="AF19" s="7">
        <v>2821.0789511078456</v>
      </c>
    </row>
    <row r="20" spans="1:32" x14ac:dyDescent="0.15">
      <c r="A20" s="7">
        <f t="shared" si="0"/>
        <v>2026</v>
      </c>
      <c r="B20" s="7">
        <v>8533.9400565373508</v>
      </c>
      <c r="D20" s="7">
        <v>119134.29535623672</v>
      </c>
      <c r="F20" s="7">
        <v>33910.223696848188</v>
      </c>
      <c r="H20" s="9">
        <v>4735.7104591958341</v>
      </c>
      <c r="J20" s="7">
        <v>2582.0717537014352</v>
      </c>
      <c r="L20" s="7">
        <v>51866.668493225239</v>
      </c>
      <c r="N20" s="7">
        <v>3341.2103957731742</v>
      </c>
      <c r="P20" s="7">
        <v>81617.806816962082</v>
      </c>
      <c r="R20" s="7">
        <v>445.16733196585051</v>
      </c>
      <c r="T20" s="6">
        <v>7596.2189233216632</v>
      </c>
      <c r="U20" s="6">
        <v>1740.2377349572007</v>
      </c>
      <c r="V20" s="6">
        <v>-4291.5775567499368</v>
      </c>
      <c r="W20" s="6">
        <v>287.12616907305022</v>
      </c>
      <c r="X20" s="6">
        <v>5332.0052706019778</v>
      </c>
      <c r="Z20" s="7">
        <v>21237.319792957456</v>
      </c>
      <c r="AB20" s="7">
        <v>2788.2501426750077</v>
      </c>
      <c r="AD20" s="7">
        <v>1543.224502559442</v>
      </c>
      <c r="AF20" s="7">
        <v>2950.4334930803734</v>
      </c>
    </row>
    <row r="21" spans="1:32" x14ac:dyDescent="0.15">
      <c r="A21" s="7">
        <f t="shared" si="0"/>
        <v>2027</v>
      </c>
      <c r="B21" s="7">
        <v>8537.3110111889</v>
      </c>
      <c r="D21" s="7">
        <v>123977.38588674719</v>
      </c>
      <c r="F21" s="7">
        <v>34209.025516742215</v>
      </c>
      <c r="H21" s="9">
        <v>4815.0229389759425</v>
      </c>
      <c r="J21" s="7">
        <v>2723.76598541562</v>
      </c>
      <c r="L21" s="7">
        <v>54136.627493904773</v>
      </c>
      <c r="N21" s="7">
        <v>3657.4697549012863</v>
      </c>
      <c r="P21" s="7">
        <v>89332.416945801699</v>
      </c>
      <c r="R21" s="7">
        <v>445.39182719376458</v>
      </c>
      <c r="T21" s="6">
        <v>7513.4007932822569</v>
      </c>
      <c r="U21" s="6">
        <v>1877.8523534257233</v>
      </c>
      <c r="V21" s="6">
        <v>-4614.6278024375897</v>
      </c>
      <c r="W21" s="6">
        <v>273.86913434261282</v>
      </c>
      <c r="X21" s="6">
        <v>5050.4944786130036</v>
      </c>
      <c r="Z21" s="7">
        <v>21575.377161808527</v>
      </c>
      <c r="AB21" s="7">
        <v>2954.9623610573017</v>
      </c>
      <c r="AD21" s="7">
        <v>1649.0284353104453</v>
      </c>
      <c r="AF21" s="7">
        <v>3076.1913258586742</v>
      </c>
    </row>
    <row r="22" spans="1:32" x14ac:dyDescent="0.15">
      <c r="A22" s="7">
        <f t="shared" si="0"/>
        <v>2028</v>
      </c>
      <c r="B22" s="7">
        <v>8539.9640520271205</v>
      </c>
      <c r="D22" s="7">
        <v>129188.74301365834</v>
      </c>
      <c r="F22" s="7">
        <v>34523.757408300837</v>
      </c>
      <c r="H22" s="9">
        <v>4887.7914697155065</v>
      </c>
      <c r="J22" s="7">
        <v>2968.2350038817845</v>
      </c>
      <c r="L22" s="7">
        <v>56433.235204344295</v>
      </c>
      <c r="N22" s="7">
        <v>3883.2110366421894</v>
      </c>
      <c r="P22" s="7">
        <v>97500.999980139328</v>
      </c>
      <c r="R22" s="7">
        <v>445.53966027833144</v>
      </c>
      <c r="T22" s="6">
        <v>7358.4408536638075</v>
      </c>
      <c r="U22" s="6">
        <v>2115.679329889233</v>
      </c>
      <c r="V22" s="6">
        <v>-5169.4750290309239</v>
      </c>
      <c r="W22" s="6">
        <v>251.07416760026723</v>
      </c>
      <c r="X22" s="6">
        <v>4555.7193221223843</v>
      </c>
      <c r="Z22" s="7">
        <v>21914.561533123659</v>
      </c>
      <c r="AB22" s="7">
        <v>3074.2314612189657</v>
      </c>
      <c r="AD22" s="7">
        <v>1760.952357601449</v>
      </c>
      <c r="AF22" s="7">
        <v>3211.8818051988569</v>
      </c>
    </row>
    <row r="23" spans="1:32" x14ac:dyDescent="0.15">
      <c r="A23" s="7">
        <f t="shared" si="0"/>
        <v>2029</v>
      </c>
      <c r="B23" s="7">
        <v>8542.0517592861197</v>
      </c>
      <c r="D23" s="7">
        <v>134259.89614807826</v>
      </c>
      <c r="F23" s="7">
        <v>34826.578889279917</v>
      </c>
      <c r="H23" s="9">
        <v>5008.665884303633</v>
      </c>
      <c r="J23" s="7">
        <v>2981.5645711588122</v>
      </c>
      <c r="L23" s="7">
        <v>58756.491624543807</v>
      </c>
      <c r="N23" s="7">
        <v>4178.3584143588487</v>
      </c>
      <c r="P23" s="7">
        <v>105979.78639748588</v>
      </c>
      <c r="R23" s="7">
        <v>445.47862227765654</v>
      </c>
      <c r="T23" s="6">
        <v>7357.4074241182097</v>
      </c>
      <c r="U23" s="6">
        <v>2128.4030881226472</v>
      </c>
      <c r="V23" s="6">
        <v>-5201.2761454773536</v>
      </c>
      <c r="W23" s="6">
        <v>249.78350928661564</v>
      </c>
      <c r="X23" s="6">
        <v>4534.3178760501178</v>
      </c>
      <c r="Z23" s="7">
        <v>22255.445308517799</v>
      </c>
      <c r="AB23" s="7">
        <v>3228.6473930648153</v>
      </c>
      <c r="AD23" s="7">
        <v>1877.0494570020451</v>
      </c>
      <c r="AF23" s="7">
        <v>3344.109363133457</v>
      </c>
    </row>
    <row r="24" spans="1:32" x14ac:dyDescent="0.15">
      <c r="A24" s="7">
        <f t="shared" si="0"/>
        <v>2030</v>
      </c>
      <c r="B24" s="7">
        <v>8543.6944047358702</v>
      </c>
      <c r="D24" s="7">
        <v>139222.31404398655</v>
      </c>
      <c r="F24" s="7">
        <v>35120.117124911296</v>
      </c>
      <c r="H24" s="9">
        <v>5141.8232095661342</v>
      </c>
      <c r="J24" s="7">
        <v>3133.9460581337307</v>
      </c>
      <c r="L24" s="7">
        <v>61106.396754503308</v>
      </c>
      <c r="N24" s="7">
        <v>4402.7521601087028</v>
      </c>
      <c r="P24" s="7">
        <v>114844.91596943609</v>
      </c>
      <c r="R24" s="7">
        <v>445.32449839572928</v>
      </c>
      <c r="T24" s="6">
        <v>7260.7762656310697</v>
      </c>
      <c r="U24" s="6">
        <v>2276.6458671698688</v>
      </c>
      <c r="V24" s="6">
        <v>-5547.1125862860135</v>
      </c>
      <c r="W24" s="6">
        <v>235.57530979402304</v>
      </c>
      <c r="X24" s="6">
        <v>4225.8848563089487</v>
      </c>
      <c r="Z24" s="7">
        <v>22598.479685065995</v>
      </c>
      <c r="AB24" s="7">
        <v>3346.107390395493</v>
      </c>
      <c r="AD24" s="7">
        <v>1998.3740488707458</v>
      </c>
      <c r="AF24" s="7">
        <v>3473.6537651851336</v>
      </c>
    </row>
    <row r="25" spans="1:32" x14ac:dyDescent="0.15">
      <c r="A25" s="7">
        <f t="shared" si="0"/>
        <v>2031</v>
      </c>
      <c r="B25" s="7">
        <v>8544.9867471569196</v>
      </c>
      <c r="D25" s="7">
        <v>144308.96519841789</v>
      </c>
      <c r="F25" s="7">
        <v>35418.275699021324</v>
      </c>
      <c r="H25" s="9">
        <v>5245.3855177397418</v>
      </c>
      <c r="J25" s="7">
        <v>3279.5740558457469</v>
      </c>
      <c r="L25" s="7">
        <v>63482.950594222799</v>
      </c>
      <c r="N25" s="7">
        <v>4554.0088062978639</v>
      </c>
      <c r="P25" s="7">
        <v>124056.06537350733</v>
      </c>
      <c r="R25" s="7">
        <v>445.20658403516154</v>
      </c>
      <c r="T25" s="6">
        <v>7167.3686727626555</v>
      </c>
      <c r="U25" s="6">
        <v>2418.3533810300955</v>
      </c>
      <c r="V25" s="6">
        <v>-5877.4005622834902</v>
      </c>
      <c r="W25" s="6">
        <v>222.00363503728659</v>
      </c>
      <c r="X25" s="6">
        <v>3930.3251265465478</v>
      </c>
      <c r="Z25" s="7">
        <v>22944.020148387539</v>
      </c>
      <c r="AB25" s="7">
        <v>3425.4875954732579</v>
      </c>
      <c r="AD25" s="7">
        <v>2124.3861259892092</v>
      </c>
      <c r="AF25" s="7">
        <v>3606.5899750977978</v>
      </c>
    </row>
    <row r="26" spans="1:32" x14ac:dyDescent="0.15">
      <c r="A26" s="7">
        <f t="shared" si="0"/>
        <v>2032</v>
      </c>
      <c r="B26" s="7">
        <v>8546.0034160292798</v>
      </c>
      <c r="D26" s="7">
        <v>148954.80636050308</v>
      </c>
      <c r="F26" s="7">
        <v>35689.454920835153</v>
      </c>
      <c r="H26" s="9">
        <v>5340.290297685222</v>
      </c>
      <c r="J26" s="7">
        <v>3517.4962521099415</v>
      </c>
      <c r="L26" s="7">
        <v>65886.153143702279</v>
      </c>
      <c r="N26" s="7">
        <v>4922.2811461670462</v>
      </c>
      <c r="P26" s="7">
        <v>133634.58968211419</v>
      </c>
      <c r="R26" s="7">
        <v>445.07636525346902</v>
      </c>
      <c r="T26" s="6">
        <v>7010.5844328112726</v>
      </c>
      <c r="U26" s="6">
        <v>2650.0076959784424</v>
      </c>
      <c r="V26" s="6">
        <v>-6416.1417903956935</v>
      </c>
      <c r="W26" s="6">
        <v>199.8575977666161</v>
      </c>
      <c r="X26" s="6">
        <v>3444.3079361606369</v>
      </c>
      <c r="Z26" s="7">
        <v>23292.346669444039</v>
      </c>
      <c r="AB26" s="7">
        <v>3616.4091215421595</v>
      </c>
      <c r="AD26" s="7">
        <v>2255.3861313999769</v>
      </c>
      <c r="AF26" s="7">
        <v>3728.0680868749855</v>
      </c>
    </row>
    <row r="27" spans="1:32" x14ac:dyDescent="0.15">
      <c r="A27" s="7">
        <f t="shared" si="0"/>
        <v>2033</v>
      </c>
      <c r="B27" s="7">
        <v>8546.8031700021693</v>
      </c>
      <c r="D27" s="7">
        <v>153679.03757181088</v>
      </c>
      <c r="F27" s="7">
        <v>35963.578273024745</v>
      </c>
      <c r="H27" s="9">
        <v>5455.3171837903574</v>
      </c>
      <c r="J27" s="7">
        <v>3703.2091928725085</v>
      </c>
      <c r="L27" s="7">
        <v>68316.004402941748</v>
      </c>
      <c r="N27" s="7">
        <v>5086.4111539291243</v>
      </c>
      <c r="P27" s="7">
        <v>143569.17933320289</v>
      </c>
      <c r="R27" s="7">
        <v>444.86136371876546</v>
      </c>
      <c r="T27" s="6">
        <v>6888.228259501986</v>
      </c>
      <c r="U27" s="6">
        <v>2830.8273938786692</v>
      </c>
      <c r="V27" s="6">
        <v>-6836.6674548322335</v>
      </c>
      <c r="W27" s="6">
        <v>182.57109852242809</v>
      </c>
      <c r="X27" s="6">
        <v>3064.9592970708504</v>
      </c>
      <c r="Z27" s="7">
        <v>23643.679680101432</v>
      </c>
      <c r="AB27" s="7">
        <v>3701.8805971563306</v>
      </c>
      <c r="AD27" s="7">
        <v>2391.22633584595</v>
      </c>
      <c r="AF27" s="7">
        <v>3851.6848321767116</v>
      </c>
    </row>
    <row r="28" spans="1:32" x14ac:dyDescent="0.15">
      <c r="A28" s="7">
        <f t="shared" si="0"/>
        <v>2034</v>
      </c>
      <c r="B28" s="7">
        <v>8547.4322611616899</v>
      </c>
      <c r="D28" s="7">
        <v>158296.52283168089</v>
      </c>
      <c r="F28" s="7">
        <v>36230.444090423334</v>
      </c>
      <c r="H28" s="9">
        <v>5575.9041050361657</v>
      </c>
      <c r="J28" s="7">
        <v>3948.6184417070231</v>
      </c>
      <c r="L28" s="7">
        <v>70772.504371941206</v>
      </c>
      <c r="N28" s="7">
        <v>5428.1886334372712</v>
      </c>
      <c r="P28" s="7">
        <v>153865.82382619378</v>
      </c>
      <c r="R28" s="7">
        <v>444.60829741034831</v>
      </c>
      <c r="T28" s="6">
        <v>6724.9089559809327</v>
      </c>
      <c r="U28" s="6">
        <v>3069.8241339240735</v>
      </c>
      <c r="V28" s="6">
        <v>-7392.0277235126396</v>
      </c>
      <c r="W28" s="6">
        <v>159.73847460279478</v>
      </c>
      <c r="X28" s="6">
        <v>2562.4438409951617</v>
      </c>
      <c r="Z28" s="7">
        <v>23998.19269411085</v>
      </c>
      <c r="AB28" s="7">
        <v>3878.7196631378702</v>
      </c>
      <c r="AD28" s="7">
        <v>2531.9939381125587</v>
      </c>
      <c r="AF28" s="7">
        <v>3972.5663695217304</v>
      </c>
    </row>
    <row r="29" spans="1:32" x14ac:dyDescent="0.15">
      <c r="A29" s="7">
        <f t="shared" si="0"/>
        <v>2035</v>
      </c>
      <c r="B29" s="7">
        <v>8547.9270902931294</v>
      </c>
      <c r="D29" s="7">
        <v>162701.58952919682</v>
      </c>
      <c r="F29" s="7">
        <v>36484.299137284092</v>
      </c>
      <c r="H29" s="9">
        <v>5680.5757741529887</v>
      </c>
      <c r="J29" s="7">
        <v>4143.8184195505637</v>
      </c>
      <c r="L29" s="7">
        <v>73255.653050700654</v>
      </c>
      <c r="N29" s="7">
        <v>5630.138444337239</v>
      </c>
      <c r="P29" s="7">
        <v>164521.35114583679</v>
      </c>
      <c r="R29" s="7">
        <v>444.38185808195567</v>
      </c>
      <c r="T29" s="6">
        <v>6594.9826135614203</v>
      </c>
      <c r="U29" s="6">
        <v>3259.9242605179038</v>
      </c>
      <c r="V29" s="6">
        <v>-7833.7601627248223</v>
      </c>
      <c r="W29" s="6">
        <v>141.57740612339046</v>
      </c>
      <c r="X29" s="6">
        <v>2162.7241174778928</v>
      </c>
      <c r="Z29" s="7">
        <v>24356.022268270728</v>
      </c>
      <c r="AB29" s="7">
        <v>3983.3463123298952</v>
      </c>
      <c r="AD29" s="7">
        <v>2677.6498117245255</v>
      </c>
      <c r="AF29" s="7">
        <v>4087.9269907450498</v>
      </c>
    </row>
    <row r="30" spans="1:32" x14ac:dyDescent="0.15">
      <c r="A30" s="7">
        <f t="shared" si="0"/>
        <v>2036</v>
      </c>
      <c r="B30" s="7">
        <v>8548.3163009700693</v>
      </c>
      <c r="D30" s="7">
        <v>167448.28214471345</v>
      </c>
      <c r="F30" s="7">
        <v>36756.837718387513</v>
      </c>
      <c r="H30" s="9">
        <v>5779.0604309299142</v>
      </c>
      <c r="J30" s="7">
        <v>4260.0679061660539</v>
      </c>
      <c r="L30" s="7">
        <v>75765.450439220091</v>
      </c>
      <c r="N30" s="7">
        <v>5898.2674704696319</v>
      </c>
      <c r="P30" s="7">
        <v>175537.44117888715</v>
      </c>
      <c r="R30" s="7">
        <v>444.1587071781812</v>
      </c>
      <c r="T30" s="6">
        <v>6517.9669555707151</v>
      </c>
      <c r="U30" s="6">
        <v>3373.1247267230069</v>
      </c>
      <c r="V30" s="6">
        <v>-8096.9050251055487</v>
      </c>
      <c r="W30" s="6">
        <v>130.75943095543005</v>
      </c>
      <c r="X30" s="6">
        <v>1924.946088143603</v>
      </c>
      <c r="Z30" s="7">
        <v>24717.275858359197</v>
      </c>
      <c r="AB30" s="7">
        <v>4121.9638566571321</v>
      </c>
      <c r="AD30" s="7">
        <v>2828.2202287158225</v>
      </c>
      <c r="AF30" s="7">
        <v>4212.2888657598887</v>
      </c>
    </row>
    <row r="31" spans="1:32" x14ac:dyDescent="0.15">
      <c r="A31" s="7">
        <f t="shared" si="0"/>
        <v>2037</v>
      </c>
      <c r="B31" s="7">
        <v>8548.6224300896993</v>
      </c>
      <c r="D31" s="7">
        <v>172042.41711254721</v>
      </c>
      <c r="F31" s="7">
        <v>37020.125062605992</v>
      </c>
      <c r="H31" s="9">
        <v>5888.0475760723248</v>
      </c>
      <c r="J31" s="7">
        <v>4550.3912194115201</v>
      </c>
      <c r="L31" s="7">
        <v>78301.896537499517</v>
      </c>
      <c r="N31" s="7">
        <v>6355.6473103433655</v>
      </c>
      <c r="P31" s="7">
        <v>186913.20426395047</v>
      </c>
      <c r="R31" s="7">
        <v>443.89528875203996</v>
      </c>
      <c r="T31" s="6">
        <v>6323.0854394793496</v>
      </c>
      <c r="U31" s="6">
        <v>3655.9168694361301</v>
      </c>
      <c r="V31" s="6">
        <v>-8753.5565686968257</v>
      </c>
      <c r="W31" s="6">
        <v>103.75881992392215</v>
      </c>
      <c r="X31" s="6">
        <v>1329.2045601425766</v>
      </c>
      <c r="Z31" s="7">
        <v>25082.038011083238</v>
      </c>
      <c r="AB31" s="7">
        <v>4358.025729977011</v>
      </c>
      <c r="AD31" s="7">
        <v>2983.6956431222234</v>
      </c>
      <c r="AF31" s="7">
        <v>4332.6805852167781</v>
      </c>
    </row>
    <row r="32" spans="1:32" x14ac:dyDescent="0.15">
      <c r="A32" s="7">
        <f t="shared" si="0"/>
        <v>2038</v>
      </c>
      <c r="B32" s="7">
        <v>8548.8632081977103</v>
      </c>
      <c r="D32" s="7">
        <v>176852.23071145607</v>
      </c>
      <c r="F32" s="7">
        <v>37295.217143172325</v>
      </c>
      <c r="H32" s="9">
        <v>6002.3296979484039</v>
      </c>
      <c r="J32" s="7">
        <v>4732.8132710129348</v>
      </c>
      <c r="L32" s="7">
        <v>80864.991345538932</v>
      </c>
      <c r="N32" s="7">
        <v>6682.3071311772892</v>
      </c>
      <c r="P32" s="7">
        <v>198649.11156218936</v>
      </c>
      <c r="R32" s="7">
        <v>443.60846689811615</v>
      </c>
      <c r="T32" s="6">
        <v>6200.8181991594574</v>
      </c>
      <c r="U32" s="6">
        <v>3833.6007051920769</v>
      </c>
      <c r="V32" s="6">
        <v>-9166.196267243442</v>
      </c>
      <c r="W32" s="6">
        <v>86.792037411933052</v>
      </c>
      <c r="X32" s="6">
        <v>955.01467452002544</v>
      </c>
      <c r="Z32" s="7">
        <v>25450.375242220838</v>
      </c>
      <c r="AB32" s="7">
        <v>4526.6451006067564</v>
      </c>
      <c r="AD32" s="7">
        <v>3144.0845467135468</v>
      </c>
      <c r="AF32" s="7">
        <v>4458.7545597981007</v>
      </c>
    </row>
    <row r="33" spans="1:32" x14ac:dyDescent="0.15">
      <c r="A33" s="7">
        <f t="shared" si="0"/>
        <v>2039</v>
      </c>
      <c r="B33" s="7">
        <v>8549.0525835354601</v>
      </c>
      <c r="D33" s="7">
        <v>181911.27897362347</v>
      </c>
      <c r="F33" s="7">
        <v>37584.118675065241</v>
      </c>
      <c r="H33" s="9">
        <v>6110.1718020661247</v>
      </c>
      <c r="J33" s="7">
        <v>4950.2832896278969</v>
      </c>
      <c r="L33" s="7">
        <v>83454.734863338337</v>
      </c>
      <c r="N33" s="7">
        <v>7181.7056860020793</v>
      </c>
      <c r="P33" s="7">
        <v>210744.91354851192</v>
      </c>
      <c r="R33" s="7">
        <v>443.33280626993042</v>
      </c>
      <c r="T33" s="6">
        <v>6054.6875473039763</v>
      </c>
      <c r="U33" s="6">
        <v>4045.4344215221149</v>
      </c>
      <c r="V33" s="6">
        <v>-9658.0368408439062</v>
      </c>
      <c r="W33" s="6">
        <v>66.567900853623655</v>
      </c>
      <c r="X33" s="6">
        <v>508.6530288358091</v>
      </c>
      <c r="Z33" s="7">
        <v>25822.339878313051</v>
      </c>
      <c r="AB33" s="7">
        <v>4784.2337599189286</v>
      </c>
      <c r="AD33" s="7">
        <v>3309.385145594832</v>
      </c>
      <c r="AF33" s="7">
        <v>4591.3856939564839</v>
      </c>
    </row>
    <row r="34" spans="1:32" x14ac:dyDescent="0.15">
      <c r="A34" s="7">
        <f t="shared" si="0"/>
        <v>2040</v>
      </c>
      <c r="B34" s="7">
        <v>8549.2015282778393</v>
      </c>
      <c r="D34" s="7">
        <v>186772.62348503448</v>
      </c>
      <c r="F34" s="7">
        <v>37861.499928239893</v>
      </c>
      <c r="H34" s="9">
        <v>6214.6271383227231</v>
      </c>
      <c r="J34" s="7">
        <v>5077.8691652544258</v>
      </c>
      <c r="L34" s="7">
        <v>86071.127090897731</v>
      </c>
      <c r="N34" s="7">
        <v>7494.6875645322762</v>
      </c>
      <c r="P34" s="7">
        <v>223200.74237042188</v>
      </c>
      <c r="R34" s="7">
        <v>443.06124401826833</v>
      </c>
      <c r="T34" s="6">
        <v>5969.0996596844598</v>
      </c>
      <c r="U34" s="6">
        <v>4169.7088314294715</v>
      </c>
      <c r="V34" s="6">
        <v>-9946.6213004871533</v>
      </c>
      <c r="W34" s="6">
        <v>54.701821477478234</v>
      </c>
      <c r="X34" s="6">
        <v>246.88901210425524</v>
      </c>
      <c r="Z34" s="7">
        <v>26197.97308124867</v>
      </c>
      <c r="AB34" s="7">
        <v>4945.7024948783146</v>
      </c>
      <c r="AD34" s="7">
        <v>3479.6005163737063</v>
      </c>
      <c r="AF34" s="7">
        <v>4718.8462511671678</v>
      </c>
    </row>
    <row r="35" spans="1:32" x14ac:dyDescent="0.15">
      <c r="A35" s="7">
        <f t="shared" si="0"/>
        <v>2041</v>
      </c>
      <c r="B35" s="7">
        <v>8549.3186731452806</v>
      </c>
      <c r="D35" s="7">
        <v>191931.55790601918</v>
      </c>
      <c r="F35" s="7">
        <v>38155.576023222427</v>
      </c>
      <c r="H35" s="9">
        <v>6323.9277527791564</v>
      </c>
      <c r="J35" s="7">
        <v>5342.6458432326435</v>
      </c>
      <c r="L35" s="7">
        <v>88714.168028217115</v>
      </c>
      <c r="N35" s="7">
        <v>7902.099933032192</v>
      </c>
      <c r="P35" s="7">
        <v>236016.5280431229</v>
      </c>
      <c r="R35" s="7">
        <v>442.77196771378613</v>
      </c>
      <c r="T35" s="6">
        <v>5790.7480429651368</v>
      </c>
      <c r="U35" s="6">
        <v>4427.6373550971575</v>
      </c>
      <c r="V35" s="6">
        <v>-10545.362490054511</v>
      </c>
      <c r="W35" s="6">
        <v>30.081079444633815</v>
      </c>
      <c r="X35" s="6">
        <v>-296.8960125475819</v>
      </c>
      <c r="Z35" s="7">
        <v>26577.307228998088</v>
      </c>
      <c r="AB35" s="7">
        <v>5155.8036837778509</v>
      </c>
      <c r="AD35" s="7">
        <v>3654.7307024800903</v>
      </c>
      <c r="AF35" s="7">
        <v>4854.1249202127437</v>
      </c>
    </row>
    <row r="36" spans="1:32" x14ac:dyDescent="0.15">
      <c r="A36" s="7">
        <f t="shared" si="0"/>
        <v>2042</v>
      </c>
      <c r="B36" s="7">
        <v>8549.4108068355999</v>
      </c>
      <c r="D36" s="7">
        <v>196882.73020182975</v>
      </c>
      <c r="F36" s="7">
        <v>38437.667548509737</v>
      </c>
      <c r="H36" s="9">
        <v>6436.0032552113516</v>
      </c>
      <c r="J36" s="7">
        <v>5528.3080332237614</v>
      </c>
      <c r="L36" s="7">
        <v>91383.857675296487</v>
      </c>
      <c r="N36" s="7">
        <v>8364.7779831345761</v>
      </c>
      <c r="P36" s="7">
        <v>249192.30763028687</v>
      </c>
      <c r="R36" s="7">
        <v>442.4716476959195</v>
      </c>
      <c r="T36" s="6">
        <v>5665.7254938675724</v>
      </c>
      <c r="U36" s="6">
        <v>4608.496346128135</v>
      </c>
      <c r="V36" s="6">
        <v>-10965.209545243477</v>
      </c>
      <c r="W36" s="6">
        <v>12.8166966343897</v>
      </c>
      <c r="X36" s="6">
        <v>-678.17100861337985</v>
      </c>
      <c r="Z36" s="7">
        <v>26960.367789221829</v>
      </c>
      <c r="AB36" s="7">
        <v>5394.3600782242884</v>
      </c>
      <c r="AD36" s="7">
        <v>3834.7769967038266</v>
      </c>
      <c r="AF36" s="7">
        <v>4983.9633155374058</v>
      </c>
    </row>
    <row r="37" spans="1:32" x14ac:dyDescent="0.15">
      <c r="A37" s="7">
        <f t="shared" si="0"/>
        <v>2043</v>
      </c>
      <c r="B37" s="7">
        <v>8549.4832690160802</v>
      </c>
      <c r="D37" s="7">
        <v>201658.2829137152</v>
      </c>
      <c r="F37" s="7">
        <v>38709.638865292887</v>
      </c>
      <c r="H37" s="9">
        <v>6544.6121858638435</v>
      </c>
      <c r="J37" s="7">
        <v>5836.2546080697484</v>
      </c>
      <c r="L37" s="7">
        <v>94080.196032135849</v>
      </c>
      <c r="N37" s="7">
        <v>8783.3509132553118</v>
      </c>
      <c r="P37" s="7">
        <v>262728.06150313944</v>
      </c>
      <c r="R37" s="7">
        <v>442.17839293544785</v>
      </c>
      <c r="T37" s="6">
        <v>5458.051526724772</v>
      </c>
      <c r="U37" s="6">
        <v>4908.4862234586226</v>
      </c>
      <c r="V37" s="6">
        <v>-11661.520273114438</v>
      </c>
      <c r="W37" s="6">
        <v>-15.816708771248273</v>
      </c>
      <c r="X37" s="6">
        <v>-1310.7992317022927</v>
      </c>
      <c r="Z37" s="7">
        <v>27347.174793571972</v>
      </c>
      <c r="AB37" s="7">
        <v>5610.1638998176331</v>
      </c>
      <c r="AD37" s="7">
        <v>4019.7397493377894</v>
      </c>
      <c r="AF37" s="7">
        <v>5109.2025345819911</v>
      </c>
    </row>
    <row r="38" spans="1:32" x14ac:dyDescent="0.15">
      <c r="A38" s="7">
        <f t="shared" si="0"/>
        <v>2044</v>
      </c>
      <c r="B38" s="7">
        <v>8549.5402595262403</v>
      </c>
      <c r="D38" s="7">
        <v>206533.50585615099</v>
      </c>
      <c r="F38" s="7">
        <v>38987.168093742323</v>
      </c>
      <c r="H38" s="9">
        <v>6650.7580069214018</v>
      </c>
      <c r="J38" s="7">
        <v>6167.2007127993129</v>
      </c>
      <c r="L38" s="7">
        <v>96803.1830987352</v>
      </c>
      <c r="N38" s="7">
        <v>9254.704505321075</v>
      </c>
      <c r="P38" s="7">
        <v>276623.80005700199</v>
      </c>
      <c r="R38" s="7">
        <v>441.88996069986138</v>
      </c>
      <c r="T38" s="6">
        <v>5234.7873624107488</v>
      </c>
      <c r="U38" s="6">
        <v>5230.8839895320407</v>
      </c>
      <c r="V38" s="6">
        <v>-12409.819547547257</v>
      </c>
      <c r="W38" s="6">
        <v>-46.588136810930905</v>
      </c>
      <c r="X38" s="6">
        <v>-1990.7363324153971</v>
      </c>
      <c r="Z38" s="7">
        <v>27737.74399766028</v>
      </c>
      <c r="AB38" s="7">
        <v>5853.1527223388348</v>
      </c>
      <c r="AD38" s="7">
        <v>4209.6195888998727</v>
      </c>
      <c r="AF38" s="7">
        <v>5237.0620642328158</v>
      </c>
    </row>
    <row r="39" spans="1:32" x14ac:dyDescent="0.15">
      <c r="A39" s="7">
        <f t="shared" si="0"/>
        <v>2045</v>
      </c>
      <c r="B39" s="7">
        <v>8549.5850816351904</v>
      </c>
      <c r="D39" s="7">
        <v>210977.74019381069</v>
      </c>
      <c r="F39" s="7">
        <v>39240.112963267093</v>
      </c>
      <c r="H39" s="9">
        <v>6758.9599109282117</v>
      </c>
      <c r="J39" s="7">
        <v>6374.3125307765695</v>
      </c>
      <c r="L39" s="7">
        <v>99552.818875094541</v>
      </c>
      <c r="N39" s="7">
        <v>9648.5719047335988</v>
      </c>
      <c r="P39" s="7">
        <v>290879.51778655336</v>
      </c>
      <c r="R39" s="7">
        <v>441.59418681779448</v>
      </c>
      <c r="T39" s="6">
        <v>5095.099718042813</v>
      </c>
      <c r="U39" s="6">
        <v>5432.644960567708</v>
      </c>
      <c r="V39" s="6">
        <v>-12878.125521180136</v>
      </c>
      <c r="W39" s="6">
        <v>-65.845655832882244</v>
      </c>
      <c r="X39" s="6">
        <v>-2416.2264984024973</v>
      </c>
      <c r="Z39" s="7">
        <v>28132.087793632953</v>
      </c>
      <c r="AB39" s="7">
        <v>6056.1933302180732</v>
      </c>
      <c r="AD39" s="7">
        <v>4404.4168227881182</v>
      </c>
      <c r="AF39" s="7">
        <v>5353.6210243441001</v>
      </c>
    </row>
    <row r="40" spans="1:32" x14ac:dyDescent="0.15">
      <c r="A40" s="7">
        <f t="shared" si="0"/>
        <v>2046</v>
      </c>
      <c r="B40" s="7">
        <v>8549.6203334049405</v>
      </c>
      <c r="D40" s="7">
        <v>215540.10240169772</v>
      </c>
      <c r="F40" s="7">
        <v>39499.70610251902</v>
      </c>
      <c r="H40" s="9">
        <v>6868.8768612447429</v>
      </c>
      <c r="J40" s="7">
        <v>6615.3389836835504</v>
      </c>
      <c r="L40" s="7">
        <v>102329.10336121387</v>
      </c>
      <c r="N40" s="7">
        <v>10107.060860066716</v>
      </c>
      <c r="P40" s="7">
        <v>305495.2176073899</v>
      </c>
      <c r="R40" s="7">
        <v>441.2923656671428</v>
      </c>
      <c r="T40" s="6">
        <v>4932.4736342462493</v>
      </c>
      <c r="U40" s="6">
        <v>5667.4464838912081</v>
      </c>
      <c r="V40" s="6">
        <v>-13423.103292343363</v>
      </c>
      <c r="W40" s="6">
        <v>-88.256184788349515</v>
      </c>
      <c r="X40" s="6">
        <v>-2911.4393589942551</v>
      </c>
      <c r="Z40" s="7">
        <v>28530.215928066293</v>
      </c>
      <c r="AB40" s="7">
        <v>6292.5280024313415</v>
      </c>
      <c r="AD40" s="7">
        <v>4604.131791779736</v>
      </c>
      <c r="AF40" s="7">
        <v>5473.2822127283252</v>
      </c>
    </row>
    <row r="41" spans="1:32" x14ac:dyDescent="0.15">
      <c r="A41" s="7">
        <f t="shared" si="0"/>
        <v>2047</v>
      </c>
      <c r="B41" s="7">
        <v>8549.6480582223303</v>
      </c>
      <c r="D41" s="7">
        <v>220071.92691441713</v>
      </c>
      <c r="F41" s="7">
        <v>39757.510862112715</v>
      </c>
      <c r="H41" s="9">
        <v>6977.4180990640107</v>
      </c>
      <c r="J41" s="7">
        <v>6835.8583738892385</v>
      </c>
      <c r="L41" s="7">
        <v>105132.03655709319</v>
      </c>
      <c r="N41" s="7">
        <v>10661.593096093606</v>
      </c>
      <c r="P41" s="7">
        <v>320470.89797542332</v>
      </c>
      <c r="R41" s="7">
        <v>440.99338534830895</v>
      </c>
      <c r="T41" s="6">
        <v>4783.6668567899687</v>
      </c>
      <c r="U41" s="6">
        <v>5882.2711430228328</v>
      </c>
      <c r="V41" s="6">
        <v>-13921.70954380661</v>
      </c>
      <c r="W41" s="6">
        <v>-108.7598651482939</v>
      </c>
      <c r="X41" s="6">
        <v>-3364.5314091421014</v>
      </c>
      <c r="Z41" s="7">
        <v>28932.136066684023</v>
      </c>
      <c r="AB41" s="7">
        <v>6578.3531042786872</v>
      </c>
      <c r="AD41" s="7">
        <v>4808.7647114651963</v>
      </c>
      <c r="AF41" s="7">
        <v>5592.1452309859833</v>
      </c>
    </row>
    <row r="42" spans="1:32" x14ac:dyDescent="0.15">
      <c r="A42" s="7">
        <f t="shared" si="0"/>
        <v>2048</v>
      </c>
      <c r="B42" s="7">
        <v>8549.66986320674</v>
      </c>
      <c r="D42" s="7">
        <v>224459.42284123471</v>
      </c>
      <c r="F42" s="7">
        <v>40007.070002237408</v>
      </c>
      <c r="H42" s="9">
        <v>7084.7523764646266</v>
      </c>
      <c r="J42" s="7">
        <v>7152.3262109535772</v>
      </c>
      <c r="L42" s="7">
        <v>107961.6184627325</v>
      </c>
      <c r="N42" s="7">
        <v>11240.662811274962</v>
      </c>
      <c r="P42" s="7">
        <v>335806.55970839667</v>
      </c>
      <c r="R42" s="7">
        <v>440.69698779198734</v>
      </c>
      <c r="T42" s="6">
        <v>4570.0453076134727</v>
      </c>
      <c r="U42" s="6">
        <v>6190.568714664495</v>
      </c>
      <c r="V42" s="6">
        <v>-14637.246086132363</v>
      </c>
      <c r="W42" s="6">
        <v>-138.18429748379617</v>
      </c>
      <c r="X42" s="6">
        <v>-4014.8163613381912</v>
      </c>
      <c r="Z42" s="7">
        <v>29337.854238561562</v>
      </c>
      <c r="AB42" s="7">
        <v>6876.8177881535976</v>
      </c>
      <c r="AD42" s="7">
        <v>5018.3157791737303</v>
      </c>
      <c r="AF42" s="7">
        <v>5707.2246383411648</v>
      </c>
    </row>
    <row r="43" spans="1:32" x14ac:dyDescent="0.15">
      <c r="A43" s="7">
        <f t="shared" si="0"/>
        <v>2049</v>
      </c>
      <c r="B43" s="7">
        <v>8549.6870123461104</v>
      </c>
      <c r="D43" s="7">
        <v>229248.73641590815</v>
      </c>
      <c r="F43" s="7">
        <v>40279.438009386722</v>
      </c>
      <c r="H43" s="9">
        <v>7193.117588471835</v>
      </c>
      <c r="J43" s="7">
        <v>7345.5049005076971</v>
      </c>
      <c r="L43" s="7">
        <v>110817.8490781318</v>
      </c>
      <c r="N43" s="7">
        <v>11800.674292303016</v>
      </c>
      <c r="P43" s="7">
        <v>351502.20237323648</v>
      </c>
      <c r="R43" s="7">
        <v>440.39710017496873</v>
      </c>
      <c r="T43" s="6">
        <v>4439.6608279423745</v>
      </c>
      <c r="U43" s="6">
        <v>6378.7596192755536</v>
      </c>
      <c r="V43" s="6">
        <v>-15074.027848660655</v>
      </c>
      <c r="W43" s="6">
        <v>-156.14569034447163</v>
      </c>
      <c r="X43" s="6">
        <v>-4411.7530917871982</v>
      </c>
      <c r="Z43" s="7">
        <v>29747.375185523637</v>
      </c>
      <c r="AB43" s="7">
        <v>7165.4551137783546</v>
      </c>
      <c r="AD43" s="7">
        <v>5232.7851353977121</v>
      </c>
      <c r="AF43" s="7">
        <v>5832.8458274517416</v>
      </c>
    </row>
    <row r="44" spans="1:32" x14ac:dyDescent="0.15">
      <c r="A44" s="7">
        <f t="shared" si="0"/>
        <v>2050</v>
      </c>
      <c r="B44" s="7">
        <v>8549.7004997529002</v>
      </c>
      <c r="D44" s="7">
        <v>233917.74405766648</v>
      </c>
      <c r="F44" s="7">
        <v>40544.941704015131</v>
      </c>
      <c r="H44" s="9">
        <v>7302.4946999764488</v>
      </c>
      <c r="J44" s="7">
        <v>7682.9465532258546</v>
      </c>
      <c r="L44" s="7">
        <v>113700.72840329108</v>
      </c>
      <c r="N44" s="7">
        <v>12390.755242739675</v>
      </c>
      <c r="P44" s="7">
        <v>367557.82619929675</v>
      </c>
      <c r="R44" s="7">
        <v>440.09390699511914</v>
      </c>
      <c r="T44" s="6">
        <v>4211.8443119874246</v>
      </c>
      <c r="U44" s="6">
        <v>6707.4907487818573</v>
      </c>
      <c r="V44" s="6">
        <v>-15836.978591916606</v>
      </c>
      <c r="W44" s="6">
        <v>-187.51997851246313</v>
      </c>
      <c r="X44" s="6">
        <v>-5105.1635096597884</v>
      </c>
      <c r="Z44" s="7">
        <v>30160.702636962775</v>
      </c>
      <c r="AB44" s="7">
        <v>7469.5855865186822</v>
      </c>
      <c r="AD44" s="7">
        <v>5452.1728984208712</v>
      </c>
      <c r="AF44" s="7">
        <v>5955.3126821946153</v>
      </c>
    </row>
    <row r="45" spans="1:32" x14ac:dyDescent="0.15">
      <c r="A45" s="7">
        <f t="shared" si="0"/>
        <v>2051</v>
      </c>
      <c r="B45" s="7">
        <v>8549.71110728247</v>
      </c>
      <c r="D45" s="7">
        <v>238785.09495654606</v>
      </c>
      <c r="F45" s="7">
        <v>40821.700145278955</v>
      </c>
      <c r="H45" s="9">
        <v>7411.2408454541901</v>
      </c>
      <c r="J45" s="7">
        <v>7900.3838697754964</v>
      </c>
      <c r="L45" s="7">
        <v>116610.25643821036</v>
      </c>
      <c r="N45" s="7">
        <v>12908.024229595707</v>
      </c>
      <c r="P45" s="7">
        <v>383973.43106511247</v>
      </c>
      <c r="R45" s="7">
        <v>439.79209241647436</v>
      </c>
      <c r="T45" s="6">
        <v>4065.0534723388009</v>
      </c>
      <c r="U45" s="6">
        <v>6919.3150241446165</v>
      </c>
      <c r="V45" s="6">
        <v>-16328.602777319</v>
      </c>
      <c r="W45" s="6">
        <v>-207.73667930908823</v>
      </c>
      <c r="X45" s="6">
        <v>-5551.9709601446702</v>
      </c>
      <c r="Z45" s="7">
        <v>30577.839525993255</v>
      </c>
      <c r="AB45" s="7">
        <v>7736.1870927829514</v>
      </c>
      <c r="AD45" s="7">
        <v>5676.4791571471751</v>
      </c>
      <c r="AF45" s="7">
        <v>6082.983340515244</v>
      </c>
    </row>
    <row r="46" spans="1:32" x14ac:dyDescent="0.15">
      <c r="A46" s="7">
        <f t="shared" si="0"/>
        <v>2052</v>
      </c>
      <c r="B46" s="7">
        <v>8549.7194498510107</v>
      </c>
      <c r="D46" s="7">
        <v>243862.56659390507</v>
      </c>
      <c r="F46" s="7">
        <v>41110.387110086012</v>
      </c>
      <c r="H46" s="9">
        <v>7519.226370178405</v>
      </c>
      <c r="J46" s="7">
        <v>8173.5948778279017</v>
      </c>
      <c r="L46" s="7">
        <v>119546.43318288962</v>
      </c>
      <c r="N46" s="7">
        <v>13597.505994501234</v>
      </c>
      <c r="P46" s="7">
        <v>400749.01703501109</v>
      </c>
      <c r="R46" s="7">
        <v>439.49209924762908</v>
      </c>
      <c r="T46" s="6">
        <v>3880.5910652880484</v>
      </c>
      <c r="U46" s="6">
        <v>7185.4738448340368</v>
      </c>
      <c r="V46" s="6">
        <v>-16946.326899108797</v>
      </c>
      <c r="W46" s="6">
        <v>-233.13893609497143</v>
      </c>
      <c r="X46" s="6">
        <v>-6113.4009250816844</v>
      </c>
      <c r="Z46" s="7">
        <v>30998.788159460619</v>
      </c>
      <c r="AB46" s="7">
        <v>8091.5410268714822</v>
      </c>
      <c r="AD46" s="7">
        <v>5905.703983682436</v>
      </c>
      <c r="AF46" s="7">
        <v>6216.1665020254713</v>
      </c>
    </row>
    <row r="47" spans="1:32" x14ac:dyDescent="0.15">
      <c r="A47" s="7">
        <f t="shared" si="0"/>
        <v>2053</v>
      </c>
      <c r="B47" s="7">
        <v>8549.7260110787302</v>
      </c>
      <c r="D47" s="7">
        <v>248670.37724944198</v>
      </c>
      <c r="F47" s="7">
        <v>41383.732783188258</v>
      </c>
      <c r="H47" s="9">
        <v>7627.5782703225032</v>
      </c>
      <c r="J47" s="7">
        <v>8514.4168378930044</v>
      </c>
      <c r="L47" s="7">
        <v>122509.25863732888</v>
      </c>
      <c r="N47" s="7">
        <v>14217.610654807966</v>
      </c>
      <c r="P47" s="7">
        <v>417884.58407492493</v>
      </c>
      <c r="R47" s="7">
        <v>439.19084901979454</v>
      </c>
      <c r="T47" s="6">
        <v>3650.4654575647437</v>
      </c>
      <c r="U47" s="6">
        <v>7517.4989098638016</v>
      </c>
      <c r="V47" s="6">
        <v>-17716.914842099788</v>
      </c>
      <c r="W47" s="6">
        <v>-264.82734124332364</v>
      </c>
      <c r="X47" s="6">
        <v>-6813.7778159145664</v>
      </c>
      <c r="Z47" s="7">
        <v>31423.550351656089</v>
      </c>
      <c r="AB47" s="7">
        <v>8411.1374620507868</v>
      </c>
      <c r="AD47" s="7">
        <v>6139.8474335797264</v>
      </c>
      <c r="AF47" s="7">
        <v>6342.276906953959</v>
      </c>
    </row>
    <row r="48" spans="1:32" x14ac:dyDescent="0.15">
      <c r="A48" s="7">
        <f t="shared" si="0"/>
        <v>2054</v>
      </c>
      <c r="B48" s="7">
        <v>8549.7311713232102</v>
      </c>
      <c r="D48" s="7">
        <v>253699.59605017395</v>
      </c>
      <c r="F48" s="7">
        <v>41669.654634475533</v>
      </c>
      <c r="H48" s="9">
        <v>7736.4436669816441</v>
      </c>
      <c r="J48" s="7">
        <v>8884.1502790002123</v>
      </c>
      <c r="L48" s="7">
        <v>125498.73280152812</v>
      </c>
      <c r="N48" s="7">
        <v>14839.374858383198</v>
      </c>
      <c r="P48" s="7">
        <v>435380.13220289617</v>
      </c>
      <c r="R48" s="7">
        <v>438.88798179869059</v>
      </c>
      <c r="T48" s="6">
        <v>3400.8111244859429</v>
      </c>
      <c r="U48" s="6">
        <v>7877.6894723114592</v>
      </c>
      <c r="V48" s="6">
        <v>-18552.869192410406</v>
      </c>
      <c r="W48" s="6">
        <v>-299.20378421927796</v>
      </c>
      <c r="X48" s="6">
        <v>-7573.5723798322806</v>
      </c>
      <c r="Z48" s="7">
        <v>31852.127529483278</v>
      </c>
      <c r="AB48" s="7">
        <v>8731.5876462381875</v>
      </c>
      <c r="AD48" s="7">
        <v>6378.9095511430669</v>
      </c>
      <c r="AF48" s="7">
        <v>6474.1955650077598</v>
      </c>
    </row>
    <row r="49" spans="1:32" x14ac:dyDescent="0.15">
      <c r="A49" s="7">
        <f t="shared" si="0"/>
        <v>2055</v>
      </c>
      <c r="B49" s="7">
        <v>8549.7352297275593</v>
      </c>
      <c r="D49" s="7">
        <v>258469.10491313631</v>
      </c>
      <c r="F49" s="7">
        <v>41940.805597328887</v>
      </c>
      <c r="H49" s="9">
        <v>7845.0428979072876</v>
      </c>
      <c r="J49" s="7">
        <v>9212.6720033546517</v>
      </c>
      <c r="L49" s="7">
        <v>128514.85567548736</v>
      </c>
      <c r="N49" s="7">
        <v>15504.13239111622</v>
      </c>
      <c r="P49" s="7">
        <v>453235.66140936967</v>
      </c>
      <c r="R49" s="7">
        <v>438.58571106363183</v>
      </c>
      <c r="T49" s="6">
        <v>3178.982082135044</v>
      </c>
      <c r="U49" s="6">
        <v>8197.7320649836402</v>
      </c>
      <c r="V49" s="6">
        <v>-19295.644876042898</v>
      </c>
      <c r="W49" s="6">
        <v>-329.74850179266525</v>
      </c>
      <c r="X49" s="6">
        <v>-8248.679230716878</v>
      </c>
      <c r="Z49" s="7">
        <v>32284.520815171531</v>
      </c>
      <c r="AB49" s="7">
        <v>9074.1944931651069</v>
      </c>
      <c r="AD49" s="7">
        <v>6622.8903708921725</v>
      </c>
      <c r="AF49" s="7">
        <v>6599.3022325795901</v>
      </c>
    </row>
    <row r="50" spans="1:32" x14ac:dyDescent="0.15">
      <c r="A50" s="7">
        <f t="shared" si="0"/>
        <v>2056</v>
      </c>
      <c r="B50" s="7">
        <v>8549.7384215612492</v>
      </c>
      <c r="D50" s="7">
        <v>263028.3239378822</v>
      </c>
      <c r="F50" s="7">
        <v>42199.996596608296</v>
      </c>
      <c r="H50" s="9">
        <v>7953.249884055519</v>
      </c>
      <c r="J50" s="7">
        <v>9459.9152124845641</v>
      </c>
      <c r="L50" s="7">
        <v>131557.62725920658</v>
      </c>
      <c r="N50" s="7">
        <v>16065.11078746095</v>
      </c>
      <c r="P50" s="7">
        <v>471451.17169940588</v>
      </c>
      <c r="R50" s="7">
        <v>438.28441946360567</v>
      </c>
      <c r="T50" s="6">
        <v>3012.0355825994156</v>
      </c>
      <c r="U50" s="6">
        <v>8438.5939201967758</v>
      </c>
      <c r="V50" s="6">
        <v>-19854.652899157263</v>
      </c>
      <c r="W50" s="6">
        <v>-352.73625129480808</v>
      </c>
      <c r="X50" s="6">
        <v>-8756.7596476558792</v>
      </c>
      <c r="Z50" s="7">
        <v>32720.731091329351</v>
      </c>
      <c r="AB50" s="7">
        <v>9363.3147501691874</v>
      </c>
      <c r="AD50" s="7">
        <v>6871.7899201478649</v>
      </c>
      <c r="AF50" s="7">
        <v>6718.8931508725227</v>
      </c>
    </row>
    <row r="51" spans="1:32" x14ac:dyDescent="0.15">
      <c r="A51" s="7">
        <f t="shared" si="0"/>
        <v>2057</v>
      </c>
      <c r="B51" s="7">
        <v>8549.7409318582904</v>
      </c>
      <c r="D51" s="7">
        <v>267702.64867765718</v>
      </c>
      <c r="F51" s="7">
        <v>42465.726028412944</v>
      </c>
      <c r="H51" s="9">
        <v>8061.6308541239287</v>
      </c>
      <c r="J51" s="7">
        <v>9804.0626118738219</v>
      </c>
      <c r="L51" s="7">
        <v>134627.04755268578</v>
      </c>
      <c r="N51" s="7">
        <v>16889.623332417483</v>
      </c>
      <c r="P51" s="7">
        <v>490026.66307032481</v>
      </c>
      <c r="R51" s="7">
        <v>437.98255264462341</v>
      </c>
      <c r="T51" s="6">
        <v>2779.648907892315</v>
      </c>
      <c r="U51" s="6">
        <v>8773.8591082334005</v>
      </c>
      <c r="V51" s="6">
        <v>-20632.756278946199</v>
      </c>
      <c r="W51" s="6">
        <v>-384.73374270924648</v>
      </c>
      <c r="X51" s="6">
        <v>-9463.9820055297296</v>
      </c>
      <c r="Z51" s="7">
        <v>33160.759052108042</v>
      </c>
      <c r="AB51" s="7">
        <v>9788.2543392442112</v>
      </c>
      <c r="AD51" s="7">
        <v>7125.6082203063415</v>
      </c>
      <c r="AF51" s="7">
        <v>6841.5036472927277</v>
      </c>
    </row>
    <row r="52" spans="1:32" x14ac:dyDescent="0.15">
      <c r="A52" s="7">
        <f t="shared" si="0"/>
        <v>2058</v>
      </c>
      <c r="B52" s="7">
        <v>8549.7429061435996</v>
      </c>
      <c r="D52" s="7">
        <v>271993.26873169682</v>
      </c>
      <c r="F52" s="7">
        <v>42709.640035770979</v>
      </c>
      <c r="H52" s="9">
        <v>8170.3173005145654</v>
      </c>
      <c r="J52" s="7">
        <v>10021.643952814971</v>
      </c>
      <c r="L52" s="7">
        <v>137723.11655592496</v>
      </c>
      <c r="N52" s="7">
        <v>17581.357585340651</v>
      </c>
      <c r="P52" s="7">
        <v>508962.13552354579</v>
      </c>
      <c r="R52" s="7">
        <v>437.6797632048731</v>
      </c>
      <c r="T52" s="6">
        <v>2632.7278623376696</v>
      </c>
      <c r="U52" s="6">
        <v>8985.8247735381792</v>
      </c>
      <c r="V52" s="6">
        <v>-21124.6992174851</v>
      </c>
      <c r="W52" s="6">
        <v>-404.96362204941431</v>
      </c>
      <c r="X52" s="6">
        <v>-9911.1102036586653</v>
      </c>
      <c r="Z52" s="7">
        <v>33604.605243441343</v>
      </c>
      <c r="AB52" s="7">
        <v>10144.76213423642</v>
      </c>
      <c r="AD52" s="7">
        <v>7384.345288243404</v>
      </c>
      <c r="AF52" s="7">
        <v>6954.049452283065</v>
      </c>
    </row>
    <row r="53" spans="1:32" x14ac:dyDescent="0.15">
      <c r="A53" s="7">
        <f t="shared" si="0"/>
        <v>2059</v>
      </c>
      <c r="B53" s="7">
        <v>8549.7444588690196</v>
      </c>
      <c r="D53" s="7">
        <v>276465.9721612896</v>
      </c>
      <c r="F53" s="7">
        <v>42963.901632075591</v>
      </c>
      <c r="H53" s="9">
        <v>8278.9149981639057</v>
      </c>
      <c r="J53" s="7">
        <v>10397.87274485223</v>
      </c>
      <c r="L53" s="7">
        <v>140845.83426892414</v>
      </c>
      <c r="N53" s="7">
        <v>18377.239890116995</v>
      </c>
      <c r="P53" s="7">
        <v>528257.58905831713</v>
      </c>
      <c r="R53" s="7">
        <v>437.37716549278662</v>
      </c>
      <c r="T53" s="6">
        <v>2378.6735729758475</v>
      </c>
      <c r="U53" s="6">
        <v>9352.3435046229952</v>
      </c>
      <c r="V53" s="6">
        <v>-21975.336381698733</v>
      </c>
      <c r="W53" s="6">
        <v>-439.94388772063746</v>
      </c>
      <c r="X53" s="6">
        <v>-10684.263191820528</v>
      </c>
      <c r="Z53" s="7">
        <v>34052.270094693013</v>
      </c>
      <c r="AB53" s="7">
        <v>10554.945229607891</v>
      </c>
      <c r="AD53" s="7">
        <v>7648.0011372059389</v>
      </c>
      <c r="AF53" s="7">
        <v>7071.3716167370767</v>
      </c>
    </row>
    <row r="54" spans="1:32" x14ac:dyDescent="0.15">
      <c r="A54" s="7">
        <f t="shared" si="0"/>
        <v>2060</v>
      </c>
      <c r="B54" s="7">
        <v>8549.7456800481505</v>
      </c>
      <c r="D54" s="7">
        <v>280989.18953427265</v>
      </c>
      <c r="F54" s="7">
        <v>43221.03238193279</v>
      </c>
      <c r="H54" s="9">
        <v>8387.3024928648556</v>
      </c>
      <c r="J54" s="7">
        <v>10729.3061632466</v>
      </c>
      <c r="L54" s="7">
        <v>143995.20069168331</v>
      </c>
      <c r="N54" s="7">
        <v>19139.378729215343</v>
      </c>
      <c r="P54" s="7">
        <v>547913.02367503697</v>
      </c>
      <c r="R54" s="7">
        <v>437.07511005900665</v>
      </c>
      <c r="T54" s="6">
        <v>2154.8674901678205</v>
      </c>
      <c r="U54" s="6">
        <v>9675.2230009288687</v>
      </c>
      <c r="V54" s="6">
        <v>-22724.693010281509</v>
      </c>
      <c r="W54" s="6">
        <v>-470.75925304194345</v>
      </c>
      <c r="X54" s="6">
        <v>-11365.361772226765</v>
      </c>
      <c r="Z54" s="7">
        <v>34503.753943547199</v>
      </c>
      <c r="AB54" s="7">
        <v>10947.737270539297</v>
      </c>
      <c r="AD54" s="7">
        <v>7916.5757776258242</v>
      </c>
      <c r="AF54" s="7">
        <v>7190.0189301431456</v>
      </c>
    </row>
    <row r="58" spans="1:32" x14ac:dyDescent="0.15">
      <c r="A58" s="5"/>
      <c r="B58" s="3" t="s">
        <v>1</v>
      </c>
    </row>
    <row r="59" spans="1:32" x14ac:dyDescent="0.15">
      <c r="A59" s="7"/>
      <c r="B59" s="3" t="s">
        <v>2</v>
      </c>
    </row>
    <row r="60" spans="1:32" x14ac:dyDescent="0.15">
      <c r="D60">
        <v>41383.870000000003</v>
      </c>
    </row>
    <row r="61" spans="1:32" x14ac:dyDescent="0.15">
      <c r="D61">
        <v>45952.65</v>
      </c>
    </row>
    <row r="62" spans="1:32" x14ac:dyDescent="0.15">
      <c r="D62">
        <v>50660.2</v>
      </c>
    </row>
    <row r="63" spans="1:32" x14ac:dyDescent="0.15">
      <c r="D63">
        <v>55580.11</v>
      </c>
    </row>
    <row r="64" spans="1:32" x14ac:dyDescent="0.15">
      <c r="D64">
        <v>60359.43</v>
      </c>
    </row>
    <row r="65" spans="4:4" x14ac:dyDescent="0.15">
      <c r="D65">
        <v>65552</v>
      </c>
    </row>
    <row r="66" spans="4:4" x14ac:dyDescent="0.15">
      <c r="D66">
        <v>70665.710000000006</v>
      </c>
    </row>
    <row r="67" spans="4:4" x14ac:dyDescent="0.15">
      <c r="D67">
        <v>75752.2</v>
      </c>
    </row>
    <row r="68" spans="4:4" x14ac:dyDescent="0.15">
      <c r="D68">
        <v>80827.710000000006</v>
      </c>
    </row>
    <row r="69" spans="4:4" x14ac:dyDescent="0.15">
      <c r="D69">
        <v>85556.13</v>
      </c>
    </row>
    <row r="70" spans="4:4" x14ac:dyDescent="0.15">
      <c r="D70">
        <v>88683.21</v>
      </c>
    </row>
    <row r="71" spans="4:4" x14ac:dyDescent="0.15">
      <c r="D71">
        <v>98459.111956124427</v>
      </c>
    </row>
    <row r="72" spans="4:4" x14ac:dyDescent="0.15">
      <c r="D72">
        <v>105710.81994257472</v>
      </c>
    </row>
    <row r="73" spans="4:4" x14ac:dyDescent="0.15">
      <c r="D73">
        <v>113496.63053949899</v>
      </c>
    </row>
    <row r="74" spans="4:4" x14ac:dyDescent="0.15">
      <c r="D74">
        <v>121855.88145865418</v>
      </c>
    </row>
    <row r="75" spans="4:4" x14ac:dyDescent="0.15">
      <c r="D75">
        <v>130830.80771193467</v>
      </c>
    </row>
    <row r="76" spans="4:4" x14ac:dyDescent="0.15">
      <c r="D76">
        <v>140466.75500324368</v>
      </c>
    </row>
    <row r="77" spans="4:4" x14ac:dyDescent="0.15">
      <c r="D77">
        <v>149166.0619523669</v>
      </c>
    </row>
    <row r="78" spans="4:4" x14ac:dyDescent="0.15">
      <c r="D78">
        <v>157998.92768617914</v>
      </c>
    </row>
    <row r="79" spans="4:4" x14ac:dyDescent="0.15">
      <c r="D79">
        <v>167069.87438162079</v>
      </c>
    </row>
    <row r="80" spans="4:4" x14ac:dyDescent="0.15">
      <c r="D80">
        <v>176389.11031227195</v>
      </c>
    </row>
    <row r="81" spans="4:4" x14ac:dyDescent="0.15">
      <c r="D81">
        <v>185957.63248042</v>
      </c>
    </row>
    <row r="82" spans="4:4" x14ac:dyDescent="0.15">
      <c r="D82">
        <v>195775.53825939188</v>
      </c>
    </row>
    <row r="83" spans="4:4" x14ac:dyDescent="0.15">
      <c r="D83">
        <v>205842.83715926082</v>
      </c>
    </row>
    <row r="84" spans="4:4" x14ac:dyDescent="0.15">
      <c r="D84">
        <v>216159.5301088386</v>
      </c>
    </row>
    <row r="85" spans="4:4" x14ac:dyDescent="0.15">
      <c r="D85">
        <v>226725.61719883871</v>
      </c>
    </row>
    <row r="86" spans="4:4" x14ac:dyDescent="0.15">
      <c r="D86">
        <v>237541.09843812077</v>
      </c>
    </row>
    <row r="87" spans="4:4" x14ac:dyDescent="0.15">
      <c r="D87">
        <v>248605.97382755004</v>
      </c>
    </row>
    <row r="88" spans="4:4" x14ac:dyDescent="0.15">
      <c r="D88">
        <v>259920.24336721105</v>
      </c>
    </row>
    <row r="89" spans="4:4" x14ac:dyDescent="0.15">
      <c r="D89">
        <v>271483.90705711208</v>
      </c>
    </row>
    <row r="90" spans="4:4" x14ac:dyDescent="0.15">
      <c r="D90">
        <v>283296.9648972539</v>
      </c>
    </row>
    <row r="91" spans="4:4" x14ac:dyDescent="0.15">
      <c r="D91">
        <v>295359.41688763653</v>
      </c>
    </row>
    <row r="92" spans="4:4" x14ac:dyDescent="0.15">
      <c r="D92">
        <v>307671.26302826003</v>
      </c>
    </row>
    <row r="93" spans="4:4" x14ac:dyDescent="0.15">
      <c r="D93">
        <v>320232.50331912434</v>
      </c>
    </row>
    <row r="94" spans="4:4" x14ac:dyDescent="0.15">
      <c r="D94">
        <v>333043.13776022953</v>
      </c>
    </row>
    <row r="95" spans="4:4" x14ac:dyDescent="0.15">
      <c r="D95">
        <v>346103.16635157552</v>
      </c>
    </row>
    <row r="96" spans="4:4" x14ac:dyDescent="0.15">
      <c r="D96">
        <v>359412.58909316233</v>
      </c>
    </row>
    <row r="97" spans="4:4" x14ac:dyDescent="0.15">
      <c r="D97">
        <v>372971.40598499007</v>
      </c>
    </row>
    <row r="98" spans="4:4" x14ac:dyDescent="0.15">
      <c r="D98">
        <v>386779.61702705867</v>
      </c>
    </row>
    <row r="99" spans="4:4" x14ac:dyDescent="0.15">
      <c r="D99">
        <v>400837.22221936815</v>
      </c>
    </row>
    <row r="100" spans="4:4" x14ac:dyDescent="0.15">
      <c r="D100">
        <v>415144.2215619185</v>
      </c>
    </row>
    <row r="101" spans="4:4" x14ac:dyDescent="0.15">
      <c r="D101">
        <v>429700.61505470978</v>
      </c>
    </row>
    <row r="102" spans="4:4" x14ac:dyDescent="0.15">
      <c r="D102">
        <v>444506.40269774193</v>
      </c>
    </row>
    <row r="103" spans="4:4" x14ac:dyDescent="0.15">
      <c r="D103">
        <v>459561.584491015</v>
      </c>
    </row>
    <row r="104" spans="4:4" x14ac:dyDescent="0.15">
      <c r="D104">
        <v>474866.16043452889</v>
      </c>
    </row>
    <row r="105" spans="4:4" x14ac:dyDescent="0.15">
      <c r="D105">
        <v>490420.13052828371</v>
      </c>
    </row>
    <row r="106" spans="4:4" x14ac:dyDescent="0.15">
      <c r="D106">
        <v>506223.4947722794</v>
      </c>
    </row>
    <row r="107" spans="4:4" x14ac:dyDescent="0.15">
      <c r="D107">
        <v>522276.2531665159</v>
      </c>
    </row>
    <row r="108" spans="4:4" x14ac:dyDescent="0.15">
      <c r="D108">
        <v>538578.40571099322</v>
      </c>
    </row>
    <row r="109" spans="4:4" x14ac:dyDescent="0.15">
      <c r="D109">
        <v>555129.9524057114</v>
      </c>
    </row>
    <row r="110" spans="4:4" x14ac:dyDescent="0.15">
      <c r="D110">
        <v>571930.8932506704</v>
      </c>
    </row>
  </sheetData>
  <mergeCells count="1">
    <mergeCell ref="T2:X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</dc:creator>
  <cp:lastModifiedBy>启元 张</cp:lastModifiedBy>
  <dcterms:created xsi:type="dcterms:W3CDTF">2023-05-12T11:15:00Z</dcterms:created>
  <dcterms:modified xsi:type="dcterms:W3CDTF">2024-01-11T14:46:20Z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