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threadedComments/threadedComment7.xml" ContentType="application/vnd.ms-excel.threaded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metadata" ContentType="application/binary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ommentsmeta1" ContentType="application/binary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L19" i="12"/>
  <c r="I17"/>
  <c r="I16"/>
  <c r="I15"/>
  <c r="I14"/>
  <c r="I13"/>
  <c r="I12"/>
  <c r="I11"/>
  <c r="I10"/>
  <c r="I9"/>
  <c r="I8"/>
  <c r="L19" i="11"/>
  <c r="I17"/>
  <c r="I16"/>
  <c r="I15"/>
  <c r="I14"/>
  <c r="I13"/>
  <c r="I12"/>
  <c r="I11"/>
  <c r="I10"/>
  <c r="I9"/>
  <c r="I8"/>
  <c r="L19" i="10"/>
  <c r="I17"/>
  <c r="I16"/>
  <c r="I15"/>
  <c r="I14"/>
  <c r="I13"/>
  <c r="I12"/>
  <c r="I11"/>
  <c r="I10"/>
  <c r="I9"/>
  <c r="I8"/>
  <c r="L19" i="9"/>
  <c r="I17"/>
  <c r="I16"/>
  <c r="I15"/>
  <c r="I14"/>
  <c r="I13"/>
  <c r="I12"/>
  <c r="I11"/>
  <c r="I10"/>
  <c r="I9"/>
  <c r="I8"/>
  <c r="L19" i="8"/>
  <c r="I17"/>
  <c r="I16"/>
  <c r="I15"/>
  <c r="I14"/>
  <c r="I13"/>
  <c r="I12"/>
  <c r="I11"/>
  <c r="I10"/>
  <c r="I9"/>
  <c r="I8"/>
  <c r="L19" i="7"/>
  <c r="I17"/>
  <c r="I16"/>
  <c r="I15"/>
  <c r="I14"/>
  <c r="I13"/>
  <c r="I12"/>
  <c r="I11"/>
  <c r="I10"/>
  <c r="I9"/>
  <c r="I8"/>
  <c r="L19" i="6"/>
  <c r="I17"/>
  <c r="I16"/>
  <c r="I15"/>
  <c r="I14"/>
  <c r="I13"/>
  <c r="I12"/>
  <c r="I11"/>
  <c r="I10"/>
  <c r="I9"/>
  <c r="I8"/>
  <c r="I8" i="1"/>
  <c r="L19"/>
  <c r="I17"/>
  <c r="G17"/>
  <c r="I16"/>
  <c r="G16"/>
  <c r="I15"/>
  <c r="G15"/>
  <c r="I14"/>
  <c r="G14"/>
  <c r="I13"/>
  <c r="G13"/>
  <c r="I12"/>
  <c r="G12"/>
  <c r="I11"/>
  <c r="G11"/>
  <c r="I10"/>
  <c r="G10"/>
  <c r="I9"/>
  <c r="G9"/>
  <c r="G8"/>
  <c r="E4" l="1"/>
  <c r="J9" s="1"/>
  <c r="L9" l="1"/>
  <c r="M9" s="1"/>
  <c r="J14"/>
  <c r="J13"/>
  <c r="J15"/>
  <c r="J10"/>
  <c r="J17"/>
  <c r="J16"/>
  <c r="J12"/>
  <c r="J8"/>
  <c r="J11"/>
  <c r="L11" l="1"/>
  <c r="M11" s="1"/>
  <c r="L13"/>
  <c r="M13" s="1"/>
  <c r="L16"/>
  <c r="M16" s="1"/>
  <c r="L14"/>
  <c r="M14" s="1"/>
  <c r="L8"/>
  <c r="L10"/>
  <c r="M10" s="1"/>
  <c r="L12"/>
  <c r="M12" s="1"/>
  <c r="L17"/>
  <c r="M17" s="1"/>
  <c r="L15"/>
  <c r="M15" s="1"/>
  <c r="I2" l="1"/>
  <c r="F4" s="1"/>
  <c r="M8"/>
  <c r="I4" l="1"/>
  <c r="D4" i="6"/>
  <c r="K18" i="1"/>
  <c r="L18" s="1"/>
  <c r="G17" i="6" l="1"/>
  <c r="G15"/>
  <c r="G10"/>
  <c r="F18"/>
  <c r="G13"/>
  <c r="G11"/>
  <c r="G9"/>
  <c r="G12"/>
  <c r="G8"/>
  <c r="E4"/>
  <c r="G16"/>
  <c r="G14"/>
  <c r="J9" l="1"/>
  <c r="L9" s="1"/>
  <c r="M9" s="1"/>
  <c r="J8"/>
  <c r="L8" s="1"/>
  <c r="J17"/>
  <c r="L17" s="1"/>
  <c r="M17" s="1"/>
  <c r="J11"/>
  <c r="L11" s="1"/>
  <c r="M11" s="1"/>
  <c r="J13"/>
  <c r="L13" s="1"/>
  <c r="M13" s="1"/>
  <c r="J12"/>
  <c r="L12" s="1"/>
  <c r="M12" s="1"/>
  <c r="J10"/>
  <c r="L10" s="1"/>
  <c r="M10" s="1"/>
  <c r="J14"/>
  <c r="L14" s="1"/>
  <c r="M14" s="1"/>
  <c r="J16"/>
  <c r="L16" s="1"/>
  <c r="M16" s="1"/>
  <c r="J15"/>
  <c r="L15" s="1"/>
  <c r="M15" s="1"/>
  <c r="M8" l="1"/>
  <c r="I2"/>
  <c r="F4" s="1"/>
  <c r="I4" l="1"/>
  <c r="D4" i="7"/>
  <c r="K18" i="6"/>
  <c r="L18" s="1"/>
  <c r="G12" i="7" l="1"/>
  <c r="F18"/>
  <c r="E4"/>
  <c r="G11"/>
  <c r="G8"/>
  <c r="G15"/>
  <c r="G10"/>
  <c r="G17"/>
  <c r="G14"/>
  <c r="G9"/>
  <c r="G16"/>
  <c r="G13"/>
  <c r="J9" l="1"/>
  <c r="L9" s="1"/>
  <c r="M9" s="1"/>
  <c r="J12"/>
  <c r="L12" s="1"/>
  <c r="M12" s="1"/>
  <c r="J13"/>
  <c r="L13" s="1"/>
  <c r="M13" s="1"/>
  <c r="J11"/>
  <c r="L11" s="1"/>
  <c r="M11" s="1"/>
  <c r="J17"/>
  <c r="L17" s="1"/>
  <c r="M17" s="1"/>
  <c r="J8"/>
  <c r="L8" s="1"/>
  <c r="J16"/>
  <c r="L16" s="1"/>
  <c r="M16" s="1"/>
  <c r="J14"/>
  <c r="L14" s="1"/>
  <c r="M14" s="1"/>
  <c r="J15"/>
  <c r="L15" s="1"/>
  <c r="M15" s="1"/>
  <c r="J10"/>
  <c r="L10" s="1"/>
  <c r="M10" s="1"/>
  <c r="I2" l="1"/>
  <c r="F4" s="1"/>
  <c r="M8"/>
  <c r="I4" l="1"/>
  <c r="D4" i="8"/>
  <c r="K18" i="7"/>
  <c r="L18" s="1"/>
  <c r="F18" i="8" l="1"/>
  <c r="G9"/>
  <c r="G14"/>
  <c r="G15"/>
  <c r="E4"/>
  <c r="G13"/>
  <c r="G11"/>
  <c r="G17"/>
  <c r="G12"/>
  <c r="G8"/>
  <c r="G10"/>
  <c r="G16"/>
  <c r="J9" l="1"/>
  <c r="L9" s="1"/>
  <c r="M9" s="1"/>
  <c r="J12"/>
  <c r="L12" s="1"/>
  <c r="M12" s="1"/>
  <c r="J16"/>
  <c r="L16" s="1"/>
  <c r="M16" s="1"/>
  <c r="J8"/>
  <c r="L8" s="1"/>
  <c r="J14"/>
  <c r="L14" s="1"/>
  <c r="M14" s="1"/>
  <c r="J17"/>
  <c r="L17" s="1"/>
  <c r="M17" s="1"/>
  <c r="J11"/>
  <c r="L11" s="1"/>
  <c r="M11" s="1"/>
  <c r="J15"/>
  <c r="L15" s="1"/>
  <c r="M15" s="1"/>
  <c r="J10"/>
  <c r="L10" s="1"/>
  <c r="M10" s="1"/>
  <c r="J13"/>
  <c r="L13" s="1"/>
  <c r="M13" s="1"/>
  <c r="I2" l="1"/>
  <c r="F4" s="1"/>
  <c r="M8"/>
  <c r="I4" l="1"/>
  <c r="D4" i="9"/>
  <c r="K18" i="8"/>
  <c r="L18" s="1"/>
  <c r="F18" i="9" l="1"/>
  <c r="G11"/>
  <c r="G16"/>
  <c r="E4"/>
  <c r="G15"/>
  <c r="G14"/>
  <c r="G17"/>
  <c r="G13"/>
  <c r="G10"/>
  <c r="G12"/>
  <c r="G8"/>
  <c r="G9"/>
  <c r="J11" l="1"/>
  <c r="L11" s="1"/>
  <c r="M11" s="1"/>
  <c r="J13"/>
  <c r="L13" s="1"/>
  <c r="M13" s="1"/>
  <c r="J15"/>
  <c r="L15" s="1"/>
  <c r="M15" s="1"/>
  <c r="J14"/>
  <c r="L14" s="1"/>
  <c r="M14" s="1"/>
  <c r="J9"/>
  <c r="L9" s="1"/>
  <c r="M9" s="1"/>
  <c r="J16"/>
  <c r="L16" s="1"/>
  <c r="M16" s="1"/>
  <c r="J17"/>
  <c r="L17" s="1"/>
  <c r="M17" s="1"/>
  <c r="J8"/>
  <c r="L8" s="1"/>
  <c r="J10"/>
  <c r="L10" s="1"/>
  <c r="M10" s="1"/>
  <c r="J12"/>
  <c r="L12" s="1"/>
  <c r="M12" s="1"/>
  <c r="I2" l="1"/>
  <c r="F4" s="1"/>
  <c r="M8"/>
  <c r="I4" l="1"/>
  <c r="D4" i="10"/>
  <c r="K18" i="9"/>
  <c r="L18" s="1"/>
  <c r="F18" i="10" l="1"/>
  <c r="G13"/>
  <c r="G10"/>
  <c r="G11"/>
  <c r="G9"/>
  <c r="G12"/>
  <c r="E4"/>
  <c r="G8"/>
  <c r="G17"/>
  <c r="G16"/>
  <c r="G15"/>
  <c r="G14"/>
  <c r="J16" l="1"/>
  <c r="L16" s="1"/>
  <c r="M16" s="1"/>
  <c r="J8"/>
  <c r="L8" s="1"/>
  <c r="J13"/>
  <c r="L13" s="1"/>
  <c r="M13" s="1"/>
  <c r="J12"/>
  <c r="L12" s="1"/>
  <c r="M12" s="1"/>
  <c r="J17"/>
  <c r="L17" s="1"/>
  <c r="M17" s="1"/>
  <c r="J10"/>
  <c r="L10" s="1"/>
  <c r="M10" s="1"/>
  <c r="J15"/>
  <c r="L15" s="1"/>
  <c r="M15" s="1"/>
  <c r="J9"/>
  <c r="L9" s="1"/>
  <c r="M9" s="1"/>
  <c r="J11"/>
  <c r="L11" s="1"/>
  <c r="M11" s="1"/>
  <c r="J14"/>
  <c r="L14" s="1"/>
  <c r="M14" s="1"/>
  <c r="I2" l="1"/>
  <c r="F4" s="1"/>
  <c r="M8"/>
  <c r="I4" l="1"/>
  <c r="D4" i="11"/>
  <c r="K18" i="10"/>
  <c r="L18" s="1"/>
  <c r="F18" i="11" l="1"/>
  <c r="G8"/>
  <c r="G9"/>
  <c r="G14"/>
  <c r="G13"/>
  <c r="G16"/>
  <c r="E4"/>
  <c r="G11"/>
  <c r="G17"/>
  <c r="G15"/>
  <c r="G12"/>
  <c r="G10"/>
  <c r="J14" l="1"/>
  <c r="L14" s="1"/>
  <c r="M14" s="1"/>
  <c r="J16"/>
  <c r="L16" s="1"/>
  <c r="M16" s="1"/>
  <c r="J9"/>
  <c r="L9" s="1"/>
  <c r="M9" s="1"/>
  <c r="J15"/>
  <c r="L15" s="1"/>
  <c r="M15" s="1"/>
  <c r="J12"/>
  <c r="L12" s="1"/>
  <c r="M12" s="1"/>
  <c r="J8"/>
  <c r="L8" s="1"/>
  <c r="J17"/>
  <c r="L17" s="1"/>
  <c r="M17" s="1"/>
  <c r="J13"/>
  <c r="L13" s="1"/>
  <c r="M13" s="1"/>
  <c r="J10"/>
  <c r="L10" s="1"/>
  <c r="M10" s="1"/>
  <c r="J11"/>
  <c r="L11" s="1"/>
  <c r="M11" s="1"/>
  <c r="I2" l="1"/>
  <c r="F4" s="1"/>
  <c r="M8"/>
  <c r="D4" i="12" l="1"/>
  <c r="I4" i="11"/>
  <c r="K18"/>
  <c r="L18" s="1"/>
  <c r="F18" i="12" l="1"/>
  <c r="G15"/>
  <c r="G10"/>
  <c r="G8"/>
  <c r="G9"/>
  <c r="G17"/>
  <c r="G12"/>
  <c r="G16"/>
  <c r="G11"/>
  <c r="E4"/>
  <c r="G14"/>
  <c r="G13"/>
  <c r="J13" l="1"/>
  <c r="L13" s="1"/>
  <c r="M13" s="1"/>
  <c r="J9"/>
  <c r="L9" s="1"/>
  <c r="M9" s="1"/>
  <c r="J11"/>
  <c r="L11" s="1"/>
  <c r="M11" s="1"/>
  <c r="J16"/>
  <c r="L16" s="1"/>
  <c r="M16" s="1"/>
  <c r="J12"/>
  <c r="L12" s="1"/>
  <c r="M12" s="1"/>
  <c r="J10"/>
  <c r="L10" s="1"/>
  <c r="M10" s="1"/>
  <c r="J17"/>
  <c r="L17" s="1"/>
  <c r="M17" s="1"/>
  <c r="J14"/>
  <c r="L14" s="1"/>
  <c r="M14" s="1"/>
  <c r="J8"/>
  <c r="L8" s="1"/>
  <c r="J15"/>
  <c r="L15" s="1"/>
  <c r="M15" s="1"/>
  <c r="M8" l="1"/>
  <c r="I2"/>
  <c r="F4" s="1"/>
  <c r="I4" l="1"/>
  <c r="K18"/>
  <c r="L18" s="1"/>
</calcChain>
</file>

<file path=xl/comments1.xml><?xml version="1.0" encoding="utf-8"?>
<comments xmlns="http://schemas.openxmlformats.org/spreadsheetml/2006/main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<sst xmlns="http://schemas.openxmlformats.org/spreadsheetml/2006/main" count="244" uniqueCount="36">
  <si>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</si>
  <si>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</si>
  <si>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</si>
  <si>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</si>
  <si>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</si>
  <si>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</si>
  <si>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</si>
  <si>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</si>
  <si>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</si>
  <si>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</si>
  <si>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</si>
  <si>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</si>
  <si>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</si>
  <si>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</si>
  <si>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</si>
  <si>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</si>
  <si>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</si>
  <si>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</si>
  <si>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</si>
  <si>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</si>
  <si>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</si>
  <si>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</si>
  <si>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</si>
  <si>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</si>
  <si>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</si>
  <si>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</si>
  <si>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</si>
  <si>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</si>
  <si>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</si>
  <si>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</si>
  <si>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BPAC11</t>
  </si>
  <si>
    <t>EQTL3</t>
  </si>
  <si>
    <t>MDIA3</t>
  </si>
  <si>
    <t>PSSA3</t>
  </si>
  <si>
    <t>B3SA3</t>
  </si>
  <si>
    <t>MGLU3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</si>
</sst>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  <numFmt numFmtId="171" formatCode="_-[$R$-416]\ * #,##0.00_-;\-[$R$-416]\ * #,##0.00_-;_-[$R$-416]\ * &quot;-&quot;??_-;_-@_-"/>
  </numFmts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65" fontId="0" fillId="4" borderId="13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71" fontId="9" fillId="0" borderId="24" xfId="0" applyNumberFormat="1" applyFont="1" applyBorder="1" applyAlignment="1">
      <alignment horizontal="right" wrapText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98"/>
  <sheetViews>
    <sheetView showGridLines="0" tabSelected="1" workbookViewId="0">
      <selection activeCell="N11" sqref="N11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v>100000</v>
      </c>
      <c r="E4" s="19">
        <f>IF(SUM(I8:I17)&lt;=D4,SUM(I8:I17),"VALOR ACIMA DO DISPONÍVEL")</f>
        <v>100000</v>
      </c>
      <c r="F4" s="20">
        <f>(E4*I2)+E4+(D4-E4)</f>
        <v>100000</v>
      </c>
      <c r="G4" s="13"/>
      <c r="H4" s="13"/>
      <c r="I4" s="37">
        <f>F4/D4-1</f>
        <v>0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thickBot="1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thickBot="1">
      <c r="A8" s="1"/>
      <c r="B8" s="1"/>
      <c r="C8" s="23">
        <v>1</v>
      </c>
      <c r="D8" s="56" t="s">
        <v>30</v>
      </c>
      <c r="E8" s="25">
        <v>0.15</v>
      </c>
      <c r="F8" s="58">
        <v>42.3</v>
      </c>
      <c r="G8" s="27">
        <f t="shared" ref="G8:H17" si="0">((E8*$D$4)/100)/F8</f>
        <v>3.5460992907801421</v>
      </c>
      <c r="H8" s="27">
        <v>3.5460992907801421</v>
      </c>
      <c r="I8" s="29">
        <f>H8*F8*100</f>
        <v>15000</v>
      </c>
      <c r="J8" s="30">
        <f t="shared" ref="J8:J17" si="1">I8/$E$4</f>
        <v>0.15</v>
      </c>
      <c r="K8" s="58">
        <v>42.3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thickBot="1">
      <c r="A9" s="1"/>
      <c r="B9" s="1"/>
      <c r="C9" s="34">
        <v>2</v>
      </c>
      <c r="D9" s="57" t="s">
        <v>31</v>
      </c>
      <c r="E9" s="25">
        <v>0.15</v>
      </c>
      <c r="F9" s="58">
        <v>18.329999999999998</v>
      </c>
      <c r="G9" s="27">
        <f t="shared" si="0"/>
        <v>8.1833060556464812</v>
      </c>
      <c r="H9" s="27">
        <v>8.1833060556464812</v>
      </c>
      <c r="I9" s="29">
        <f t="shared" ref="I9:I17" si="4">H9*F9*100</f>
        <v>15000</v>
      </c>
      <c r="J9" s="30">
        <f t="shared" si="1"/>
        <v>0.15</v>
      </c>
      <c r="K9" s="58">
        <v>18.329999999999998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thickBot="1">
      <c r="A10" s="1"/>
      <c r="B10" s="1"/>
      <c r="C10" s="34">
        <v>3</v>
      </c>
      <c r="D10" s="57" t="s">
        <v>32</v>
      </c>
      <c r="E10" s="25">
        <v>0.15</v>
      </c>
      <c r="F10" s="58">
        <v>32</v>
      </c>
      <c r="G10" s="27">
        <f t="shared" si="0"/>
        <v>4.6875</v>
      </c>
      <c r="H10" s="27">
        <v>4.6875</v>
      </c>
      <c r="I10" s="29">
        <f t="shared" si="4"/>
        <v>15000</v>
      </c>
      <c r="J10" s="30">
        <f t="shared" si="1"/>
        <v>0.15</v>
      </c>
      <c r="K10" s="58">
        <v>32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thickBot="1">
      <c r="A11" s="1"/>
      <c r="B11" s="1"/>
      <c r="C11" s="34">
        <v>4</v>
      </c>
      <c r="D11" s="57" t="s">
        <v>33</v>
      </c>
      <c r="E11" s="25">
        <v>0.15</v>
      </c>
      <c r="F11" s="58">
        <v>45.29</v>
      </c>
      <c r="G11" s="27">
        <f t="shared" si="0"/>
        <v>3.3119894016339146</v>
      </c>
      <c r="H11" s="27">
        <v>3.3119894016339146</v>
      </c>
      <c r="I11" s="29">
        <f t="shared" si="4"/>
        <v>15000</v>
      </c>
      <c r="J11" s="30">
        <f t="shared" si="1"/>
        <v>0.15</v>
      </c>
      <c r="K11" s="58">
        <v>45.29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thickBot="1">
      <c r="A12" s="1"/>
      <c r="B12" s="1"/>
      <c r="C12" s="34">
        <v>5</v>
      </c>
      <c r="D12" s="57" t="s">
        <v>15</v>
      </c>
      <c r="E12" s="25">
        <v>0.15</v>
      </c>
      <c r="F12" s="58">
        <v>17</v>
      </c>
      <c r="G12" s="27">
        <f t="shared" si="0"/>
        <v>8.8235294117647065</v>
      </c>
      <c r="H12" s="27">
        <v>8.8235294117647065</v>
      </c>
      <c r="I12" s="29">
        <f t="shared" si="4"/>
        <v>15000</v>
      </c>
      <c r="J12" s="30">
        <f t="shared" si="1"/>
        <v>0.15</v>
      </c>
      <c r="K12" s="58">
        <v>17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thickBot="1">
      <c r="A13" s="1"/>
      <c r="B13" s="1"/>
      <c r="C13" s="34">
        <v>6</v>
      </c>
      <c r="D13" s="57" t="s">
        <v>34</v>
      </c>
      <c r="E13" s="25">
        <v>0.15</v>
      </c>
      <c r="F13" s="58">
        <v>38.42</v>
      </c>
      <c r="G13" s="27">
        <f t="shared" si="0"/>
        <v>3.9042165538781881</v>
      </c>
      <c r="H13" s="27">
        <v>3.9042165538781881</v>
      </c>
      <c r="I13" s="29">
        <f t="shared" si="4"/>
        <v>15000</v>
      </c>
      <c r="J13" s="30">
        <f t="shared" si="1"/>
        <v>0.15</v>
      </c>
      <c r="K13" s="58">
        <v>38.42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thickBot="1">
      <c r="A14" s="1"/>
      <c r="B14" s="1"/>
      <c r="C14" s="34">
        <v>7</v>
      </c>
      <c r="D14" s="57" t="s">
        <v>35</v>
      </c>
      <c r="E14" s="25">
        <v>0.1</v>
      </c>
      <c r="F14" s="58">
        <v>49.7</v>
      </c>
      <c r="G14" s="27">
        <f t="shared" si="0"/>
        <v>2.0120724346076457</v>
      </c>
      <c r="H14" s="27">
        <v>2.0120724346076457</v>
      </c>
      <c r="I14" s="29">
        <f t="shared" si="4"/>
        <v>10000</v>
      </c>
      <c r="J14" s="30">
        <f t="shared" si="1"/>
        <v>0.1</v>
      </c>
      <c r="K14" s="58">
        <v>49.7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/>
      <c r="E15" s="25"/>
      <c r="F15" s="26"/>
      <c r="G15" s="27" t="e">
        <f t="shared" si="0"/>
        <v>#DIV/0!</v>
      </c>
      <c r="H15" s="28"/>
      <c r="I15" s="29">
        <f t="shared" si="4"/>
        <v>0</v>
      </c>
      <c r="J15" s="30">
        <f t="shared" si="1"/>
        <v>0</v>
      </c>
      <c r="K15" s="31"/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/>
      <c r="E16" s="25"/>
      <c r="F16" s="26"/>
      <c r="G16" s="27" t="e">
        <f t="shared" si="0"/>
        <v>#DIV/0!</v>
      </c>
      <c r="H16" s="28"/>
      <c r="I16" s="29">
        <f t="shared" si="4"/>
        <v>0</v>
      </c>
      <c r="J16" s="30">
        <f t="shared" si="1"/>
        <v>0</v>
      </c>
      <c r="K16" s="31"/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/>
      <c r="E17" s="25"/>
      <c r="F17" s="26"/>
      <c r="G17" s="27" t="e">
        <f t="shared" si="0"/>
        <v>#DIV/0!</v>
      </c>
      <c r="H17" s="28"/>
      <c r="I17" s="29">
        <f t="shared" si="4"/>
        <v>0</v>
      </c>
      <c r="J17" s="30">
        <f t="shared" si="1"/>
        <v>0</v>
      </c>
      <c r="K17" s="31"/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v>100000</v>
      </c>
      <c r="G18" s="3"/>
      <c r="H18" s="3"/>
      <c r="I18" s="3"/>
      <c r="J18" s="4"/>
      <c r="K18" s="2">
        <f>F4</f>
        <v>100000</v>
      </c>
      <c r="L18" s="43">
        <f t="shared" ref="L18:L19" si="5">(K18/F18-1)</f>
        <v>0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Maio!F4</f>
        <v>100000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5.9844404548174746</v>
      </c>
      <c r="H8" s="28">
        <v>6.27</v>
      </c>
      <c r="I8" s="29">
        <f>H8*F8*100</f>
        <v>10477.17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2.8368794326241136</v>
      </c>
      <c r="H9" s="28">
        <v>2.97</v>
      </c>
      <c r="I9" s="29">
        <f t="shared" ref="I9:I17" si="4">H9*F9*100</f>
        <v>10469.250000000002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10.111223458038422</v>
      </c>
      <c r="H10" s="28">
        <v>10.6</v>
      </c>
      <c r="I10" s="29">
        <f t="shared" si="4"/>
        <v>10483.4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2.3004370830457788</v>
      </c>
      <c r="H11" s="28">
        <v>2.41</v>
      </c>
      <c r="I11" s="29">
        <f t="shared" si="4"/>
        <v>10476.27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3.4482758620689653</v>
      </c>
      <c r="H12" s="28">
        <v>3.62</v>
      </c>
      <c r="I12" s="29">
        <f t="shared" si="4"/>
        <v>10498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5.2910052910052912</v>
      </c>
      <c r="H13" s="28">
        <v>5.55</v>
      </c>
      <c r="I13" s="29">
        <f t="shared" si="4"/>
        <v>10489.499999999998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9.2936802973977706</v>
      </c>
      <c r="H14" s="28">
        <v>7.94</v>
      </c>
      <c r="I14" s="29">
        <f t="shared" si="4"/>
        <v>8543.44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7.7579519006982149</v>
      </c>
      <c r="H15" s="28">
        <v>8.1300000000000008</v>
      </c>
      <c r="I15" s="29">
        <f t="shared" si="4"/>
        <v>10479.570000000002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4.4052863436123353</v>
      </c>
      <c r="H16" s="28">
        <v>4.62</v>
      </c>
      <c r="I16" s="29">
        <f t="shared" si="4"/>
        <v>10487.4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1.8539117538005192</v>
      </c>
      <c r="H17" s="28">
        <v>1.94</v>
      </c>
      <c r="I17" s="29">
        <f t="shared" si="4"/>
        <v>10464.359999999999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f>D4</f>
        <v>100000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998"/>
  <sheetViews>
    <sheetView showGridLines="0" workbookViewId="0">
      <selection activeCell="B10" sqref="B10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Junho!F4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Julho!F4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998"/>
  <sheetViews>
    <sheetView showGridLines="0" workbookViewId="0">
      <selection activeCell="E8" sqref="E8:E17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998"/>
  <sheetViews>
    <sheetView showGridLines="0" workbookViewId="0">
      <selection activeCell="H18" sqref="H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Barros</dc:creator>
  <cp:lastModifiedBy>Bruno Barros</cp:lastModifiedBy>
  <dcterms:created xsi:type="dcterms:W3CDTF">2020-05-02T13:20:58Z</dcterms:created>
  <dcterms:modified xsi:type="dcterms:W3CDTF">2020-05-02T13:20:58Z</dcterms:modified>
</cp:coreProperties>
</file>