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f64195c\Downloads\"/>
    </mc:Choice>
  </mc:AlternateContent>
  <bookViews>
    <workbookView xWindow="0" yWindow="0" windowWidth="20490" windowHeight="7755"/>
  </bookViews>
  <sheets>
    <sheet name="Maio" sheetId="1" r:id="rId1"/>
    <sheet name="Junho" sheetId="2" r:id="rId2"/>
    <sheet name="Julho" sheetId="3" r:id="rId3"/>
    <sheet name="Agosto" sheetId="4" r:id="rId4"/>
    <sheet name="Setembro" sheetId="5" r:id="rId5"/>
    <sheet name="Outubro" sheetId="6" r:id="rId6"/>
    <sheet name="Novembro" sheetId="7" r:id="rId7"/>
    <sheet name="Dezembro" sheetId="8" r:id="rId8"/>
  </sheets>
  <calcPr calcId="152511"/>
</workbook>
</file>

<file path=xl/calcChain.xml><?xml version="1.0" encoding="utf-8"?>
<calcChain xmlns="http://schemas.openxmlformats.org/spreadsheetml/2006/main">
  <c r="L19" i="8" l="1"/>
  <c r="I17" i="8"/>
  <c r="I16" i="8"/>
  <c r="I15" i="8"/>
  <c r="I14" i="8"/>
  <c r="I13" i="8"/>
  <c r="I12" i="8"/>
  <c r="I11" i="8"/>
  <c r="I10" i="8"/>
  <c r="I9" i="8"/>
  <c r="I8" i="8"/>
  <c r="L19" i="7"/>
  <c r="I17" i="7"/>
  <c r="I16" i="7"/>
  <c r="I15" i="7"/>
  <c r="I14" i="7"/>
  <c r="I13" i="7"/>
  <c r="I12" i="7"/>
  <c r="I11" i="7"/>
  <c r="I10" i="7"/>
  <c r="I9" i="7"/>
  <c r="I8" i="7"/>
  <c r="L19" i="6"/>
  <c r="I17" i="6"/>
  <c r="I16" i="6"/>
  <c r="I15" i="6"/>
  <c r="I14" i="6"/>
  <c r="I13" i="6"/>
  <c r="I12" i="6"/>
  <c r="I11" i="6"/>
  <c r="I10" i="6"/>
  <c r="I9" i="6"/>
  <c r="I8" i="6"/>
  <c r="L19" i="5"/>
  <c r="I17" i="5"/>
  <c r="I16" i="5"/>
  <c r="I15" i="5"/>
  <c r="I14" i="5"/>
  <c r="I13" i="5"/>
  <c r="I12" i="5"/>
  <c r="I11" i="5"/>
  <c r="I10" i="5"/>
  <c r="I9" i="5"/>
  <c r="I8" i="5"/>
  <c r="L19" i="4"/>
  <c r="I17" i="4"/>
  <c r="I16" i="4"/>
  <c r="I15" i="4"/>
  <c r="I14" i="4"/>
  <c r="I13" i="4"/>
  <c r="I12" i="4"/>
  <c r="I11" i="4"/>
  <c r="I10" i="4"/>
  <c r="I9" i="4"/>
  <c r="I8" i="4"/>
  <c r="L19" i="3"/>
  <c r="I17" i="3"/>
  <c r="I16" i="3"/>
  <c r="I15" i="3"/>
  <c r="I14" i="3"/>
  <c r="I13" i="3"/>
  <c r="I12" i="3"/>
  <c r="I11" i="3"/>
  <c r="I10" i="3"/>
  <c r="I9" i="3"/>
  <c r="I8" i="3"/>
  <c r="L19" i="2"/>
  <c r="I17" i="2"/>
  <c r="I16" i="2"/>
  <c r="I15" i="2"/>
  <c r="I14" i="2"/>
  <c r="I13" i="2"/>
  <c r="I12" i="2"/>
  <c r="I11" i="2"/>
  <c r="I10" i="2"/>
  <c r="I9" i="2"/>
  <c r="I8" i="2"/>
  <c r="L17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E4" i="1" l="1"/>
  <c r="J9" i="1" s="1"/>
  <c r="L9" i="1" s="1"/>
  <c r="M9" i="1" s="1"/>
  <c r="J14" i="1" l="1"/>
  <c r="L14" i="1" s="1"/>
  <c r="M14" i="1" s="1"/>
  <c r="J15" i="1"/>
  <c r="L15" i="1" s="1"/>
  <c r="M15" i="1" s="1"/>
  <c r="J11" i="1"/>
  <c r="L11" i="1" s="1"/>
  <c r="M11" i="1" s="1"/>
  <c r="J12" i="1"/>
  <c r="L12" i="1" s="1"/>
  <c r="M12" i="1" s="1"/>
  <c r="J8" i="1"/>
  <c r="L8" i="1" s="1"/>
  <c r="J13" i="1"/>
  <c r="L13" i="1" s="1"/>
  <c r="M13" i="1" s="1"/>
  <c r="J10" i="1"/>
  <c r="L10" i="1" s="1"/>
  <c r="M10" i="1" s="1"/>
  <c r="M8" i="1" l="1"/>
  <c r="I2" i="1"/>
  <c r="F4" i="1" s="1"/>
  <c r="K16" i="1" l="1"/>
  <c r="L16" i="1" s="1"/>
  <c r="D4" i="2"/>
  <c r="I4" i="1"/>
  <c r="G15" i="2" l="1"/>
  <c r="G11" i="2"/>
  <c r="G16" i="2"/>
  <c r="G13" i="2"/>
  <c r="E4" i="2"/>
  <c r="F18" i="2"/>
  <c r="G12" i="2"/>
  <c r="G10" i="2"/>
  <c r="G17" i="2"/>
  <c r="G14" i="2"/>
  <c r="G9" i="2"/>
  <c r="G8" i="2"/>
  <c r="J14" i="2" l="1"/>
  <c r="L14" i="2" s="1"/>
  <c r="M14" i="2" s="1"/>
  <c r="J10" i="2"/>
  <c r="L10" i="2" s="1"/>
  <c r="M10" i="2" s="1"/>
  <c r="J8" i="2"/>
  <c r="L8" i="2" s="1"/>
  <c r="J12" i="2"/>
  <c r="L12" i="2" s="1"/>
  <c r="M12" i="2" s="1"/>
  <c r="J11" i="2"/>
  <c r="L11" i="2" s="1"/>
  <c r="M11" i="2" s="1"/>
  <c r="J16" i="2"/>
  <c r="L16" i="2" s="1"/>
  <c r="M16" i="2" s="1"/>
  <c r="J9" i="2"/>
  <c r="L9" i="2" s="1"/>
  <c r="M9" i="2" s="1"/>
  <c r="J15" i="2"/>
  <c r="L15" i="2" s="1"/>
  <c r="M15" i="2" s="1"/>
  <c r="J13" i="2"/>
  <c r="L13" i="2" s="1"/>
  <c r="M13" i="2" s="1"/>
  <c r="J17" i="2"/>
  <c r="L17" i="2" s="1"/>
  <c r="M17" i="2" s="1"/>
  <c r="I2" i="2" l="1"/>
  <c r="F4" i="2" s="1"/>
  <c r="M8" i="2"/>
  <c r="D4" i="3" l="1"/>
  <c r="K18" i="2"/>
  <c r="L18" i="2" s="1"/>
  <c r="I4" i="2"/>
  <c r="G16" i="3" l="1"/>
  <c r="G12" i="3"/>
  <c r="G8" i="3"/>
  <c r="F18" i="3"/>
  <c r="G17" i="3"/>
  <c r="G15" i="3"/>
  <c r="G14" i="3"/>
  <c r="G13" i="3"/>
  <c r="G11" i="3"/>
  <c r="G10" i="3"/>
  <c r="G9" i="3"/>
  <c r="E4" i="3"/>
  <c r="J17" i="3" l="1"/>
  <c r="L17" i="3" s="1"/>
  <c r="M17" i="3" s="1"/>
  <c r="J15" i="3"/>
  <c r="L15" i="3" s="1"/>
  <c r="M15" i="3" s="1"/>
  <c r="J12" i="3"/>
  <c r="L12" i="3" s="1"/>
  <c r="M12" i="3" s="1"/>
  <c r="J9" i="3"/>
  <c r="L9" i="3" s="1"/>
  <c r="M9" i="3" s="1"/>
  <c r="J11" i="3"/>
  <c r="L11" i="3" s="1"/>
  <c r="M11" i="3" s="1"/>
  <c r="J8" i="3"/>
  <c r="L8" i="3" s="1"/>
  <c r="J16" i="3"/>
  <c r="L16" i="3" s="1"/>
  <c r="M16" i="3" s="1"/>
  <c r="J13" i="3"/>
  <c r="L13" i="3" s="1"/>
  <c r="M13" i="3" s="1"/>
  <c r="J10" i="3"/>
  <c r="L10" i="3" s="1"/>
  <c r="M10" i="3" s="1"/>
  <c r="J14" i="3"/>
  <c r="L14" i="3" s="1"/>
  <c r="M14" i="3" s="1"/>
  <c r="M8" i="3" l="1"/>
  <c r="I2" i="3"/>
  <c r="F4" i="3" s="1"/>
  <c r="K18" i="3" l="1"/>
  <c r="L18" i="3" s="1"/>
  <c r="D4" i="4"/>
  <c r="I4" i="3"/>
  <c r="G17" i="4" l="1"/>
  <c r="G13" i="4"/>
  <c r="G9" i="4"/>
  <c r="E4" i="4"/>
  <c r="F18" i="4"/>
  <c r="G14" i="4"/>
  <c r="G10" i="4"/>
  <c r="G15" i="4"/>
  <c r="G11" i="4"/>
  <c r="G16" i="4"/>
  <c r="G12" i="4"/>
  <c r="G8" i="4"/>
  <c r="J16" i="4" l="1"/>
  <c r="L16" i="4" s="1"/>
  <c r="M16" i="4" s="1"/>
  <c r="J12" i="4"/>
  <c r="L12" i="4" s="1"/>
  <c r="M12" i="4" s="1"/>
  <c r="J17" i="4"/>
  <c r="L17" i="4" s="1"/>
  <c r="M17" i="4" s="1"/>
  <c r="J13" i="4"/>
  <c r="L13" i="4" s="1"/>
  <c r="M13" i="4" s="1"/>
  <c r="J9" i="4"/>
  <c r="L9" i="4" s="1"/>
  <c r="M9" i="4" s="1"/>
  <c r="J8" i="4"/>
  <c r="L8" i="4" s="1"/>
  <c r="J10" i="4"/>
  <c r="L10" i="4" s="1"/>
  <c r="M10" i="4" s="1"/>
  <c r="J15" i="4"/>
  <c r="L15" i="4" s="1"/>
  <c r="M15" i="4" s="1"/>
  <c r="J11" i="4"/>
  <c r="L11" i="4" s="1"/>
  <c r="M11" i="4" s="1"/>
  <c r="J14" i="4"/>
  <c r="L14" i="4" s="1"/>
  <c r="M14" i="4" s="1"/>
  <c r="M8" i="4" l="1"/>
  <c r="I2" i="4"/>
  <c r="F4" i="4" s="1"/>
  <c r="D4" i="5" l="1"/>
  <c r="K18" i="4"/>
  <c r="L18" i="4" s="1"/>
  <c r="I4" i="4"/>
  <c r="F18" i="5" l="1"/>
  <c r="G14" i="5"/>
  <c r="G10" i="5"/>
  <c r="G15" i="5"/>
  <c r="G11" i="5"/>
  <c r="G16" i="5"/>
  <c r="G12" i="5"/>
  <c r="G8" i="5"/>
  <c r="G17" i="5"/>
  <c r="G13" i="5"/>
  <c r="G9" i="5"/>
  <c r="E4" i="5"/>
  <c r="J17" i="5" l="1"/>
  <c r="L17" i="5" s="1"/>
  <c r="M17" i="5" s="1"/>
  <c r="J13" i="5"/>
  <c r="L13" i="5" s="1"/>
  <c r="M13" i="5" s="1"/>
  <c r="J9" i="5"/>
  <c r="L9" i="5" s="1"/>
  <c r="M9" i="5" s="1"/>
  <c r="J14" i="5"/>
  <c r="L14" i="5" s="1"/>
  <c r="M14" i="5" s="1"/>
  <c r="J10" i="5"/>
  <c r="L10" i="5" s="1"/>
  <c r="M10" i="5" s="1"/>
  <c r="J11" i="5"/>
  <c r="L11" i="5" s="1"/>
  <c r="M11" i="5" s="1"/>
  <c r="J8" i="5"/>
  <c r="L8" i="5" s="1"/>
  <c r="J16" i="5"/>
  <c r="L16" i="5" s="1"/>
  <c r="M16" i="5" s="1"/>
  <c r="J15" i="5"/>
  <c r="L15" i="5" s="1"/>
  <c r="M15" i="5" s="1"/>
  <c r="J12" i="5"/>
  <c r="L12" i="5" s="1"/>
  <c r="M12" i="5" s="1"/>
  <c r="I2" i="5" l="1"/>
  <c r="F4" i="5" s="1"/>
  <c r="M8" i="5"/>
  <c r="D4" i="6" l="1"/>
  <c r="K18" i="5"/>
  <c r="L18" i="5" s="1"/>
  <c r="I4" i="5"/>
  <c r="G15" i="6" l="1"/>
  <c r="G11" i="6"/>
  <c r="G16" i="6"/>
  <c r="G12" i="6"/>
  <c r="G8" i="6"/>
  <c r="G17" i="6"/>
  <c r="G13" i="6"/>
  <c r="G9" i="6"/>
  <c r="E4" i="6"/>
  <c r="F18" i="6"/>
  <c r="G14" i="6"/>
  <c r="G10" i="6"/>
  <c r="J14" i="6" l="1"/>
  <c r="L14" i="6" s="1"/>
  <c r="M14" i="6" s="1"/>
  <c r="J10" i="6"/>
  <c r="L10" i="6" s="1"/>
  <c r="M10" i="6" s="1"/>
  <c r="J15" i="6"/>
  <c r="L15" i="6" s="1"/>
  <c r="M15" i="6" s="1"/>
  <c r="J11" i="6"/>
  <c r="L11" i="6" s="1"/>
  <c r="M11" i="6" s="1"/>
  <c r="J16" i="6"/>
  <c r="L16" i="6" s="1"/>
  <c r="M16" i="6" s="1"/>
  <c r="J17" i="6"/>
  <c r="L17" i="6" s="1"/>
  <c r="M17" i="6" s="1"/>
  <c r="J9" i="6"/>
  <c r="L9" i="6" s="1"/>
  <c r="M9" i="6" s="1"/>
  <c r="J8" i="6"/>
  <c r="L8" i="6" s="1"/>
  <c r="J12" i="6"/>
  <c r="L12" i="6" s="1"/>
  <c r="M12" i="6" s="1"/>
  <c r="J13" i="6"/>
  <c r="L13" i="6" s="1"/>
  <c r="M13" i="6" s="1"/>
  <c r="I2" i="6" l="1"/>
  <c r="F4" i="6" s="1"/>
  <c r="M8" i="6"/>
  <c r="D4" i="7" l="1"/>
  <c r="K18" i="6"/>
  <c r="L18" i="6" s="1"/>
  <c r="I4" i="6"/>
  <c r="G16" i="7" l="1"/>
  <c r="G12" i="7"/>
  <c r="G8" i="7"/>
  <c r="G17" i="7"/>
  <c r="G13" i="7"/>
  <c r="G9" i="7"/>
  <c r="E4" i="7"/>
  <c r="G15" i="7"/>
  <c r="G11" i="7"/>
  <c r="G14" i="7"/>
  <c r="G10" i="7"/>
  <c r="F18" i="7"/>
  <c r="J15" i="7" l="1"/>
  <c r="L15" i="7" s="1"/>
  <c r="M15" i="7" s="1"/>
  <c r="J11" i="7"/>
  <c r="L11" i="7" s="1"/>
  <c r="M11" i="7" s="1"/>
  <c r="J16" i="7"/>
  <c r="L16" i="7" s="1"/>
  <c r="M16" i="7" s="1"/>
  <c r="J12" i="7"/>
  <c r="L12" i="7" s="1"/>
  <c r="M12" i="7" s="1"/>
  <c r="J8" i="7"/>
  <c r="L8" i="7" s="1"/>
  <c r="J10" i="7"/>
  <c r="L10" i="7" s="1"/>
  <c r="M10" i="7" s="1"/>
  <c r="J9" i="7"/>
  <c r="L9" i="7" s="1"/>
  <c r="M9" i="7" s="1"/>
  <c r="J14" i="7"/>
  <c r="L14" i="7" s="1"/>
  <c r="M14" i="7" s="1"/>
  <c r="J13" i="7"/>
  <c r="L13" i="7" s="1"/>
  <c r="M13" i="7" s="1"/>
  <c r="J17" i="7"/>
  <c r="L17" i="7" s="1"/>
  <c r="M17" i="7" s="1"/>
  <c r="M8" i="7" l="1"/>
  <c r="I2" i="7"/>
  <c r="F4" i="7" s="1"/>
  <c r="I4" i="7" l="1"/>
  <c r="D4" i="8"/>
  <c r="K18" i="7"/>
  <c r="L18" i="7" s="1"/>
  <c r="G17" i="8" l="1"/>
  <c r="G13" i="8"/>
  <c r="G9" i="8"/>
  <c r="E4" i="8"/>
  <c r="F18" i="8"/>
  <c r="G14" i="8"/>
  <c r="G10" i="8"/>
  <c r="G15" i="8"/>
  <c r="G11" i="8"/>
  <c r="G16" i="8"/>
  <c r="G12" i="8"/>
  <c r="G8" i="8"/>
  <c r="J16" i="8" l="1"/>
  <c r="L16" i="8" s="1"/>
  <c r="M16" i="8" s="1"/>
  <c r="J12" i="8"/>
  <c r="L12" i="8" s="1"/>
  <c r="M12" i="8" s="1"/>
  <c r="J8" i="8"/>
  <c r="L8" i="8" s="1"/>
  <c r="J17" i="8"/>
  <c r="L17" i="8" s="1"/>
  <c r="M17" i="8" s="1"/>
  <c r="J13" i="8"/>
  <c r="L13" i="8" s="1"/>
  <c r="M13" i="8" s="1"/>
  <c r="J9" i="8"/>
  <c r="L9" i="8" s="1"/>
  <c r="M9" i="8" s="1"/>
  <c r="J10" i="8"/>
  <c r="L10" i="8" s="1"/>
  <c r="M10" i="8" s="1"/>
  <c r="J14" i="8"/>
  <c r="L14" i="8" s="1"/>
  <c r="M14" i="8" s="1"/>
  <c r="J15" i="8"/>
  <c r="L15" i="8" s="1"/>
  <c r="M15" i="8" s="1"/>
  <c r="J11" i="8"/>
  <c r="L11" i="8" s="1"/>
  <c r="M11" i="8" s="1"/>
  <c r="I2" i="8" l="1"/>
  <c r="F4" i="8" s="1"/>
  <c r="M8" i="8"/>
  <c r="K18" i="8" l="1"/>
  <c r="L18" i="8" s="1"/>
  <c r="I4" i="8"/>
</calcChain>
</file>

<file path=xl/comments1.xml><?xml version="1.0" encoding="utf-8"?>
<comments xmlns="http://schemas.openxmlformats.org/spreadsheetml/2006/main">
  <authors>
    <author/>
  </authors>
  <commentList>
    <comment ref="C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C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C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C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sharedStrings.xml><?xml version="1.0" encoding="utf-8"?>
<sst xmlns="http://schemas.openxmlformats.org/spreadsheetml/2006/main" count="245" uniqueCount="38">
  <si>
    <t>CAPITAL</t>
  </si>
  <si>
    <t>-&gt;</t>
  </si>
  <si>
    <t>Rentabilidade Mensal dos Ativos (sem caixa)</t>
  </si>
  <si>
    <t>INICIAL</t>
  </si>
  <si>
    <t>INVESTIDO</t>
  </si>
  <si>
    <t>ATUAL</t>
  </si>
  <si>
    <t>Rentabilidade Acumulada</t>
  </si>
  <si>
    <t>Maio de 2020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</si>
  <si>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</si>
  <si>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</si>
  <si>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</si>
  <si>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</si>
  <si>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</si>
  <si>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</si>
  <si>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</si>
  <si>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</si>
  <si>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</si>
  <si>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LREN3</t>
  </si>
  <si>
    <t>CSNA3</t>
  </si>
  <si>
    <t>ELET3</t>
  </si>
  <si>
    <t>VIVA3</t>
  </si>
  <si>
    <t>TAEE3</t>
  </si>
  <si>
    <t>EGIE3</t>
  </si>
  <si>
    <t>MDIA3</t>
  </si>
  <si>
    <t>yduq3</t>
  </si>
  <si>
    <t>OMGE3</t>
  </si>
  <si>
    <t>ENBR3</t>
  </si>
  <si>
    <t>TAEE11</t>
  </si>
  <si>
    <t>ECOR3</t>
  </si>
  <si>
    <t>JSLG3</t>
  </si>
  <si>
    <t>ITSA4</t>
  </si>
  <si>
    <t>GGBR4</t>
  </si>
  <si>
    <t>SANB4</t>
  </si>
  <si>
    <t>BBAS3</t>
  </si>
  <si>
    <t>BPAC11</t>
  </si>
  <si>
    <t>CARTEIRA</t>
  </si>
  <si>
    <t xml:space="preserve">      -&gt; Rentabilidade mensal da carteira</t>
  </si>
  <si>
    <t>IBOVESPA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</si>
</sst>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R$&quot;\ * #,##0.00_-;\-&quot;R$&quot;\ * #,##0.00_-;_-&quot;R$&quot;\ * &quot;-&quot;??_-;_-@"/>
    <numFmt numFmtId="165" formatCode="_-* #,##0_-;\-* #,##0_-;_-* &quot;-&quot;??_-;_-@"/>
    <numFmt numFmtId="166" formatCode="_-* #,##0.00_-;\-* #,##0.00_-;_-* &quot;-&quot;??_-;_-@"/>
  </numFmts>
  <fonts count="6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2"/>
      <color rgb="FF000000"/>
      <name val="Calibri"/>
    </font>
    <font>
      <b/>
      <sz val="15"/>
      <color rgb="FF000000"/>
      <name val="Calibri"/>
    </font>
    <font>
      <b/>
      <sz val="12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E7E6E6"/>
        <bgColor rgb="FFE7E6E6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0" fillId="3" borderId="1" xfId="0" quotePrefix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0" fontId="0" fillId="3" borderId="1" xfId="0" applyFont="1" applyFill="1" applyBorder="1"/>
    <xf numFmtId="16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center" vertical="center" wrapText="1"/>
    </xf>
    <xf numFmtId="164" fontId="0" fillId="3" borderId="7" xfId="0" applyNumberFormat="1" applyFont="1" applyFill="1" applyBorder="1" applyAlignment="1">
      <alignment horizontal="center" vertical="center"/>
    </xf>
    <xf numFmtId="10" fontId="4" fillId="4" borderId="8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5" fontId="0" fillId="3" borderId="10" xfId="0" applyNumberFormat="1" applyFont="1" applyFill="1" applyBorder="1" applyAlignment="1">
      <alignment horizontal="center" vertical="center"/>
    </xf>
    <xf numFmtId="166" fontId="0" fillId="3" borderId="10" xfId="0" applyNumberFormat="1" applyFont="1" applyFill="1" applyBorder="1" applyAlignment="1">
      <alignment horizontal="center" vertical="center"/>
    </xf>
    <xf numFmtId="166" fontId="0" fillId="3" borderId="10" xfId="0" applyNumberFormat="1" applyFont="1" applyFill="1" applyBorder="1" applyAlignment="1">
      <alignment horizontal="center" vertical="center"/>
    </xf>
    <xf numFmtId="9" fontId="0" fillId="3" borderId="1" xfId="0" applyNumberFormat="1" applyFont="1" applyFill="1" applyBorder="1" applyAlignment="1">
      <alignment horizontal="center" vertical="center"/>
    </xf>
    <xf numFmtId="10" fontId="0" fillId="3" borderId="1" xfId="0" applyNumberFormat="1" applyFont="1" applyFill="1" applyBorder="1" applyAlignment="1">
      <alignment horizontal="center" vertical="center"/>
    </xf>
    <xf numFmtId="164" fontId="0" fillId="3" borderId="11" xfId="0" applyNumberFormat="1" applyFont="1" applyFill="1" applyBorder="1" applyAlignment="1">
      <alignment horizontal="center" vertical="center"/>
    </xf>
    <xf numFmtId="166" fontId="0" fillId="3" borderId="11" xfId="0" applyNumberFormat="1" applyFont="1" applyFill="1" applyBorder="1" applyAlignment="1">
      <alignment horizontal="center" vertical="center"/>
    </xf>
    <xf numFmtId="164" fontId="0" fillId="3" borderId="11" xfId="0" applyNumberFormat="1" applyFont="1" applyFill="1" applyBorder="1" applyAlignment="1">
      <alignment horizontal="center" vertical="center"/>
    </xf>
    <xf numFmtId="166" fontId="0" fillId="3" borderId="12" xfId="0" applyNumberFormat="1" applyFont="1" applyFill="1" applyBorder="1" applyAlignment="1">
      <alignment horizontal="center" vertical="center"/>
    </xf>
    <xf numFmtId="166" fontId="0" fillId="3" borderId="12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9" fontId="0" fillId="3" borderId="12" xfId="0" applyNumberFormat="1" applyFont="1" applyFill="1" applyBorder="1" applyAlignment="1">
      <alignment horizontal="center" vertical="center"/>
    </xf>
    <xf numFmtId="164" fontId="0" fillId="3" borderId="10" xfId="0" applyNumberFormat="1" applyFont="1" applyFill="1" applyBorder="1" applyAlignment="1">
      <alignment horizontal="center" vertical="center"/>
    </xf>
    <xf numFmtId="10" fontId="0" fillId="3" borderId="1" xfId="0" applyNumberFormat="1" applyFont="1" applyFill="1" applyBorder="1" applyAlignment="1">
      <alignment horizontal="center" vertical="center"/>
    </xf>
    <xf numFmtId="10" fontId="0" fillId="3" borderId="13" xfId="0" applyNumberFormat="1" applyFont="1" applyFill="1" applyBorder="1" applyAlignment="1">
      <alignment horizontal="center" vertical="center"/>
    </xf>
    <xf numFmtId="165" fontId="0" fillId="3" borderId="13" xfId="0" applyNumberFormat="1" applyFont="1" applyFill="1" applyBorder="1" applyAlignment="1">
      <alignment horizontal="center" vertical="center"/>
    </xf>
    <xf numFmtId="166" fontId="0" fillId="3" borderId="13" xfId="0" applyNumberFormat="1" applyFont="1" applyFill="1" applyBorder="1" applyAlignment="1">
      <alignment horizontal="center" vertical="center"/>
    </xf>
    <xf numFmtId="166" fontId="0" fillId="3" borderId="13" xfId="0" applyNumberFormat="1" applyFont="1" applyFill="1" applyBorder="1" applyAlignment="1">
      <alignment horizontal="center" vertical="center"/>
    </xf>
    <xf numFmtId="165" fontId="0" fillId="3" borderId="13" xfId="0" applyNumberFormat="1" applyFont="1" applyFill="1" applyBorder="1" applyAlignment="1">
      <alignment horizontal="center" vertical="center"/>
    </xf>
    <xf numFmtId="9" fontId="0" fillId="3" borderId="1" xfId="0" applyNumberFormat="1" applyFont="1" applyFill="1" applyBorder="1" applyAlignment="1">
      <alignment horizontal="center" vertical="center"/>
    </xf>
    <xf numFmtId="164" fontId="1" fillId="5" borderId="14" xfId="0" applyNumberFormat="1" applyFont="1" applyFill="1" applyBorder="1" applyAlignment="1">
      <alignment vertical="center"/>
    </xf>
    <xf numFmtId="164" fontId="1" fillId="5" borderId="15" xfId="0" applyNumberFormat="1" applyFont="1" applyFill="1" applyBorder="1" applyAlignment="1">
      <alignment vertical="center"/>
    </xf>
    <xf numFmtId="164" fontId="1" fillId="5" borderId="16" xfId="0" applyNumberFormat="1" applyFont="1" applyFill="1" applyBorder="1" applyAlignment="1">
      <alignment vertical="center"/>
    </xf>
    <xf numFmtId="0" fontId="0" fillId="2" borderId="1" xfId="0" quotePrefix="1" applyFont="1" applyFill="1" applyBorder="1"/>
    <xf numFmtId="166" fontId="1" fillId="5" borderId="14" xfId="0" applyNumberFormat="1" applyFont="1" applyFill="1" applyBorder="1" applyAlignment="1">
      <alignment vertical="center"/>
    </xf>
    <xf numFmtId="0" fontId="1" fillId="5" borderId="15" xfId="0" applyFont="1" applyFill="1" applyBorder="1" applyAlignment="1">
      <alignment vertical="center"/>
    </xf>
    <xf numFmtId="166" fontId="1" fillId="5" borderId="14" xfId="0" applyNumberFormat="1" applyFont="1" applyFill="1" applyBorder="1" applyAlignment="1">
      <alignment vertical="center"/>
    </xf>
    <xf numFmtId="0" fontId="1" fillId="5" borderId="14" xfId="0" applyFont="1" applyFill="1" applyBorder="1" applyAlignment="1">
      <alignment vertical="center"/>
    </xf>
    <xf numFmtId="166" fontId="1" fillId="5" borderId="16" xfId="0" applyNumberFormat="1" applyFont="1" applyFill="1" applyBorder="1" applyAlignment="1">
      <alignment vertical="center"/>
    </xf>
    <xf numFmtId="9" fontId="0" fillId="2" borderId="1" xfId="0" applyNumberFormat="1" applyFont="1" applyFill="1" applyBorder="1"/>
    <xf numFmtId="0" fontId="0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5" fillId="3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0" fontId="1" fillId="5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tabSelected="1" workbookViewId="0">
      <selection activeCell="H16" sqref="H16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48" t="s">
        <v>0</v>
      </c>
      <c r="E2" s="49"/>
      <c r="F2" s="50"/>
      <c r="G2" s="3"/>
      <c r="H2" s="3"/>
      <c r="I2" s="4">
        <f>SUM(L8:L15)</f>
        <v>0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v>100000</v>
      </c>
      <c r="E4" s="12">
        <f>IF(SUM(I8:I15)&lt;=D4,SUM(I8:I15),"VALOR ACIMA DO DISPONÍVEL")</f>
        <v>99794</v>
      </c>
      <c r="F4" s="13">
        <f>(E4*I2)+E4+(D4-E4)</f>
        <v>100000</v>
      </c>
      <c r="G4" s="3"/>
      <c r="H4" s="3"/>
      <c r="I4" s="14">
        <f>F4/D4-1</f>
        <v>0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1" t="s">
        <v>7</v>
      </c>
      <c r="D6" s="49"/>
      <c r="E6" s="49"/>
      <c r="F6" s="49"/>
      <c r="G6" s="49"/>
      <c r="H6" s="49"/>
      <c r="I6" s="49"/>
      <c r="J6" s="49"/>
      <c r="K6" s="49"/>
      <c r="L6" s="49"/>
      <c r="M6" s="5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8" t="s">
        <v>8</v>
      </c>
      <c r="D7" s="50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8" t="s">
        <v>16</v>
      </c>
      <c r="M7" s="5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8" t="s">
        <v>17</v>
      </c>
      <c r="E8" s="21">
        <v>0.1</v>
      </c>
      <c r="F8" s="24">
        <v>38.39</v>
      </c>
      <c r="G8" s="23">
        <f t="shared" ref="G8:G15" si="0">((E8*$D$4)/100)/F8</f>
        <v>2.6048450117218027</v>
      </c>
      <c r="H8" s="26">
        <v>2.5</v>
      </c>
      <c r="I8" s="27">
        <f t="shared" ref="I8:I15" si="1">H8*F8*100</f>
        <v>9597.5</v>
      </c>
      <c r="J8" s="28">
        <f t="shared" ref="J8:J15" si="2">I8/$E$4</f>
        <v>9.6173116620237684E-2</v>
      </c>
      <c r="K8" s="24">
        <v>38.39</v>
      </c>
      <c r="L8" s="30">
        <f t="shared" ref="L8:L15" si="3">IFERROR((K8/F8-1)*J8,0)</f>
        <v>0</v>
      </c>
      <c r="M8" s="31">
        <f t="shared" ref="M8:M15" si="4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2">
        <v>2</v>
      </c>
      <c r="D9" s="34" t="s">
        <v>20</v>
      </c>
      <c r="E9" s="21">
        <v>0.08</v>
      </c>
      <c r="F9" s="24">
        <v>18.53</v>
      </c>
      <c r="G9" s="23">
        <f t="shared" si="0"/>
        <v>4.3173232595790605</v>
      </c>
      <c r="H9" s="26">
        <v>4.5</v>
      </c>
      <c r="I9" s="27">
        <f t="shared" si="1"/>
        <v>8338.5</v>
      </c>
      <c r="J9" s="28">
        <f t="shared" si="2"/>
        <v>8.3557127683027033E-2</v>
      </c>
      <c r="K9" s="24">
        <v>18.53</v>
      </c>
      <c r="L9" s="30">
        <f t="shared" si="3"/>
        <v>0</v>
      </c>
      <c r="M9" s="31">
        <f t="shared" si="4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2">
        <v>3</v>
      </c>
      <c r="D10" s="34" t="s">
        <v>23</v>
      </c>
      <c r="E10" s="21">
        <v>0.12</v>
      </c>
      <c r="F10" s="24">
        <v>32</v>
      </c>
      <c r="G10" s="23">
        <f t="shared" si="0"/>
        <v>3.75</v>
      </c>
      <c r="H10" s="26">
        <v>4</v>
      </c>
      <c r="I10" s="27">
        <f t="shared" si="1"/>
        <v>12800</v>
      </c>
      <c r="J10" s="28">
        <f t="shared" si="2"/>
        <v>0.12826422430206225</v>
      </c>
      <c r="K10" s="24">
        <v>32</v>
      </c>
      <c r="L10" s="30">
        <f t="shared" si="3"/>
        <v>0</v>
      </c>
      <c r="M10" s="31">
        <f t="shared" si="4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2">
        <v>4</v>
      </c>
      <c r="D11" s="34" t="s">
        <v>25</v>
      </c>
      <c r="E11" s="21">
        <v>0.125</v>
      </c>
      <c r="F11" s="24">
        <v>29.99</v>
      </c>
      <c r="G11" s="23">
        <f t="shared" si="0"/>
        <v>4.1680560186728908</v>
      </c>
      <c r="H11" s="26">
        <v>4</v>
      </c>
      <c r="I11" s="27">
        <f t="shared" si="1"/>
        <v>11996</v>
      </c>
      <c r="J11" s="28">
        <f t="shared" si="2"/>
        <v>0.12020762771308896</v>
      </c>
      <c r="K11" s="24">
        <v>29.99</v>
      </c>
      <c r="L11" s="30">
        <f t="shared" si="3"/>
        <v>0</v>
      </c>
      <c r="M11" s="31">
        <f t="shared" si="4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2">
        <v>5</v>
      </c>
      <c r="D12" s="34" t="s">
        <v>27</v>
      </c>
      <c r="E12" s="21">
        <v>0.125</v>
      </c>
      <c r="F12" s="24">
        <v>27.5</v>
      </c>
      <c r="G12" s="23">
        <f t="shared" si="0"/>
        <v>4.5454545454545459</v>
      </c>
      <c r="H12" s="26">
        <v>4.5</v>
      </c>
      <c r="I12" s="27">
        <f t="shared" si="1"/>
        <v>12375</v>
      </c>
      <c r="J12" s="28">
        <f t="shared" si="2"/>
        <v>0.12400545122953284</v>
      </c>
      <c r="K12" s="24">
        <v>27.5</v>
      </c>
      <c r="L12" s="30">
        <f t="shared" si="3"/>
        <v>0</v>
      </c>
      <c r="M12" s="31">
        <f t="shared" si="4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2">
        <v>6</v>
      </c>
      <c r="D13" s="34" t="s">
        <v>29</v>
      </c>
      <c r="E13" s="21">
        <v>0.125</v>
      </c>
      <c r="F13" s="24">
        <v>18.8</v>
      </c>
      <c r="G13" s="23">
        <f t="shared" si="0"/>
        <v>6.6489361702127656</v>
      </c>
      <c r="H13" s="26">
        <v>6.5</v>
      </c>
      <c r="I13" s="27">
        <f t="shared" si="1"/>
        <v>12220</v>
      </c>
      <c r="J13" s="28">
        <f t="shared" si="2"/>
        <v>0.12245225163837506</v>
      </c>
      <c r="K13" s="24">
        <v>18.8</v>
      </c>
      <c r="L13" s="30">
        <f t="shared" si="3"/>
        <v>0</v>
      </c>
      <c r="M13" s="31">
        <f t="shared" si="4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2">
        <v>7</v>
      </c>
      <c r="D14" s="34" t="s">
        <v>31</v>
      </c>
      <c r="E14" s="21">
        <v>0.125</v>
      </c>
      <c r="F14" s="24">
        <v>11.74</v>
      </c>
      <c r="G14" s="23">
        <f t="shared" si="0"/>
        <v>10.647359454855195</v>
      </c>
      <c r="H14" s="26">
        <v>10</v>
      </c>
      <c r="I14" s="27">
        <f t="shared" si="1"/>
        <v>11740</v>
      </c>
      <c r="J14" s="28">
        <f t="shared" si="2"/>
        <v>0.11764234322704772</v>
      </c>
      <c r="K14" s="24">
        <v>11.74</v>
      </c>
      <c r="L14" s="30">
        <f t="shared" si="3"/>
        <v>0</v>
      </c>
      <c r="M14" s="31">
        <f t="shared" si="4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5">
        <v>8</v>
      </c>
      <c r="D15" s="34" t="s">
        <v>34</v>
      </c>
      <c r="E15" s="36">
        <v>0.2</v>
      </c>
      <c r="F15" s="24">
        <v>42.3</v>
      </c>
      <c r="G15" s="23">
        <f t="shared" si="0"/>
        <v>4.7281323877068564</v>
      </c>
      <c r="H15" s="26">
        <v>4.9000000000000004</v>
      </c>
      <c r="I15" s="27">
        <f t="shared" si="1"/>
        <v>20727</v>
      </c>
      <c r="J15" s="28">
        <f t="shared" si="2"/>
        <v>0.20769785758662845</v>
      </c>
      <c r="K15" s="24">
        <v>42.3</v>
      </c>
      <c r="L15" s="30">
        <f t="shared" si="3"/>
        <v>0</v>
      </c>
      <c r="M15" s="31">
        <f t="shared" si="4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52" t="s">
        <v>35</v>
      </c>
      <c r="D16" s="49"/>
      <c r="E16" s="50"/>
      <c r="F16" s="37">
        <v>100000</v>
      </c>
      <c r="G16" s="38"/>
      <c r="H16" s="38"/>
      <c r="I16" s="38"/>
      <c r="J16" s="37"/>
      <c r="K16" s="39">
        <f>F4</f>
        <v>100000</v>
      </c>
      <c r="L16" s="53">
        <f t="shared" ref="L16:L17" si="5">(K16/F16-1)</f>
        <v>0</v>
      </c>
      <c r="M16" s="50"/>
      <c r="N16" s="40" t="s">
        <v>36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1"/>
      <c r="B17" s="1"/>
      <c r="C17" s="52" t="s">
        <v>37</v>
      </c>
      <c r="D17" s="49"/>
      <c r="E17" s="50"/>
      <c r="F17" s="43">
        <v>80505.89</v>
      </c>
      <c r="G17" s="42"/>
      <c r="H17" s="42"/>
      <c r="I17" s="42"/>
      <c r="J17" s="44"/>
      <c r="K17" s="43">
        <v>80505.89</v>
      </c>
      <c r="L17" s="53">
        <f t="shared" si="5"/>
        <v>0</v>
      </c>
      <c r="M17" s="50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>
      <c r="A18" s="1"/>
      <c r="B18" s="1"/>
      <c r="C18" s="2"/>
      <c r="D18" s="1"/>
      <c r="E18" s="4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C218" s="47"/>
    </row>
    <row r="219" spans="1:25" ht="15.75" customHeight="1">
      <c r="C219" s="47"/>
    </row>
    <row r="220" spans="1:25" ht="15.75" customHeight="1">
      <c r="C220" s="47"/>
    </row>
    <row r="221" spans="1:25" ht="15.75" customHeight="1">
      <c r="C221" s="47"/>
    </row>
    <row r="222" spans="1:25" ht="15.75" customHeight="1">
      <c r="C222" s="47"/>
    </row>
    <row r="223" spans="1:25" ht="15.75" customHeight="1">
      <c r="C223" s="47"/>
    </row>
    <row r="224" spans="1:25" ht="15.75" customHeight="1">
      <c r="C224" s="47"/>
    </row>
    <row r="225" spans="3:3" ht="15.75" customHeight="1">
      <c r="C225" s="47"/>
    </row>
    <row r="226" spans="3:3" ht="15.75" customHeight="1">
      <c r="C226" s="47"/>
    </row>
    <row r="227" spans="3:3" ht="15.75" customHeight="1">
      <c r="C227" s="47"/>
    </row>
    <row r="228" spans="3:3" ht="15.75" customHeight="1">
      <c r="C228" s="47"/>
    </row>
    <row r="229" spans="3:3" ht="15.75" customHeight="1">
      <c r="C229" s="47"/>
    </row>
    <row r="230" spans="3:3" ht="15.75" customHeight="1">
      <c r="C230" s="47"/>
    </row>
    <row r="231" spans="3:3" ht="15.75" customHeight="1">
      <c r="C231" s="47"/>
    </row>
    <row r="232" spans="3:3" ht="15.75" customHeight="1">
      <c r="C232" s="47"/>
    </row>
    <row r="233" spans="3:3" ht="15.75" customHeight="1">
      <c r="C233" s="47"/>
    </row>
    <row r="234" spans="3:3" ht="15.75" customHeight="1">
      <c r="C234" s="47"/>
    </row>
    <row r="235" spans="3:3" ht="15.75" customHeight="1">
      <c r="C235" s="47"/>
    </row>
    <row r="236" spans="3:3" ht="15.75" customHeight="1">
      <c r="C236" s="47"/>
    </row>
    <row r="237" spans="3:3" ht="15.75" customHeight="1">
      <c r="C237" s="47"/>
    </row>
    <row r="238" spans="3:3" ht="15.75" customHeight="1">
      <c r="C238" s="47"/>
    </row>
    <row r="239" spans="3:3" ht="15.75" customHeight="1">
      <c r="C239" s="47"/>
    </row>
    <row r="240" spans="3:3" ht="15.75" customHeight="1">
      <c r="C240" s="47"/>
    </row>
    <row r="241" spans="3:3" ht="15.75" customHeight="1">
      <c r="C241" s="47"/>
    </row>
    <row r="242" spans="3:3" ht="15.75" customHeight="1">
      <c r="C242" s="47"/>
    </row>
    <row r="243" spans="3:3" ht="15.75" customHeight="1">
      <c r="C243" s="47"/>
    </row>
    <row r="244" spans="3:3" ht="15.75" customHeight="1">
      <c r="C244" s="47"/>
    </row>
    <row r="245" spans="3:3" ht="15.75" customHeight="1">
      <c r="C245" s="47"/>
    </row>
    <row r="246" spans="3:3" ht="15.75" customHeight="1">
      <c r="C246" s="47"/>
    </row>
    <row r="247" spans="3:3" ht="15.75" customHeight="1">
      <c r="C247" s="47"/>
    </row>
    <row r="248" spans="3:3" ht="15.75" customHeight="1">
      <c r="C248" s="47"/>
    </row>
    <row r="249" spans="3:3" ht="15.75" customHeight="1">
      <c r="C249" s="47"/>
    </row>
    <row r="250" spans="3:3" ht="15.75" customHeight="1">
      <c r="C250" s="47"/>
    </row>
    <row r="251" spans="3:3" ht="15.75" customHeight="1">
      <c r="C251" s="47"/>
    </row>
    <row r="252" spans="3:3" ht="15.75" customHeight="1">
      <c r="C252" s="47"/>
    </row>
    <row r="253" spans="3:3" ht="15.75" customHeight="1">
      <c r="C253" s="47"/>
    </row>
    <row r="254" spans="3:3" ht="15.75" customHeight="1">
      <c r="C254" s="47"/>
    </row>
    <row r="255" spans="3:3" ht="15.75" customHeight="1">
      <c r="C255" s="47"/>
    </row>
    <row r="256" spans="3:3" ht="15.75" customHeight="1">
      <c r="C256" s="47"/>
    </row>
    <row r="257" spans="3:3" ht="15.75" customHeight="1">
      <c r="C257" s="47"/>
    </row>
    <row r="258" spans="3:3" ht="15.75" customHeight="1">
      <c r="C258" s="47"/>
    </row>
    <row r="259" spans="3:3" ht="15.75" customHeight="1">
      <c r="C259" s="47"/>
    </row>
    <row r="260" spans="3:3" ht="15.75" customHeight="1">
      <c r="C260" s="47"/>
    </row>
    <row r="261" spans="3:3" ht="15.75" customHeight="1">
      <c r="C261" s="47"/>
    </row>
    <row r="262" spans="3:3" ht="15.75" customHeight="1">
      <c r="C262" s="47"/>
    </row>
    <row r="263" spans="3:3" ht="15.75" customHeight="1">
      <c r="C263" s="47"/>
    </row>
    <row r="264" spans="3:3" ht="15.75" customHeight="1">
      <c r="C264" s="47"/>
    </row>
    <row r="265" spans="3:3" ht="15.75" customHeight="1">
      <c r="C265" s="47"/>
    </row>
    <row r="266" spans="3:3" ht="15.75" customHeight="1">
      <c r="C266" s="47"/>
    </row>
    <row r="267" spans="3:3" ht="15.75" customHeight="1">
      <c r="C267" s="47"/>
    </row>
    <row r="268" spans="3:3" ht="15.75" customHeight="1">
      <c r="C268" s="47"/>
    </row>
    <row r="269" spans="3:3" ht="15.75" customHeight="1">
      <c r="C269" s="47"/>
    </row>
    <row r="270" spans="3:3" ht="15.75" customHeight="1">
      <c r="C270" s="47"/>
    </row>
    <row r="271" spans="3:3" ht="15.75" customHeight="1">
      <c r="C271" s="47"/>
    </row>
    <row r="272" spans="3:3" ht="15.75" customHeight="1">
      <c r="C272" s="47"/>
    </row>
    <row r="273" spans="3:3" ht="15.75" customHeight="1">
      <c r="C273" s="47"/>
    </row>
    <row r="274" spans="3:3" ht="15.75" customHeight="1">
      <c r="C274" s="47"/>
    </row>
    <row r="275" spans="3:3" ht="15.75" customHeight="1">
      <c r="C275" s="47"/>
    </row>
    <row r="276" spans="3:3" ht="15.75" customHeight="1">
      <c r="C276" s="47"/>
    </row>
    <row r="277" spans="3:3" ht="15.75" customHeight="1">
      <c r="C277" s="47"/>
    </row>
    <row r="278" spans="3:3" ht="15.75" customHeight="1">
      <c r="C278" s="47"/>
    </row>
    <row r="279" spans="3:3" ht="15.75" customHeight="1">
      <c r="C279" s="47"/>
    </row>
    <row r="280" spans="3:3" ht="15.75" customHeight="1">
      <c r="C280" s="47"/>
    </row>
    <row r="281" spans="3:3" ht="15.75" customHeight="1">
      <c r="C281" s="47"/>
    </row>
    <row r="282" spans="3:3" ht="15.75" customHeight="1">
      <c r="C282" s="47"/>
    </row>
    <row r="283" spans="3:3" ht="15.75" customHeight="1">
      <c r="C283" s="47"/>
    </row>
    <row r="284" spans="3:3" ht="15.75" customHeight="1">
      <c r="C284" s="47"/>
    </row>
    <row r="285" spans="3:3" ht="15.75" customHeight="1">
      <c r="C285" s="47"/>
    </row>
    <row r="286" spans="3:3" ht="15.75" customHeight="1">
      <c r="C286" s="47"/>
    </row>
    <row r="287" spans="3:3" ht="15.75" customHeight="1">
      <c r="C287" s="47"/>
    </row>
    <row r="288" spans="3:3" ht="15.75" customHeight="1">
      <c r="C288" s="47"/>
    </row>
    <row r="289" spans="3:3" ht="15.75" customHeight="1">
      <c r="C289" s="47"/>
    </row>
    <row r="290" spans="3:3" ht="15.75" customHeight="1">
      <c r="C290" s="47"/>
    </row>
    <row r="291" spans="3:3" ht="15.75" customHeight="1">
      <c r="C291" s="47"/>
    </row>
    <row r="292" spans="3:3" ht="15.75" customHeight="1">
      <c r="C292" s="47"/>
    </row>
    <row r="293" spans="3:3" ht="15.75" customHeight="1">
      <c r="C293" s="47"/>
    </row>
    <row r="294" spans="3:3" ht="15.75" customHeight="1">
      <c r="C294" s="47"/>
    </row>
    <row r="295" spans="3:3" ht="15.75" customHeight="1">
      <c r="C295" s="47"/>
    </row>
    <row r="296" spans="3:3" ht="15.75" customHeight="1">
      <c r="C296" s="47"/>
    </row>
    <row r="297" spans="3:3" ht="15.75" customHeight="1">
      <c r="C297" s="47"/>
    </row>
    <row r="298" spans="3:3" ht="15.75" customHeight="1">
      <c r="C298" s="47"/>
    </row>
    <row r="299" spans="3:3" ht="15.75" customHeight="1">
      <c r="C299" s="47"/>
    </row>
    <row r="300" spans="3:3" ht="15.75" customHeight="1">
      <c r="C300" s="47"/>
    </row>
    <row r="301" spans="3:3" ht="15.75" customHeight="1">
      <c r="C301" s="47"/>
    </row>
    <row r="302" spans="3:3" ht="15.75" customHeight="1">
      <c r="C302" s="47"/>
    </row>
    <row r="303" spans="3:3" ht="15.75" customHeight="1">
      <c r="C303" s="47"/>
    </row>
    <row r="304" spans="3:3" ht="15.75" customHeight="1">
      <c r="C304" s="47"/>
    </row>
    <row r="305" spans="3:3" ht="15.75" customHeight="1">
      <c r="C305" s="47"/>
    </row>
    <row r="306" spans="3:3" ht="15.75" customHeight="1">
      <c r="C306" s="47"/>
    </row>
    <row r="307" spans="3:3" ht="15.75" customHeight="1">
      <c r="C307" s="47"/>
    </row>
    <row r="308" spans="3:3" ht="15.75" customHeight="1">
      <c r="C308" s="47"/>
    </row>
    <row r="309" spans="3:3" ht="15.75" customHeight="1">
      <c r="C309" s="47"/>
    </row>
    <row r="310" spans="3:3" ht="15.75" customHeight="1">
      <c r="C310" s="47"/>
    </row>
    <row r="311" spans="3:3" ht="15.75" customHeight="1">
      <c r="C311" s="47"/>
    </row>
    <row r="312" spans="3:3" ht="15.75" customHeight="1">
      <c r="C312" s="47"/>
    </row>
    <row r="313" spans="3:3" ht="15.75" customHeight="1">
      <c r="C313" s="47"/>
    </row>
    <row r="314" spans="3:3" ht="15.75" customHeight="1">
      <c r="C314" s="47"/>
    </row>
    <row r="315" spans="3:3" ht="15.75" customHeight="1">
      <c r="C315" s="47"/>
    </row>
    <row r="316" spans="3:3" ht="15.75" customHeight="1">
      <c r="C316" s="47"/>
    </row>
    <row r="317" spans="3:3" ht="15.75" customHeight="1">
      <c r="C317" s="47"/>
    </row>
    <row r="318" spans="3:3" ht="15.75" customHeight="1">
      <c r="C318" s="47"/>
    </row>
    <row r="319" spans="3:3" ht="15.75" customHeight="1">
      <c r="C319" s="47"/>
    </row>
    <row r="320" spans="3:3" ht="15.75" customHeight="1">
      <c r="C320" s="47"/>
    </row>
    <row r="321" spans="3:3" ht="15.75" customHeight="1">
      <c r="C321" s="47"/>
    </row>
    <row r="322" spans="3:3" ht="15.75" customHeight="1">
      <c r="C322" s="47"/>
    </row>
    <row r="323" spans="3:3" ht="15.75" customHeight="1">
      <c r="C323" s="47"/>
    </row>
    <row r="324" spans="3:3" ht="15.75" customHeight="1">
      <c r="C324" s="47"/>
    </row>
    <row r="325" spans="3:3" ht="15.75" customHeight="1">
      <c r="C325" s="47"/>
    </row>
    <row r="326" spans="3:3" ht="15.75" customHeight="1">
      <c r="C326" s="47"/>
    </row>
    <row r="327" spans="3:3" ht="15.75" customHeight="1">
      <c r="C327" s="47"/>
    </row>
    <row r="328" spans="3:3" ht="15.75" customHeight="1">
      <c r="C328" s="47"/>
    </row>
    <row r="329" spans="3:3" ht="15.75" customHeight="1">
      <c r="C329" s="47"/>
    </row>
    <row r="330" spans="3:3" ht="15.75" customHeight="1">
      <c r="C330" s="47"/>
    </row>
    <row r="331" spans="3:3" ht="15.75" customHeight="1">
      <c r="C331" s="47"/>
    </row>
    <row r="332" spans="3:3" ht="15.75" customHeight="1">
      <c r="C332" s="47"/>
    </row>
    <row r="333" spans="3:3" ht="15.75" customHeight="1">
      <c r="C333" s="47"/>
    </row>
    <row r="334" spans="3:3" ht="15.75" customHeight="1">
      <c r="C334" s="47"/>
    </row>
    <row r="335" spans="3:3" ht="15.75" customHeight="1">
      <c r="C335" s="47"/>
    </row>
    <row r="336" spans="3:3" ht="15.75" customHeight="1">
      <c r="C336" s="47"/>
    </row>
    <row r="337" spans="3:3" ht="15.75" customHeight="1">
      <c r="C337" s="47"/>
    </row>
    <row r="338" spans="3:3" ht="15.75" customHeight="1">
      <c r="C338" s="47"/>
    </row>
    <row r="339" spans="3:3" ht="15.75" customHeight="1">
      <c r="C339" s="47"/>
    </row>
    <row r="340" spans="3:3" ht="15.75" customHeight="1">
      <c r="C340" s="47"/>
    </row>
    <row r="341" spans="3:3" ht="15.75" customHeight="1">
      <c r="C341" s="47"/>
    </row>
    <row r="342" spans="3:3" ht="15.75" customHeight="1">
      <c r="C342" s="47"/>
    </row>
    <row r="343" spans="3:3" ht="15.75" customHeight="1">
      <c r="C343" s="47"/>
    </row>
    <row r="344" spans="3:3" ht="15.75" customHeight="1">
      <c r="C344" s="47"/>
    </row>
    <row r="345" spans="3:3" ht="15.75" customHeight="1">
      <c r="C345" s="47"/>
    </row>
    <row r="346" spans="3:3" ht="15.75" customHeight="1">
      <c r="C346" s="47"/>
    </row>
    <row r="347" spans="3:3" ht="15.75" customHeight="1">
      <c r="C347" s="47"/>
    </row>
    <row r="348" spans="3:3" ht="15.75" customHeight="1">
      <c r="C348" s="47"/>
    </row>
    <row r="349" spans="3:3" ht="15.75" customHeight="1">
      <c r="C349" s="47"/>
    </row>
    <row r="350" spans="3:3" ht="15.75" customHeight="1">
      <c r="C350" s="47"/>
    </row>
    <row r="351" spans="3:3" ht="15.75" customHeight="1">
      <c r="C351" s="47"/>
    </row>
    <row r="352" spans="3:3" ht="15.75" customHeight="1">
      <c r="C352" s="47"/>
    </row>
    <row r="353" spans="3:3" ht="15.75" customHeight="1">
      <c r="C353" s="47"/>
    </row>
    <row r="354" spans="3:3" ht="15.75" customHeight="1">
      <c r="C354" s="47"/>
    </row>
    <row r="355" spans="3:3" ht="15.75" customHeight="1">
      <c r="C355" s="47"/>
    </row>
    <row r="356" spans="3:3" ht="15.75" customHeight="1">
      <c r="C356" s="47"/>
    </row>
    <row r="357" spans="3:3" ht="15.75" customHeight="1">
      <c r="C357" s="47"/>
    </row>
    <row r="358" spans="3:3" ht="15.75" customHeight="1">
      <c r="C358" s="47"/>
    </row>
    <row r="359" spans="3:3" ht="15.75" customHeight="1">
      <c r="C359" s="47"/>
    </row>
    <row r="360" spans="3:3" ht="15.75" customHeight="1">
      <c r="C360" s="47"/>
    </row>
    <row r="361" spans="3:3" ht="15.75" customHeight="1">
      <c r="C361" s="47"/>
    </row>
    <row r="362" spans="3:3" ht="15.75" customHeight="1">
      <c r="C362" s="47"/>
    </row>
    <row r="363" spans="3:3" ht="15.75" customHeight="1">
      <c r="C363" s="47"/>
    </row>
    <row r="364" spans="3:3" ht="15.75" customHeight="1">
      <c r="C364" s="47"/>
    </row>
    <row r="365" spans="3:3" ht="15.75" customHeight="1">
      <c r="C365" s="47"/>
    </row>
    <row r="366" spans="3:3" ht="15.75" customHeight="1">
      <c r="C366" s="47"/>
    </row>
    <row r="367" spans="3:3" ht="15.75" customHeight="1">
      <c r="C367" s="47"/>
    </row>
    <row r="368" spans="3:3" ht="15.75" customHeight="1">
      <c r="C368" s="47"/>
    </row>
    <row r="369" spans="3:3" ht="15.75" customHeight="1">
      <c r="C369" s="47"/>
    </row>
    <row r="370" spans="3:3" ht="15.75" customHeight="1">
      <c r="C370" s="47"/>
    </row>
    <row r="371" spans="3:3" ht="15.75" customHeight="1">
      <c r="C371" s="47"/>
    </row>
    <row r="372" spans="3:3" ht="15.75" customHeight="1">
      <c r="C372" s="47"/>
    </row>
    <row r="373" spans="3:3" ht="15.75" customHeight="1">
      <c r="C373" s="47"/>
    </row>
    <row r="374" spans="3:3" ht="15.75" customHeight="1">
      <c r="C374" s="47"/>
    </row>
    <row r="375" spans="3:3" ht="15.75" customHeight="1">
      <c r="C375" s="47"/>
    </row>
    <row r="376" spans="3:3" ht="15.75" customHeight="1">
      <c r="C376" s="47"/>
    </row>
    <row r="377" spans="3:3" ht="15.75" customHeight="1">
      <c r="C377" s="47"/>
    </row>
    <row r="378" spans="3:3" ht="15.75" customHeight="1">
      <c r="C378" s="47"/>
    </row>
    <row r="379" spans="3:3" ht="15.75" customHeight="1">
      <c r="C379" s="47"/>
    </row>
    <row r="380" spans="3:3" ht="15.75" customHeight="1">
      <c r="C380" s="47"/>
    </row>
    <row r="381" spans="3:3" ht="15.75" customHeight="1">
      <c r="C381" s="47"/>
    </row>
    <row r="382" spans="3:3" ht="15.75" customHeight="1">
      <c r="C382" s="47"/>
    </row>
    <row r="383" spans="3:3" ht="15.75" customHeight="1">
      <c r="C383" s="47"/>
    </row>
    <row r="384" spans="3:3" ht="15.75" customHeight="1">
      <c r="C384" s="47"/>
    </row>
    <row r="385" spans="3:3" ht="15.75" customHeight="1">
      <c r="C385" s="47"/>
    </row>
    <row r="386" spans="3:3" ht="15.75" customHeight="1">
      <c r="C386" s="47"/>
    </row>
    <row r="387" spans="3:3" ht="15.75" customHeight="1">
      <c r="C387" s="47"/>
    </row>
    <row r="388" spans="3:3" ht="15.75" customHeight="1">
      <c r="C388" s="47"/>
    </row>
    <row r="389" spans="3:3" ht="15.75" customHeight="1">
      <c r="C389" s="47"/>
    </row>
    <row r="390" spans="3:3" ht="15.75" customHeight="1">
      <c r="C390" s="47"/>
    </row>
    <row r="391" spans="3:3" ht="15.75" customHeight="1">
      <c r="C391" s="47"/>
    </row>
    <row r="392" spans="3:3" ht="15.75" customHeight="1">
      <c r="C392" s="47"/>
    </row>
    <row r="393" spans="3:3" ht="15.75" customHeight="1">
      <c r="C393" s="47"/>
    </row>
    <row r="394" spans="3:3" ht="15.75" customHeight="1">
      <c r="C394" s="47"/>
    </row>
    <row r="395" spans="3:3" ht="15.75" customHeight="1">
      <c r="C395" s="47"/>
    </row>
    <row r="396" spans="3:3" ht="15.75" customHeight="1">
      <c r="C396" s="47"/>
    </row>
    <row r="397" spans="3:3" ht="15.75" customHeight="1">
      <c r="C397" s="47"/>
    </row>
    <row r="398" spans="3:3" ht="15.75" customHeight="1">
      <c r="C398" s="47"/>
    </row>
    <row r="399" spans="3:3" ht="15.75" customHeight="1">
      <c r="C399" s="47"/>
    </row>
    <row r="400" spans="3:3" ht="15.75" customHeight="1">
      <c r="C400" s="47"/>
    </row>
    <row r="401" spans="3:3" ht="15.75" customHeight="1">
      <c r="C401" s="47"/>
    </row>
    <row r="402" spans="3:3" ht="15.75" customHeight="1">
      <c r="C402" s="47"/>
    </row>
    <row r="403" spans="3:3" ht="15.75" customHeight="1">
      <c r="C403" s="47"/>
    </row>
    <row r="404" spans="3:3" ht="15.75" customHeight="1">
      <c r="C404" s="47"/>
    </row>
    <row r="405" spans="3:3" ht="15.75" customHeight="1">
      <c r="C405" s="47"/>
    </row>
    <row r="406" spans="3:3" ht="15.75" customHeight="1">
      <c r="C406" s="47"/>
    </row>
    <row r="407" spans="3:3" ht="15.75" customHeight="1">
      <c r="C407" s="47"/>
    </row>
    <row r="408" spans="3:3" ht="15.75" customHeight="1">
      <c r="C408" s="47"/>
    </row>
    <row r="409" spans="3:3" ht="15.75" customHeight="1">
      <c r="C409" s="47"/>
    </row>
    <row r="410" spans="3:3" ht="15.75" customHeight="1">
      <c r="C410" s="47"/>
    </row>
    <row r="411" spans="3:3" ht="15.75" customHeight="1">
      <c r="C411" s="47"/>
    </row>
    <row r="412" spans="3:3" ht="15.75" customHeight="1">
      <c r="C412" s="47"/>
    </row>
    <row r="413" spans="3:3" ht="15.75" customHeight="1">
      <c r="C413" s="47"/>
    </row>
    <row r="414" spans="3:3" ht="15.75" customHeight="1">
      <c r="C414" s="47"/>
    </row>
    <row r="415" spans="3:3" ht="15.75" customHeight="1">
      <c r="C415" s="47"/>
    </row>
    <row r="416" spans="3:3" ht="15.75" customHeight="1">
      <c r="C416" s="47"/>
    </row>
    <row r="417" spans="3:3" ht="15.75" customHeight="1">
      <c r="C417" s="47"/>
    </row>
    <row r="418" spans="3:3" ht="15.75" customHeight="1">
      <c r="C418" s="47"/>
    </row>
    <row r="419" spans="3:3" ht="15.75" customHeight="1">
      <c r="C419" s="47"/>
    </row>
    <row r="420" spans="3:3" ht="15.75" customHeight="1">
      <c r="C420" s="47"/>
    </row>
    <row r="421" spans="3:3" ht="15.75" customHeight="1">
      <c r="C421" s="47"/>
    </row>
    <row r="422" spans="3:3" ht="15.75" customHeight="1">
      <c r="C422" s="47"/>
    </row>
    <row r="423" spans="3:3" ht="15.75" customHeight="1">
      <c r="C423" s="47"/>
    </row>
    <row r="424" spans="3:3" ht="15.75" customHeight="1">
      <c r="C424" s="47"/>
    </row>
    <row r="425" spans="3:3" ht="15.75" customHeight="1">
      <c r="C425" s="47"/>
    </row>
    <row r="426" spans="3:3" ht="15.75" customHeight="1">
      <c r="C426" s="47"/>
    </row>
    <row r="427" spans="3:3" ht="15.75" customHeight="1">
      <c r="C427" s="47"/>
    </row>
    <row r="428" spans="3:3" ht="15.75" customHeight="1">
      <c r="C428" s="47"/>
    </row>
    <row r="429" spans="3:3" ht="15.75" customHeight="1">
      <c r="C429" s="47"/>
    </row>
    <row r="430" spans="3:3" ht="15.75" customHeight="1">
      <c r="C430" s="47"/>
    </row>
    <row r="431" spans="3:3" ht="15.75" customHeight="1">
      <c r="C431" s="47"/>
    </row>
    <row r="432" spans="3:3" ht="15.75" customHeight="1">
      <c r="C432" s="47"/>
    </row>
    <row r="433" spans="3:3" ht="15.75" customHeight="1">
      <c r="C433" s="47"/>
    </row>
    <row r="434" spans="3:3" ht="15.75" customHeight="1">
      <c r="C434" s="47"/>
    </row>
    <row r="435" spans="3:3" ht="15.75" customHeight="1">
      <c r="C435" s="47"/>
    </row>
    <row r="436" spans="3:3" ht="15.75" customHeight="1">
      <c r="C436" s="47"/>
    </row>
    <row r="437" spans="3:3" ht="15.75" customHeight="1">
      <c r="C437" s="47"/>
    </row>
    <row r="438" spans="3:3" ht="15.75" customHeight="1">
      <c r="C438" s="47"/>
    </row>
    <row r="439" spans="3:3" ht="15.75" customHeight="1">
      <c r="C439" s="47"/>
    </row>
    <row r="440" spans="3:3" ht="15.75" customHeight="1">
      <c r="C440" s="47"/>
    </row>
    <row r="441" spans="3:3" ht="15.75" customHeight="1">
      <c r="C441" s="47"/>
    </row>
    <row r="442" spans="3:3" ht="15.75" customHeight="1">
      <c r="C442" s="47"/>
    </row>
    <row r="443" spans="3:3" ht="15.75" customHeight="1">
      <c r="C443" s="47"/>
    </row>
    <row r="444" spans="3:3" ht="15.75" customHeight="1">
      <c r="C444" s="47"/>
    </row>
    <row r="445" spans="3:3" ht="15.75" customHeight="1">
      <c r="C445" s="47"/>
    </row>
    <row r="446" spans="3:3" ht="15.75" customHeight="1">
      <c r="C446" s="47"/>
    </row>
    <row r="447" spans="3:3" ht="15.75" customHeight="1">
      <c r="C447" s="47"/>
    </row>
    <row r="448" spans="3:3" ht="15.75" customHeight="1">
      <c r="C448" s="47"/>
    </row>
    <row r="449" spans="3:3" ht="15.75" customHeight="1">
      <c r="C449" s="47"/>
    </row>
    <row r="450" spans="3:3" ht="15.75" customHeight="1">
      <c r="C450" s="47"/>
    </row>
    <row r="451" spans="3:3" ht="15.75" customHeight="1">
      <c r="C451" s="47"/>
    </row>
    <row r="452" spans="3:3" ht="15.75" customHeight="1">
      <c r="C452" s="47"/>
    </row>
    <row r="453" spans="3:3" ht="15.75" customHeight="1">
      <c r="C453" s="47"/>
    </row>
    <row r="454" spans="3:3" ht="15.75" customHeight="1">
      <c r="C454" s="47"/>
    </row>
    <row r="455" spans="3:3" ht="15.75" customHeight="1">
      <c r="C455" s="47"/>
    </row>
    <row r="456" spans="3:3" ht="15.75" customHeight="1">
      <c r="C456" s="47"/>
    </row>
    <row r="457" spans="3:3" ht="15.75" customHeight="1">
      <c r="C457" s="47"/>
    </row>
    <row r="458" spans="3:3" ht="15.75" customHeight="1">
      <c r="C458" s="47"/>
    </row>
    <row r="459" spans="3:3" ht="15.75" customHeight="1">
      <c r="C459" s="47"/>
    </row>
    <row r="460" spans="3:3" ht="15.75" customHeight="1">
      <c r="C460" s="47"/>
    </row>
    <row r="461" spans="3:3" ht="15.75" customHeight="1">
      <c r="C461" s="47"/>
    </row>
    <row r="462" spans="3:3" ht="15.75" customHeight="1">
      <c r="C462" s="47"/>
    </row>
    <row r="463" spans="3:3" ht="15.75" customHeight="1">
      <c r="C463" s="47"/>
    </row>
    <row r="464" spans="3:3" ht="15.75" customHeight="1">
      <c r="C464" s="47"/>
    </row>
    <row r="465" spans="3:3" ht="15.75" customHeight="1">
      <c r="C465" s="47"/>
    </row>
    <row r="466" spans="3:3" ht="15.75" customHeight="1">
      <c r="C466" s="47"/>
    </row>
    <row r="467" spans="3:3" ht="15.75" customHeight="1">
      <c r="C467" s="47"/>
    </row>
    <row r="468" spans="3:3" ht="15.75" customHeight="1">
      <c r="C468" s="47"/>
    </row>
    <row r="469" spans="3:3" ht="15.75" customHeight="1">
      <c r="C469" s="47"/>
    </row>
    <row r="470" spans="3:3" ht="15.75" customHeight="1">
      <c r="C470" s="47"/>
    </row>
    <row r="471" spans="3:3" ht="15.75" customHeight="1">
      <c r="C471" s="47"/>
    </row>
    <row r="472" spans="3:3" ht="15.75" customHeight="1">
      <c r="C472" s="47"/>
    </row>
    <row r="473" spans="3:3" ht="15.75" customHeight="1">
      <c r="C473" s="47"/>
    </row>
    <row r="474" spans="3:3" ht="15.75" customHeight="1">
      <c r="C474" s="47"/>
    </row>
    <row r="475" spans="3:3" ht="15.75" customHeight="1">
      <c r="C475" s="47"/>
    </row>
    <row r="476" spans="3:3" ht="15.75" customHeight="1">
      <c r="C476" s="47"/>
    </row>
    <row r="477" spans="3:3" ht="15.75" customHeight="1">
      <c r="C477" s="47"/>
    </row>
    <row r="478" spans="3:3" ht="15.75" customHeight="1">
      <c r="C478" s="47"/>
    </row>
    <row r="479" spans="3:3" ht="15.75" customHeight="1">
      <c r="C479" s="47"/>
    </row>
    <row r="480" spans="3:3" ht="15.75" customHeight="1">
      <c r="C480" s="47"/>
    </row>
    <row r="481" spans="3:3" ht="15.75" customHeight="1">
      <c r="C481" s="47"/>
    </row>
    <row r="482" spans="3:3" ht="15.75" customHeight="1">
      <c r="C482" s="47"/>
    </row>
    <row r="483" spans="3:3" ht="15.75" customHeight="1">
      <c r="C483" s="47"/>
    </row>
    <row r="484" spans="3:3" ht="15.75" customHeight="1">
      <c r="C484" s="47"/>
    </row>
    <row r="485" spans="3:3" ht="15.75" customHeight="1">
      <c r="C485" s="47"/>
    </row>
    <row r="486" spans="3:3" ht="15.75" customHeight="1">
      <c r="C486" s="47"/>
    </row>
    <row r="487" spans="3:3" ht="15.75" customHeight="1">
      <c r="C487" s="47"/>
    </row>
    <row r="488" spans="3:3" ht="15.75" customHeight="1">
      <c r="C488" s="47"/>
    </row>
    <row r="489" spans="3:3" ht="15.75" customHeight="1">
      <c r="C489" s="47"/>
    </row>
    <row r="490" spans="3:3" ht="15.75" customHeight="1">
      <c r="C490" s="47"/>
    </row>
    <row r="491" spans="3:3" ht="15.75" customHeight="1">
      <c r="C491" s="47"/>
    </row>
    <row r="492" spans="3:3" ht="15.75" customHeight="1">
      <c r="C492" s="47"/>
    </row>
    <row r="493" spans="3:3" ht="15.75" customHeight="1">
      <c r="C493" s="47"/>
    </row>
    <row r="494" spans="3:3" ht="15.75" customHeight="1">
      <c r="C494" s="47"/>
    </row>
    <row r="495" spans="3:3" ht="15.75" customHeight="1">
      <c r="C495" s="47"/>
    </row>
    <row r="496" spans="3:3" ht="15.75" customHeight="1">
      <c r="C496" s="47"/>
    </row>
    <row r="497" spans="3:3" ht="15.75" customHeight="1">
      <c r="C497" s="47"/>
    </row>
    <row r="498" spans="3:3" ht="15.75" customHeight="1">
      <c r="C498" s="47"/>
    </row>
    <row r="499" spans="3:3" ht="15.75" customHeight="1">
      <c r="C499" s="47"/>
    </row>
    <row r="500" spans="3:3" ht="15.75" customHeight="1">
      <c r="C500" s="47"/>
    </row>
    <row r="501" spans="3:3" ht="15.75" customHeight="1">
      <c r="C501" s="47"/>
    </row>
    <row r="502" spans="3:3" ht="15.75" customHeight="1">
      <c r="C502" s="47"/>
    </row>
    <row r="503" spans="3:3" ht="15.75" customHeight="1">
      <c r="C503" s="47"/>
    </row>
    <row r="504" spans="3:3" ht="15.75" customHeight="1">
      <c r="C504" s="47"/>
    </row>
    <row r="505" spans="3:3" ht="15.75" customHeight="1">
      <c r="C505" s="47"/>
    </row>
    <row r="506" spans="3:3" ht="15.75" customHeight="1">
      <c r="C506" s="47"/>
    </row>
    <row r="507" spans="3:3" ht="15.75" customHeight="1">
      <c r="C507" s="47"/>
    </row>
    <row r="508" spans="3:3" ht="15.75" customHeight="1">
      <c r="C508" s="47"/>
    </row>
    <row r="509" spans="3:3" ht="15.75" customHeight="1">
      <c r="C509" s="47"/>
    </row>
    <row r="510" spans="3:3" ht="15.75" customHeight="1">
      <c r="C510" s="47"/>
    </row>
    <row r="511" spans="3:3" ht="15.75" customHeight="1">
      <c r="C511" s="47"/>
    </row>
    <row r="512" spans="3:3" ht="15.75" customHeight="1">
      <c r="C512" s="47"/>
    </row>
    <row r="513" spans="3:3" ht="15.75" customHeight="1">
      <c r="C513" s="47"/>
    </row>
    <row r="514" spans="3:3" ht="15.75" customHeight="1">
      <c r="C514" s="47"/>
    </row>
    <row r="515" spans="3:3" ht="15.75" customHeight="1">
      <c r="C515" s="47"/>
    </row>
    <row r="516" spans="3:3" ht="15.75" customHeight="1">
      <c r="C516" s="47"/>
    </row>
    <row r="517" spans="3:3" ht="15.75" customHeight="1">
      <c r="C517" s="47"/>
    </row>
    <row r="518" spans="3:3" ht="15.75" customHeight="1">
      <c r="C518" s="47"/>
    </row>
    <row r="519" spans="3:3" ht="15.75" customHeight="1">
      <c r="C519" s="47"/>
    </row>
    <row r="520" spans="3:3" ht="15.75" customHeight="1">
      <c r="C520" s="47"/>
    </row>
    <row r="521" spans="3:3" ht="15.75" customHeight="1">
      <c r="C521" s="47"/>
    </row>
    <row r="522" spans="3:3" ht="15.75" customHeight="1">
      <c r="C522" s="47"/>
    </row>
    <row r="523" spans="3:3" ht="15.75" customHeight="1">
      <c r="C523" s="47"/>
    </row>
    <row r="524" spans="3:3" ht="15.75" customHeight="1">
      <c r="C524" s="47"/>
    </row>
    <row r="525" spans="3:3" ht="15.75" customHeight="1">
      <c r="C525" s="47"/>
    </row>
    <row r="526" spans="3:3" ht="15.75" customHeight="1">
      <c r="C526" s="47"/>
    </row>
    <row r="527" spans="3:3" ht="15.75" customHeight="1">
      <c r="C527" s="47"/>
    </row>
    <row r="528" spans="3:3" ht="15.75" customHeight="1">
      <c r="C528" s="47"/>
    </row>
    <row r="529" spans="3:3" ht="15.75" customHeight="1">
      <c r="C529" s="47"/>
    </row>
    <row r="530" spans="3:3" ht="15.75" customHeight="1">
      <c r="C530" s="47"/>
    </row>
    <row r="531" spans="3:3" ht="15.75" customHeight="1">
      <c r="C531" s="47"/>
    </row>
    <row r="532" spans="3:3" ht="15.75" customHeight="1">
      <c r="C532" s="47"/>
    </row>
    <row r="533" spans="3:3" ht="15.75" customHeight="1">
      <c r="C533" s="47"/>
    </row>
    <row r="534" spans="3:3" ht="15.75" customHeight="1">
      <c r="C534" s="47"/>
    </row>
    <row r="535" spans="3:3" ht="15.75" customHeight="1">
      <c r="C535" s="47"/>
    </row>
    <row r="536" spans="3:3" ht="15.75" customHeight="1">
      <c r="C536" s="47"/>
    </row>
    <row r="537" spans="3:3" ht="15.75" customHeight="1">
      <c r="C537" s="47"/>
    </row>
    <row r="538" spans="3:3" ht="15.75" customHeight="1">
      <c r="C538" s="47"/>
    </row>
    <row r="539" spans="3:3" ht="15.75" customHeight="1">
      <c r="C539" s="47"/>
    </row>
    <row r="540" spans="3:3" ht="15.75" customHeight="1">
      <c r="C540" s="47"/>
    </row>
    <row r="541" spans="3:3" ht="15.75" customHeight="1">
      <c r="C541" s="47"/>
    </row>
    <row r="542" spans="3:3" ht="15.75" customHeight="1">
      <c r="C542" s="47"/>
    </row>
    <row r="543" spans="3:3" ht="15.75" customHeight="1">
      <c r="C543" s="47"/>
    </row>
    <row r="544" spans="3:3" ht="15.75" customHeight="1">
      <c r="C544" s="47"/>
    </row>
    <row r="545" spans="3:3" ht="15.75" customHeight="1">
      <c r="C545" s="47"/>
    </row>
    <row r="546" spans="3:3" ht="15.75" customHeight="1">
      <c r="C546" s="47"/>
    </row>
    <row r="547" spans="3:3" ht="15.75" customHeight="1">
      <c r="C547" s="47"/>
    </row>
    <row r="548" spans="3:3" ht="15.75" customHeight="1">
      <c r="C548" s="47"/>
    </row>
    <row r="549" spans="3:3" ht="15.75" customHeight="1">
      <c r="C549" s="47"/>
    </row>
    <row r="550" spans="3:3" ht="15.75" customHeight="1">
      <c r="C550" s="47"/>
    </row>
    <row r="551" spans="3:3" ht="15.75" customHeight="1">
      <c r="C551" s="47"/>
    </row>
    <row r="552" spans="3:3" ht="15.75" customHeight="1">
      <c r="C552" s="47"/>
    </row>
    <row r="553" spans="3:3" ht="15.75" customHeight="1">
      <c r="C553" s="47"/>
    </row>
    <row r="554" spans="3:3" ht="15.75" customHeight="1">
      <c r="C554" s="47"/>
    </row>
    <row r="555" spans="3:3" ht="15.75" customHeight="1">
      <c r="C555" s="47"/>
    </row>
    <row r="556" spans="3:3" ht="15.75" customHeight="1">
      <c r="C556" s="47"/>
    </row>
    <row r="557" spans="3:3" ht="15.75" customHeight="1">
      <c r="C557" s="47"/>
    </row>
    <row r="558" spans="3:3" ht="15.75" customHeight="1">
      <c r="C558" s="47"/>
    </row>
    <row r="559" spans="3:3" ht="15.75" customHeight="1">
      <c r="C559" s="47"/>
    </row>
    <row r="560" spans="3:3" ht="15.75" customHeight="1">
      <c r="C560" s="47"/>
    </row>
    <row r="561" spans="3:3" ht="15.75" customHeight="1">
      <c r="C561" s="47"/>
    </row>
    <row r="562" spans="3:3" ht="15.75" customHeight="1">
      <c r="C562" s="47"/>
    </row>
    <row r="563" spans="3:3" ht="15.75" customHeight="1">
      <c r="C563" s="47"/>
    </row>
    <row r="564" spans="3:3" ht="15.75" customHeight="1">
      <c r="C564" s="47"/>
    </row>
    <row r="565" spans="3:3" ht="15.75" customHeight="1">
      <c r="C565" s="47"/>
    </row>
    <row r="566" spans="3:3" ht="15.75" customHeight="1">
      <c r="C566" s="47"/>
    </row>
    <row r="567" spans="3:3" ht="15.75" customHeight="1">
      <c r="C567" s="47"/>
    </row>
    <row r="568" spans="3:3" ht="15.75" customHeight="1">
      <c r="C568" s="47"/>
    </row>
    <row r="569" spans="3:3" ht="15.75" customHeight="1">
      <c r="C569" s="47"/>
    </row>
    <row r="570" spans="3:3" ht="15.75" customHeight="1">
      <c r="C570" s="47"/>
    </row>
    <row r="571" spans="3:3" ht="15.75" customHeight="1">
      <c r="C571" s="47"/>
    </row>
    <row r="572" spans="3:3" ht="15.75" customHeight="1">
      <c r="C572" s="47"/>
    </row>
    <row r="573" spans="3:3" ht="15.75" customHeight="1">
      <c r="C573" s="47"/>
    </row>
    <row r="574" spans="3:3" ht="15.75" customHeight="1">
      <c r="C574" s="47"/>
    </row>
    <row r="575" spans="3:3" ht="15.75" customHeight="1">
      <c r="C575" s="47"/>
    </row>
    <row r="576" spans="3:3" ht="15.75" customHeight="1">
      <c r="C576" s="47"/>
    </row>
    <row r="577" spans="3:3" ht="15.75" customHeight="1">
      <c r="C577" s="47"/>
    </row>
    <row r="578" spans="3:3" ht="15.75" customHeight="1">
      <c r="C578" s="47"/>
    </row>
    <row r="579" spans="3:3" ht="15.75" customHeight="1">
      <c r="C579" s="47"/>
    </row>
    <row r="580" spans="3:3" ht="15.75" customHeight="1">
      <c r="C580" s="47"/>
    </row>
    <row r="581" spans="3:3" ht="15.75" customHeight="1">
      <c r="C581" s="47"/>
    </row>
    <row r="582" spans="3:3" ht="15.75" customHeight="1">
      <c r="C582" s="47"/>
    </row>
    <row r="583" spans="3:3" ht="15.75" customHeight="1">
      <c r="C583" s="47"/>
    </row>
    <row r="584" spans="3:3" ht="15.75" customHeight="1">
      <c r="C584" s="47"/>
    </row>
    <row r="585" spans="3:3" ht="15.75" customHeight="1">
      <c r="C585" s="47"/>
    </row>
    <row r="586" spans="3:3" ht="15.75" customHeight="1">
      <c r="C586" s="47"/>
    </row>
    <row r="587" spans="3:3" ht="15.75" customHeight="1">
      <c r="C587" s="47"/>
    </row>
    <row r="588" spans="3:3" ht="15.75" customHeight="1">
      <c r="C588" s="47"/>
    </row>
    <row r="589" spans="3:3" ht="15.75" customHeight="1">
      <c r="C589" s="47"/>
    </row>
    <row r="590" spans="3:3" ht="15.75" customHeight="1">
      <c r="C590" s="47"/>
    </row>
    <row r="591" spans="3:3" ht="15.75" customHeight="1">
      <c r="C591" s="47"/>
    </row>
    <row r="592" spans="3:3" ht="15.75" customHeight="1">
      <c r="C592" s="47"/>
    </row>
    <row r="593" spans="3:3" ht="15.75" customHeight="1">
      <c r="C593" s="47"/>
    </row>
    <row r="594" spans="3:3" ht="15.75" customHeight="1">
      <c r="C594" s="47"/>
    </row>
    <row r="595" spans="3:3" ht="15.75" customHeight="1">
      <c r="C595" s="47"/>
    </row>
    <row r="596" spans="3:3" ht="15.75" customHeight="1">
      <c r="C596" s="47"/>
    </row>
    <row r="597" spans="3:3" ht="15.75" customHeight="1">
      <c r="C597" s="47"/>
    </row>
    <row r="598" spans="3:3" ht="15.75" customHeight="1">
      <c r="C598" s="47"/>
    </row>
    <row r="599" spans="3:3" ht="15.75" customHeight="1">
      <c r="C599" s="47"/>
    </row>
    <row r="600" spans="3:3" ht="15.75" customHeight="1">
      <c r="C600" s="47"/>
    </row>
    <row r="601" spans="3:3" ht="15.75" customHeight="1">
      <c r="C601" s="47"/>
    </row>
    <row r="602" spans="3:3" ht="15.75" customHeight="1">
      <c r="C602" s="47"/>
    </row>
    <row r="603" spans="3:3" ht="15.75" customHeight="1">
      <c r="C603" s="47"/>
    </row>
    <row r="604" spans="3:3" ht="15.75" customHeight="1">
      <c r="C604" s="47"/>
    </row>
    <row r="605" spans="3:3" ht="15.75" customHeight="1">
      <c r="C605" s="47"/>
    </row>
    <row r="606" spans="3:3" ht="15.75" customHeight="1">
      <c r="C606" s="47"/>
    </row>
    <row r="607" spans="3:3" ht="15.75" customHeight="1">
      <c r="C607" s="47"/>
    </row>
    <row r="608" spans="3:3" ht="15.75" customHeight="1">
      <c r="C608" s="47"/>
    </row>
    <row r="609" spans="3:3" ht="15.75" customHeight="1">
      <c r="C609" s="47"/>
    </row>
    <row r="610" spans="3:3" ht="15.75" customHeight="1">
      <c r="C610" s="47"/>
    </row>
    <row r="611" spans="3:3" ht="15.75" customHeight="1">
      <c r="C611" s="47"/>
    </row>
    <row r="612" spans="3:3" ht="15.75" customHeight="1">
      <c r="C612" s="47"/>
    </row>
    <row r="613" spans="3:3" ht="15.75" customHeight="1">
      <c r="C613" s="47"/>
    </row>
    <row r="614" spans="3:3" ht="15.75" customHeight="1">
      <c r="C614" s="47"/>
    </row>
    <row r="615" spans="3:3" ht="15.75" customHeight="1">
      <c r="C615" s="47"/>
    </row>
    <row r="616" spans="3:3" ht="15.75" customHeight="1">
      <c r="C616" s="47"/>
    </row>
    <row r="617" spans="3:3" ht="15.75" customHeight="1">
      <c r="C617" s="47"/>
    </row>
    <row r="618" spans="3:3" ht="15.75" customHeight="1">
      <c r="C618" s="47"/>
    </row>
    <row r="619" spans="3:3" ht="15.75" customHeight="1">
      <c r="C619" s="47"/>
    </row>
    <row r="620" spans="3:3" ht="15.75" customHeight="1">
      <c r="C620" s="47"/>
    </row>
    <row r="621" spans="3:3" ht="15.75" customHeight="1">
      <c r="C621" s="47"/>
    </row>
    <row r="622" spans="3:3" ht="15.75" customHeight="1">
      <c r="C622" s="47"/>
    </row>
    <row r="623" spans="3:3" ht="15.75" customHeight="1">
      <c r="C623" s="47"/>
    </row>
    <row r="624" spans="3:3" ht="15.75" customHeight="1">
      <c r="C624" s="47"/>
    </row>
    <row r="625" spans="3:3" ht="15.75" customHeight="1">
      <c r="C625" s="47"/>
    </row>
    <row r="626" spans="3:3" ht="15.75" customHeight="1">
      <c r="C626" s="47"/>
    </row>
    <row r="627" spans="3:3" ht="15.75" customHeight="1">
      <c r="C627" s="47"/>
    </row>
    <row r="628" spans="3:3" ht="15.75" customHeight="1">
      <c r="C628" s="47"/>
    </row>
    <row r="629" spans="3:3" ht="15.75" customHeight="1">
      <c r="C629" s="47"/>
    </row>
    <row r="630" spans="3:3" ht="15.75" customHeight="1">
      <c r="C630" s="47"/>
    </row>
    <row r="631" spans="3:3" ht="15.75" customHeight="1">
      <c r="C631" s="47"/>
    </row>
    <row r="632" spans="3:3" ht="15.75" customHeight="1">
      <c r="C632" s="47"/>
    </row>
    <row r="633" spans="3:3" ht="15.75" customHeight="1">
      <c r="C633" s="47"/>
    </row>
    <row r="634" spans="3:3" ht="15.75" customHeight="1">
      <c r="C634" s="47"/>
    </row>
    <row r="635" spans="3:3" ht="15.75" customHeight="1">
      <c r="C635" s="47"/>
    </row>
    <row r="636" spans="3:3" ht="15.75" customHeight="1">
      <c r="C636" s="47"/>
    </row>
    <row r="637" spans="3:3" ht="15.75" customHeight="1">
      <c r="C637" s="47"/>
    </row>
    <row r="638" spans="3:3" ht="15.75" customHeight="1">
      <c r="C638" s="47"/>
    </row>
    <row r="639" spans="3:3" ht="15.75" customHeight="1">
      <c r="C639" s="47"/>
    </row>
    <row r="640" spans="3:3" ht="15.75" customHeight="1">
      <c r="C640" s="47"/>
    </row>
    <row r="641" spans="3:3" ht="15.75" customHeight="1">
      <c r="C641" s="47"/>
    </row>
    <row r="642" spans="3:3" ht="15.75" customHeight="1">
      <c r="C642" s="47"/>
    </row>
    <row r="643" spans="3:3" ht="15.75" customHeight="1">
      <c r="C643" s="47"/>
    </row>
    <row r="644" spans="3:3" ht="15.75" customHeight="1">
      <c r="C644" s="47"/>
    </row>
    <row r="645" spans="3:3" ht="15.75" customHeight="1">
      <c r="C645" s="47"/>
    </row>
    <row r="646" spans="3:3" ht="15.75" customHeight="1">
      <c r="C646" s="47"/>
    </row>
    <row r="647" spans="3:3" ht="15.75" customHeight="1">
      <c r="C647" s="47"/>
    </row>
    <row r="648" spans="3:3" ht="15.75" customHeight="1">
      <c r="C648" s="47"/>
    </row>
    <row r="649" spans="3:3" ht="15.75" customHeight="1">
      <c r="C649" s="47"/>
    </row>
    <row r="650" spans="3:3" ht="15.75" customHeight="1">
      <c r="C650" s="47"/>
    </row>
    <row r="651" spans="3:3" ht="15.75" customHeight="1">
      <c r="C651" s="47"/>
    </row>
    <row r="652" spans="3:3" ht="15.75" customHeight="1">
      <c r="C652" s="47"/>
    </row>
    <row r="653" spans="3:3" ht="15.75" customHeight="1">
      <c r="C653" s="47"/>
    </row>
    <row r="654" spans="3:3" ht="15.75" customHeight="1">
      <c r="C654" s="47"/>
    </row>
    <row r="655" spans="3:3" ht="15.75" customHeight="1">
      <c r="C655" s="47"/>
    </row>
    <row r="656" spans="3:3" ht="15.75" customHeight="1">
      <c r="C656" s="47"/>
    </row>
    <row r="657" spans="3:3" ht="15.75" customHeight="1">
      <c r="C657" s="47"/>
    </row>
    <row r="658" spans="3:3" ht="15.75" customHeight="1">
      <c r="C658" s="47"/>
    </row>
    <row r="659" spans="3:3" ht="15.75" customHeight="1">
      <c r="C659" s="47"/>
    </row>
    <row r="660" spans="3:3" ht="15.75" customHeight="1">
      <c r="C660" s="47"/>
    </row>
    <row r="661" spans="3:3" ht="15.75" customHeight="1">
      <c r="C661" s="47"/>
    </row>
    <row r="662" spans="3:3" ht="15.75" customHeight="1">
      <c r="C662" s="47"/>
    </row>
    <row r="663" spans="3:3" ht="15.75" customHeight="1">
      <c r="C663" s="47"/>
    </row>
    <row r="664" spans="3:3" ht="15.75" customHeight="1">
      <c r="C664" s="47"/>
    </row>
    <row r="665" spans="3:3" ht="15.75" customHeight="1">
      <c r="C665" s="47"/>
    </row>
    <row r="666" spans="3:3" ht="15.75" customHeight="1">
      <c r="C666" s="47"/>
    </row>
    <row r="667" spans="3:3" ht="15.75" customHeight="1">
      <c r="C667" s="47"/>
    </row>
    <row r="668" spans="3:3" ht="15.75" customHeight="1">
      <c r="C668" s="47"/>
    </row>
    <row r="669" spans="3:3" ht="15.75" customHeight="1">
      <c r="C669" s="47"/>
    </row>
    <row r="670" spans="3:3" ht="15.75" customHeight="1">
      <c r="C670" s="47"/>
    </row>
    <row r="671" spans="3:3" ht="15.75" customHeight="1">
      <c r="C671" s="47"/>
    </row>
    <row r="672" spans="3:3" ht="15.75" customHeight="1">
      <c r="C672" s="47"/>
    </row>
    <row r="673" spans="3:3" ht="15.75" customHeight="1">
      <c r="C673" s="47"/>
    </row>
    <row r="674" spans="3:3" ht="15.75" customHeight="1">
      <c r="C674" s="47"/>
    </row>
    <row r="675" spans="3:3" ht="15.75" customHeight="1">
      <c r="C675" s="47"/>
    </row>
    <row r="676" spans="3:3" ht="15.75" customHeight="1">
      <c r="C676" s="47"/>
    </row>
    <row r="677" spans="3:3" ht="15.75" customHeight="1">
      <c r="C677" s="47"/>
    </row>
    <row r="678" spans="3:3" ht="15.75" customHeight="1">
      <c r="C678" s="47"/>
    </row>
    <row r="679" spans="3:3" ht="15.75" customHeight="1">
      <c r="C679" s="47"/>
    </row>
    <row r="680" spans="3:3" ht="15.75" customHeight="1">
      <c r="C680" s="47"/>
    </row>
    <row r="681" spans="3:3" ht="15.75" customHeight="1">
      <c r="C681" s="47"/>
    </row>
    <row r="682" spans="3:3" ht="15.75" customHeight="1">
      <c r="C682" s="47"/>
    </row>
    <row r="683" spans="3:3" ht="15.75" customHeight="1">
      <c r="C683" s="47"/>
    </row>
    <row r="684" spans="3:3" ht="15.75" customHeight="1">
      <c r="C684" s="47"/>
    </row>
    <row r="685" spans="3:3" ht="15.75" customHeight="1">
      <c r="C685" s="47"/>
    </row>
    <row r="686" spans="3:3" ht="15.75" customHeight="1">
      <c r="C686" s="47"/>
    </row>
    <row r="687" spans="3:3" ht="15.75" customHeight="1">
      <c r="C687" s="47"/>
    </row>
    <row r="688" spans="3:3" ht="15.75" customHeight="1">
      <c r="C688" s="47"/>
    </row>
    <row r="689" spans="3:3" ht="15.75" customHeight="1">
      <c r="C689" s="47"/>
    </row>
    <row r="690" spans="3:3" ht="15.75" customHeight="1">
      <c r="C690" s="47"/>
    </row>
    <row r="691" spans="3:3" ht="15.75" customHeight="1">
      <c r="C691" s="47"/>
    </row>
    <row r="692" spans="3:3" ht="15.75" customHeight="1">
      <c r="C692" s="47"/>
    </row>
    <row r="693" spans="3:3" ht="15.75" customHeight="1">
      <c r="C693" s="47"/>
    </row>
    <row r="694" spans="3:3" ht="15.75" customHeight="1">
      <c r="C694" s="47"/>
    </row>
    <row r="695" spans="3:3" ht="15.75" customHeight="1">
      <c r="C695" s="47"/>
    </row>
    <row r="696" spans="3:3" ht="15.75" customHeight="1">
      <c r="C696" s="47"/>
    </row>
    <row r="697" spans="3:3" ht="15.75" customHeight="1">
      <c r="C697" s="47"/>
    </row>
    <row r="698" spans="3:3" ht="15.75" customHeight="1">
      <c r="C698" s="47"/>
    </row>
    <row r="699" spans="3:3" ht="15.75" customHeight="1">
      <c r="C699" s="47"/>
    </row>
    <row r="700" spans="3:3" ht="15.75" customHeight="1">
      <c r="C700" s="47"/>
    </row>
    <row r="701" spans="3:3" ht="15.75" customHeight="1">
      <c r="C701" s="47"/>
    </row>
    <row r="702" spans="3:3" ht="15.75" customHeight="1">
      <c r="C702" s="47"/>
    </row>
    <row r="703" spans="3:3" ht="15.75" customHeight="1">
      <c r="C703" s="47"/>
    </row>
    <row r="704" spans="3:3" ht="15.75" customHeight="1">
      <c r="C704" s="47"/>
    </row>
    <row r="705" spans="3:3" ht="15.75" customHeight="1">
      <c r="C705" s="47"/>
    </row>
    <row r="706" spans="3:3" ht="15.75" customHeight="1">
      <c r="C706" s="47"/>
    </row>
    <row r="707" spans="3:3" ht="15.75" customHeight="1">
      <c r="C707" s="47"/>
    </row>
    <row r="708" spans="3:3" ht="15.75" customHeight="1">
      <c r="C708" s="47"/>
    </row>
    <row r="709" spans="3:3" ht="15.75" customHeight="1">
      <c r="C709" s="47"/>
    </row>
    <row r="710" spans="3:3" ht="15.75" customHeight="1">
      <c r="C710" s="47"/>
    </row>
    <row r="711" spans="3:3" ht="15.75" customHeight="1">
      <c r="C711" s="47"/>
    </row>
    <row r="712" spans="3:3" ht="15.75" customHeight="1">
      <c r="C712" s="47"/>
    </row>
    <row r="713" spans="3:3" ht="15.75" customHeight="1">
      <c r="C713" s="47"/>
    </row>
    <row r="714" spans="3:3" ht="15.75" customHeight="1">
      <c r="C714" s="47"/>
    </row>
    <row r="715" spans="3:3" ht="15.75" customHeight="1">
      <c r="C715" s="47"/>
    </row>
    <row r="716" spans="3:3" ht="15.75" customHeight="1">
      <c r="C716" s="47"/>
    </row>
    <row r="717" spans="3:3" ht="15.75" customHeight="1">
      <c r="C717" s="47"/>
    </row>
    <row r="718" spans="3:3" ht="15.75" customHeight="1">
      <c r="C718" s="47"/>
    </row>
    <row r="719" spans="3:3" ht="15.75" customHeight="1">
      <c r="C719" s="47"/>
    </row>
    <row r="720" spans="3:3" ht="15.75" customHeight="1">
      <c r="C720" s="47"/>
    </row>
    <row r="721" spans="3:3" ht="15.75" customHeight="1">
      <c r="C721" s="47"/>
    </row>
    <row r="722" spans="3:3" ht="15.75" customHeight="1">
      <c r="C722" s="47"/>
    </row>
    <row r="723" spans="3:3" ht="15.75" customHeight="1">
      <c r="C723" s="47"/>
    </row>
    <row r="724" spans="3:3" ht="15.75" customHeight="1">
      <c r="C724" s="47"/>
    </row>
    <row r="725" spans="3:3" ht="15.75" customHeight="1">
      <c r="C725" s="47"/>
    </row>
    <row r="726" spans="3:3" ht="15.75" customHeight="1">
      <c r="C726" s="47"/>
    </row>
    <row r="727" spans="3:3" ht="15.75" customHeight="1">
      <c r="C727" s="47"/>
    </row>
    <row r="728" spans="3:3" ht="15.75" customHeight="1">
      <c r="C728" s="47"/>
    </row>
    <row r="729" spans="3:3" ht="15.75" customHeight="1">
      <c r="C729" s="47"/>
    </row>
    <row r="730" spans="3:3" ht="15.75" customHeight="1">
      <c r="C730" s="47"/>
    </row>
    <row r="731" spans="3:3" ht="15.75" customHeight="1">
      <c r="C731" s="47"/>
    </row>
    <row r="732" spans="3:3" ht="15.75" customHeight="1">
      <c r="C732" s="47"/>
    </row>
    <row r="733" spans="3:3" ht="15.75" customHeight="1">
      <c r="C733" s="47"/>
    </row>
    <row r="734" spans="3:3" ht="15.75" customHeight="1">
      <c r="C734" s="47"/>
    </row>
    <row r="735" spans="3:3" ht="15.75" customHeight="1">
      <c r="C735" s="47"/>
    </row>
    <row r="736" spans="3:3" ht="15.75" customHeight="1">
      <c r="C736" s="47"/>
    </row>
    <row r="737" spans="3:3" ht="15.75" customHeight="1">
      <c r="C737" s="47"/>
    </row>
    <row r="738" spans="3:3" ht="15.75" customHeight="1">
      <c r="C738" s="47"/>
    </row>
    <row r="739" spans="3:3" ht="15.75" customHeight="1">
      <c r="C739" s="47"/>
    </row>
    <row r="740" spans="3:3" ht="15.75" customHeight="1">
      <c r="C740" s="47"/>
    </row>
    <row r="741" spans="3:3" ht="15.75" customHeight="1">
      <c r="C741" s="47"/>
    </row>
    <row r="742" spans="3:3" ht="15.75" customHeight="1">
      <c r="C742" s="47"/>
    </row>
    <row r="743" spans="3:3" ht="15.75" customHeight="1">
      <c r="C743" s="47"/>
    </row>
    <row r="744" spans="3:3" ht="15.75" customHeight="1">
      <c r="C744" s="47"/>
    </row>
    <row r="745" spans="3:3" ht="15.75" customHeight="1">
      <c r="C745" s="47"/>
    </row>
    <row r="746" spans="3:3" ht="15.75" customHeight="1">
      <c r="C746" s="47"/>
    </row>
    <row r="747" spans="3:3" ht="15.75" customHeight="1">
      <c r="C747" s="47"/>
    </row>
    <row r="748" spans="3:3" ht="15.75" customHeight="1">
      <c r="C748" s="47"/>
    </row>
    <row r="749" spans="3:3" ht="15.75" customHeight="1">
      <c r="C749" s="47"/>
    </row>
    <row r="750" spans="3:3" ht="15.75" customHeight="1">
      <c r="C750" s="47"/>
    </row>
    <row r="751" spans="3:3" ht="15.75" customHeight="1">
      <c r="C751" s="47"/>
    </row>
    <row r="752" spans="3:3" ht="15.75" customHeight="1">
      <c r="C752" s="47"/>
    </row>
    <row r="753" spans="3:3" ht="15.75" customHeight="1">
      <c r="C753" s="47"/>
    </row>
    <row r="754" spans="3:3" ht="15.75" customHeight="1">
      <c r="C754" s="47"/>
    </row>
    <row r="755" spans="3:3" ht="15.75" customHeight="1">
      <c r="C755" s="47"/>
    </row>
    <row r="756" spans="3:3" ht="15.75" customHeight="1">
      <c r="C756" s="47"/>
    </row>
    <row r="757" spans="3:3" ht="15.75" customHeight="1">
      <c r="C757" s="47"/>
    </row>
    <row r="758" spans="3:3" ht="15.75" customHeight="1">
      <c r="C758" s="47"/>
    </row>
    <row r="759" spans="3:3" ht="15.75" customHeight="1">
      <c r="C759" s="47"/>
    </row>
    <row r="760" spans="3:3" ht="15.75" customHeight="1">
      <c r="C760" s="47"/>
    </row>
    <row r="761" spans="3:3" ht="15.75" customHeight="1">
      <c r="C761" s="47"/>
    </row>
    <row r="762" spans="3:3" ht="15.75" customHeight="1">
      <c r="C762" s="47"/>
    </row>
    <row r="763" spans="3:3" ht="15.75" customHeight="1">
      <c r="C763" s="47"/>
    </row>
    <row r="764" spans="3:3" ht="15.75" customHeight="1">
      <c r="C764" s="47"/>
    </row>
    <row r="765" spans="3:3" ht="15.75" customHeight="1">
      <c r="C765" s="47"/>
    </row>
    <row r="766" spans="3:3" ht="15.75" customHeight="1">
      <c r="C766" s="47"/>
    </row>
    <row r="767" spans="3:3" ht="15.75" customHeight="1">
      <c r="C767" s="47"/>
    </row>
    <row r="768" spans="3:3" ht="15.75" customHeight="1">
      <c r="C768" s="47"/>
    </row>
    <row r="769" spans="3:3" ht="15.75" customHeight="1">
      <c r="C769" s="47"/>
    </row>
    <row r="770" spans="3:3" ht="15.75" customHeight="1">
      <c r="C770" s="47"/>
    </row>
    <row r="771" spans="3:3" ht="15.75" customHeight="1">
      <c r="C771" s="47"/>
    </row>
    <row r="772" spans="3:3" ht="15.75" customHeight="1">
      <c r="C772" s="47"/>
    </row>
    <row r="773" spans="3:3" ht="15.75" customHeight="1">
      <c r="C773" s="47"/>
    </row>
    <row r="774" spans="3:3" ht="15.75" customHeight="1">
      <c r="C774" s="47"/>
    </row>
    <row r="775" spans="3:3" ht="15.75" customHeight="1">
      <c r="C775" s="47"/>
    </row>
    <row r="776" spans="3:3" ht="15.75" customHeight="1">
      <c r="C776" s="47"/>
    </row>
    <row r="777" spans="3:3" ht="15.75" customHeight="1">
      <c r="C777" s="47"/>
    </row>
    <row r="778" spans="3:3" ht="15.75" customHeight="1">
      <c r="C778" s="47"/>
    </row>
    <row r="779" spans="3:3" ht="15.75" customHeight="1">
      <c r="C779" s="47"/>
    </row>
    <row r="780" spans="3:3" ht="15.75" customHeight="1">
      <c r="C780" s="47"/>
    </row>
    <row r="781" spans="3:3" ht="15.75" customHeight="1">
      <c r="C781" s="47"/>
    </row>
    <row r="782" spans="3:3" ht="15.75" customHeight="1">
      <c r="C782" s="47"/>
    </row>
    <row r="783" spans="3:3" ht="15.75" customHeight="1">
      <c r="C783" s="47"/>
    </row>
    <row r="784" spans="3:3" ht="15.75" customHeight="1">
      <c r="C784" s="47"/>
    </row>
    <row r="785" spans="3:3" ht="15.75" customHeight="1">
      <c r="C785" s="47"/>
    </row>
    <row r="786" spans="3:3" ht="15.75" customHeight="1">
      <c r="C786" s="47"/>
    </row>
    <row r="787" spans="3:3" ht="15.75" customHeight="1">
      <c r="C787" s="47"/>
    </row>
    <row r="788" spans="3:3" ht="15.75" customHeight="1">
      <c r="C788" s="47"/>
    </row>
    <row r="789" spans="3:3" ht="15.75" customHeight="1">
      <c r="C789" s="47"/>
    </row>
    <row r="790" spans="3:3" ht="15.75" customHeight="1">
      <c r="C790" s="47"/>
    </row>
    <row r="791" spans="3:3" ht="15.75" customHeight="1">
      <c r="C791" s="47"/>
    </row>
    <row r="792" spans="3:3" ht="15.75" customHeight="1">
      <c r="C792" s="47"/>
    </row>
    <row r="793" spans="3:3" ht="15.75" customHeight="1">
      <c r="C793" s="47"/>
    </row>
    <row r="794" spans="3:3" ht="15.75" customHeight="1">
      <c r="C794" s="47"/>
    </row>
    <row r="795" spans="3:3" ht="15.75" customHeight="1">
      <c r="C795" s="47"/>
    </row>
    <row r="796" spans="3:3" ht="15.75" customHeight="1">
      <c r="C796" s="47"/>
    </row>
    <row r="797" spans="3:3" ht="15.75" customHeight="1">
      <c r="C797" s="47"/>
    </row>
    <row r="798" spans="3:3" ht="15.75" customHeight="1">
      <c r="C798" s="47"/>
    </row>
    <row r="799" spans="3:3" ht="15.75" customHeight="1">
      <c r="C799" s="47"/>
    </row>
    <row r="800" spans="3:3" ht="15.75" customHeight="1">
      <c r="C800" s="47"/>
    </row>
    <row r="801" spans="3:3" ht="15.75" customHeight="1">
      <c r="C801" s="47"/>
    </row>
    <row r="802" spans="3:3" ht="15.75" customHeight="1">
      <c r="C802" s="47"/>
    </row>
    <row r="803" spans="3:3" ht="15.75" customHeight="1">
      <c r="C803" s="47"/>
    </row>
    <row r="804" spans="3:3" ht="15.75" customHeight="1">
      <c r="C804" s="47"/>
    </row>
    <row r="805" spans="3:3" ht="15.75" customHeight="1">
      <c r="C805" s="47"/>
    </row>
    <row r="806" spans="3:3" ht="15.75" customHeight="1">
      <c r="C806" s="47"/>
    </row>
    <row r="807" spans="3:3" ht="15.75" customHeight="1">
      <c r="C807" s="47"/>
    </row>
    <row r="808" spans="3:3" ht="15.75" customHeight="1">
      <c r="C808" s="47"/>
    </row>
    <row r="809" spans="3:3" ht="15.75" customHeight="1">
      <c r="C809" s="47"/>
    </row>
    <row r="810" spans="3:3" ht="15.75" customHeight="1">
      <c r="C810" s="47"/>
    </row>
    <row r="811" spans="3:3" ht="15.75" customHeight="1">
      <c r="C811" s="47"/>
    </row>
    <row r="812" spans="3:3" ht="15.75" customHeight="1">
      <c r="C812" s="47"/>
    </row>
    <row r="813" spans="3:3" ht="15.75" customHeight="1">
      <c r="C813" s="47"/>
    </row>
    <row r="814" spans="3:3" ht="15.75" customHeight="1">
      <c r="C814" s="47"/>
    </row>
    <row r="815" spans="3:3" ht="15.75" customHeight="1">
      <c r="C815" s="47"/>
    </row>
    <row r="816" spans="3:3" ht="15.75" customHeight="1">
      <c r="C816" s="47"/>
    </row>
    <row r="817" spans="3:3" ht="15.75" customHeight="1">
      <c r="C817" s="47"/>
    </row>
    <row r="818" spans="3:3" ht="15.75" customHeight="1">
      <c r="C818" s="47"/>
    </row>
    <row r="819" spans="3:3" ht="15.75" customHeight="1">
      <c r="C819" s="47"/>
    </row>
    <row r="820" spans="3:3" ht="15.75" customHeight="1">
      <c r="C820" s="47"/>
    </row>
    <row r="821" spans="3:3" ht="15.75" customHeight="1">
      <c r="C821" s="47"/>
    </row>
    <row r="822" spans="3:3" ht="15.75" customHeight="1">
      <c r="C822" s="47"/>
    </row>
    <row r="823" spans="3:3" ht="15.75" customHeight="1">
      <c r="C823" s="47"/>
    </row>
    <row r="824" spans="3:3" ht="15.75" customHeight="1">
      <c r="C824" s="47"/>
    </row>
    <row r="825" spans="3:3" ht="15.75" customHeight="1">
      <c r="C825" s="47"/>
    </row>
    <row r="826" spans="3:3" ht="15.75" customHeight="1">
      <c r="C826" s="47"/>
    </row>
    <row r="827" spans="3:3" ht="15.75" customHeight="1">
      <c r="C827" s="47"/>
    </row>
    <row r="828" spans="3:3" ht="15.75" customHeight="1">
      <c r="C828" s="47"/>
    </row>
    <row r="829" spans="3:3" ht="15.75" customHeight="1">
      <c r="C829" s="47"/>
    </row>
    <row r="830" spans="3:3" ht="15.75" customHeight="1">
      <c r="C830" s="47"/>
    </row>
    <row r="831" spans="3:3" ht="15.75" customHeight="1">
      <c r="C831" s="47"/>
    </row>
    <row r="832" spans="3:3" ht="15.75" customHeight="1">
      <c r="C832" s="47"/>
    </row>
    <row r="833" spans="3:3" ht="15.75" customHeight="1">
      <c r="C833" s="47"/>
    </row>
    <row r="834" spans="3:3" ht="15.75" customHeight="1">
      <c r="C834" s="47"/>
    </row>
    <row r="835" spans="3:3" ht="15.75" customHeight="1">
      <c r="C835" s="47"/>
    </row>
    <row r="836" spans="3:3" ht="15.75" customHeight="1">
      <c r="C836" s="47"/>
    </row>
    <row r="837" spans="3:3" ht="15.75" customHeight="1">
      <c r="C837" s="47"/>
    </row>
    <row r="838" spans="3:3" ht="15.75" customHeight="1">
      <c r="C838" s="47"/>
    </row>
    <row r="839" spans="3:3" ht="15.75" customHeight="1">
      <c r="C839" s="47"/>
    </row>
    <row r="840" spans="3:3" ht="15.75" customHeight="1">
      <c r="C840" s="47"/>
    </row>
    <row r="841" spans="3:3" ht="15.75" customHeight="1">
      <c r="C841" s="47"/>
    </row>
    <row r="842" spans="3:3" ht="15.75" customHeight="1">
      <c r="C842" s="47"/>
    </row>
    <row r="843" spans="3:3" ht="15.75" customHeight="1">
      <c r="C843" s="47"/>
    </row>
    <row r="844" spans="3:3" ht="15.75" customHeight="1">
      <c r="C844" s="47"/>
    </row>
    <row r="845" spans="3:3" ht="15.75" customHeight="1">
      <c r="C845" s="47"/>
    </row>
    <row r="846" spans="3:3" ht="15.75" customHeight="1">
      <c r="C846" s="47"/>
    </row>
    <row r="847" spans="3:3" ht="15.75" customHeight="1">
      <c r="C847" s="47"/>
    </row>
    <row r="848" spans="3:3" ht="15.75" customHeight="1">
      <c r="C848" s="47"/>
    </row>
    <row r="849" spans="3:3" ht="15.75" customHeight="1">
      <c r="C849" s="47"/>
    </row>
    <row r="850" spans="3:3" ht="15.75" customHeight="1">
      <c r="C850" s="47"/>
    </row>
    <row r="851" spans="3:3" ht="15.75" customHeight="1">
      <c r="C851" s="47"/>
    </row>
    <row r="852" spans="3:3" ht="15.75" customHeight="1">
      <c r="C852" s="47"/>
    </row>
    <row r="853" spans="3:3" ht="15.75" customHeight="1">
      <c r="C853" s="47"/>
    </row>
    <row r="854" spans="3:3" ht="15.75" customHeight="1">
      <c r="C854" s="47"/>
    </row>
    <row r="855" spans="3:3" ht="15.75" customHeight="1">
      <c r="C855" s="47"/>
    </row>
    <row r="856" spans="3:3" ht="15.75" customHeight="1">
      <c r="C856" s="47"/>
    </row>
    <row r="857" spans="3:3" ht="15.75" customHeight="1">
      <c r="C857" s="47"/>
    </row>
    <row r="858" spans="3:3" ht="15.75" customHeight="1">
      <c r="C858" s="47"/>
    </row>
    <row r="859" spans="3:3" ht="15.75" customHeight="1">
      <c r="C859" s="47"/>
    </row>
    <row r="860" spans="3:3" ht="15.75" customHeight="1">
      <c r="C860" s="47"/>
    </row>
    <row r="861" spans="3:3" ht="15.75" customHeight="1">
      <c r="C861" s="47"/>
    </row>
    <row r="862" spans="3:3" ht="15.75" customHeight="1">
      <c r="C862" s="47"/>
    </row>
    <row r="863" spans="3:3" ht="15.75" customHeight="1">
      <c r="C863" s="47"/>
    </row>
    <row r="864" spans="3:3" ht="15.75" customHeight="1">
      <c r="C864" s="47"/>
    </row>
    <row r="865" spans="3:3" ht="15.75" customHeight="1">
      <c r="C865" s="47"/>
    </row>
    <row r="866" spans="3:3" ht="15.75" customHeight="1">
      <c r="C866" s="47"/>
    </row>
    <row r="867" spans="3:3" ht="15.75" customHeight="1">
      <c r="C867" s="47"/>
    </row>
    <row r="868" spans="3:3" ht="15.75" customHeight="1">
      <c r="C868" s="47"/>
    </row>
    <row r="869" spans="3:3" ht="15.75" customHeight="1">
      <c r="C869" s="47"/>
    </row>
    <row r="870" spans="3:3" ht="15.75" customHeight="1">
      <c r="C870" s="47"/>
    </row>
    <row r="871" spans="3:3" ht="15.75" customHeight="1">
      <c r="C871" s="47"/>
    </row>
    <row r="872" spans="3:3" ht="15.75" customHeight="1">
      <c r="C872" s="47"/>
    </row>
    <row r="873" spans="3:3" ht="15.75" customHeight="1">
      <c r="C873" s="47"/>
    </row>
    <row r="874" spans="3:3" ht="15.75" customHeight="1">
      <c r="C874" s="47"/>
    </row>
    <row r="875" spans="3:3" ht="15.75" customHeight="1">
      <c r="C875" s="47"/>
    </row>
    <row r="876" spans="3:3" ht="15.75" customHeight="1">
      <c r="C876" s="47"/>
    </row>
    <row r="877" spans="3:3" ht="15.75" customHeight="1">
      <c r="C877" s="47"/>
    </row>
    <row r="878" spans="3:3" ht="15.75" customHeight="1">
      <c r="C878" s="47"/>
    </row>
    <row r="879" spans="3:3" ht="15.75" customHeight="1">
      <c r="C879" s="47"/>
    </row>
    <row r="880" spans="3:3" ht="15.75" customHeight="1">
      <c r="C880" s="47"/>
    </row>
    <row r="881" spans="3:3" ht="15.75" customHeight="1">
      <c r="C881" s="47"/>
    </row>
    <row r="882" spans="3:3" ht="15.75" customHeight="1">
      <c r="C882" s="47"/>
    </row>
    <row r="883" spans="3:3" ht="15.75" customHeight="1">
      <c r="C883" s="47"/>
    </row>
    <row r="884" spans="3:3" ht="15.75" customHeight="1">
      <c r="C884" s="47"/>
    </row>
    <row r="885" spans="3:3" ht="15.75" customHeight="1">
      <c r="C885" s="47"/>
    </row>
    <row r="886" spans="3:3" ht="15.75" customHeight="1">
      <c r="C886" s="47"/>
    </row>
    <row r="887" spans="3:3" ht="15.75" customHeight="1">
      <c r="C887" s="47"/>
    </row>
    <row r="888" spans="3:3" ht="15.75" customHeight="1">
      <c r="C888" s="47"/>
    </row>
    <row r="889" spans="3:3" ht="15.75" customHeight="1">
      <c r="C889" s="47"/>
    </row>
    <row r="890" spans="3:3" ht="15.75" customHeight="1">
      <c r="C890" s="47"/>
    </row>
    <row r="891" spans="3:3" ht="15.75" customHeight="1">
      <c r="C891" s="47"/>
    </row>
    <row r="892" spans="3:3" ht="15.75" customHeight="1">
      <c r="C892" s="47"/>
    </row>
    <row r="893" spans="3:3" ht="15.75" customHeight="1">
      <c r="C893" s="47"/>
    </row>
    <row r="894" spans="3:3" ht="15.75" customHeight="1">
      <c r="C894" s="47"/>
    </row>
    <row r="895" spans="3:3" ht="15.75" customHeight="1">
      <c r="C895" s="47"/>
    </row>
    <row r="896" spans="3:3" ht="15.75" customHeight="1">
      <c r="C896" s="47"/>
    </row>
    <row r="897" spans="3:3" ht="15.75" customHeight="1">
      <c r="C897" s="47"/>
    </row>
    <row r="898" spans="3:3" ht="15.75" customHeight="1">
      <c r="C898" s="47"/>
    </row>
    <row r="899" spans="3:3" ht="15.75" customHeight="1">
      <c r="C899" s="47"/>
    </row>
    <row r="900" spans="3:3" ht="15.75" customHeight="1">
      <c r="C900" s="47"/>
    </row>
    <row r="901" spans="3:3" ht="15.75" customHeight="1">
      <c r="C901" s="47"/>
    </row>
    <row r="902" spans="3:3" ht="15.75" customHeight="1">
      <c r="C902" s="47"/>
    </row>
    <row r="903" spans="3:3" ht="15.75" customHeight="1">
      <c r="C903" s="47"/>
    </row>
    <row r="904" spans="3:3" ht="15.75" customHeight="1">
      <c r="C904" s="47"/>
    </row>
    <row r="905" spans="3:3" ht="15.75" customHeight="1">
      <c r="C905" s="47"/>
    </row>
    <row r="906" spans="3:3" ht="15.75" customHeight="1">
      <c r="C906" s="47"/>
    </row>
    <row r="907" spans="3:3" ht="15.75" customHeight="1">
      <c r="C907" s="47"/>
    </row>
    <row r="908" spans="3:3" ht="15.75" customHeight="1">
      <c r="C908" s="47"/>
    </row>
    <row r="909" spans="3:3" ht="15.75" customHeight="1">
      <c r="C909" s="47"/>
    </row>
    <row r="910" spans="3:3" ht="15.75" customHeight="1">
      <c r="C910" s="47"/>
    </row>
    <row r="911" spans="3:3" ht="15.75" customHeight="1">
      <c r="C911" s="47"/>
    </row>
    <row r="912" spans="3:3" ht="15.75" customHeight="1">
      <c r="C912" s="47"/>
    </row>
    <row r="913" spans="3:3" ht="15.75" customHeight="1">
      <c r="C913" s="47"/>
    </row>
    <row r="914" spans="3:3" ht="15.75" customHeight="1">
      <c r="C914" s="47"/>
    </row>
    <row r="915" spans="3:3" ht="15.75" customHeight="1">
      <c r="C915" s="47"/>
    </row>
    <row r="916" spans="3:3" ht="15.75" customHeight="1">
      <c r="C916" s="47"/>
    </row>
    <row r="917" spans="3:3" ht="15.75" customHeight="1">
      <c r="C917" s="47"/>
    </row>
    <row r="918" spans="3:3" ht="15.75" customHeight="1">
      <c r="C918" s="47"/>
    </row>
    <row r="919" spans="3:3" ht="15.75" customHeight="1">
      <c r="C919" s="47"/>
    </row>
    <row r="920" spans="3:3" ht="15.75" customHeight="1">
      <c r="C920" s="47"/>
    </row>
    <row r="921" spans="3:3" ht="15.75" customHeight="1">
      <c r="C921" s="47"/>
    </row>
    <row r="922" spans="3:3" ht="15.75" customHeight="1">
      <c r="C922" s="47"/>
    </row>
    <row r="923" spans="3:3" ht="15.75" customHeight="1">
      <c r="C923" s="47"/>
    </row>
    <row r="924" spans="3:3" ht="15.75" customHeight="1">
      <c r="C924" s="47"/>
    </row>
    <row r="925" spans="3:3" ht="15.75" customHeight="1">
      <c r="C925" s="47"/>
    </row>
    <row r="926" spans="3:3" ht="15.75" customHeight="1">
      <c r="C926" s="47"/>
    </row>
    <row r="927" spans="3:3" ht="15.75" customHeight="1">
      <c r="C927" s="47"/>
    </row>
    <row r="928" spans="3:3" ht="15.75" customHeight="1">
      <c r="C928" s="47"/>
    </row>
    <row r="929" spans="3:3" ht="15.75" customHeight="1">
      <c r="C929" s="47"/>
    </row>
    <row r="930" spans="3:3" ht="15.75" customHeight="1">
      <c r="C930" s="47"/>
    </row>
    <row r="931" spans="3:3" ht="15.75" customHeight="1">
      <c r="C931" s="47"/>
    </row>
    <row r="932" spans="3:3" ht="15.75" customHeight="1">
      <c r="C932" s="47"/>
    </row>
    <row r="933" spans="3:3" ht="15.75" customHeight="1">
      <c r="C933" s="47"/>
    </row>
    <row r="934" spans="3:3" ht="15.75" customHeight="1">
      <c r="C934" s="47"/>
    </row>
    <row r="935" spans="3:3" ht="15.75" customHeight="1">
      <c r="C935" s="47"/>
    </row>
    <row r="936" spans="3:3" ht="15.75" customHeight="1">
      <c r="C936" s="47"/>
    </row>
    <row r="937" spans="3:3" ht="15.75" customHeight="1">
      <c r="C937" s="47"/>
    </row>
    <row r="938" spans="3:3" ht="15.75" customHeight="1">
      <c r="C938" s="47"/>
    </row>
    <row r="939" spans="3:3" ht="15.75" customHeight="1">
      <c r="C939" s="47"/>
    </row>
    <row r="940" spans="3:3" ht="15.75" customHeight="1">
      <c r="C940" s="47"/>
    </row>
    <row r="941" spans="3:3" ht="15.75" customHeight="1">
      <c r="C941" s="47"/>
    </row>
    <row r="942" spans="3:3" ht="15.75" customHeight="1">
      <c r="C942" s="47"/>
    </row>
    <row r="943" spans="3:3" ht="15.75" customHeight="1">
      <c r="C943" s="47"/>
    </row>
    <row r="944" spans="3:3" ht="15.75" customHeight="1">
      <c r="C944" s="47"/>
    </row>
    <row r="945" spans="3:3" ht="15.75" customHeight="1">
      <c r="C945" s="47"/>
    </row>
    <row r="946" spans="3:3" ht="15.75" customHeight="1">
      <c r="C946" s="47"/>
    </row>
    <row r="947" spans="3:3" ht="15.75" customHeight="1">
      <c r="C947" s="47"/>
    </row>
    <row r="948" spans="3:3" ht="15.75" customHeight="1">
      <c r="C948" s="47"/>
    </row>
    <row r="949" spans="3:3" ht="15.75" customHeight="1">
      <c r="C949" s="47"/>
    </row>
    <row r="950" spans="3:3" ht="15.75" customHeight="1">
      <c r="C950" s="47"/>
    </row>
    <row r="951" spans="3:3" ht="15.75" customHeight="1">
      <c r="C951" s="47"/>
    </row>
    <row r="952" spans="3:3" ht="15.75" customHeight="1">
      <c r="C952" s="47"/>
    </row>
    <row r="953" spans="3:3" ht="15.75" customHeight="1">
      <c r="C953" s="47"/>
    </row>
    <row r="954" spans="3:3" ht="15.75" customHeight="1">
      <c r="C954" s="47"/>
    </row>
    <row r="955" spans="3:3" ht="15.75" customHeight="1">
      <c r="C955" s="47"/>
    </row>
    <row r="956" spans="3:3" ht="15.75" customHeight="1">
      <c r="C956" s="47"/>
    </row>
    <row r="957" spans="3:3" ht="15.75" customHeight="1">
      <c r="C957" s="47"/>
    </row>
    <row r="958" spans="3:3" ht="15.75" customHeight="1">
      <c r="C958" s="47"/>
    </row>
    <row r="959" spans="3:3" ht="15.75" customHeight="1">
      <c r="C959" s="47"/>
    </row>
    <row r="960" spans="3:3" ht="15.75" customHeight="1">
      <c r="C960" s="47"/>
    </row>
    <row r="961" spans="3:3" ht="15.75" customHeight="1">
      <c r="C961" s="47"/>
    </row>
    <row r="962" spans="3:3" ht="15.75" customHeight="1">
      <c r="C962" s="47"/>
    </row>
    <row r="963" spans="3:3" ht="15.75" customHeight="1">
      <c r="C963" s="47"/>
    </row>
    <row r="964" spans="3:3" ht="15.75" customHeight="1">
      <c r="C964" s="47"/>
    </row>
    <row r="965" spans="3:3" ht="15.75" customHeight="1">
      <c r="C965" s="47"/>
    </row>
    <row r="966" spans="3:3" ht="15.75" customHeight="1">
      <c r="C966" s="47"/>
    </row>
    <row r="967" spans="3:3" ht="15.75" customHeight="1">
      <c r="C967" s="47"/>
    </row>
    <row r="968" spans="3:3" ht="15.75" customHeight="1">
      <c r="C968" s="47"/>
    </row>
    <row r="969" spans="3:3" ht="15.75" customHeight="1">
      <c r="C969" s="47"/>
    </row>
    <row r="970" spans="3:3" ht="15.75" customHeight="1">
      <c r="C970" s="47"/>
    </row>
    <row r="971" spans="3:3" ht="15.75" customHeight="1">
      <c r="C971" s="47"/>
    </row>
    <row r="972" spans="3:3" ht="15.75" customHeight="1">
      <c r="C972" s="47"/>
    </row>
    <row r="973" spans="3:3" ht="15.75" customHeight="1">
      <c r="C973" s="47"/>
    </row>
    <row r="974" spans="3:3" ht="15.75" customHeight="1">
      <c r="C974" s="47"/>
    </row>
    <row r="975" spans="3:3" ht="15.75" customHeight="1">
      <c r="C975" s="47"/>
    </row>
    <row r="976" spans="3:3" ht="15.75" customHeight="1">
      <c r="C976" s="47"/>
    </row>
    <row r="977" spans="3:3" ht="15.75" customHeight="1">
      <c r="C977" s="47"/>
    </row>
    <row r="978" spans="3:3" ht="15.75" customHeight="1">
      <c r="C978" s="47"/>
    </row>
    <row r="979" spans="3:3" ht="15.75" customHeight="1">
      <c r="C979" s="47"/>
    </row>
    <row r="980" spans="3:3" ht="15.75" customHeight="1">
      <c r="C980" s="47"/>
    </row>
    <row r="981" spans="3:3" ht="15.75" customHeight="1">
      <c r="C981" s="47"/>
    </row>
    <row r="982" spans="3:3" ht="15.75" customHeight="1">
      <c r="C982" s="47"/>
    </row>
    <row r="983" spans="3:3" ht="15.75" customHeight="1">
      <c r="C983" s="47"/>
    </row>
    <row r="984" spans="3:3" ht="15.75" customHeight="1">
      <c r="C984" s="47"/>
    </row>
    <row r="985" spans="3:3" ht="15.75" customHeight="1">
      <c r="C985" s="47"/>
    </row>
    <row r="986" spans="3:3" ht="15.75" customHeight="1">
      <c r="C986" s="47"/>
    </row>
    <row r="987" spans="3:3" ht="15.75" customHeight="1">
      <c r="C987" s="47"/>
    </row>
    <row r="988" spans="3:3" ht="15.75" customHeight="1">
      <c r="C988" s="47"/>
    </row>
    <row r="989" spans="3:3" ht="15.75" customHeight="1">
      <c r="C989" s="47"/>
    </row>
    <row r="990" spans="3:3" ht="15.75" customHeight="1">
      <c r="C990" s="47"/>
    </row>
    <row r="991" spans="3:3" ht="15.75" customHeight="1">
      <c r="C991" s="47"/>
    </row>
    <row r="992" spans="3:3" ht="15.75" customHeight="1">
      <c r="C992" s="47"/>
    </row>
    <row r="993" spans="3:3" ht="15.75" customHeight="1">
      <c r="C993" s="47"/>
    </row>
    <row r="994" spans="3:3" ht="15.75" customHeight="1">
      <c r="C994" s="47"/>
    </row>
    <row r="995" spans="3:3" ht="15.75" customHeight="1">
      <c r="C995" s="47"/>
    </row>
    <row r="996" spans="3:3" ht="15.75" customHeight="1">
      <c r="C996" s="47"/>
    </row>
    <row r="997" spans="3:3" ht="15.75" customHeight="1">
      <c r="C997" s="47"/>
    </row>
    <row r="998" spans="3:3" ht="15.75" customHeight="1">
      <c r="C998" s="47"/>
    </row>
  </sheetData>
  <mergeCells count="8">
    <mergeCell ref="C17:E17"/>
    <mergeCell ref="L17:M17"/>
    <mergeCell ref="D2:F2"/>
    <mergeCell ref="C6:M6"/>
    <mergeCell ref="C7:D7"/>
    <mergeCell ref="L7:M7"/>
    <mergeCell ref="C16:E16"/>
    <mergeCell ref="L16:M16"/>
  </mergeCells>
  <conditionalFormatting sqref="M8:M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7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48" t="s">
        <v>0</v>
      </c>
      <c r="E2" s="49"/>
      <c r="F2" s="50"/>
      <c r="G2" s="3"/>
      <c r="H2" s="3"/>
      <c r="I2" s="4">
        <f>SUM(L8:L17)</f>
        <v>0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f>Maio!F4</f>
        <v>100000</v>
      </c>
      <c r="E4" s="12" t="str">
        <f>IF(SUM(I8:I17)&lt;=D4,SUM(I8:I17),"VALOR ACIMA DO DISPONÍVEL")</f>
        <v>VALOR ACIMA DO DISPONÍVEL</v>
      </c>
      <c r="F4" s="13" t="e">
        <f>(E4*I2)+E4+(D4-E4)</f>
        <v>#VALUE!</v>
      </c>
      <c r="G4" s="3"/>
      <c r="H4" s="3"/>
      <c r="I4" s="14" t="e">
        <f>F4/100000-1</f>
        <v>#VALUE!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1" t="s">
        <v>7</v>
      </c>
      <c r="D6" s="49"/>
      <c r="E6" s="49"/>
      <c r="F6" s="49"/>
      <c r="G6" s="49"/>
      <c r="H6" s="49"/>
      <c r="I6" s="49"/>
      <c r="J6" s="49"/>
      <c r="K6" s="49"/>
      <c r="L6" s="49"/>
      <c r="M6" s="5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8" t="s">
        <v>8</v>
      </c>
      <c r="D7" s="50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8" t="s">
        <v>16</v>
      </c>
      <c r="M7" s="5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9" t="s">
        <v>18</v>
      </c>
      <c r="E8" s="20">
        <v>0.1</v>
      </c>
      <c r="F8" s="22">
        <v>16.71</v>
      </c>
      <c r="G8" s="23">
        <f t="shared" ref="G8:G17" si="0">((E8*$D$4)/100)/F8</f>
        <v>5.9844404548174746</v>
      </c>
      <c r="H8" s="25">
        <v>6.27</v>
      </c>
      <c r="I8" s="27">
        <f t="shared" ref="I8:I17" si="1">H8*F8*100</f>
        <v>10477.17</v>
      </c>
      <c r="J8" s="28" t="e">
        <f t="shared" ref="J8:J17" si="2">I8/$E$4</f>
        <v>#VALUE!</v>
      </c>
      <c r="K8" s="29">
        <v>15.86</v>
      </c>
      <c r="L8" s="30">
        <f t="shared" ref="L8:L17" si="3">IFERROR((K8/F8-1)*J8,0)</f>
        <v>0</v>
      </c>
      <c r="M8" s="31">
        <f t="shared" ref="M8:M17" si="4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2">
        <v>2</v>
      </c>
      <c r="D9" s="33" t="s">
        <v>19</v>
      </c>
      <c r="E9" s="20">
        <v>0.1</v>
      </c>
      <c r="F9" s="22">
        <v>35.25</v>
      </c>
      <c r="G9" s="23">
        <f t="shared" si="0"/>
        <v>2.8368794326241136</v>
      </c>
      <c r="H9" s="25">
        <v>2.97</v>
      </c>
      <c r="I9" s="27">
        <f t="shared" si="1"/>
        <v>10469.250000000002</v>
      </c>
      <c r="J9" s="28" t="e">
        <f t="shared" si="2"/>
        <v>#VALUE!</v>
      </c>
      <c r="K9" s="29">
        <v>42.95</v>
      </c>
      <c r="L9" s="30">
        <f t="shared" si="3"/>
        <v>0</v>
      </c>
      <c r="M9" s="31">
        <f t="shared" si="4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2">
        <v>3</v>
      </c>
      <c r="D10" s="33" t="s">
        <v>21</v>
      </c>
      <c r="E10" s="20">
        <v>0.1</v>
      </c>
      <c r="F10" s="22">
        <v>9.89</v>
      </c>
      <c r="G10" s="23">
        <f t="shared" si="0"/>
        <v>10.111223458038422</v>
      </c>
      <c r="H10" s="25">
        <v>10.6</v>
      </c>
      <c r="I10" s="27">
        <f t="shared" si="1"/>
        <v>10483.4</v>
      </c>
      <c r="J10" s="28" t="e">
        <f t="shared" si="2"/>
        <v>#VALUE!</v>
      </c>
      <c r="K10" s="29">
        <v>10.19</v>
      </c>
      <c r="L10" s="30">
        <f t="shared" si="3"/>
        <v>0</v>
      </c>
      <c r="M10" s="31">
        <f t="shared" si="4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2">
        <v>4</v>
      </c>
      <c r="D11" s="33" t="s">
        <v>22</v>
      </c>
      <c r="E11" s="20">
        <v>0.1</v>
      </c>
      <c r="F11" s="22">
        <v>43.47</v>
      </c>
      <c r="G11" s="23">
        <f t="shared" si="0"/>
        <v>2.3004370830457788</v>
      </c>
      <c r="H11" s="25">
        <v>2.41</v>
      </c>
      <c r="I11" s="27">
        <f t="shared" si="1"/>
        <v>10476.27</v>
      </c>
      <c r="J11" s="28" t="e">
        <f t="shared" si="2"/>
        <v>#VALUE!</v>
      </c>
      <c r="K11" s="29">
        <v>48.33</v>
      </c>
      <c r="L11" s="30">
        <f t="shared" si="3"/>
        <v>0</v>
      </c>
      <c r="M11" s="31">
        <f t="shared" si="4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2">
        <v>5</v>
      </c>
      <c r="D12" s="33" t="s">
        <v>24</v>
      </c>
      <c r="E12" s="20">
        <v>0.1</v>
      </c>
      <c r="F12" s="22">
        <v>29</v>
      </c>
      <c r="G12" s="23">
        <f t="shared" si="0"/>
        <v>3.4482758620689653</v>
      </c>
      <c r="H12" s="25">
        <v>3.62</v>
      </c>
      <c r="I12" s="27">
        <f t="shared" si="1"/>
        <v>10498</v>
      </c>
      <c r="J12" s="28" t="e">
        <f t="shared" si="2"/>
        <v>#VALUE!</v>
      </c>
      <c r="K12" s="29">
        <v>34.659999999999997</v>
      </c>
      <c r="L12" s="30">
        <f t="shared" si="3"/>
        <v>0</v>
      </c>
      <c r="M12" s="31">
        <f t="shared" si="4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2">
        <v>6</v>
      </c>
      <c r="D13" s="33" t="s">
        <v>26</v>
      </c>
      <c r="E13" s="20">
        <v>0.1</v>
      </c>
      <c r="F13" s="22">
        <v>18.899999999999999</v>
      </c>
      <c r="G13" s="23">
        <f t="shared" si="0"/>
        <v>5.2910052910052912</v>
      </c>
      <c r="H13" s="25">
        <v>5.55</v>
      </c>
      <c r="I13" s="27">
        <f t="shared" si="1"/>
        <v>10489.499999999998</v>
      </c>
      <c r="J13" s="28" t="e">
        <f t="shared" si="2"/>
        <v>#VALUE!</v>
      </c>
      <c r="K13" s="29">
        <v>19.850000000000001</v>
      </c>
      <c r="L13" s="30">
        <f t="shared" si="3"/>
        <v>0</v>
      </c>
      <c r="M13" s="31">
        <f t="shared" si="4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2">
        <v>7</v>
      </c>
      <c r="D14" s="33" t="s">
        <v>28</v>
      </c>
      <c r="E14" s="20">
        <v>0.1</v>
      </c>
      <c r="F14" s="22">
        <v>10.76</v>
      </c>
      <c r="G14" s="23">
        <f t="shared" si="0"/>
        <v>9.2936802973977706</v>
      </c>
      <c r="H14" s="25">
        <v>7.94</v>
      </c>
      <c r="I14" s="27">
        <f t="shared" si="1"/>
        <v>8543.44</v>
      </c>
      <c r="J14" s="28" t="e">
        <f t="shared" si="2"/>
        <v>#VALUE!</v>
      </c>
      <c r="K14" s="29">
        <v>11.85</v>
      </c>
      <c r="L14" s="30">
        <f t="shared" si="3"/>
        <v>0</v>
      </c>
      <c r="M14" s="31">
        <f t="shared" si="4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2">
        <v>8</v>
      </c>
      <c r="D15" s="33" t="s">
        <v>30</v>
      </c>
      <c r="E15" s="20">
        <v>0.1</v>
      </c>
      <c r="F15" s="22">
        <v>12.89</v>
      </c>
      <c r="G15" s="23">
        <f t="shared" si="0"/>
        <v>7.7579519006982149</v>
      </c>
      <c r="H15" s="25">
        <v>8.1300000000000008</v>
      </c>
      <c r="I15" s="27">
        <f t="shared" si="1"/>
        <v>10479.570000000002</v>
      </c>
      <c r="J15" s="28" t="e">
        <f t="shared" si="2"/>
        <v>#VALUE!</v>
      </c>
      <c r="K15" s="29">
        <v>12.46</v>
      </c>
      <c r="L15" s="30">
        <f t="shared" si="3"/>
        <v>0</v>
      </c>
      <c r="M15" s="31">
        <f t="shared" si="4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2">
        <v>9</v>
      </c>
      <c r="D16" s="33" t="s">
        <v>32</v>
      </c>
      <c r="E16" s="20">
        <v>0.1</v>
      </c>
      <c r="F16" s="22">
        <v>22.7</v>
      </c>
      <c r="G16" s="23">
        <f t="shared" si="0"/>
        <v>4.4052863436123353</v>
      </c>
      <c r="H16" s="25">
        <v>4.62</v>
      </c>
      <c r="I16" s="27">
        <f t="shared" si="1"/>
        <v>10487.4</v>
      </c>
      <c r="J16" s="28" t="e">
        <f t="shared" si="2"/>
        <v>#VALUE!</v>
      </c>
      <c r="K16" s="29">
        <v>21.25</v>
      </c>
      <c r="L16" s="30">
        <f t="shared" si="3"/>
        <v>0</v>
      </c>
      <c r="M16" s="31">
        <f t="shared" si="4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2">
        <v>10</v>
      </c>
      <c r="D17" s="33" t="s">
        <v>33</v>
      </c>
      <c r="E17" s="20">
        <v>0.1</v>
      </c>
      <c r="F17" s="22">
        <v>53.94</v>
      </c>
      <c r="G17" s="23">
        <f t="shared" si="0"/>
        <v>1.8539117538005192</v>
      </c>
      <c r="H17" s="25">
        <v>1.94</v>
      </c>
      <c r="I17" s="27">
        <f t="shared" si="1"/>
        <v>10464.359999999999</v>
      </c>
      <c r="J17" s="28" t="e">
        <f t="shared" si="2"/>
        <v>#VALUE!</v>
      </c>
      <c r="K17" s="29">
        <v>48.76</v>
      </c>
      <c r="L17" s="30">
        <f t="shared" si="3"/>
        <v>0</v>
      </c>
      <c r="M17" s="31">
        <f t="shared" si="4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2" t="s">
        <v>35</v>
      </c>
      <c r="D18" s="49"/>
      <c r="E18" s="50"/>
      <c r="F18" s="37">
        <f>D4</f>
        <v>100000</v>
      </c>
      <c r="G18" s="38"/>
      <c r="H18" s="38"/>
      <c r="I18" s="38"/>
      <c r="J18" s="37"/>
      <c r="K18" s="39" t="e">
        <f>F4</f>
        <v>#VALUE!</v>
      </c>
      <c r="L18" s="53" t="e">
        <f t="shared" ref="L18:L19" si="5">(K18/F18-1)</f>
        <v>#VALUE!</v>
      </c>
      <c r="M18" s="50"/>
      <c r="N18" s="40" t="s">
        <v>36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2" t="s">
        <v>37</v>
      </c>
      <c r="D19" s="49"/>
      <c r="E19" s="50"/>
      <c r="F19" s="41">
        <v>100967.2</v>
      </c>
      <c r="G19" s="42"/>
      <c r="H19" s="42"/>
      <c r="I19" s="42"/>
      <c r="J19" s="44"/>
      <c r="K19" s="45">
        <v>102673.28</v>
      </c>
      <c r="L19" s="53">
        <f t="shared" si="5"/>
        <v>1.6897368650413247E-2</v>
      </c>
      <c r="M19" s="5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4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7"/>
    </row>
    <row r="221" spans="1:25" ht="15.75" customHeight="1">
      <c r="C221" s="47"/>
    </row>
    <row r="222" spans="1:25" ht="15.75" customHeight="1">
      <c r="C222" s="47"/>
    </row>
    <row r="223" spans="1:25" ht="15.75" customHeight="1">
      <c r="C223" s="47"/>
    </row>
    <row r="224" spans="1:25" ht="15.75" customHeight="1">
      <c r="C224" s="47"/>
    </row>
    <row r="225" spans="3:3" ht="15.75" customHeight="1">
      <c r="C225" s="47"/>
    </row>
    <row r="226" spans="3:3" ht="15.75" customHeight="1">
      <c r="C226" s="47"/>
    </row>
    <row r="227" spans="3:3" ht="15.75" customHeight="1">
      <c r="C227" s="47"/>
    </row>
    <row r="228" spans="3:3" ht="15.75" customHeight="1">
      <c r="C228" s="47"/>
    </row>
    <row r="229" spans="3:3" ht="15.75" customHeight="1">
      <c r="C229" s="47"/>
    </row>
    <row r="230" spans="3:3" ht="15.75" customHeight="1">
      <c r="C230" s="47"/>
    </row>
    <row r="231" spans="3:3" ht="15.75" customHeight="1">
      <c r="C231" s="47"/>
    </row>
    <row r="232" spans="3:3" ht="15.75" customHeight="1">
      <c r="C232" s="47"/>
    </row>
    <row r="233" spans="3:3" ht="15.75" customHeight="1">
      <c r="C233" s="47"/>
    </row>
    <row r="234" spans="3:3" ht="15.75" customHeight="1">
      <c r="C234" s="47"/>
    </row>
    <row r="235" spans="3:3" ht="15.75" customHeight="1">
      <c r="C235" s="47"/>
    </row>
    <row r="236" spans="3:3" ht="15.75" customHeight="1">
      <c r="C236" s="47"/>
    </row>
    <row r="237" spans="3:3" ht="15.75" customHeight="1">
      <c r="C237" s="47"/>
    </row>
    <row r="238" spans="3:3" ht="15.75" customHeight="1">
      <c r="C238" s="47"/>
    </row>
    <row r="239" spans="3:3" ht="15.75" customHeight="1">
      <c r="C239" s="47"/>
    </row>
    <row r="240" spans="3:3" ht="15.75" customHeight="1">
      <c r="C240" s="47"/>
    </row>
    <row r="241" spans="3:3" ht="15.75" customHeight="1">
      <c r="C241" s="47"/>
    </row>
    <row r="242" spans="3:3" ht="15.75" customHeight="1">
      <c r="C242" s="47"/>
    </row>
    <row r="243" spans="3:3" ht="15.75" customHeight="1">
      <c r="C243" s="47"/>
    </row>
    <row r="244" spans="3:3" ht="15.75" customHeight="1">
      <c r="C244" s="47"/>
    </row>
    <row r="245" spans="3:3" ht="15.75" customHeight="1">
      <c r="C245" s="47"/>
    </row>
    <row r="246" spans="3:3" ht="15.75" customHeight="1">
      <c r="C246" s="47"/>
    </row>
    <row r="247" spans="3:3" ht="15.75" customHeight="1">
      <c r="C247" s="47"/>
    </row>
    <row r="248" spans="3:3" ht="15.75" customHeight="1">
      <c r="C248" s="47"/>
    </row>
    <row r="249" spans="3:3" ht="15.75" customHeight="1">
      <c r="C249" s="47"/>
    </row>
    <row r="250" spans="3:3" ht="15.75" customHeight="1">
      <c r="C250" s="47"/>
    </row>
    <row r="251" spans="3:3" ht="15.75" customHeight="1">
      <c r="C251" s="47"/>
    </row>
    <row r="252" spans="3:3" ht="15.75" customHeight="1">
      <c r="C252" s="47"/>
    </row>
    <row r="253" spans="3:3" ht="15.75" customHeight="1">
      <c r="C253" s="47"/>
    </row>
    <row r="254" spans="3:3" ht="15.75" customHeight="1">
      <c r="C254" s="47"/>
    </row>
    <row r="255" spans="3:3" ht="15.75" customHeight="1">
      <c r="C255" s="47"/>
    </row>
    <row r="256" spans="3:3" ht="15.75" customHeight="1">
      <c r="C256" s="47"/>
    </row>
    <row r="257" spans="3:3" ht="15.75" customHeight="1">
      <c r="C257" s="47"/>
    </row>
    <row r="258" spans="3:3" ht="15.75" customHeight="1">
      <c r="C258" s="47"/>
    </row>
    <row r="259" spans="3:3" ht="15.75" customHeight="1">
      <c r="C259" s="47"/>
    </row>
    <row r="260" spans="3:3" ht="15.75" customHeight="1">
      <c r="C260" s="47"/>
    </row>
    <row r="261" spans="3:3" ht="15.75" customHeight="1">
      <c r="C261" s="47"/>
    </row>
    <row r="262" spans="3:3" ht="15.75" customHeight="1">
      <c r="C262" s="47"/>
    </row>
    <row r="263" spans="3:3" ht="15.75" customHeight="1">
      <c r="C263" s="47"/>
    </row>
    <row r="264" spans="3:3" ht="15.75" customHeight="1">
      <c r="C264" s="47"/>
    </row>
    <row r="265" spans="3:3" ht="15.75" customHeight="1">
      <c r="C265" s="47"/>
    </row>
    <row r="266" spans="3:3" ht="15.75" customHeight="1">
      <c r="C266" s="47"/>
    </row>
    <row r="267" spans="3:3" ht="15.75" customHeight="1">
      <c r="C267" s="47"/>
    </row>
    <row r="268" spans="3:3" ht="15.75" customHeight="1">
      <c r="C268" s="47"/>
    </row>
    <row r="269" spans="3:3" ht="15.75" customHeight="1">
      <c r="C269" s="47"/>
    </row>
    <row r="270" spans="3:3" ht="15.75" customHeight="1">
      <c r="C270" s="47"/>
    </row>
    <row r="271" spans="3:3" ht="15.75" customHeight="1">
      <c r="C271" s="47"/>
    </row>
    <row r="272" spans="3:3" ht="15.75" customHeight="1">
      <c r="C272" s="47"/>
    </row>
    <row r="273" spans="3:3" ht="15.75" customHeight="1">
      <c r="C273" s="47"/>
    </row>
    <row r="274" spans="3:3" ht="15.75" customHeight="1">
      <c r="C274" s="47"/>
    </row>
    <row r="275" spans="3:3" ht="15.75" customHeight="1">
      <c r="C275" s="47"/>
    </row>
    <row r="276" spans="3:3" ht="15.75" customHeight="1">
      <c r="C276" s="47"/>
    </row>
    <row r="277" spans="3:3" ht="15.75" customHeight="1">
      <c r="C277" s="47"/>
    </row>
    <row r="278" spans="3:3" ht="15.75" customHeight="1">
      <c r="C278" s="47"/>
    </row>
    <row r="279" spans="3:3" ht="15.75" customHeight="1">
      <c r="C279" s="47"/>
    </row>
    <row r="280" spans="3:3" ht="15.75" customHeight="1">
      <c r="C280" s="47"/>
    </row>
    <row r="281" spans="3:3" ht="15.75" customHeight="1">
      <c r="C281" s="47"/>
    </row>
    <row r="282" spans="3:3" ht="15.75" customHeight="1">
      <c r="C282" s="47"/>
    </row>
    <row r="283" spans="3:3" ht="15.75" customHeight="1">
      <c r="C283" s="47"/>
    </row>
    <row r="284" spans="3:3" ht="15.75" customHeight="1">
      <c r="C284" s="47"/>
    </row>
    <row r="285" spans="3:3" ht="15.75" customHeight="1">
      <c r="C285" s="47"/>
    </row>
    <row r="286" spans="3:3" ht="15.75" customHeight="1">
      <c r="C286" s="47"/>
    </row>
    <row r="287" spans="3:3" ht="15.75" customHeight="1">
      <c r="C287" s="47"/>
    </row>
    <row r="288" spans="3:3" ht="15.75" customHeight="1">
      <c r="C288" s="47"/>
    </row>
    <row r="289" spans="3:3" ht="15.75" customHeight="1">
      <c r="C289" s="47"/>
    </row>
    <row r="290" spans="3:3" ht="15.75" customHeight="1">
      <c r="C290" s="47"/>
    </row>
    <row r="291" spans="3:3" ht="15.75" customHeight="1">
      <c r="C291" s="47"/>
    </row>
    <row r="292" spans="3:3" ht="15.75" customHeight="1">
      <c r="C292" s="47"/>
    </row>
    <row r="293" spans="3:3" ht="15.75" customHeight="1">
      <c r="C293" s="47"/>
    </row>
    <row r="294" spans="3:3" ht="15.75" customHeight="1">
      <c r="C294" s="47"/>
    </row>
    <row r="295" spans="3:3" ht="15.75" customHeight="1">
      <c r="C295" s="47"/>
    </row>
    <row r="296" spans="3:3" ht="15.75" customHeight="1">
      <c r="C296" s="47"/>
    </row>
    <row r="297" spans="3:3" ht="15.75" customHeight="1">
      <c r="C297" s="47"/>
    </row>
    <row r="298" spans="3:3" ht="15.75" customHeight="1">
      <c r="C298" s="47"/>
    </row>
    <row r="299" spans="3:3" ht="15.75" customHeight="1">
      <c r="C299" s="47"/>
    </row>
    <row r="300" spans="3:3" ht="15.75" customHeight="1">
      <c r="C300" s="47"/>
    </row>
    <row r="301" spans="3:3" ht="15.75" customHeight="1">
      <c r="C301" s="47"/>
    </row>
    <row r="302" spans="3:3" ht="15.75" customHeight="1">
      <c r="C302" s="47"/>
    </row>
    <row r="303" spans="3:3" ht="15.75" customHeight="1">
      <c r="C303" s="47"/>
    </row>
    <row r="304" spans="3:3" ht="15.75" customHeight="1">
      <c r="C304" s="47"/>
    </row>
    <row r="305" spans="3:3" ht="15.75" customHeight="1">
      <c r="C305" s="47"/>
    </row>
    <row r="306" spans="3:3" ht="15.75" customHeight="1">
      <c r="C306" s="47"/>
    </row>
    <row r="307" spans="3:3" ht="15.75" customHeight="1">
      <c r="C307" s="47"/>
    </row>
    <row r="308" spans="3:3" ht="15.75" customHeight="1">
      <c r="C308" s="47"/>
    </row>
    <row r="309" spans="3:3" ht="15.75" customHeight="1">
      <c r="C309" s="47"/>
    </row>
    <row r="310" spans="3:3" ht="15.75" customHeight="1">
      <c r="C310" s="47"/>
    </row>
    <row r="311" spans="3:3" ht="15.75" customHeight="1">
      <c r="C311" s="47"/>
    </row>
    <row r="312" spans="3:3" ht="15.75" customHeight="1">
      <c r="C312" s="47"/>
    </row>
    <row r="313" spans="3:3" ht="15.75" customHeight="1">
      <c r="C313" s="47"/>
    </row>
    <row r="314" spans="3:3" ht="15.75" customHeight="1">
      <c r="C314" s="47"/>
    </row>
    <row r="315" spans="3:3" ht="15.75" customHeight="1">
      <c r="C315" s="47"/>
    </row>
    <row r="316" spans="3:3" ht="15.75" customHeight="1">
      <c r="C316" s="47"/>
    </row>
    <row r="317" spans="3:3" ht="15.75" customHeight="1">
      <c r="C317" s="47"/>
    </row>
    <row r="318" spans="3:3" ht="15.75" customHeight="1">
      <c r="C318" s="47"/>
    </row>
    <row r="319" spans="3:3" ht="15.75" customHeight="1">
      <c r="C319" s="47"/>
    </row>
    <row r="320" spans="3:3" ht="15.75" customHeight="1">
      <c r="C320" s="47"/>
    </row>
    <row r="321" spans="3:3" ht="15.75" customHeight="1">
      <c r="C321" s="47"/>
    </row>
    <row r="322" spans="3:3" ht="15.75" customHeight="1">
      <c r="C322" s="47"/>
    </row>
    <row r="323" spans="3:3" ht="15.75" customHeight="1">
      <c r="C323" s="47"/>
    </row>
    <row r="324" spans="3:3" ht="15.75" customHeight="1">
      <c r="C324" s="47"/>
    </row>
    <row r="325" spans="3:3" ht="15.75" customHeight="1">
      <c r="C325" s="47"/>
    </row>
    <row r="326" spans="3:3" ht="15.75" customHeight="1">
      <c r="C326" s="47"/>
    </row>
    <row r="327" spans="3:3" ht="15.75" customHeight="1">
      <c r="C327" s="47"/>
    </row>
    <row r="328" spans="3:3" ht="15.75" customHeight="1">
      <c r="C328" s="47"/>
    </row>
    <row r="329" spans="3:3" ht="15.75" customHeight="1">
      <c r="C329" s="47"/>
    </row>
    <row r="330" spans="3:3" ht="15.75" customHeight="1">
      <c r="C330" s="47"/>
    </row>
    <row r="331" spans="3:3" ht="15.75" customHeight="1">
      <c r="C331" s="47"/>
    </row>
    <row r="332" spans="3:3" ht="15.75" customHeight="1">
      <c r="C332" s="47"/>
    </row>
    <row r="333" spans="3:3" ht="15.75" customHeight="1">
      <c r="C333" s="47"/>
    </row>
    <row r="334" spans="3:3" ht="15.75" customHeight="1">
      <c r="C334" s="47"/>
    </row>
    <row r="335" spans="3:3" ht="15.75" customHeight="1">
      <c r="C335" s="47"/>
    </row>
    <row r="336" spans="3:3" ht="15.75" customHeight="1">
      <c r="C336" s="47"/>
    </row>
    <row r="337" spans="3:3" ht="15.75" customHeight="1">
      <c r="C337" s="47"/>
    </row>
    <row r="338" spans="3:3" ht="15.75" customHeight="1">
      <c r="C338" s="47"/>
    </row>
    <row r="339" spans="3:3" ht="15.75" customHeight="1">
      <c r="C339" s="47"/>
    </row>
    <row r="340" spans="3:3" ht="15.75" customHeight="1">
      <c r="C340" s="47"/>
    </row>
    <row r="341" spans="3:3" ht="15.75" customHeight="1">
      <c r="C341" s="47"/>
    </row>
    <row r="342" spans="3:3" ht="15.75" customHeight="1">
      <c r="C342" s="47"/>
    </row>
    <row r="343" spans="3:3" ht="15.75" customHeight="1">
      <c r="C343" s="47"/>
    </row>
    <row r="344" spans="3:3" ht="15.75" customHeight="1">
      <c r="C344" s="47"/>
    </row>
    <row r="345" spans="3:3" ht="15.75" customHeight="1">
      <c r="C345" s="47"/>
    </row>
    <row r="346" spans="3:3" ht="15.75" customHeight="1">
      <c r="C346" s="47"/>
    </row>
    <row r="347" spans="3:3" ht="15.75" customHeight="1">
      <c r="C347" s="47"/>
    </row>
    <row r="348" spans="3:3" ht="15.75" customHeight="1">
      <c r="C348" s="47"/>
    </row>
    <row r="349" spans="3:3" ht="15.75" customHeight="1">
      <c r="C349" s="47"/>
    </row>
    <row r="350" spans="3:3" ht="15.75" customHeight="1">
      <c r="C350" s="47"/>
    </row>
    <row r="351" spans="3:3" ht="15.75" customHeight="1">
      <c r="C351" s="47"/>
    </row>
    <row r="352" spans="3:3" ht="15.75" customHeight="1">
      <c r="C352" s="47"/>
    </row>
    <row r="353" spans="3:3" ht="15.75" customHeight="1">
      <c r="C353" s="47"/>
    </row>
    <row r="354" spans="3:3" ht="15.75" customHeight="1">
      <c r="C354" s="47"/>
    </row>
    <row r="355" spans="3:3" ht="15.75" customHeight="1">
      <c r="C355" s="47"/>
    </row>
    <row r="356" spans="3:3" ht="15.75" customHeight="1">
      <c r="C356" s="47"/>
    </row>
    <row r="357" spans="3:3" ht="15.75" customHeight="1">
      <c r="C357" s="47"/>
    </row>
    <row r="358" spans="3:3" ht="15.75" customHeight="1">
      <c r="C358" s="47"/>
    </row>
    <row r="359" spans="3:3" ht="15.75" customHeight="1">
      <c r="C359" s="47"/>
    </row>
    <row r="360" spans="3:3" ht="15.75" customHeight="1">
      <c r="C360" s="47"/>
    </row>
    <row r="361" spans="3:3" ht="15.75" customHeight="1">
      <c r="C361" s="47"/>
    </row>
    <row r="362" spans="3:3" ht="15.75" customHeight="1">
      <c r="C362" s="47"/>
    </row>
    <row r="363" spans="3:3" ht="15.75" customHeight="1">
      <c r="C363" s="47"/>
    </row>
    <row r="364" spans="3:3" ht="15.75" customHeight="1">
      <c r="C364" s="47"/>
    </row>
    <row r="365" spans="3:3" ht="15.75" customHeight="1">
      <c r="C365" s="47"/>
    </row>
    <row r="366" spans="3:3" ht="15.75" customHeight="1">
      <c r="C366" s="47"/>
    </row>
    <row r="367" spans="3:3" ht="15.75" customHeight="1">
      <c r="C367" s="47"/>
    </row>
    <row r="368" spans="3:3" ht="15.75" customHeight="1">
      <c r="C368" s="47"/>
    </row>
    <row r="369" spans="3:3" ht="15.75" customHeight="1">
      <c r="C369" s="47"/>
    </row>
    <row r="370" spans="3:3" ht="15.75" customHeight="1">
      <c r="C370" s="47"/>
    </row>
    <row r="371" spans="3:3" ht="15.75" customHeight="1">
      <c r="C371" s="47"/>
    </row>
    <row r="372" spans="3:3" ht="15.75" customHeight="1">
      <c r="C372" s="47"/>
    </row>
    <row r="373" spans="3:3" ht="15.75" customHeight="1">
      <c r="C373" s="47"/>
    </row>
    <row r="374" spans="3:3" ht="15.75" customHeight="1">
      <c r="C374" s="47"/>
    </row>
    <row r="375" spans="3:3" ht="15.75" customHeight="1">
      <c r="C375" s="47"/>
    </row>
    <row r="376" spans="3:3" ht="15.75" customHeight="1">
      <c r="C376" s="47"/>
    </row>
    <row r="377" spans="3:3" ht="15.75" customHeight="1">
      <c r="C377" s="47"/>
    </row>
    <row r="378" spans="3:3" ht="15.75" customHeight="1">
      <c r="C378" s="47"/>
    </row>
    <row r="379" spans="3:3" ht="15.75" customHeight="1">
      <c r="C379" s="47"/>
    </row>
    <row r="380" spans="3:3" ht="15.75" customHeight="1">
      <c r="C380" s="47"/>
    </row>
    <row r="381" spans="3:3" ht="15.75" customHeight="1">
      <c r="C381" s="47"/>
    </row>
    <row r="382" spans="3:3" ht="15.75" customHeight="1">
      <c r="C382" s="47"/>
    </row>
    <row r="383" spans="3:3" ht="15.75" customHeight="1">
      <c r="C383" s="47"/>
    </row>
    <row r="384" spans="3:3" ht="15.75" customHeight="1">
      <c r="C384" s="47"/>
    </row>
    <row r="385" spans="3:3" ht="15.75" customHeight="1">
      <c r="C385" s="47"/>
    </row>
    <row r="386" spans="3:3" ht="15.75" customHeight="1">
      <c r="C386" s="47"/>
    </row>
    <row r="387" spans="3:3" ht="15.75" customHeight="1">
      <c r="C387" s="47"/>
    </row>
    <row r="388" spans="3:3" ht="15.75" customHeight="1">
      <c r="C388" s="47"/>
    </row>
    <row r="389" spans="3:3" ht="15.75" customHeight="1">
      <c r="C389" s="47"/>
    </row>
    <row r="390" spans="3:3" ht="15.75" customHeight="1">
      <c r="C390" s="47"/>
    </row>
    <row r="391" spans="3:3" ht="15.75" customHeight="1">
      <c r="C391" s="47"/>
    </row>
    <row r="392" spans="3:3" ht="15.75" customHeight="1">
      <c r="C392" s="47"/>
    </row>
    <row r="393" spans="3:3" ht="15.75" customHeight="1">
      <c r="C393" s="47"/>
    </row>
    <row r="394" spans="3:3" ht="15.75" customHeight="1">
      <c r="C394" s="47"/>
    </row>
    <row r="395" spans="3:3" ht="15.75" customHeight="1">
      <c r="C395" s="47"/>
    </row>
    <row r="396" spans="3:3" ht="15.75" customHeight="1">
      <c r="C396" s="47"/>
    </row>
    <row r="397" spans="3:3" ht="15.75" customHeight="1">
      <c r="C397" s="47"/>
    </row>
    <row r="398" spans="3:3" ht="15.75" customHeight="1">
      <c r="C398" s="47"/>
    </row>
    <row r="399" spans="3:3" ht="15.75" customHeight="1">
      <c r="C399" s="47"/>
    </row>
    <row r="400" spans="3:3" ht="15.75" customHeight="1">
      <c r="C400" s="47"/>
    </row>
    <row r="401" spans="3:3" ht="15.75" customHeight="1">
      <c r="C401" s="47"/>
    </row>
    <row r="402" spans="3:3" ht="15.75" customHeight="1">
      <c r="C402" s="47"/>
    </row>
    <row r="403" spans="3:3" ht="15.75" customHeight="1">
      <c r="C403" s="47"/>
    </row>
    <row r="404" spans="3:3" ht="15.75" customHeight="1">
      <c r="C404" s="47"/>
    </row>
    <row r="405" spans="3:3" ht="15.75" customHeight="1">
      <c r="C405" s="47"/>
    </row>
    <row r="406" spans="3:3" ht="15.75" customHeight="1">
      <c r="C406" s="47"/>
    </row>
    <row r="407" spans="3:3" ht="15.75" customHeight="1">
      <c r="C407" s="47"/>
    </row>
    <row r="408" spans="3:3" ht="15.75" customHeight="1">
      <c r="C408" s="47"/>
    </row>
    <row r="409" spans="3:3" ht="15.75" customHeight="1">
      <c r="C409" s="47"/>
    </row>
    <row r="410" spans="3:3" ht="15.75" customHeight="1">
      <c r="C410" s="47"/>
    </row>
    <row r="411" spans="3:3" ht="15.75" customHeight="1">
      <c r="C411" s="47"/>
    </row>
    <row r="412" spans="3:3" ht="15.75" customHeight="1">
      <c r="C412" s="47"/>
    </row>
    <row r="413" spans="3:3" ht="15.75" customHeight="1">
      <c r="C413" s="47"/>
    </row>
    <row r="414" spans="3:3" ht="15.75" customHeight="1">
      <c r="C414" s="47"/>
    </row>
    <row r="415" spans="3:3" ht="15.75" customHeight="1">
      <c r="C415" s="47"/>
    </row>
    <row r="416" spans="3:3" ht="15.75" customHeight="1">
      <c r="C416" s="47"/>
    </row>
    <row r="417" spans="3:3" ht="15.75" customHeight="1">
      <c r="C417" s="47"/>
    </row>
    <row r="418" spans="3:3" ht="15.75" customHeight="1">
      <c r="C418" s="47"/>
    </row>
    <row r="419" spans="3:3" ht="15.75" customHeight="1">
      <c r="C419" s="47"/>
    </row>
    <row r="420" spans="3:3" ht="15.75" customHeight="1">
      <c r="C420" s="47"/>
    </row>
    <row r="421" spans="3:3" ht="15.75" customHeight="1">
      <c r="C421" s="47"/>
    </row>
    <row r="422" spans="3:3" ht="15.75" customHeight="1">
      <c r="C422" s="47"/>
    </row>
    <row r="423" spans="3:3" ht="15.75" customHeight="1">
      <c r="C423" s="47"/>
    </row>
    <row r="424" spans="3:3" ht="15.75" customHeight="1">
      <c r="C424" s="47"/>
    </row>
    <row r="425" spans="3:3" ht="15.75" customHeight="1">
      <c r="C425" s="47"/>
    </row>
    <row r="426" spans="3:3" ht="15.75" customHeight="1">
      <c r="C426" s="47"/>
    </row>
    <row r="427" spans="3:3" ht="15.75" customHeight="1">
      <c r="C427" s="47"/>
    </row>
    <row r="428" spans="3:3" ht="15.75" customHeight="1">
      <c r="C428" s="47"/>
    </row>
    <row r="429" spans="3:3" ht="15.75" customHeight="1">
      <c r="C429" s="47"/>
    </row>
    <row r="430" spans="3:3" ht="15.75" customHeight="1">
      <c r="C430" s="47"/>
    </row>
    <row r="431" spans="3:3" ht="15.75" customHeight="1">
      <c r="C431" s="47"/>
    </row>
    <row r="432" spans="3:3" ht="15.75" customHeight="1">
      <c r="C432" s="47"/>
    </row>
    <row r="433" spans="3:3" ht="15.75" customHeight="1">
      <c r="C433" s="47"/>
    </row>
    <row r="434" spans="3:3" ht="15.75" customHeight="1">
      <c r="C434" s="47"/>
    </row>
    <row r="435" spans="3:3" ht="15.75" customHeight="1">
      <c r="C435" s="47"/>
    </row>
    <row r="436" spans="3:3" ht="15.75" customHeight="1">
      <c r="C436" s="47"/>
    </row>
    <row r="437" spans="3:3" ht="15.75" customHeight="1">
      <c r="C437" s="47"/>
    </row>
    <row r="438" spans="3:3" ht="15.75" customHeight="1">
      <c r="C438" s="47"/>
    </row>
    <row r="439" spans="3:3" ht="15.75" customHeight="1">
      <c r="C439" s="47"/>
    </row>
    <row r="440" spans="3:3" ht="15.75" customHeight="1">
      <c r="C440" s="47"/>
    </row>
    <row r="441" spans="3:3" ht="15.75" customHeight="1">
      <c r="C441" s="47"/>
    </row>
    <row r="442" spans="3:3" ht="15.75" customHeight="1">
      <c r="C442" s="47"/>
    </row>
    <row r="443" spans="3:3" ht="15.75" customHeight="1">
      <c r="C443" s="47"/>
    </row>
    <row r="444" spans="3:3" ht="15.75" customHeight="1">
      <c r="C444" s="47"/>
    </row>
    <row r="445" spans="3:3" ht="15.75" customHeight="1">
      <c r="C445" s="47"/>
    </row>
    <row r="446" spans="3:3" ht="15.75" customHeight="1">
      <c r="C446" s="47"/>
    </row>
    <row r="447" spans="3:3" ht="15.75" customHeight="1">
      <c r="C447" s="47"/>
    </row>
    <row r="448" spans="3:3" ht="15.75" customHeight="1">
      <c r="C448" s="47"/>
    </row>
    <row r="449" spans="3:3" ht="15.75" customHeight="1">
      <c r="C449" s="47"/>
    </row>
    <row r="450" spans="3:3" ht="15.75" customHeight="1">
      <c r="C450" s="47"/>
    </row>
    <row r="451" spans="3:3" ht="15.75" customHeight="1">
      <c r="C451" s="47"/>
    </row>
    <row r="452" spans="3:3" ht="15.75" customHeight="1">
      <c r="C452" s="47"/>
    </row>
    <row r="453" spans="3:3" ht="15.75" customHeight="1">
      <c r="C453" s="47"/>
    </row>
    <row r="454" spans="3:3" ht="15.75" customHeight="1">
      <c r="C454" s="47"/>
    </row>
    <row r="455" spans="3:3" ht="15.75" customHeight="1">
      <c r="C455" s="47"/>
    </row>
    <row r="456" spans="3:3" ht="15.75" customHeight="1">
      <c r="C456" s="47"/>
    </row>
    <row r="457" spans="3:3" ht="15.75" customHeight="1">
      <c r="C457" s="47"/>
    </row>
    <row r="458" spans="3:3" ht="15.75" customHeight="1">
      <c r="C458" s="47"/>
    </row>
    <row r="459" spans="3:3" ht="15.75" customHeight="1">
      <c r="C459" s="47"/>
    </row>
    <row r="460" spans="3:3" ht="15.75" customHeight="1">
      <c r="C460" s="47"/>
    </row>
    <row r="461" spans="3:3" ht="15.75" customHeight="1">
      <c r="C461" s="47"/>
    </row>
    <row r="462" spans="3:3" ht="15.75" customHeight="1">
      <c r="C462" s="47"/>
    </row>
    <row r="463" spans="3:3" ht="15.75" customHeight="1">
      <c r="C463" s="47"/>
    </row>
    <row r="464" spans="3:3" ht="15.75" customHeight="1">
      <c r="C464" s="47"/>
    </row>
    <row r="465" spans="3:3" ht="15.75" customHeight="1">
      <c r="C465" s="47"/>
    </row>
    <row r="466" spans="3:3" ht="15.75" customHeight="1">
      <c r="C466" s="47"/>
    </row>
    <row r="467" spans="3:3" ht="15.75" customHeight="1">
      <c r="C467" s="47"/>
    </row>
    <row r="468" spans="3:3" ht="15.75" customHeight="1">
      <c r="C468" s="47"/>
    </row>
    <row r="469" spans="3:3" ht="15.75" customHeight="1">
      <c r="C469" s="47"/>
    </row>
    <row r="470" spans="3:3" ht="15.75" customHeight="1">
      <c r="C470" s="47"/>
    </row>
    <row r="471" spans="3:3" ht="15.75" customHeight="1">
      <c r="C471" s="47"/>
    </row>
    <row r="472" spans="3:3" ht="15.75" customHeight="1">
      <c r="C472" s="47"/>
    </row>
    <row r="473" spans="3:3" ht="15.75" customHeight="1">
      <c r="C473" s="47"/>
    </row>
    <row r="474" spans="3:3" ht="15.75" customHeight="1">
      <c r="C474" s="47"/>
    </row>
    <row r="475" spans="3:3" ht="15.75" customHeight="1">
      <c r="C475" s="47"/>
    </row>
    <row r="476" spans="3:3" ht="15.75" customHeight="1">
      <c r="C476" s="47"/>
    </row>
    <row r="477" spans="3:3" ht="15.75" customHeight="1">
      <c r="C477" s="47"/>
    </row>
    <row r="478" spans="3:3" ht="15.75" customHeight="1">
      <c r="C478" s="47"/>
    </row>
    <row r="479" spans="3:3" ht="15.75" customHeight="1">
      <c r="C479" s="47"/>
    </row>
    <row r="480" spans="3:3" ht="15.75" customHeight="1">
      <c r="C480" s="47"/>
    </row>
    <row r="481" spans="3:3" ht="15.75" customHeight="1">
      <c r="C481" s="47"/>
    </row>
    <row r="482" spans="3:3" ht="15.75" customHeight="1">
      <c r="C482" s="47"/>
    </row>
    <row r="483" spans="3:3" ht="15.75" customHeight="1">
      <c r="C483" s="47"/>
    </row>
    <row r="484" spans="3:3" ht="15.75" customHeight="1">
      <c r="C484" s="47"/>
    </row>
    <row r="485" spans="3:3" ht="15.75" customHeight="1">
      <c r="C485" s="47"/>
    </row>
    <row r="486" spans="3:3" ht="15.75" customHeight="1">
      <c r="C486" s="47"/>
    </row>
    <row r="487" spans="3:3" ht="15.75" customHeight="1">
      <c r="C487" s="47"/>
    </row>
    <row r="488" spans="3:3" ht="15.75" customHeight="1">
      <c r="C488" s="47"/>
    </row>
    <row r="489" spans="3:3" ht="15.75" customHeight="1">
      <c r="C489" s="47"/>
    </row>
    <row r="490" spans="3:3" ht="15.75" customHeight="1">
      <c r="C490" s="47"/>
    </row>
    <row r="491" spans="3:3" ht="15.75" customHeight="1">
      <c r="C491" s="47"/>
    </row>
    <row r="492" spans="3:3" ht="15.75" customHeight="1">
      <c r="C492" s="47"/>
    </row>
    <row r="493" spans="3:3" ht="15.75" customHeight="1">
      <c r="C493" s="47"/>
    </row>
    <row r="494" spans="3:3" ht="15.75" customHeight="1">
      <c r="C494" s="47"/>
    </row>
    <row r="495" spans="3:3" ht="15.75" customHeight="1">
      <c r="C495" s="47"/>
    </row>
    <row r="496" spans="3:3" ht="15.75" customHeight="1">
      <c r="C496" s="47"/>
    </row>
    <row r="497" spans="3:3" ht="15.75" customHeight="1">
      <c r="C497" s="47"/>
    </row>
    <row r="498" spans="3:3" ht="15.75" customHeight="1">
      <c r="C498" s="47"/>
    </row>
    <row r="499" spans="3:3" ht="15.75" customHeight="1">
      <c r="C499" s="47"/>
    </row>
    <row r="500" spans="3:3" ht="15.75" customHeight="1">
      <c r="C500" s="47"/>
    </row>
    <row r="501" spans="3:3" ht="15.75" customHeight="1">
      <c r="C501" s="47"/>
    </row>
    <row r="502" spans="3:3" ht="15.75" customHeight="1">
      <c r="C502" s="47"/>
    </row>
    <row r="503" spans="3:3" ht="15.75" customHeight="1">
      <c r="C503" s="47"/>
    </row>
    <row r="504" spans="3:3" ht="15.75" customHeight="1">
      <c r="C504" s="47"/>
    </row>
    <row r="505" spans="3:3" ht="15.75" customHeight="1">
      <c r="C505" s="47"/>
    </row>
    <row r="506" spans="3:3" ht="15.75" customHeight="1">
      <c r="C506" s="47"/>
    </row>
    <row r="507" spans="3:3" ht="15.75" customHeight="1">
      <c r="C507" s="47"/>
    </row>
    <row r="508" spans="3:3" ht="15.75" customHeight="1">
      <c r="C508" s="47"/>
    </row>
    <row r="509" spans="3:3" ht="15.75" customHeight="1">
      <c r="C509" s="47"/>
    </row>
    <row r="510" spans="3:3" ht="15.75" customHeight="1">
      <c r="C510" s="47"/>
    </row>
    <row r="511" spans="3:3" ht="15.75" customHeight="1">
      <c r="C511" s="47"/>
    </row>
    <row r="512" spans="3:3" ht="15.75" customHeight="1">
      <c r="C512" s="47"/>
    </row>
    <row r="513" spans="3:3" ht="15.75" customHeight="1">
      <c r="C513" s="47"/>
    </row>
    <row r="514" spans="3:3" ht="15.75" customHeight="1">
      <c r="C514" s="47"/>
    </row>
    <row r="515" spans="3:3" ht="15.75" customHeight="1">
      <c r="C515" s="47"/>
    </row>
    <row r="516" spans="3:3" ht="15.75" customHeight="1">
      <c r="C516" s="47"/>
    </row>
    <row r="517" spans="3:3" ht="15.75" customHeight="1">
      <c r="C517" s="47"/>
    </row>
    <row r="518" spans="3:3" ht="15.75" customHeight="1">
      <c r="C518" s="47"/>
    </row>
    <row r="519" spans="3:3" ht="15.75" customHeight="1">
      <c r="C519" s="47"/>
    </row>
    <row r="520" spans="3:3" ht="15.75" customHeight="1">
      <c r="C520" s="47"/>
    </row>
    <row r="521" spans="3:3" ht="15.75" customHeight="1">
      <c r="C521" s="47"/>
    </row>
    <row r="522" spans="3:3" ht="15.75" customHeight="1">
      <c r="C522" s="47"/>
    </row>
    <row r="523" spans="3:3" ht="15.75" customHeight="1">
      <c r="C523" s="47"/>
    </row>
    <row r="524" spans="3:3" ht="15.75" customHeight="1">
      <c r="C524" s="47"/>
    </row>
    <row r="525" spans="3:3" ht="15.75" customHeight="1">
      <c r="C525" s="47"/>
    </row>
    <row r="526" spans="3:3" ht="15.75" customHeight="1">
      <c r="C526" s="47"/>
    </row>
    <row r="527" spans="3:3" ht="15.75" customHeight="1">
      <c r="C527" s="47"/>
    </row>
    <row r="528" spans="3:3" ht="15.75" customHeight="1">
      <c r="C528" s="47"/>
    </row>
    <row r="529" spans="3:3" ht="15.75" customHeight="1">
      <c r="C529" s="47"/>
    </row>
    <row r="530" spans="3:3" ht="15.75" customHeight="1">
      <c r="C530" s="47"/>
    </row>
    <row r="531" spans="3:3" ht="15.75" customHeight="1">
      <c r="C531" s="47"/>
    </row>
    <row r="532" spans="3:3" ht="15.75" customHeight="1">
      <c r="C532" s="47"/>
    </row>
    <row r="533" spans="3:3" ht="15.75" customHeight="1">
      <c r="C533" s="47"/>
    </row>
    <row r="534" spans="3:3" ht="15.75" customHeight="1">
      <c r="C534" s="47"/>
    </row>
    <row r="535" spans="3:3" ht="15.75" customHeight="1">
      <c r="C535" s="47"/>
    </row>
    <row r="536" spans="3:3" ht="15.75" customHeight="1">
      <c r="C536" s="47"/>
    </row>
    <row r="537" spans="3:3" ht="15.75" customHeight="1">
      <c r="C537" s="47"/>
    </row>
    <row r="538" spans="3:3" ht="15.75" customHeight="1">
      <c r="C538" s="47"/>
    </row>
    <row r="539" spans="3:3" ht="15.75" customHeight="1">
      <c r="C539" s="47"/>
    </row>
    <row r="540" spans="3:3" ht="15.75" customHeight="1">
      <c r="C540" s="47"/>
    </row>
    <row r="541" spans="3:3" ht="15.75" customHeight="1">
      <c r="C541" s="47"/>
    </row>
    <row r="542" spans="3:3" ht="15.75" customHeight="1">
      <c r="C542" s="47"/>
    </row>
    <row r="543" spans="3:3" ht="15.75" customHeight="1">
      <c r="C543" s="47"/>
    </row>
    <row r="544" spans="3:3" ht="15.75" customHeight="1">
      <c r="C544" s="47"/>
    </row>
    <row r="545" spans="3:3" ht="15.75" customHeight="1">
      <c r="C545" s="47"/>
    </row>
    <row r="546" spans="3:3" ht="15.75" customHeight="1">
      <c r="C546" s="47"/>
    </row>
    <row r="547" spans="3:3" ht="15.75" customHeight="1">
      <c r="C547" s="47"/>
    </row>
    <row r="548" spans="3:3" ht="15.75" customHeight="1">
      <c r="C548" s="47"/>
    </row>
    <row r="549" spans="3:3" ht="15.75" customHeight="1">
      <c r="C549" s="47"/>
    </row>
    <row r="550" spans="3:3" ht="15.75" customHeight="1">
      <c r="C550" s="47"/>
    </row>
    <row r="551" spans="3:3" ht="15.75" customHeight="1">
      <c r="C551" s="47"/>
    </row>
    <row r="552" spans="3:3" ht="15.75" customHeight="1">
      <c r="C552" s="47"/>
    </row>
    <row r="553" spans="3:3" ht="15.75" customHeight="1">
      <c r="C553" s="47"/>
    </row>
    <row r="554" spans="3:3" ht="15.75" customHeight="1">
      <c r="C554" s="47"/>
    </row>
    <row r="555" spans="3:3" ht="15.75" customHeight="1">
      <c r="C555" s="47"/>
    </row>
    <row r="556" spans="3:3" ht="15.75" customHeight="1">
      <c r="C556" s="47"/>
    </row>
    <row r="557" spans="3:3" ht="15.75" customHeight="1">
      <c r="C557" s="47"/>
    </row>
    <row r="558" spans="3:3" ht="15.75" customHeight="1">
      <c r="C558" s="47"/>
    </row>
    <row r="559" spans="3:3" ht="15.75" customHeight="1">
      <c r="C559" s="47"/>
    </row>
    <row r="560" spans="3:3" ht="15.75" customHeight="1">
      <c r="C560" s="47"/>
    </row>
    <row r="561" spans="3:3" ht="15.75" customHeight="1">
      <c r="C561" s="47"/>
    </row>
    <row r="562" spans="3:3" ht="15.75" customHeight="1">
      <c r="C562" s="47"/>
    </row>
    <row r="563" spans="3:3" ht="15.75" customHeight="1">
      <c r="C563" s="47"/>
    </row>
    <row r="564" spans="3:3" ht="15.75" customHeight="1">
      <c r="C564" s="47"/>
    </row>
    <row r="565" spans="3:3" ht="15.75" customHeight="1">
      <c r="C565" s="47"/>
    </row>
    <row r="566" spans="3:3" ht="15.75" customHeight="1">
      <c r="C566" s="47"/>
    </row>
    <row r="567" spans="3:3" ht="15.75" customHeight="1">
      <c r="C567" s="47"/>
    </row>
    <row r="568" spans="3:3" ht="15.75" customHeight="1">
      <c r="C568" s="47"/>
    </row>
    <row r="569" spans="3:3" ht="15.75" customHeight="1">
      <c r="C569" s="47"/>
    </row>
    <row r="570" spans="3:3" ht="15.75" customHeight="1">
      <c r="C570" s="47"/>
    </row>
    <row r="571" spans="3:3" ht="15.75" customHeight="1">
      <c r="C571" s="47"/>
    </row>
    <row r="572" spans="3:3" ht="15.75" customHeight="1">
      <c r="C572" s="47"/>
    </row>
    <row r="573" spans="3:3" ht="15.75" customHeight="1">
      <c r="C573" s="47"/>
    </row>
    <row r="574" spans="3:3" ht="15.75" customHeight="1">
      <c r="C574" s="47"/>
    </row>
    <row r="575" spans="3:3" ht="15.75" customHeight="1">
      <c r="C575" s="47"/>
    </row>
    <row r="576" spans="3:3" ht="15.75" customHeight="1">
      <c r="C576" s="47"/>
    </row>
    <row r="577" spans="3:3" ht="15.75" customHeight="1">
      <c r="C577" s="47"/>
    </row>
    <row r="578" spans="3:3" ht="15.75" customHeight="1">
      <c r="C578" s="47"/>
    </row>
    <row r="579" spans="3:3" ht="15.75" customHeight="1">
      <c r="C579" s="47"/>
    </row>
    <row r="580" spans="3:3" ht="15.75" customHeight="1">
      <c r="C580" s="47"/>
    </row>
    <row r="581" spans="3:3" ht="15.75" customHeight="1">
      <c r="C581" s="47"/>
    </row>
    <row r="582" spans="3:3" ht="15.75" customHeight="1">
      <c r="C582" s="47"/>
    </row>
    <row r="583" spans="3:3" ht="15.75" customHeight="1">
      <c r="C583" s="47"/>
    </row>
    <row r="584" spans="3:3" ht="15.75" customHeight="1">
      <c r="C584" s="47"/>
    </row>
    <row r="585" spans="3:3" ht="15.75" customHeight="1">
      <c r="C585" s="47"/>
    </row>
    <row r="586" spans="3:3" ht="15.75" customHeight="1">
      <c r="C586" s="47"/>
    </row>
    <row r="587" spans="3:3" ht="15.75" customHeight="1">
      <c r="C587" s="47"/>
    </row>
    <row r="588" spans="3:3" ht="15.75" customHeight="1">
      <c r="C588" s="47"/>
    </row>
    <row r="589" spans="3:3" ht="15.75" customHeight="1">
      <c r="C589" s="47"/>
    </row>
    <row r="590" spans="3:3" ht="15.75" customHeight="1">
      <c r="C590" s="47"/>
    </row>
    <row r="591" spans="3:3" ht="15.75" customHeight="1">
      <c r="C591" s="47"/>
    </row>
    <row r="592" spans="3:3" ht="15.75" customHeight="1">
      <c r="C592" s="47"/>
    </row>
    <row r="593" spans="3:3" ht="15.75" customHeight="1">
      <c r="C593" s="47"/>
    </row>
    <row r="594" spans="3:3" ht="15.75" customHeight="1">
      <c r="C594" s="47"/>
    </row>
    <row r="595" spans="3:3" ht="15.75" customHeight="1">
      <c r="C595" s="47"/>
    </row>
    <row r="596" spans="3:3" ht="15.75" customHeight="1">
      <c r="C596" s="47"/>
    </row>
    <row r="597" spans="3:3" ht="15.75" customHeight="1">
      <c r="C597" s="47"/>
    </row>
    <row r="598" spans="3:3" ht="15.75" customHeight="1">
      <c r="C598" s="47"/>
    </row>
    <row r="599" spans="3:3" ht="15.75" customHeight="1">
      <c r="C599" s="47"/>
    </row>
    <row r="600" spans="3:3" ht="15.75" customHeight="1">
      <c r="C600" s="47"/>
    </row>
    <row r="601" spans="3:3" ht="15.75" customHeight="1">
      <c r="C601" s="47"/>
    </row>
    <row r="602" spans="3:3" ht="15.75" customHeight="1">
      <c r="C602" s="47"/>
    </row>
    <row r="603" spans="3:3" ht="15.75" customHeight="1">
      <c r="C603" s="47"/>
    </row>
    <row r="604" spans="3:3" ht="15.75" customHeight="1">
      <c r="C604" s="47"/>
    </row>
    <row r="605" spans="3:3" ht="15.75" customHeight="1">
      <c r="C605" s="47"/>
    </row>
    <row r="606" spans="3:3" ht="15.75" customHeight="1">
      <c r="C606" s="47"/>
    </row>
    <row r="607" spans="3:3" ht="15.75" customHeight="1">
      <c r="C607" s="47"/>
    </row>
    <row r="608" spans="3:3" ht="15.75" customHeight="1">
      <c r="C608" s="47"/>
    </row>
    <row r="609" spans="3:3" ht="15.75" customHeight="1">
      <c r="C609" s="47"/>
    </row>
    <row r="610" spans="3:3" ht="15.75" customHeight="1">
      <c r="C610" s="47"/>
    </row>
    <row r="611" spans="3:3" ht="15.75" customHeight="1">
      <c r="C611" s="47"/>
    </row>
    <row r="612" spans="3:3" ht="15.75" customHeight="1">
      <c r="C612" s="47"/>
    </row>
    <row r="613" spans="3:3" ht="15.75" customHeight="1">
      <c r="C613" s="47"/>
    </row>
    <row r="614" spans="3:3" ht="15.75" customHeight="1">
      <c r="C614" s="47"/>
    </row>
    <row r="615" spans="3:3" ht="15.75" customHeight="1">
      <c r="C615" s="47"/>
    </row>
    <row r="616" spans="3:3" ht="15.75" customHeight="1">
      <c r="C616" s="47"/>
    </row>
    <row r="617" spans="3:3" ht="15.75" customHeight="1">
      <c r="C617" s="47"/>
    </row>
    <row r="618" spans="3:3" ht="15.75" customHeight="1">
      <c r="C618" s="47"/>
    </row>
    <row r="619" spans="3:3" ht="15.75" customHeight="1">
      <c r="C619" s="47"/>
    </row>
    <row r="620" spans="3:3" ht="15.75" customHeight="1">
      <c r="C620" s="47"/>
    </row>
    <row r="621" spans="3:3" ht="15.75" customHeight="1">
      <c r="C621" s="47"/>
    </row>
    <row r="622" spans="3:3" ht="15.75" customHeight="1">
      <c r="C622" s="47"/>
    </row>
    <row r="623" spans="3:3" ht="15.75" customHeight="1">
      <c r="C623" s="47"/>
    </row>
    <row r="624" spans="3:3" ht="15.75" customHeight="1">
      <c r="C624" s="47"/>
    </row>
    <row r="625" spans="3:3" ht="15.75" customHeight="1">
      <c r="C625" s="47"/>
    </row>
    <row r="626" spans="3:3" ht="15.75" customHeight="1">
      <c r="C626" s="47"/>
    </row>
    <row r="627" spans="3:3" ht="15.75" customHeight="1">
      <c r="C627" s="47"/>
    </row>
    <row r="628" spans="3:3" ht="15.75" customHeight="1">
      <c r="C628" s="47"/>
    </row>
    <row r="629" spans="3:3" ht="15.75" customHeight="1">
      <c r="C629" s="47"/>
    </row>
    <row r="630" spans="3:3" ht="15.75" customHeight="1">
      <c r="C630" s="47"/>
    </row>
    <row r="631" spans="3:3" ht="15.75" customHeight="1">
      <c r="C631" s="47"/>
    </row>
    <row r="632" spans="3:3" ht="15.75" customHeight="1">
      <c r="C632" s="47"/>
    </row>
    <row r="633" spans="3:3" ht="15.75" customHeight="1">
      <c r="C633" s="47"/>
    </row>
    <row r="634" spans="3:3" ht="15.75" customHeight="1">
      <c r="C634" s="47"/>
    </row>
    <row r="635" spans="3:3" ht="15.75" customHeight="1">
      <c r="C635" s="47"/>
    </row>
    <row r="636" spans="3:3" ht="15.75" customHeight="1">
      <c r="C636" s="47"/>
    </row>
    <row r="637" spans="3:3" ht="15.75" customHeight="1">
      <c r="C637" s="47"/>
    </row>
    <row r="638" spans="3:3" ht="15.75" customHeight="1">
      <c r="C638" s="47"/>
    </row>
    <row r="639" spans="3:3" ht="15.75" customHeight="1">
      <c r="C639" s="47"/>
    </row>
    <row r="640" spans="3:3" ht="15.75" customHeight="1">
      <c r="C640" s="47"/>
    </row>
    <row r="641" spans="3:3" ht="15.75" customHeight="1">
      <c r="C641" s="47"/>
    </row>
    <row r="642" spans="3:3" ht="15.75" customHeight="1">
      <c r="C642" s="47"/>
    </row>
    <row r="643" spans="3:3" ht="15.75" customHeight="1">
      <c r="C643" s="47"/>
    </row>
    <row r="644" spans="3:3" ht="15.75" customHeight="1">
      <c r="C644" s="47"/>
    </row>
    <row r="645" spans="3:3" ht="15.75" customHeight="1">
      <c r="C645" s="47"/>
    </row>
    <row r="646" spans="3:3" ht="15.75" customHeight="1">
      <c r="C646" s="47"/>
    </row>
    <row r="647" spans="3:3" ht="15.75" customHeight="1">
      <c r="C647" s="47"/>
    </row>
    <row r="648" spans="3:3" ht="15.75" customHeight="1">
      <c r="C648" s="47"/>
    </row>
    <row r="649" spans="3:3" ht="15.75" customHeight="1">
      <c r="C649" s="47"/>
    </row>
    <row r="650" spans="3:3" ht="15.75" customHeight="1">
      <c r="C650" s="47"/>
    </row>
    <row r="651" spans="3:3" ht="15.75" customHeight="1">
      <c r="C651" s="47"/>
    </row>
    <row r="652" spans="3:3" ht="15.75" customHeight="1">
      <c r="C652" s="47"/>
    </row>
    <row r="653" spans="3:3" ht="15.75" customHeight="1">
      <c r="C653" s="47"/>
    </row>
    <row r="654" spans="3:3" ht="15.75" customHeight="1">
      <c r="C654" s="47"/>
    </row>
    <row r="655" spans="3:3" ht="15.75" customHeight="1">
      <c r="C655" s="47"/>
    </row>
    <row r="656" spans="3:3" ht="15.75" customHeight="1">
      <c r="C656" s="47"/>
    </row>
    <row r="657" spans="3:3" ht="15.75" customHeight="1">
      <c r="C657" s="47"/>
    </row>
    <row r="658" spans="3:3" ht="15.75" customHeight="1">
      <c r="C658" s="47"/>
    </row>
    <row r="659" spans="3:3" ht="15.75" customHeight="1">
      <c r="C659" s="47"/>
    </row>
    <row r="660" spans="3:3" ht="15.75" customHeight="1">
      <c r="C660" s="47"/>
    </row>
    <row r="661" spans="3:3" ht="15.75" customHeight="1">
      <c r="C661" s="47"/>
    </row>
    <row r="662" spans="3:3" ht="15.75" customHeight="1">
      <c r="C662" s="47"/>
    </row>
    <row r="663" spans="3:3" ht="15.75" customHeight="1">
      <c r="C663" s="47"/>
    </row>
    <row r="664" spans="3:3" ht="15.75" customHeight="1">
      <c r="C664" s="47"/>
    </row>
    <row r="665" spans="3:3" ht="15.75" customHeight="1">
      <c r="C665" s="47"/>
    </row>
    <row r="666" spans="3:3" ht="15.75" customHeight="1">
      <c r="C666" s="47"/>
    </row>
    <row r="667" spans="3:3" ht="15.75" customHeight="1">
      <c r="C667" s="47"/>
    </row>
    <row r="668" spans="3:3" ht="15.75" customHeight="1">
      <c r="C668" s="47"/>
    </row>
    <row r="669" spans="3:3" ht="15.75" customHeight="1">
      <c r="C669" s="47"/>
    </row>
    <row r="670" spans="3:3" ht="15.75" customHeight="1">
      <c r="C670" s="47"/>
    </row>
    <row r="671" spans="3:3" ht="15.75" customHeight="1">
      <c r="C671" s="47"/>
    </row>
    <row r="672" spans="3:3" ht="15.75" customHeight="1">
      <c r="C672" s="47"/>
    </row>
    <row r="673" spans="3:3" ht="15.75" customHeight="1">
      <c r="C673" s="47"/>
    </row>
    <row r="674" spans="3:3" ht="15.75" customHeight="1">
      <c r="C674" s="47"/>
    </row>
    <row r="675" spans="3:3" ht="15.75" customHeight="1">
      <c r="C675" s="47"/>
    </row>
    <row r="676" spans="3:3" ht="15.75" customHeight="1">
      <c r="C676" s="47"/>
    </row>
    <row r="677" spans="3:3" ht="15.75" customHeight="1">
      <c r="C677" s="47"/>
    </row>
    <row r="678" spans="3:3" ht="15.75" customHeight="1">
      <c r="C678" s="47"/>
    </row>
    <row r="679" spans="3:3" ht="15.75" customHeight="1">
      <c r="C679" s="47"/>
    </row>
    <row r="680" spans="3:3" ht="15.75" customHeight="1">
      <c r="C680" s="47"/>
    </row>
    <row r="681" spans="3:3" ht="15.75" customHeight="1">
      <c r="C681" s="47"/>
    </row>
    <row r="682" spans="3:3" ht="15.75" customHeight="1">
      <c r="C682" s="47"/>
    </row>
    <row r="683" spans="3:3" ht="15.75" customHeight="1">
      <c r="C683" s="47"/>
    </row>
    <row r="684" spans="3:3" ht="15.75" customHeight="1">
      <c r="C684" s="47"/>
    </row>
    <row r="685" spans="3:3" ht="15.75" customHeight="1">
      <c r="C685" s="47"/>
    </row>
    <row r="686" spans="3:3" ht="15.75" customHeight="1">
      <c r="C686" s="47"/>
    </row>
    <row r="687" spans="3:3" ht="15.75" customHeight="1">
      <c r="C687" s="47"/>
    </row>
    <row r="688" spans="3:3" ht="15.75" customHeight="1">
      <c r="C688" s="47"/>
    </row>
    <row r="689" spans="3:3" ht="15.75" customHeight="1">
      <c r="C689" s="47"/>
    </row>
    <row r="690" spans="3:3" ht="15.75" customHeight="1">
      <c r="C690" s="47"/>
    </row>
    <row r="691" spans="3:3" ht="15.75" customHeight="1">
      <c r="C691" s="47"/>
    </row>
    <row r="692" spans="3:3" ht="15.75" customHeight="1">
      <c r="C692" s="47"/>
    </row>
    <row r="693" spans="3:3" ht="15.75" customHeight="1">
      <c r="C693" s="47"/>
    </row>
    <row r="694" spans="3:3" ht="15.75" customHeight="1">
      <c r="C694" s="47"/>
    </row>
    <row r="695" spans="3:3" ht="15.75" customHeight="1">
      <c r="C695" s="47"/>
    </row>
    <row r="696" spans="3:3" ht="15.75" customHeight="1">
      <c r="C696" s="47"/>
    </row>
    <row r="697" spans="3:3" ht="15.75" customHeight="1">
      <c r="C697" s="47"/>
    </row>
    <row r="698" spans="3:3" ht="15.75" customHeight="1">
      <c r="C698" s="47"/>
    </row>
    <row r="699" spans="3:3" ht="15.75" customHeight="1">
      <c r="C699" s="47"/>
    </row>
    <row r="700" spans="3:3" ht="15.75" customHeight="1">
      <c r="C700" s="47"/>
    </row>
    <row r="701" spans="3:3" ht="15.75" customHeight="1">
      <c r="C701" s="47"/>
    </row>
    <row r="702" spans="3:3" ht="15.75" customHeight="1">
      <c r="C702" s="47"/>
    </row>
    <row r="703" spans="3:3" ht="15.75" customHeight="1">
      <c r="C703" s="47"/>
    </row>
    <row r="704" spans="3:3" ht="15.75" customHeight="1">
      <c r="C704" s="47"/>
    </row>
    <row r="705" spans="3:3" ht="15.75" customHeight="1">
      <c r="C705" s="47"/>
    </row>
    <row r="706" spans="3:3" ht="15.75" customHeight="1">
      <c r="C706" s="47"/>
    </row>
    <row r="707" spans="3:3" ht="15.75" customHeight="1">
      <c r="C707" s="47"/>
    </row>
    <row r="708" spans="3:3" ht="15.75" customHeight="1">
      <c r="C708" s="47"/>
    </row>
    <row r="709" spans="3:3" ht="15.75" customHeight="1">
      <c r="C709" s="47"/>
    </row>
    <row r="710" spans="3:3" ht="15.75" customHeight="1">
      <c r="C710" s="47"/>
    </row>
    <row r="711" spans="3:3" ht="15.75" customHeight="1">
      <c r="C711" s="47"/>
    </row>
    <row r="712" spans="3:3" ht="15.75" customHeight="1">
      <c r="C712" s="47"/>
    </row>
    <row r="713" spans="3:3" ht="15.75" customHeight="1">
      <c r="C713" s="47"/>
    </row>
    <row r="714" spans="3:3" ht="15.75" customHeight="1">
      <c r="C714" s="47"/>
    </row>
    <row r="715" spans="3:3" ht="15.75" customHeight="1">
      <c r="C715" s="47"/>
    </row>
    <row r="716" spans="3:3" ht="15.75" customHeight="1">
      <c r="C716" s="47"/>
    </row>
    <row r="717" spans="3:3" ht="15.75" customHeight="1">
      <c r="C717" s="47"/>
    </row>
    <row r="718" spans="3:3" ht="15.75" customHeight="1">
      <c r="C718" s="47"/>
    </row>
    <row r="719" spans="3:3" ht="15.75" customHeight="1">
      <c r="C719" s="47"/>
    </row>
    <row r="720" spans="3:3" ht="15.75" customHeight="1">
      <c r="C720" s="47"/>
    </row>
    <row r="721" spans="3:3" ht="15.75" customHeight="1">
      <c r="C721" s="47"/>
    </row>
    <row r="722" spans="3:3" ht="15.75" customHeight="1">
      <c r="C722" s="47"/>
    </row>
    <row r="723" spans="3:3" ht="15.75" customHeight="1">
      <c r="C723" s="47"/>
    </row>
    <row r="724" spans="3:3" ht="15.75" customHeight="1">
      <c r="C724" s="47"/>
    </row>
    <row r="725" spans="3:3" ht="15.75" customHeight="1">
      <c r="C725" s="47"/>
    </row>
    <row r="726" spans="3:3" ht="15.75" customHeight="1">
      <c r="C726" s="47"/>
    </row>
    <row r="727" spans="3:3" ht="15.75" customHeight="1">
      <c r="C727" s="47"/>
    </row>
    <row r="728" spans="3:3" ht="15.75" customHeight="1">
      <c r="C728" s="47"/>
    </row>
    <row r="729" spans="3:3" ht="15.75" customHeight="1">
      <c r="C729" s="47"/>
    </row>
    <row r="730" spans="3:3" ht="15.75" customHeight="1">
      <c r="C730" s="47"/>
    </row>
    <row r="731" spans="3:3" ht="15.75" customHeight="1">
      <c r="C731" s="47"/>
    </row>
    <row r="732" spans="3:3" ht="15.75" customHeight="1">
      <c r="C732" s="47"/>
    </row>
    <row r="733" spans="3:3" ht="15.75" customHeight="1">
      <c r="C733" s="47"/>
    </row>
    <row r="734" spans="3:3" ht="15.75" customHeight="1">
      <c r="C734" s="47"/>
    </row>
    <row r="735" spans="3:3" ht="15.75" customHeight="1">
      <c r="C735" s="47"/>
    </row>
    <row r="736" spans="3:3" ht="15.75" customHeight="1">
      <c r="C736" s="47"/>
    </row>
    <row r="737" spans="3:3" ht="15.75" customHeight="1">
      <c r="C737" s="47"/>
    </row>
    <row r="738" spans="3:3" ht="15.75" customHeight="1">
      <c r="C738" s="47"/>
    </row>
    <row r="739" spans="3:3" ht="15.75" customHeight="1">
      <c r="C739" s="47"/>
    </row>
    <row r="740" spans="3:3" ht="15.75" customHeight="1">
      <c r="C740" s="47"/>
    </row>
    <row r="741" spans="3:3" ht="15.75" customHeight="1">
      <c r="C741" s="47"/>
    </row>
    <row r="742" spans="3:3" ht="15.75" customHeight="1">
      <c r="C742" s="47"/>
    </row>
    <row r="743" spans="3:3" ht="15.75" customHeight="1">
      <c r="C743" s="47"/>
    </row>
    <row r="744" spans="3:3" ht="15.75" customHeight="1">
      <c r="C744" s="47"/>
    </row>
    <row r="745" spans="3:3" ht="15.75" customHeight="1">
      <c r="C745" s="47"/>
    </row>
    <row r="746" spans="3:3" ht="15.75" customHeight="1">
      <c r="C746" s="47"/>
    </row>
    <row r="747" spans="3:3" ht="15.75" customHeight="1">
      <c r="C747" s="47"/>
    </row>
    <row r="748" spans="3:3" ht="15.75" customHeight="1">
      <c r="C748" s="47"/>
    </row>
    <row r="749" spans="3:3" ht="15.75" customHeight="1">
      <c r="C749" s="47"/>
    </row>
    <row r="750" spans="3:3" ht="15.75" customHeight="1">
      <c r="C750" s="47"/>
    </row>
    <row r="751" spans="3:3" ht="15.75" customHeight="1">
      <c r="C751" s="47"/>
    </row>
    <row r="752" spans="3:3" ht="15.75" customHeight="1">
      <c r="C752" s="47"/>
    </row>
    <row r="753" spans="3:3" ht="15.75" customHeight="1">
      <c r="C753" s="47"/>
    </row>
    <row r="754" spans="3:3" ht="15.75" customHeight="1">
      <c r="C754" s="47"/>
    </row>
    <row r="755" spans="3:3" ht="15.75" customHeight="1">
      <c r="C755" s="47"/>
    </row>
    <row r="756" spans="3:3" ht="15.75" customHeight="1">
      <c r="C756" s="47"/>
    </row>
    <row r="757" spans="3:3" ht="15.75" customHeight="1">
      <c r="C757" s="47"/>
    </row>
    <row r="758" spans="3:3" ht="15.75" customHeight="1">
      <c r="C758" s="47"/>
    </row>
    <row r="759" spans="3:3" ht="15.75" customHeight="1">
      <c r="C759" s="47"/>
    </row>
    <row r="760" spans="3:3" ht="15.75" customHeight="1">
      <c r="C760" s="47"/>
    </row>
    <row r="761" spans="3:3" ht="15.75" customHeight="1">
      <c r="C761" s="47"/>
    </row>
    <row r="762" spans="3:3" ht="15.75" customHeight="1">
      <c r="C762" s="47"/>
    </row>
    <row r="763" spans="3:3" ht="15.75" customHeight="1">
      <c r="C763" s="47"/>
    </row>
    <row r="764" spans="3:3" ht="15.75" customHeight="1">
      <c r="C764" s="47"/>
    </row>
    <row r="765" spans="3:3" ht="15.75" customHeight="1">
      <c r="C765" s="47"/>
    </row>
    <row r="766" spans="3:3" ht="15.75" customHeight="1">
      <c r="C766" s="47"/>
    </row>
    <row r="767" spans="3:3" ht="15.75" customHeight="1">
      <c r="C767" s="47"/>
    </row>
    <row r="768" spans="3:3" ht="15.75" customHeight="1">
      <c r="C768" s="47"/>
    </row>
    <row r="769" spans="3:3" ht="15.75" customHeight="1">
      <c r="C769" s="47"/>
    </row>
    <row r="770" spans="3:3" ht="15.75" customHeight="1">
      <c r="C770" s="47"/>
    </row>
    <row r="771" spans="3:3" ht="15.75" customHeight="1">
      <c r="C771" s="47"/>
    </row>
    <row r="772" spans="3:3" ht="15.75" customHeight="1">
      <c r="C772" s="47"/>
    </row>
    <row r="773" spans="3:3" ht="15.75" customHeight="1">
      <c r="C773" s="47"/>
    </row>
    <row r="774" spans="3:3" ht="15.75" customHeight="1">
      <c r="C774" s="47"/>
    </row>
    <row r="775" spans="3:3" ht="15.75" customHeight="1">
      <c r="C775" s="47"/>
    </row>
    <row r="776" spans="3:3" ht="15.75" customHeight="1">
      <c r="C776" s="47"/>
    </row>
    <row r="777" spans="3:3" ht="15.75" customHeight="1">
      <c r="C777" s="47"/>
    </row>
    <row r="778" spans="3:3" ht="15.75" customHeight="1">
      <c r="C778" s="47"/>
    </row>
    <row r="779" spans="3:3" ht="15.75" customHeight="1">
      <c r="C779" s="47"/>
    </row>
    <row r="780" spans="3:3" ht="15.75" customHeight="1">
      <c r="C780" s="47"/>
    </row>
    <row r="781" spans="3:3" ht="15.75" customHeight="1">
      <c r="C781" s="47"/>
    </row>
    <row r="782" spans="3:3" ht="15.75" customHeight="1">
      <c r="C782" s="47"/>
    </row>
    <row r="783" spans="3:3" ht="15.75" customHeight="1">
      <c r="C783" s="47"/>
    </row>
    <row r="784" spans="3:3" ht="15.75" customHeight="1">
      <c r="C784" s="47"/>
    </row>
    <row r="785" spans="3:3" ht="15.75" customHeight="1">
      <c r="C785" s="47"/>
    </row>
    <row r="786" spans="3:3" ht="15.75" customHeight="1">
      <c r="C786" s="47"/>
    </row>
    <row r="787" spans="3:3" ht="15.75" customHeight="1">
      <c r="C787" s="47"/>
    </row>
    <row r="788" spans="3:3" ht="15.75" customHeight="1">
      <c r="C788" s="47"/>
    </row>
    <row r="789" spans="3:3" ht="15.75" customHeight="1">
      <c r="C789" s="47"/>
    </row>
    <row r="790" spans="3:3" ht="15.75" customHeight="1">
      <c r="C790" s="47"/>
    </row>
    <row r="791" spans="3:3" ht="15.75" customHeight="1">
      <c r="C791" s="47"/>
    </row>
    <row r="792" spans="3:3" ht="15.75" customHeight="1">
      <c r="C792" s="47"/>
    </row>
    <row r="793" spans="3:3" ht="15.75" customHeight="1">
      <c r="C793" s="47"/>
    </row>
    <row r="794" spans="3:3" ht="15.75" customHeight="1">
      <c r="C794" s="47"/>
    </row>
    <row r="795" spans="3:3" ht="15.75" customHeight="1">
      <c r="C795" s="47"/>
    </row>
    <row r="796" spans="3:3" ht="15.75" customHeight="1">
      <c r="C796" s="47"/>
    </row>
    <row r="797" spans="3:3" ht="15.75" customHeight="1">
      <c r="C797" s="47"/>
    </row>
    <row r="798" spans="3:3" ht="15.75" customHeight="1">
      <c r="C798" s="47"/>
    </row>
    <row r="799" spans="3:3" ht="15.75" customHeight="1">
      <c r="C799" s="47"/>
    </row>
    <row r="800" spans="3:3" ht="15.75" customHeight="1">
      <c r="C800" s="47"/>
    </row>
    <row r="801" spans="3:3" ht="15.75" customHeight="1">
      <c r="C801" s="47"/>
    </row>
    <row r="802" spans="3:3" ht="15.75" customHeight="1">
      <c r="C802" s="47"/>
    </row>
    <row r="803" spans="3:3" ht="15.75" customHeight="1">
      <c r="C803" s="47"/>
    </row>
    <row r="804" spans="3:3" ht="15.75" customHeight="1">
      <c r="C804" s="47"/>
    </row>
    <row r="805" spans="3:3" ht="15.75" customHeight="1">
      <c r="C805" s="47"/>
    </row>
    <row r="806" spans="3:3" ht="15.75" customHeight="1">
      <c r="C806" s="47"/>
    </row>
    <row r="807" spans="3:3" ht="15.75" customHeight="1">
      <c r="C807" s="47"/>
    </row>
    <row r="808" spans="3:3" ht="15.75" customHeight="1">
      <c r="C808" s="47"/>
    </row>
    <row r="809" spans="3:3" ht="15.75" customHeight="1">
      <c r="C809" s="47"/>
    </row>
    <row r="810" spans="3:3" ht="15.75" customHeight="1">
      <c r="C810" s="47"/>
    </row>
    <row r="811" spans="3:3" ht="15.75" customHeight="1">
      <c r="C811" s="47"/>
    </row>
    <row r="812" spans="3:3" ht="15.75" customHeight="1">
      <c r="C812" s="47"/>
    </row>
    <row r="813" spans="3:3" ht="15.75" customHeight="1">
      <c r="C813" s="47"/>
    </row>
    <row r="814" spans="3:3" ht="15.75" customHeight="1">
      <c r="C814" s="47"/>
    </row>
    <row r="815" spans="3:3" ht="15.75" customHeight="1">
      <c r="C815" s="47"/>
    </row>
    <row r="816" spans="3:3" ht="15.75" customHeight="1">
      <c r="C816" s="47"/>
    </row>
    <row r="817" spans="3:3" ht="15.75" customHeight="1">
      <c r="C817" s="47"/>
    </row>
    <row r="818" spans="3:3" ht="15.75" customHeight="1">
      <c r="C818" s="47"/>
    </row>
    <row r="819" spans="3:3" ht="15.75" customHeight="1">
      <c r="C819" s="47"/>
    </row>
    <row r="820" spans="3:3" ht="15.75" customHeight="1">
      <c r="C820" s="47"/>
    </row>
    <row r="821" spans="3:3" ht="15.75" customHeight="1">
      <c r="C821" s="47"/>
    </row>
    <row r="822" spans="3:3" ht="15.75" customHeight="1">
      <c r="C822" s="47"/>
    </row>
    <row r="823" spans="3:3" ht="15.75" customHeight="1">
      <c r="C823" s="47"/>
    </row>
    <row r="824" spans="3:3" ht="15.75" customHeight="1">
      <c r="C824" s="47"/>
    </row>
    <row r="825" spans="3:3" ht="15.75" customHeight="1">
      <c r="C825" s="47"/>
    </row>
    <row r="826" spans="3:3" ht="15.75" customHeight="1">
      <c r="C826" s="47"/>
    </row>
    <row r="827" spans="3:3" ht="15.75" customHeight="1">
      <c r="C827" s="47"/>
    </row>
    <row r="828" spans="3:3" ht="15.75" customHeight="1">
      <c r="C828" s="47"/>
    </row>
    <row r="829" spans="3:3" ht="15.75" customHeight="1">
      <c r="C829" s="47"/>
    </row>
    <row r="830" spans="3:3" ht="15.75" customHeight="1">
      <c r="C830" s="47"/>
    </row>
    <row r="831" spans="3:3" ht="15.75" customHeight="1">
      <c r="C831" s="47"/>
    </row>
    <row r="832" spans="3:3" ht="15.75" customHeight="1">
      <c r="C832" s="47"/>
    </row>
    <row r="833" spans="3:3" ht="15.75" customHeight="1">
      <c r="C833" s="47"/>
    </row>
    <row r="834" spans="3:3" ht="15.75" customHeight="1">
      <c r="C834" s="47"/>
    </row>
    <row r="835" spans="3:3" ht="15.75" customHeight="1">
      <c r="C835" s="47"/>
    </row>
    <row r="836" spans="3:3" ht="15.75" customHeight="1">
      <c r="C836" s="47"/>
    </row>
    <row r="837" spans="3:3" ht="15.75" customHeight="1">
      <c r="C837" s="47"/>
    </row>
    <row r="838" spans="3:3" ht="15.75" customHeight="1">
      <c r="C838" s="47"/>
    </row>
    <row r="839" spans="3:3" ht="15.75" customHeight="1">
      <c r="C839" s="47"/>
    </row>
    <row r="840" spans="3:3" ht="15.75" customHeight="1">
      <c r="C840" s="47"/>
    </row>
    <row r="841" spans="3:3" ht="15.75" customHeight="1">
      <c r="C841" s="47"/>
    </row>
    <row r="842" spans="3:3" ht="15.75" customHeight="1">
      <c r="C842" s="47"/>
    </row>
    <row r="843" spans="3:3" ht="15.75" customHeight="1">
      <c r="C843" s="47"/>
    </row>
    <row r="844" spans="3:3" ht="15.75" customHeight="1">
      <c r="C844" s="47"/>
    </row>
    <row r="845" spans="3:3" ht="15.75" customHeight="1">
      <c r="C845" s="47"/>
    </row>
    <row r="846" spans="3:3" ht="15.75" customHeight="1">
      <c r="C846" s="47"/>
    </row>
    <row r="847" spans="3:3" ht="15.75" customHeight="1">
      <c r="C847" s="47"/>
    </row>
    <row r="848" spans="3:3" ht="15.75" customHeight="1">
      <c r="C848" s="47"/>
    </row>
    <row r="849" spans="3:3" ht="15.75" customHeight="1">
      <c r="C849" s="47"/>
    </row>
    <row r="850" spans="3:3" ht="15.75" customHeight="1">
      <c r="C850" s="47"/>
    </row>
    <row r="851" spans="3:3" ht="15.75" customHeight="1">
      <c r="C851" s="47"/>
    </row>
    <row r="852" spans="3:3" ht="15.75" customHeight="1">
      <c r="C852" s="47"/>
    </row>
    <row r="853" spans="3:3" ht="15.75" customHeight="1">
      <c r="C853" s="47"/>
    </row>
    <row r="854" spans="3:3" ht="15.75" customHeight="1">
      <c r="C854" s="47"/>
    </row>
    <row r="855" spans="3:3" ht="15.75" customHeight="1">
      <c r="C855" s="47"/>
    </row>
    <row r="856" spans="3:3" ht="15.75" customHeight="1">
      <c r="C856" s="47"/>
    </row>
    <row r="857" spans="3:3" ht="15.75" customHeight="1">
      <c r="C857" s="47"/>
    </row>
    <row r="858" spans="3:3" ht="15.75" customHeight="1">
      <c r="C858" s="47"/>
    </row>
    <row r="859" spans="3:3" ht="15.75" customHeight="1">
      <c r="C859" s="47"/>
    </row>
    <row r="860" spans="3:3" ht="15.75" customHeight="1">
      <c r="C860" s="47"/>
    </row>
    <row r="861" spans="3:3" ht="15.75" customHeight="1">
      <c r="C861" s="47"/>
    </row>
    <row r="862" spans="3:3" ht="15.75" customHeight="1">
      <c r="C862" s="47"/>
    </row>
    <row r="863" spans="3:3" ht="15.75" customHeight="1">
      <c r="C863" s="47"/>
    </row>
    <row r="864" spans="3:3" ht="15.75" customHeight="1">
      <c r="C864" s="47"/>
    </row>
    <row r="865" spans="3:3" ht="15.75" customHeight="1">
      <c r="C865" s="47"/>
    </row>
    <row r="866" spans="3:3" ht="15.75" customHeight="1">
      <c r="C866" s="47"/>
    </row>
    <row r="867" spans="3:3" ht="15.75" customHeight="1">
      <c r="C867" s="47"/>
    </row>
    <row r="868" spans="3:3" ht="15.75" customHeight="1">
      <c r="C868" s="47"/>
    </row>
    <row r="869" spans="3:3" ht="15.75" customHeight="1">
      <c r="C869" s="47"/>
    </row>
    <row r="870" spans="3:3" ht="15.75" customHeight="1">
      <c r="C870" s="47"/>
    </row>
    <row r="871" spans="3:3" ht="15.75" customHeight="1">
      <c r="C871" s="47"/>
    </row>
    <row r="872" spans="3:3" ht="15.75" customHeight="1">
      <c r="C872" s="47"/>
    </row>
    <row r="873" spans="3:3" ht="15.75" customHeight="1">
      <c r="C873" s="47"/>
    </row>
    <row r="874" spans="3:3" ht="15.75" customHeight="1">
      <c r="C874" s="47"/>
    </row>
    <row r="875" spans="3:3" ht="15.75" customHeight="1">
      <c r="C875" s="47"/>
    </row>
    <row r="876" spans="3:3" ht="15.75" customHeight="1">
      <c r="C876" s="47"/>
    </row>
    <row r="877" spans="3:3" ht="15.75" customHeight="1">
      <c r="C877" s="47"/>
    </row>
    <row r="878" spans="3:3" ht="15.75" customHeight="1">
      <c r="C878" s="47"/>
    </row>
    <row r="879" spans="3:3" ht="15.75" customHeight="1">
      <c r="C879" s="47"/>
    </row>
    <row r="880" spans="3:3" ht="15.75" customHeight="1">
      <c r="C880" s="47"/>
    </row>
    <row r="881" spans="3:3" ht="15.75" customHeight="1">
      <c r="C881" s="47"/>
    </row>
    <row r="882" spans="3:3" ht="15.75" customHeight="1">
      <c r="C882" s="47"/>
    </row>
    <row r="883" spans="3:3" ht="15.75" customHeight="1">
      <c r="C883" s="47"/>
    </row>
    <row r="884" spans="3:3" ht="15.75" customHeight="1">
      <c r="C884" s="47"/>
    </row>
    <row r="885" spans="3:3" ht="15.75" customHeight="1">
      <c r="C885" s="47"/>
    </row>
    <row r="886" spans="3:3" ht="15.75" customHeight="1">
      <c r="C886" s="47"/>
    </row>
    <row r="887" spans="3:3" ht="15.75" customHeight="1">
      <c r="C887" s="47"/>
    </row>
    <row r="888" spans="3:3" ht="15.75" customHeight="1">
      <c r="C888" s="47"/>
    </row>
    <row r="889" spans="3:3" ht="15.75" customHeight="1">
      <c r="C889" s="47"/>
    </row>
    <row r="890" spans="3:3" ht="15.75" customHeight="1">
      <c r="C890" s="47"/>
    </row>
    <row r="891" spans="3:3" ht="15.75" customHeight="1">
      <c r="C891" s="47"/>
    </row>
    <row r="892" spans="3:3" ht="15.75" customHeight="1">
      <c r="C892" s="47"/>
    </row>
    <row r="893" spans="3:3" ht="15.75" customHeight="1">
      <c r="C893" s="47"/>
    </row>
    <row r="894" spans="3:3" ht="15.75" customHeight="1">
      <c r="C894" s="47"/>
    </row>
    <row r="895" spans="3:3" ht="15.75" customHeight="1">
      <c r="C895" s="47"/>
    </row>
    <row r="896" spans="3:3" ht="15.75" customHeight="1">
      <c r="C896" s="47"/>
    </row>
    <row r="897" spans="3:3" ht="15.75" customHeight="1">
      <c r="C897" s="47"/>
    </row>
    <row r="898" spans="3:3" ht="15.75" customHeight="1">
      <c r="C898" s="47"/>
    </row>
    <row r="899" spans="3:3" ht="15.75" customHeight="1">
      <c r="C899" s="47"/>
    </row>
    <row r="900" spans="3:3" ht="15.75" customHeight="1">
      <c r="C900" s="47"/>
    </row>
    <row r="901" spans="3:3" ht="15.75" customHeight="1">
      <c r="C901" s="47"/>
    </row>
    <row r="902" spans="3:3" ht="15.75" customHeight="1">
      <c r="C902" s="47"/>
    </row>
    <row r="903" spans="3:3" ht="15.75" customHeight="1">
      <c r="C903" s="47"/>
    </row>
    <row r="904" spans="3:3" ht="15.75" customHeight="1">
      <c r="C904" s="47"/>
    </row>
    <row r="905" spans="3:3" ht="15.75" customHeight="1">
      <c r="C905" s="47"/>
    </row>
    <row r="906" spans="3:3" ht="15.75" customHeight="1">
      <c r="C906" s="47"/>
    </row>
    <row r="907" spans="3:3" ht="15.75" customHeight="1">
      <c r="C907" s="47"/>
    </row>
    <row r="908" spans="3:3" ht="15.75" customHeight="1">
      <c r="C908" s="47"/>
    </row>
    <row r="909" spans="3:3" ht="15.75" customHeight="1">
      <c r="C909" s="47"/>
    </row>
    <row r="910" spans="3:3" ht="15.75" customHeight="1">
      <c r="C910" s="47"/>
    </row>
    <row r="911" spans="3:3" ht="15.75" customHeight="1">
      <c r="C911" s="47"/>
    </row>
    <row r="912" spans="3:3" ht="15.75" customHeight="1">
      <c r="C912" s="47"/>
    </row>
    <row r="913" spans="3:3" ht="15.75" customHeight="1">
      <c r="C913" s="47"/>
    </row>
    <row r="914" spans="3:3" ht="15.75" customHeight="1">
      <c r="C914" s="47"/>
    </row>
    <row r="915" spans="3:3" ht="15.75" customHeight="1">
      <c r="C915" s="47"/>
    </row>
    <row r="916" spans="3:3" ht="15.75" customHeight="1">
      <c r="C916" s="47"/>
    </row>
    <row r="917" spans="3:3" ht="15.75" customHeight="1">
      <c r="C917" s="47"/>
    </row>
    <row r="918" spans="3:3" ht="15.75" customHeight="1">
      <c r="C918" s="47"/>
    </row>
    <row r="919" spans="3:3" ht="15.75" customHeight="1">
      <c r="C919" s="47"/>
    </row>
    <row r="920" spans="3:3" ht="15.75" customHeight="1">
      <c r="C920" s="47"/>
    </row>
    <row r="921" spans="3:3" ht="15.75" customHeight="1">
      <c r="C921" s="47"/>
    </row>
    <row r="922" spans="3:3" ht="15.75" customHeight="1">
      <c r="C922" s="47"/>
    </row>
    <row r="923" spans="3:3" ht="15.75" customHeight="1">
      <c r="C923" s="47"/>
    </row>
    <row r="924" spans="3:3" ht="15.75" customHeight="1">
      <c r="C924" s="47"/>
    </row>
    <row r="925" spans="3:3" ht="15.75" customHeight="1">
      <c r="C925" s="47"/>
    </row>
    <row r="926" spans="3:3" ht="15.75" customHeight="1">
      <c r="C926" s="47"/>
    </row>
    <row r="927" spans="3:3" ht="15.75" customHeight="1">
      <c r="C927" s="47"/>
    </row>
    <row r="928" spans="3:3" ht="15.75" customHeight="1">
      <c r="C928" s="47"/>
    </row>
    <row r="929" spans="3:3" ht="15.75" customHeight="1">
      <c r="C929" s="47"/>
    </row>
    <row r="930" spans="3:3" ht="15.75" customHeight="1">
      <c r="C930" s="47"/>
    </row>
    <row r="931" spans="3:3" ht="15.75" customHeight="1">
      <c r="C931" s="47"/>
    </row>
    <row r="932" spans="3:3" ht="15.75" customHeight="1">
      <c r="C932" s="47"/>
    </row>
    <row r="933" spans="3:3" ht="15.75" customHeight="1">
      <c r="C933" s="47"/>
    </row>
    <row r="934" spans="3:3" ht="15.75" customHeight="1">
      <c r="C934" s="47"/>
    </row>
    <row r="935" spans="3:3" ht="15.75" customHeight="1">
      <c r="C935" s="47"/>
    </row>
    <row r="936" spans="3:3" ht="15.75" customHeight="1">
      <c r="C936" s="47"/>
    </row>
    <row r="937" spans="3:3" ht="15.75" customHeight="1">
      <c r="C937" s="47"/>
    </row>
    <row r="938" spans="3:3" ht="15.75" customHeight="1">
      <c r="C938" s="47"/>
    </row>
    <row r="939" spans="3:3" ht="15.75" customHeight="1">
      <c r="C939" s="47"/>
    </row>
    <row r="940" spans="3:3" ht="15.75" customHeight="1">
      <c r="C940" s="47"/>
    </row>
    <row r="941" spans="3:3" ht="15.75" customHeight="1">
      <c r="C941" s="47"/>
    </row>
    <row r="942" spans="3:3" ht="15.75" customHeight="1">
      <c r="C942" s="47"/>
    </row>
    <row r="943" spans="3:3" ht="15.75" customHeight="1">
      <c r="C943" s="47"/>
    </row>
    <row r="944" spans="3:3" ht="15.75" customHeight="1">
      <c r="C944" s="47"/>
    </row>
    <row r="945" spans="3:3" ht="15.75" customHeight="1">
      <c r="C945" s="47"/>
    </row>
    <row r="946" spans="3:3" ht="15.75" customHeight="1">
      <c r="C946" s="47"/>
    </row>
    <row r="947" spans="3:3" ht="15.75" customHeight="1">
      <c r="C947" s="47"/>
    </row>
    <row r="948" spans="3:3" ht="15.75" customHeight="1">
      <c r="C948" s="47"/>
    </row>
    <row r="949" spans="3:3" ht="15.75" customHeight="1">
      <c r="C949" s="47"/>
    </row>
    <row r="950" spans="3:3" ht="15.75" customHeight="1">
      <c r="C950" s="47"/>
    </row>
    <row r="951" spans="3:3" ht="15.75" customHeight="1">
      <c r="C951" s="47"/>
    </row>
    <row r="952" spans="3:3" ht="15.75" customHeight="1">
      <c r="C952" s="47"/>
    </row>
    <row r="953" spans="3:3" ht="15.75" customHeight="1">
      <c r="C953" s="47"/>
    </row>
    <row r="954" spans="3:3" ht="15.75" customHeight="1">
      <c r="C954" s="47"/>
    </row>
    <row r="955" spans="3:3" ht="15.75" customHeight="1">
      <c r="C955" s="47"/>
    </row>
    <row r="956" spans="3:3" ht="15.75" customHeight="1">
      <c r="C956" s="47"/>
    </row>
    <row r="957" spans="3:3" ht="15.75" customHeight="1">
      <c r="C957" s="47"/>
    </row>
    <row r="958" spans="3:3" ht="15.75" customHeight="1">
      <c r="C958" s="47"/>
    </row>
    <row r="959" spans="3:3" ht="15.75" customHeight="1">
      <c r="C959" s="47"/>
    </row>
    <row r="960" spans="3:3" ht="15.75" customHeight="1">
      <c r="C960" s="47"/>
    </row>
    <row r="961" spans="3:3" ht="15.75" customHeight="1">
      <c r="C961" s="47"/>
    </row>
    <row r="962" spans="3:3" ht="15.75" customHeight="1">
      <c r="C962" s="47"/>
    </row>
    <row r="963" spans="3:3" ht="15.75" customHeight="1">
      <c r="C963" s="47"/>
    </row>
    <row r="964" spans="3:3" ht="15.75" customHeight="1">
      <c r="C964" s="47"/>
    </row>
    <row r="965" spans="3:3" ht="15.75" customHeight="1">
      <c r="C965" s="47"/>
    </row>
    <row r="966" spans="3:3" ht="15.75" customHeight="1">
      <c r="C966" s="47"/>
    </row>
    <row r="967" spans="3:3" ht="15.75" customHeight="1">
      <c r="C967" s="47"/>
    </row>
    <row r="968" spans="3:3" ht="15.75" customHeight="1">
      <c r="C968" s="47"/>
    </row>
    <row r="969" spans="3:3" ht="15.75" customHeight="1">
      <c r="C969" s="47"/>
    </row>
    <row r="970" spans="3:3" ht="15.75" customHeight="1">
      <c r="C970" s="47"/>
    </row>
    <row r="971" spans="3:3" ht="15.75" customHeight="1">
      <c r="C971" s="47"/>
    </row>
    <row r="972" spans="3:3" ht="15.75" customHeight="1">
      <c r="C972" s="47"/>
    </row>
    <row r="973" spans="3:3" ht="15.75" customHeight="1">
      <c r="C973" s="47"/>
    </row>
    <row r="974" spans="3:3" ht="15.75" customHeight="1">
      <c r="C974" s="47"/>
    </row>
    <row r="975" spans="3:3" ht="15.75" customHeight="1">
      <c r="C975" s="47"/>
    </row>
    <row r="976" spans="3:3" ht="15.75" customHeight="1">
      <c r="C976" s="47"/>
    </row>
    <row r="977" spans="3:3" ht="15.75" customHeight="1">
      <c r="C977" s="47"/>
    </row>
    <row r="978" spans="3:3" ht="15.75" customHeight="1">
      <c r="C978" s="47"/>
    </row>
    <row r="979" spans="3:3" ht="15.75" customHeight="1">
      <c r="C979" s="47"/>
    </row>
    <row r="980" spans="3:3" ht="15.75" customHeight="1">
      <c r="C980" s="47"/>
    </row>
    <row r="981" spans="3:3" ht="15.75" customHeight="1">
      <c r="C981" s="47"/>
    </row>
    <row r="982" spans="3:3" ht="15.75" customHeight="1">
      <c r="C982" s="47"/>
    </row>
    <row r="983" spans="3:3" ht="15.75" customHeight="1">
      <c r="C983" s="47"/>
    </row>
    <row r="984" spans="3:3" ht="15.75" customHeight="1">
      <c r="C984" s="47"/>
    </row>
    <row r="985" spans="3:3" ht="15.75" customHeight="1">
      <c r="C985" s="47"/>
    </row>
    <row r="986" spans="3:3" ht="15.75" customHeight="1">
      <c r="C986" s="47"/>
    </row>
    <row r="987" spans="3:3" ht="15.75" customHeight="1">
      <c r="C987" s="47"/>
    </row>
    <row r="988" spans="3:3" ht="15.75" customHeight="1">
      <c r="C988" s="47"/>
    </row>
    <row r="989" spans="3:3" ht="15.75" customHeight="1">
      <c r="C989" s="47"/>
    </row>
    <row r="990" spans="3:3" ht="15.75" customHeight="1">
      <c r="C990" s="47"/>
    </row>
    <row r="991" spans="3:3" ht="15.75" customHeight="1">
      <c r="C991" s="47"/>
    </row>
    <row r="992" spans="3:3" ht="15.75" customHeight="1">
      <c r="C992" s="47"/>
    </row>
    <row r="993" spans="3:3" ht="15.75" customHeight="1">
      <c r="C993" s="47"/>
    </row>
    <row r="994" spans="3:3" ht="15.75" customHeight="1">
      <c r="C994" s="47"/>
    </row>
    <row r="995" spans="3:3" ht="15.75" customHeight="1">
      <c r="C995" s="47"/>
    </row>
    <row r="996" spans="3:3" ht="15.75" customHeight="1">
      <c r="C996" s="47"/>
    </row>
    <row r="997" spans="3:3" ht="15.75" customHeight="1">
      <c r="C997" s="47"/>
    </row>
    <row r="998" spans="3:3" ht="15.75" customHeight="1">
      <c r="C998" s="47"/>
    </row>
    <row r="999" spans="3:3" ht="15.75" customHeight="1">
      <c r="C999" s="47"/>
    </row>
    <row r="1000" spans="3:3" ht="15.75" customHeight="1">
      <c r="C1000" s="47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6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48" t="s">
        <v>0</v>
      </c>
      <c r="E2" s="49"/>
      <c r="F2" s="50"/>
      <c r="G2" s="3"/>
      <c r="H2" s="3"/>
      <c r="I2" s="4">
        <f>SUM(L8:L17)</f>
        <v>0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 t="e">
        <f>Junho!F4</f>
        <v>#VALUE!</v>
      </c>
      <c r="E4" s="12" t="e">
        <f>IF(SUM(I8:I17)&lt;=D4,SUM(I8:I17),"VALOR ACIMA DO DISPONÍVEL")</f>
        <v>#VALUE!</v>
      </c>
      <c r="F4" s="13" t="e">
        <f>(E4*I2)+E4+(D4-E4)</f>
        <v>#VALUE!</v>
      </c>
      <c r="G4" s="3"/>
      <c r="H4" s="3"/>
      <c r="I4" s="14" t="e">
        <f>F4/100000-1</f>
        <v>#VALUE!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1" t="s">
        <v>7</v>
      </c>
      <c r="D6" s="49"/>
      <c r="E6" s="49"/>
      <c r="F6" s="49"/>
      <c r="G6" s="49"/>
      <c r="H6" s="49"/>
      <c r="I6" s="49"/>
      <c r="J6" s="49"/>
      <c r="K6" s="49"/>
      <c r="L6" s="49"/>
      <c r="M6" s="5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8" t="s">
        <v>8</v>
      </c>
      <c r="D7" s="50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8" t="s">
        <v>16</v>
      </c>
      <c r="M7" s="5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9" t="s">
        <v>18</v>
      </c>
      <c r="E8" s="20">
        <v>0.1</v>
      </c>
      <c r="F8" s="22">
        <v>16.71</v>
      </c>
      <c r="G8" s="23" t="e">
        <f t="shared" ref="G8:G17" si="0">((E8*$D$4)/100)/F8</f>
        <v>#VALUE!</v>
      </c>
      <c r="H8" s="25">
        <v>6</v>
      </c>
      <c r="I8" s="27">
        <f t="shared" ref="I8:I17" si="1">H8*F8*100</f>
        <v>10026</v>
      </c>
      <c r="J8" s="28" t="e">
        <f t="shared" ref="J8:J17" si="2">I8/$E$4</f>
        <v>#VALUE!</v>
      </c>
      <c r="K8" s="29">
        <v>15.86</v>
      </c>
      <c r="L8" s="30">
        <f t="shared" ref="L8:L17" si="3">IFERROR((K8/F8-1)*J8,0)</f>
        <v>0</v>
      </c>
      <c r="M8" s="31">
        <f t="shared" ref="M8:M17" si="4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2">
        <v>2</v>
      </c>
      <c r="D9" s="33" t="s">
        <v>19</v>
      </c>
      <c r="E9" s="20">
        <v>0.1</v>
      </c>
      <c r="F9" s="22">
        <v>35.25</v>
      </c>
      <c r="G9" s="23" t="e">
        <f t="shared" si="0"/>
        <v>#VALUE!</v>
      </c>
      <c r="H9" s="25">
        <v>3</v>
      </c>
      <c r="I9" s="27">
        <f t="shared" si="1"/>
        <v>10575</v>
      </c>
      <c r="J9" s="28" t="e">
        <f t="shared" si="2"/>
        <v>#VALUE!</v>
      </c>
      <c r="K9" s="29">
        <v>42.95</v>
      </c>
      <c r="L9" s="30">
        <f t="shared" si="3"/>
        <v>0</v>
      </c>
      <c r="M9" s="31">
        <f t="shared" si="4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2">
        <v>3</v>
      </c>
      <c r="D10" s="33" t="s">
        <v>21</v>
      </c>
      <c r="E10" s="20">
        <v>0.1</v>
      </c>
      <c r="F10" s="22">
        <v>9.89</v>
      </c>
      <c r="G10" s="23" t="e">
        <f t="shared" si="0"/>
        <v>#VALUE!</v>
      </c>
      <c r="H10" s="25">
        <v>10</v>
      </c>
      <c r="I10" s="27">
        <f t="shared" si="1"/>
        <v>9890</v>
      </c>
      <c r="J10" s="28" t="e">
        <f t="shared" si="2"/>
        <v>#VALUE!</v>
      </c>
      <c r="K10" s="29">
        <v>10.19</v>
      </c>
      <c r="L10" s="30">
        <f t="shared" si="3"/>
        <v>0</v>
      </c>
      <c r="M10" s="31">
        <f t="shared" si="4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2">
        <v>4</v>
      </c>
      <c r="D11" s="33" t="s">
        <v>22</v>
      </c>
      <c r="E11" s="20">
        <v>0.1</v>
      </c>
      <c r="F11" s="22">
        <v>43.47</v>
      </c>
      <c r="G11" s="23" t="e">
        <f t="shared" si="0"/>
        <v>#VALUE!</v>
      </c>
      <c r="H11" s="25">
        <v>2</v>
      </c>
      <c r="I11" s="27">
        <f t="shared" si="1"/>
        <v>8694</v>
      </c>
      <c r="J11" s="28" t="e">
        <f t="shared" si="2"/>
        <v>#VALUE!</v>
      </c>
      <c r="K11" s="29">
        <v>48.33</v>
      </c>
      <c r="L11" s="30">
        <f t="shared" si="3"/>
        <v>0</v>
      </c>
      <c r="M11" s="31">
        <f t="shared" si="4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2">
        <v>5</v>
      </c>
      <c r="D12" s="33" t="s">
        <v>24</v>
      </c>
      <c r="E12" s="20">
        <v>0.1</v>
      </c>
      <c r="F12" s="22">
        <v>29</v>
      </c>
      <c r="G12" s="23" t="e">
        <f t="shared" si="0"/>
        <v>#VALUE!</v>
      </c>
      <c r="H12" s="25">
        <v>3</v>
      </c>
      <c r="I12" s="27">
        <f t="shared" si="1"/>
        <v>8700</v>
      </c>
      <c r="J12" s="28" t="e">
        <f t="shared" si="2"/>
        <v>#VALUE!</v>
      </c>
      <c r="K12" s="29">
        <v>34.659999999999997</v>
      </c>
      <c r="L12" s="30">
        <f t="shared" si="3"/>
        <v>0</v>
      </c>
      <c r="M12" s="31">
        <f t="shared" si="4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2">
        <v>6</v>
      </c>
      <c r="D13" s="33" t="s">
        <v>26</v>
      </c>
      <c r="E13" s="20">
        <v>0.1</v>
      </c>
      <c r="F13" s="22">
        <v>18.899999999999999</v>
      </c>
      <c r="G13" s="23" t="e">
        <f t="shared" si="0"/>
        <v>#VALUE!</v>
      </c>
      <c r="H13" s="25">
        <v>5</v>
      </c>
      <c r="I13" s="27">
        <f t="shared" si="1"/>
        <v>9450</v>
      </c>
      <c r="J13" s="28" t="e">
        <f t="shared" si="2"/>
        <v>#VALUE!</v>
      </c>
      <c r="K13" s="29">
        <v>19.850000000000001</v>
      </c>
      <c r="L13" s="30">
        <f t="shared" si="3"/>
        <v>0</v>
      </c>
      <c r="M13" s="31">
        <f t="shared" si="4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2">
        <v>7</v>
      </c>
      <c r="D14" s="33" t="s">
        <v>28</v>
      </c>
      <c r="E14" s="20">
        <v>0.1</v>
      </c>
      <c r="F14" s="22">
        <v>10.76</v>
      </c>
      <c r="G14" s="23" t="e">
        <f t="shared" si="0"/>
        <v>#VALUE!</v>
      </c>
      <c r="H14" s="25">
        <v>7</v>
      </c>
      <c r="I14" s="27">
        <f t="shared" si="1"/>
        <v>7531.9999999999991</v>
      </c>
      <c r="J14" s="28" t="e">
        <f t="shared" si="2"/>
        <v>#VALUE!</v>
      </c>
      <c r="K14" s="29">
        <v>11.85</v>
      </c>
      <c r="L14" s="30">
        <f t="shared" si="3"/>
        <v>0</v>
      </c>
      <c r="M14" s="31">
        <f t="shared" si="4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2">
        <v>8</v>
      </c>
      <c r="D15" s="33" t="s">
        <v>30</v>
      </c>
      <c r="E15" s="20">
        <v>0.1</v>
      </c>
      <c r="F15" s="22">
        <v>12.89</v>
      </c>
      <c r="G15" s="23" t="e">
        <f t="shared" si="0"/>
        <v>#VALUE!</v>
      </c>
      <c r="H15" s="25">
        <v>5</v>
      </c>
      <c r="I15" s="27">
        <f t="shared" si="1"/>
        <v>6445</v>
      </c>
      <c r="J15" s="28" t="e">
        <f t="shared" si="2"/>
        <v>#VALUE!</v>
      </c>
      <c r="K15" s="29">
        <v>12.46</v>
      </c>
      <c r="L15" s="30">
        <f t="shared" si="3"/>
        <v>0</v>
      </c>
      <c r="M15" s="31">
        <f t="shared" si="4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2">
        <v>9</v>
      </c>
      <c r="D16" s="33" t="s">
        <v>32</v>
      </c>
      <c r="E16" s="20">
        <v>0.1</v>
      </c>
      <c r="F16" s="22">
        <v>22.7</v>
      </c>
      <c r="G16" s="23" t="e">
        <f t="shared" si="0"/>
        <v>#VALUE!</v>
      </c>
      <c r="H16" s="25">
        <v>3</v>
      </c>
      <c r="I16" s="27">
        <f t="shared" si="1"/>
        <v>6809.9999999999991</v>
      </c>
      <c r="J16" s="28" t="e">
        <f t="shared" si="2"/>
        <v>#VALUE!</v>
      </c>
      <c r="K16" s="29">
        <v>21.25</v>
      </c>
      <c r="L16" s="30">
        <f t="shared" si="3"/>
        <v>0</v>
      </c>
      <c r="M16" s="31">
        <f t="shared" si="4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2">
        <v>10</v>
      </c>
      <c r="D17" s="33" t="s">
        <v>33</v>
      </c>
      <c r="E17" s="20">
        <v>0.1</v>
      </c>
      <c r="F17" s="22">
        <v>53.94</v>
      </c>
      <c r="G17" s="23" t="e">
        <f t="shared" si="0"/>
        <v>#VALUE!</v>
      </c>
      <c r="H17" s="25">
        <v>1</v>
      </c>
      <c r="I17" s="27">
        <f t="shared" si="1"/>
        <v>5394</v>
      </c>
      <c r="J17" s="28" t="e">
        <f t="shared" si="2"/>
        <v>#VALUE!</v>
      </c>
      <c r="K17" s="29">
        <v>48.76</v>
      </c>
      <c r="L17" s="30">
        <f t="shared" si="3"/>
        <v>0</v>
      </c>
      <c r="M17" s="31">
        <f t="shared" si="4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2" t="s">
        <v>35</v>
      </c>
      <c r="D18" s="49"/>
      <c r="E18" s="50"/>
      <c r="F18" s="37" t="e">
        <f>D4</f>
        <v>#VALUE!</v>
      </c>
      <c r="G18" s="38"/>
      <c r="H18" s="38"/>
      <c r="I18" s="38"/>
      <c r="J18" s="37"/>
      <c r="K18" s="39" t="e">
        <f>F4</f>
        <v>#VALUE!</v>
      </c>
      <c r="L18" s="53" t="e">
        <f t="shared" ref="L18:L19" si="5">(K18/F18-1)</f>
        <v>#VALUE!</v>
      </c>
      <c r="M18" s="50"/>
      <c r="N18" s="40" t="s">
        <v>36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2" t="s">
        <v>37</v>
      </c>
      <c r="D19" s="49"/>
      <c r="E19" s="50"/>
      <c r="F19" s="41">
        <v>100967.2</v>
      </c>
      <c r="G19" s="42"/>
      <c r="H19" s="42"/>
      <c r="I19" s="42"/>
      <c r="J19" s="44"/>
      <c r="K19" s="45">
        <v>102673.28</v>
      </c>
      <c r="L19" s="53">
        <f t="shared" si="5"/>
        <v>1.6897368650413247E-2</v>
      </c>
      <c r="M19" s="5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4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7"/>
    </row>
    <row r="221" spans="1:25" ht="15.75" customHeight="1">
      <c r="C221" s="47"/>
    </row>
    <row r="222" spans="1:25" ht="15.75" customHeight="1">
      <c r="C222" s="47"/>
    </row>
    <row r="223" spans="1:25" ht="15.75" customHeight="1">
      <c r="C223" s="47"/>
    </row>
    <row r="224" spans="1:25" ht="15.75" customHeight="1">
      <c r="C224" s="47"/>
    </row>
    <row r="225" spans="3:3" ht="15.75" customHeight="1">
      <c r="C225" s="47"/>
    </row>
    <row r="226" spans="3:3" ht="15.75" customHeight="1">
      <c r="C226" s="47"/>
    </row>
    <row r="227" spans="3:3" ht="15.75" customHeight="1">
      <c r="C227" s="47"/>
    </row>
    <row r="228" spans="3:3" ht="15.75" customHeight="1">
      <c r="C228" s="47"/>
    </row>
    <row r="229" spans="3:3" ht="15.75" customHeight="1">
      <c r="C229" s="47"/>
    </row>
    <row r="230" spans="3:3" ht="15.75" customHeight="1">
      <c r="C230" s="47"/>
    </row>
    <row r="231" spans="3:3" ht="15.75" customHeight="1">
      <c r="C231" s="47"/>
    </row>
    <row r="232" spans="3:3" ht="15.75" customHeight="1">
      <c r="C232" s="47"/>
    </row>
    <row r="233" spans="3:3" ht="15.75" customHeight="1">
      <c r="C233" s="47"/>
    </row>
    <row r="234" spans="3:3" ht="15.75" customHeight="1">
      <c r="C234" s="47"/>
    </row>
    <row r="235" spans="3:3" ht="15.75" customHeight="1">
      <c r="C235" s="47"/>
    </row>
    <row r="236" spans="3:3" ht="15.75" customHeight="1">
      <c r="C236" s="47"/>
    </row>
    <row r="237" spans="3:3" ht="15.75" customHeight="1">
      <c r="C237" s="47"/>
    </row>
    <row r="238" spans="3:3" ht="15.75" customHeight="1">
      <c r="C238" s="47"/>
    </row>
    <row r="239" spans="3:3" ht="15.75" customHeight="1">
      <c r="C239" s="47"/>
    </row>
    <row r="240" spans="3:3" ht="15.75" customHeight="1">
      <c r="C240" s="47"/>
    </row>
    <row r="241" spans="3:3" ht="15.75" customHeight="1">
      <c r="C241" s="47"/>
    </row>
    <row r="242" spans="3:3" ht="15.75" customHeight="1">
      <c r="C242" s="47"/>
    </row>
    <row r="243" spans="3:3" ht="15.75" customHeight="1">
      <c r="C243" s="47"/>
    </row>
    <row r="244" spans="3:3" ht="15.75" customHeight="1">
      <c r="C244" s="47"/>
    </row>
    <row r="245" spans="3:3" ht="15.75" customHeight="1">
      <c r="C245" s="47"/>
    </row>
    <row r="246" spans="3:3" ht="15.75" customHeight="1">
      <c r="C246" s="47"/>
    </row>
    <row r="247" spans="3:3" ht="15.75" customHeight="1">
      <c r="C247" s="47"/>
    </row>
    <row r="248" spans="3:3" ht="15.75" customHeight="1">
      <c r="C248" s="47"/>
    </row>
    <row r="249" spans="3:3" ht="15.75" customHeight="1">
      <c r="C249" s="47"/>
    </row>
    <row r="250" spans="3:3" ht="15.75" customHeight="1">
      <c r="C250" s="47"/>
    </row>
    <row r="251" spans="3:3" ht="15.75" customHeight="1">
      <c r="C251" s="47"/>
    </row>
    <row r="252" spans="3:3" ht="15.75" customHeight="1">
      <c r="C252" s="47"/>
    </row>
    <row r="253" spans="3:3" ht="15.75" customHeight="1">
      <c r="C253" s="47"/>
    </row>
    <row r="254" spans="3:3" ht="15.75" customHeight="1">
      <c r="C254" s="47"/>
    </row>
    <row r="255" spans="3:3" ht="15.75" customHeight="1">
      <c r="C255" s="47"/>
    </row>
    <row r="256" spans="3:3" ht="15.75" customHeight="1">
      <c r="C256" s="47"/>
    </row>
    <row r="257" spans="3:3" ht="15.75" customHeight="1">
      <c r="C257" s="47"/>
    </row>
    <row r="258" spans="3:3" ht="15.75" customHeight="1">
      <c r="C258" s="47"/>
    </row>
    <row r="259" spans="3:3" ht="15.75" customHeight="1">
      <c r="C259" s="47"/>
    </row>
    <row r="260" spans="3:3" ht="15.75" customHeight="1">
      <c r="C260" s="47"/>
    </row>
    <row r="261" spans="3:3" ht="15.75" customHeight="1">
      <c r="C261" s="47"/>
    </row>
    <row r="262" spans="3:3" ht="15.75" customHeight="1">
      <c r="C262" s="47"/>
    </row>
    <row r="263" spans="3:3" ht="15.75" customHeight="1">
      <c r="C263" s="47"/>
    </row>
    <row r="264" spans="3:3" ht="15.75" customHeight="1">
      <c r="C264" s="47"/>
    </row>
    <row r="265" spans="3:3" ht="15.75" customHeight="1">
      <c r="C265" s="47"/>
    </row>
    <row r="266" spans="3:3" ht="15.75" customHeight="1">
      <c r="C266" s="47"/>
    </row>
    <row r="267" spans="3:3" ht="15.75" customHeight="1">
      <c r="C267" s="47"/>
    </row>
    <row r="268" spans="3:3" ht="15.75" customHeight="1">
      <c r="C268" s="47"/>
    </row>
    <row r="269" spans="3:3" ht="15.75" customHeight="1">
      <c r="C269" s="47"/>
    </row>
    <row r="270" spans="3:3" ht="15.75" customHeight="1">
      <c r="C270" s="47"/>
    </row>
    <row r="271" spans="3:3" ht="15.75" customHeight="1">
      <c r="C271" s="47"/>
    </row>
    <row r="272" spans="3:3" ht="15.75" customHeight="1">
      <c r="C272" s="47"/>
    </row>
    <row r="273" spans="3:3" ht="15.75" customHeight="1">
      <c r="C273" s="47"/>
    </row>
    <row r="274" spans="3:3" ht="15.75" customHeight="1">
      <c r="C274" s="47"/>
    </row>
    <row r="275" spans="3:3" ht="15.75" customHeight="1">
      <c r="C275" s="47"/>
    </row>
    <row r="276" spans="3:3" ht="15.75" customHeight="1">
      <c r="C276" s="47"/>
    </row>
    <row r="277" spans="3:3" ht="15.75" customHeight="1">
      <c r="C277" s="47"/>
    </row>
    <row r="278" spans="3:3" ht="15.75" customHeight="1">
      <c r="C278" s="47"/>
    </row>
    <row r="279" spans="3:3" ht="15.75" customHeight="1">
      <c r="C279" s="47"/>
    </row>
    <row r="280" spans="3:3" ht="15.75" customHeight="1">
      <c r="C280" s="47"/>
    </row>
    <row r="281" spans="3:3" ht="15.75" customHeight="1">
      <c r="C281" s="47"/>
    </row>
    <row r="282" spans="3:3" ht="15.75" customHeight="1">
      <c r="C282" s="47"/>
    </row>
    <row r="283" spans="3:3" ht="15.75" customHeight="1">
      <c r="C283" s="47"/>
    </row>
    <row r="284" spans="3:3" ht="15.75" customHeight="1">
      <c r="C284" s="47"/>
    </row>
    <row r="285" spans="3:3" ht="15.75" customHeight="1">
      <c r="C285" s="47"/>
    </row>
    <row r="286" spans="3:3" ht="15.75" customHeight="1">
      <c r="C286" s="47"/>
    </row>
    <row r="287" spans="3:3" ht="15.75" customHeight="1">
      <c r="C287" s="47"/>
    </row>
    <row r="288" spans="3:3" ht="15.75" customHeight="1">
      <c r="C288" s="47"/>
    </row>
    <row r="289" spans="3:3" ht="15.75" customHeight="1">
      <c r="C289" s="47"/>
    </row>
    <row r="290" spans="3:3" ht="15.75" customHeight="1">
      <c r="C290" s="47"/>
    </row>
    <row r="291" spans="3:3" ht="15.75" customHeight="1">
      <c r="C291" s="47"/>
    </row>
    <row r="292" spans="3:3" ht="15.75" customHeight="1">
      <c r="C292" s="47"/>
    </row>
    <row r="293" spans="3:3" ht="15.75" customHeight="1">
      <c r="C293" s="47"/>
    </row>
    <row r="294" spans="3:3" ht="15.75" customHeight="1">
      <c r="C294" s="47"/>
    </row>
    <row r="295" spans="3:3" ht="15.75" customHeight="1">
      <c r="C295" s="47"/>
    </row>
    <row r="296" spans="3:3" ht="15.75" customHeight="1">
      <c r="C296" s="47"/>
    </row>
    <row r="297" spans="3:3" ht="15.75" customHeight="1">
      <c r="C297" s="47"/>
    </row>
    <row r="298" spans="3:3" ht="15.75" customHeight="1">
      <c r="C298" s="47"/>
    </row>
    <row r="299" spans="3:3" ht="15.75" customHeight="1">
      <c r="C299" s="47"/>
    </row>
    <row r="300" spans="3:3" ht="15.75" customHeight="1">
      <c r="C300" s="47"/>
    </row>
    <row r="301" spans="3:3" ht="15.75" customHeight="1">
      <c r="C301" s="47"/>
    </row>
    <row r="302" spans="3:3" ht="15.75" customHeight="1">
      <c r="C302" s="47"/>
    </row>
    <row r="303" spans="3:3" ht="15.75" customHeight="1">
      <c r="C303" s="47"/>
    </row>
    <row r="304" spans="3:3" ht="15.75" customHeight="1">
      <c r="C304" s="47"/>
    </row>
    <row r="305" spans="3:3" ht="15.75" customHeight="1">
      <c r="C305" s="47"/>
    </row>
    <row r="306" spans="3:3" ht="15.75" customHeight="1">
      <c r="C306" s="47"/>
    </row>
    <row r="307" spans="3:3" ht="15.75" customHeight="1">
      <c r="C307" s="47"/>
    </row>
    <row r="308" spans="3:3" ht="15.75" customHeight="1">
      <c r="C308" s="47"/>
    </row>
    <row r="309" spans="3:3" ht="15.75" customHeight="1">
      <c r="C309" s="47"/>
    </row>
    <row r="310" spans="3:3" ht="15.75" customHeight="1">
      <c r="C310" s="47"/>
    </row>
    <row r="311" spans="3:3" ht="15.75" customHeight="1">
      <c r="C311" s="47"/>
    </row>
    <row r="312" spans="3:3" ht="15.75" customHeight="1">
      <c r="C312" s="47"/>
    </row>
    <row r="313" spans="3:3" ht="15.75" customHeight="1">
      <c r="C313" s="47"/>
    </row>
    <row r="314" spans="3:3" ht="15.75" customHeight="1">
      <c r="C314" s="47"/>
    </row>
    <row r="315" spans="3:3" ht="15.75" customHeight="1">
      <c r="C315" s="47"/>
    </row>
    <row r="316" spans="3:3" ht="15.75" customHeight="1">
      <c r="C316" s="47"/>
    </row>
    <row r="317" spans="3:3" ht="15.75" customHeight="1">
      <c r="C317" s="47"/>
    </row>
    <row r="318" spans="3:3" ht="15.75" customHeight="1">
      <c r="C318" s="47"/>
    </row>
    <row r="319" spans="3:3" ht="15.75" customHeight="1">
      <c r="C319" s="47"/>
    </row>
    <row r="320" spans="3:3" ht="15.75" customHeight="1">
      <c r="C320" s="47"/>
    </row>
    <row r="321" spans="3:3" ht="15.75" customHeight="1">
      <c r="C321" s="47"/>
    </row>
    <row r="322" spans="3:3" ht="15.75" customHeight="1">
      <c r="C322" s="47"/>
    </row>
    <row r="323" spans="3:3" ht="15.75" customHeight="1">
      <c r="C323" s="47"/>
    </row>
    <row r="324" spans="3:3" ht="15.75" customHeight="1">
      <c r="C324" s="47"/>
    </row>
    <row r="325" spans="3:3" ht="15.75" customHeight="1">
      <c r="C325" s="47"/>
    </row>
    <row r="326" spans="3:3" ht="15.75" customHeight="1">
      <c r="C326" s="47"/>
    </row>
    <row r="327" spans="3:3" ht="15.75" customHeight="1">
      <c r="C327" s="47"/>
    </row>
    <row r="328" spans="3:3" ht="15.75" customHeight="1">
      <c r="C328" s="47"/>
    </row>
    <row r="329" spans="3:3" ht="15.75" customHeight="1">
      <c r="C329" s="47"/>
    </row>
    <row r="330" spans="3:3" ht="15.75" customHeight="1">
      <c r="C330" s="47"/>
    </row>
    <row r="331" spans="3:3" ht="15.75" customHeight="1">
      <c r="C331" s="47"/>
    </row>
    <row r="332" spans="3:3" ht="15.75" customHeight="1">
      <c r="C332" s="47"/>
    </row>
    <row r="333" spans="3:3" ht="15.75" customHeight="1">
      <c r="C333" s="47"/>
    </row>
    <row r="334" spans="3:3" ht="15.75" customHeight="1">
      <c r="C334" s="47"/>
    </row>
    <row r="335" spans="3:3" ht="15.75" customHeight="1">
      <c r="C335" s="47"/>
    </row>
    <row r="336" spans="3:3" ht="15.75" customHeight="1">
      <c r="C336" s="47"/>
    </row>
    <row r="337" spans="3:3" ht="15.75" customHeight="1">
      <c r="C337" s="47"/>
    </row>
    <row r="338" spans="3:3" ht="15.75" customHeight="1">
      <c r="C338" s="47"/>
    </row>
    <row r="339" spans="3:3" ht="15.75" customHeight="1">
      <c r="C339" s="47"/>
    </row>
    <row r="340" spans="3:3" ht="15.75" customHeight="1">
      <c r="C340" s="47"/>
    </row>
    <row r="341" spans="3:3" ht="15.75" customHeight="1">
      <c r="C341" s="47"/>
    </row>
    <row r="342" spans="3:3" ht="15.75" customHeight="1">
      <c r="C342" s="47"/>
    </row>
    <row r="343" spans="3:3" ht="15.75" customHeight="1">
      <c r="C343" s="47"/>
    </row>
    <row r="344" spans="3:3" ht="15.75" customHeight="1">
      <c r="C344" s="47"/>
    </row>
    <row r="345" spans="3:3" ht="15.75" customHeight="1">
      <c r="C345" s="47"/>
    </row>
    <row r="346" spans="3:3" ht="15.75" customHeight="1">
      <c r="C346" s="47"/>
    </row>
    <row r="347" spans="3:3" ht="15.75" customHeight="1">
      <c r="C347" s="47"/>
    </row>
    <row r="348" spans="3:3" ht="15.75" customHeight="1">
      <c r="C348" s="47"/>
    </row>
    <row r="349" spans="3:3" ht="15.75" customHeight="1">
      <c r="C349" s="47"/>
    </row>
    <row r="350" spans="3:3" ht="15.75" customHeight="1">
      <c r="C350" s="47"/>
    </row>
    <row r="351" spans="3:3" ht="15.75" customHeight="1">
      <c r="C351" s="47"/>
    </row>
    <row r="352" spans="3:3" ht="15.75" customHeight="1">
      <c r="C352" s="47"/>
    </row>
    <row r="353" spans="3:3" ht="15.75" customHeight="1">
      <c r="C353" s="47"/>
    </row>
    <row r="354" spans="3:3" ht="15.75" customHeight="1">
      <c r="C354" s="47"/>
    </row>
    <row r="355" spans="3:3" ht="15.75" customHeight="1">
      <c r="C355" s="47"/>
    </row>
    <row r="356" spans="3:3" ht="15.75" customHeight="1">
      <c r="C356" s="47"/>
    </row>
    <row r="357" spans="3:3" ht="15.75" customHeight="1">
      <c r="C357" s="47"/>
    </row>
    <row r="358" spans="3:3" ht="15.75" customHeight="1">
      <c r="C358" s="47"/>
    </row>
    <row r="359" spans="3:3" ht="15.75" customHeight="1">
      <c r="C359" s="47"/>
    </row>
    <row r="360" spans="3:3" ht="15.75" customHeight="1">
      <c r="C360" s="47"/>
    </row>
    <row r="361" spans="3:3" ht="15.75" customHeight="1">
      <c r="C361" s="47"/>
    </row>
    <row r="362" spans="3:3" ht="15.75" customHeight="1">
      <c r="C362" s="47"/>
    </row>
    <row r="363" spans="3:3" ht="15.75" customHeight="1">
      <c r="C363" s="47"/>
    </row>
    <row r="364" spans="3:3" ht="15.75" customHeight="1">
      <c r="C364" s="47"/>
    </row>
    <row r="365" spans="3:3" ht="15.75" customHeight="1">
      <c r="C365" s="47"/>
    </row>
    <row r="366" spans="3:3" ht="15.75" customHeight="1">
      <c r="C366" s="47"/>
    </row>
    <row r="367" spans="3:3" ht="15.75" customHeight="1">
      <c r="C367" s="47"/>
    </row>
    <row r="368" spans="3:3" ht="15.75" customHeight="1">
      <c r="C368" s="47"/>
    </row>
    <row r="369" spans="3:3" ht="15.75" customHeight="1">
      <c r="C369" s="47"/>
    </row>
    <row r="370" spans="3:3" ht="15.75" customHeight="1">
      <c r="C370" s="47"/>
    </row>
    <row r="371" spans="3:3" ht="15.75" customHeight="1">
      <c r="C371" s="47"/>
    </row>
    <row r="372" spans="3:3" ht="15.75" customHeight="1">
      <c r="C372" s="47"/>
    </row>
    <row r="373" spans="3:3" ht="15.75" customHeight="1">
      <c r="C373" s="47"/>
    </row>
    <row r="374" spans="3:3" ht="15.75" customHeight="1">
      <c r="C374" s="47"/>
    </row>
    <row r="375" spans="3:3" ht="15.75" customHeight="1">
      <c r="C375" s="47"/>
    </row>
    <row r="376" spans="3:3" ht="15.75" customHeight="1">
      <c r="C376" s="47"/>
    </row>
    <row r="377" spans="3:3" ht="15.75" customHeight="1">
      <c r="C377" s="47"/>
    </row>
    <row r="378" spans="3:3" ht="15.75" customHeight="1">
      <c r="C378" s="47"/>
    </row>
    <row r="379" spans="3:3" ht="15.75" customHeight="1">
      <c r="C379" s="47"/>
    </row>
    <row r="380" spans="3:3" ht="15.75" customHeight="1">
      <c r="C380" s="47"/>
    </row>
    <row r="381" spans="3:3" ht="15.75" customHeight="1">
      <c r="C381" s="47"/>
    </row>
    <row r="382" spans="3:3" ht="15.75" customHeight="1">
      <c r="C382" s="47"/>
    </row>
    <row r="383" spans="3:3" ht="15.75" customHeight="1">
      <c r="C383" s="47"/>
    </row>
    <row r="384" spans="3:3" ht="15.75" customHeight="1">
      <c r="C384" s="47"/>
    </row>
    <row r="385" spans="3:3" ht="15.75" customHeight="1">
      <c r="C385" s="47"/>
    </row>
    <row r="386" spans="3:3" ht="15.75" customHeight="1">
      <c r="C386" s="47"/>
    </row>
    <row r="387" spans="3:3" ht="15.75" customHeight="1">
      <c r="C387" s="47"/>
    </row>
    <row r="388" spans="3:3" ht="15.75" customHeight="1">
      <c r="C388" s="47"/>
    </row>
    <row r="389" spans="3:3" ht="15.75" customHeight="1">
      <c r="C389" s="47"/>
    </row>
    <row r="390" spans="3:3" ht="15.75" customHeight="1">
      <c r="C390" s="47"/>
    </row>
    <row r="391" spans="3:3" ht="15.75" customHeight="1">
      <c r="C391" s="47"/>
    </row>
    <row r="392" spans="3:3" ht="15.75" customHeight="1">
      <c r="C392" s="47"/>
    </row>
    <row r="393" spans="3:3" ht="15.75" customHeight="1">
      <c r="C393" s="47"/>
    </row>
    <row r="394" spans="3:3" ht="15.75" customHeight="1">
      <c r="C394" s="47"/>
    </row>
    <row r="395" spans="3:3" ht="15.75" customHeight="1">
      <c r="C395" s="47"/>
    </row>
    <row r="396" spans="3:3" ht="15.75" customHeight="1">
      <c r="C396" s="47"/>
    </row>
    <row r="397" spans="3:3" ht="15.75" customHeight="1">
      <c r="C397" s="47"/>
    </row>
    <row r="398" spans="3:3" ht="15.75" customHeight="1">
      <c r="C398" s="47"/>
    </row>
    <row r="399" spans="3:3" ht="15.75" customHeight="1">
      <c r="C399" s="47"/>
    </row>
    <row r="400" spans="3:3" ht="15.75" customHeight="1">
      <c r="C400" s="47"/>
    </row>
    <row r="401" spans="3:3" ht="15.75" customHeight="1">
      <c r="C401" s="47"/>
    </row>
    <row r="402" spans="3:3" ht="15.75" customHeight="1">
      <c r="C402" s="47"/>
    </row>
    <row r="403" spans="3:3" ht="15.75" customHeight="1">
      <c r="C403" s="47"/>
    </row>
    <row r="404" spans="3:3" ht="15.75" customHeight="1">
      <c r="C404" s="47"/>
    </row>
    <row r="405" spans="3:3" ht="15.75" customHeight="1">
      <c r="C405" s="47"/>
    </row>
    <row r="406" spans="3:3" ht="15.75" customHeight="1">
      <c r="C406" s="47"/>
    </row>
    <row r="407" spans="3:3" ht="15.75" customHeight="1">
      <c r="C407" s="47"/>
    </row>
    <row r="408" spans="3:3" ht="15.75" customHeight="1">
      <c r="C408" s="47"/>
    </row>
    <row r="409" spans="3:3" ht="15.75" customHeight="1">
      <c r="C409" s="47"/>
    </row>
    <row r="410" spans="3:3" ht="15.75" customHeight="1">
      <c r="C410" s="47"/>
    </row>
    <row r="411" spans="3:3" ht="15.75" customHeight="1">
      <c r="C411" s="47"/>
    </row>
    <row r="412" spans="3:3" ht="15.75" customHeight="1">
      <c r="C412" s="47"/>
    </row>
    <row r="413" spans="3:3" ht="15.75" customHeight="1">
      <c r="C413" s="47"/>
    </row>
    <row r="414" spans="3:3" ht="15.75" customHeight="1">
      <c r="C414" s="47"/>
    </row>
    <row r="415" spans="3:3" ht="15.75" customHeight="1">
      <c r="C415" s="47"/>
    </row>
    <row r="416" spans="3:3" ht="15.75" customHeight="1">
      <c r="C416" s="47"/>
    </row>
    <row r="417" spans="3:3" ht="15.75" customHeight="1">
      <c r="C417" s="47"/>
    </row>
    <row r="418" spans="3:3" ht="15.75" customHeight="1">
      <c r="C418" s="47"/>
    </row>
    <row r="419" spans="3:3" ht="15.75" customHeight="1">
      <c r="C419" s="47"/>
    </row>
    <row r="420" spans="3:3" ht="15.75" customHeight="1">
      <c r="C420" s="47"/>
    </row>
    <row r="421" spans="3:3" ht="15.75" customHeight="1">
      <c r="C421" s="47"/>
    </row>
    <row r="422" spans="3:3" ht="15.75" customHeight="1">
      <c r="C422" s="47"/>
    </row>
    <row r="423" spans="3:3" ht="15.75" customHeight="1">
      <c r="C423" s="47"/>
    </row>
    <row r="424" spans="3:3" ht="15.75" customHeight="1">
      <c r="C424" s="47"/>
    </row>
    <row r="425" spans="3:3" ht="15.75" customHeight="1">
      <c r="C425" s="47"/>
    </row>
    <row r="426" spans="3:3" ht="15.75" customHeight="1">
      <c r="C426" s="47"/>
    </row>
    <row r="427" spans="3:3" ht="15.75" customHeight="1">
      <c r="C427" s="47"/>
    </row>
    <row r="428" spans="3:3" ht="15.75" customHeight="1">
      <c r="C428" s="47"/>
    </row>
    <row r="429" spans="3:3" ht="15.75" customHeight="1">
      <c r="C429" s="47"/>
    </row>
    <row r="430" spans="3:3" ht="15.75" customHeight="1">
      <c r="C430" s="47"/>
    </row>
    <row r="431" spans="3:3" ht="15.75" customHeight="1">
      <c r="C431" s="47"/>
    </row>
    <row r="432" spans="3:3" ht="15.75" customHeight="1">
      <c r="C432" s="47"/>
    </row>
    <row r="433" spans="3:3" ht="15.75" customHeight="1">
      <c r="C433" s="47"/>
    </row>
    <row r="434" spans="3:3" ht="15.75" customHeight="1">
      <c r="C434" s="47"/>
    </row>
    <row r="435" spans="3:3" ht="15.75" customHeight="1">
      <c r="C435" s="47"/>
    </row>
    <row r="436" spans="3:3" ht="15.75" customHeight="1">
      <c r="C436" s="47"/>
    </row>
    <row r="437" spans="3:3" ht="15.75" customHeight="1">
      <c r="C437" s="47"/>
    </row>
    <row r="438" spans="3:3" ht="15.75" customHeight="1">
      <c r="C438" s="47"/>
    </row>
    <row r="439" spans="3:3" ht="15.75" customHeight="1">
      <c r="C439" s="47"/>
    </row>
    <row r="440" spans="3:3" ht="15.75" customHeight="1">
      <c r="C440" s="47"/>
    </row>
    <row r="441" spans="3:3" ht="15.75" customHeight="1">
      <c r="C441" s="47"/>
    </row>
    <row r="442" spans="3:3" ht="15.75" customHeight="1">
      <c r="C442" s="47"/>
    </row>
    <row r="443" spans="3:3" ht="15.75" customHeight="1">
      <c r="C443" s="47"/>
    </row>
    <row r="444" spans="3:3" ht="15.75" customHeight="1">
      <c r="C444" s="47"/>
    </row>
    <row r="445" spans="3:3" ht="15.75" customHeight="1">
      <c r="C445" s="47"/>
    </row>
    <row r="446" spans="3:3" ht="15.75" customHeight="1">
      <c r="C446" s="47"/>
    </row>
    <row r="447" spans="3:3" ht="15.75" customHeight="1">
      <c r="C447" s="47"/>
    </row>
    <row r="448" spans="3:3" ht="15.75" customHeight="1">
      <c r="C448" s="47"/>
    </row>
    <row r="449" spans="3:3" ht="15.75" customHeight="1">
      <c r="C449" s="47"/>
    </row>
    <row r="450" spans="3:3" ht="15.75" customHeight="1">
      <c r="C450" s="47"/>
    </row>
    <row r="451" spans="3:3" ht="15.75" customHeight="1">
      <c r="C451" s="47"/>
    </row>
    <row r="452" spans="3:3" ht="15.75" customHeight="1">
      <c r="C452" s="47"/>
    </row>
    <row r="453" spans="3:3" ht="15.75" customHeight="1">
      <c r="C453" s="47"/>
    </row>
    <row r="454" spans="3:3" ht="15.75" customHeight="1">
      <c r="C454" s="47"/>
    </row>
    <row r="455" spans="3:3" ht="15.75" customHeight="1">
      <c r="C455" s="47"/>
    </row>
    <row r="456" spans="3:3" ht="15.75" customHeight="1">
      <c r="C456" s="47"/>
    </row>
    <row r="457" spans="3:3" ht="15.75" customHeight="1">
      <c r="C457" s="47"/>
    </row>
    <row r="458" spans="3:3" ht="15.75" customHeight="1">
      <c r="C458" s="47"/>
    </row>
    <row r="459" spans="3:3" ht="15.75" customHeight="1">
      <c r="C459" s="47"/>
    </row>
    <row r="460" spans="3:3" ht="15.75" customHeight="1">
      <c r="C460" s="47"/>
    </row>
    <row r="461" spans="3:3" ht="15.75" customHeight="1">
      <c r="C461" s="47"/>
    </row>
    <row r="462" spans="3:3" ht="15.75" customHeight="1">
      <c r="C462" s="47"/>
    </row>
    <row r="463" spans="3:3" ht="15.75" customHeight="1">
      <c r="C463" s="47"/>
    </row>
    <row r="464" spans="3:3" ht="15.75" customHeight="1">
      <c r="C464" s="47"/>
    </row>
    <row r="465" spans="3:3" ht="15.75" customHeight="1">
      <c r="C465" s="47"/>
    </row>
    <row r="466" spans="3:3" ht="15.75" customHeight="1">
      <c r="C466" s="47"/>
    </row>
    <row r="467" spans="3:3" ht="15.75" customHeight="1">
      <c r="C467" s="47"/>
    </row>
    <row r="468" spans="3:3" ht="15.75" customHeight="1">
      <c r="C468" s="47"/>
    </row>
    <row r="469" spans="3:3" ht="15.75" customHeight="1">
      <c r="C469" s="47"/>
    </row>
    <row r="470" spans="3:3" ht="15.75" customHeight="1">
      <c r="C470" s="47"/>
    </row>
    <row r="471" spans="3:3" ht="15.75" customHeight="1">
      <c r="C471" s="47"/>
    </row>
    <row r="472" spans="3:3" ht="15.75" customHeight="1">
      <c r="C472" s="47"/>
    </row>
    <row r="473" spans="3:3" ht="15.75" customHeight="1">
      <c r="C473" s="47"/>
    </row>
    <row r="474" spans="3:3" ht="15.75" customHeight="1">
      <c r="C474" s="47"/>
    </row>
    <row r="475" spans="3:3" ht="15.75" customHeight="1">
      <c r="C475" s="47"/>
    </row>
    <row r="476" spans="3:3" ht="15.75" customHeight="1">
      <c r="C476" s="47"/>
    </row>
    <row r="477" spans="3:3" ht="15.75" customHeight="1">
      <c r="C477" s="47"/>
    </row>
    <row r="478" spans="3:3" ht="15.75" customHeight="1">
      <c r="C478" s="47"/>
    </row>
    <row r="479" spans="3:3" ht="15.75" customHeight="1">
      <c r="C479" s="47"/>
    </row>
    <row r="480" spans="3:3" ht="15.75" customHeight="1">
      <c r="C480" s="47"/>
    </row>
    <row r="481" spans="3:3" ht="15.75" customHeight="1">
      <c r="C481" s="47"/>
    </row>
    <row r="482" spans="3:3" ht="15.75" customHeight="1">
      <c r="C482" s="47"/>
    </row>
    <row r="483" spans="3:3" ht="15.75" customHeight="1">
      <c r="C483" s="47"/>
    </row>
    <row r="484" spans="3:3" ht="15.75" customHeight="1">
      <c r="C484" s="47"/>
    </row>
    <row r="485" spans="3:3" ht="15.75" customHeight="1">
      <c r="C485" s="47"/>
    </row>
    <row r="486" spans="3:3" ht="15.75" customHeight="1">
      <c r="C486" s="47"/>
    </row>
    <row r="487" spans="3:3" ht="15.75" customHeight="1">
      <c r="C487" s="47"/>
    </row>
    <row r="488" spans="3:3" ht="15.75" customHeight="1">
      <c r="C488" s="47"/>
    </row>
    <row r="489" spans="3:3" ht="15.75" customHeight="1">
      <c r="C489" s="47"/>
    </row>
    <row r="490" spans="3:3" ht="15.75" customHeight="1">
      <c r="C490" s="47"/>
    </row>
    <row r="491" spans="3:3" ht="15.75" customHeight="1">
      <c r="C491" s="47"/>
    </row>
    <row r="492" spans="3:3" ht="15.75" customHeight="1">
      <c r="C492" s="47"/>
    </row>
    <row r="493" spans="3:3" ht="15.75" customHeight="1">
      <c r="C493" s="47"/>
    </row>
    <row r="494" spans="3:3" ht="15.75" customHeight="1">
      <c r="C494" s="47"/>
    </row>
    <row r="495" spans="3:3" ht="15.75" customHeight="1">
      <c r="C495" s="47"/>
    </row>
    <row r="496" spans="3:3" ht="15.75" customHeight="1">
      <c r="C496" s="47"/>
    </row>
    <row r="497" spans="3:3" ht="15.75" customHeight="1">
      <c r="C497" s="47"/>
    </row>
    <row r="498" spans="3:3" ht="15.75" customHeight="1">
      <c r="C498" s="47"/>
    </row>
    <row r="499" spans="3:3" ht="15.75" customHeight="1">
      <c r="C499" s="47"/>
    </row>
    <row r="500" spans="3:3" ht="15.75" customHeight="1">
      <c r="C500" s="47"/>
    </row>
    <row r="501" spans="3:3" ht="15.75" customHeight="1">
      <c r="C501" s="47"/>
    </row>
    <row r="502" spans="3:3" ht="15.75" customHeight="1">
      <c r="C502" s="47"/>
    </row>
    <row r="503" spans="3:3" ht="15.75" customHeight="1">
      <c r="C503" s="47"/>
    </row>
    <row r="504" spans="3:3" ht="15.75" customHeight="1">
      <c r="C504" s="47"/>
    </row>
    <row r="505" spans="3:3" ht="15.75" customHeight="1">
      <c r="C505" s="47"/>
    </row>
    <row r="506" spans="3:3" ht="15.75" customHeight="1">
      <c r="C506" s="47"/>
    </row>
    <row r="507" spans="3:3" ht="15.75" customHeight="1">
      <c r="C507" s="47"/>
    </row>
    <row r="508" spans="3:3" ht="15.75" customHeight="1">
      <c r="C508" s="47"/>
    </row>
    <row r="509" spans="3:3" ht="15.75" customHeight="1">
      <c r="C509" s="47"/>
    </row>
    <row r="510" spans="3:3" ht="15.75" customHeight="1">
      <c r="C510" s="47"/>
    </row>
    <row r="511" spans="3:3" ht="15.75" customHeight="1">
      <c r="C511" s="47"/>
    </row>
    <row r="512" spans="3:3" ht="15.75" customHeight="1">
      <c r="C512" s="47"/>
    </row>
    <row r="513" spans="3:3" ht="15.75" customHeight="1">
      <c r="C513" s="47"/>
    </row>
    <row r="514" spans="3:3" ht="15.75" customHeight="1">
      <c r="C514" s="47"/>
    </row>
    <row r="515" spans="3:3" ht="15.75" customHeight="1">
      <c r="C515" s="47"/>
    </row>
    <row r="516" spans="3:3" ht="15.75" customHeight="1">
      <c r="C516" s="47"/>
    </row>
    <row r="517" spans="3:3" ht="15.75" customHeight="1">
      <c r="C517" s="47"/>
    </row>
    <row r="518" spans="3:3" ht="15.75" customHeight="1">
      <c r="C518" s="47"/>
    </row>
    <row r="519" spans="3:3" ht="15.75" customHeight="1">
      <c r="C519" s="47"/>
    </row>
    <row r="520" spans="3:3" ht="15.75" customHeight="1">
      <c r="C520" s="47"/>
    </row>
    <row r="521" spans="3:3" ht="15.75" customHeight="1">
      <c r="C521" s="47"/>
    </row>
    <row r="522" spans="3:3" ht="15.75" customHeight="1">
      <c r="C522" s="47"/>
    </row>
    <row r="523" spans="3:3" ht="15.75" customHeight="1">
      <c r="C523" s="47"/>
    </row>
    <row r="524" spans="3:3" ht="15.75" customHeight="1">
      <c r="C524" s="47"/>
    </row>
    <row r="525" spans="3:3" ht="15.75" customHeight="1">
      <c r="C525" s="47"/>
    </row>
    <row r="526" spans="3:3" ht="15.75" customHeight="1">
      <c r="C526" s="47"/>
    </row>
    <row r="527" spans="3:3" ht="15.75" customHeight="1">
      <c r="C527" s="47"/>
    </row>
    <row r="528" spans="3:3" ht="15.75" customHeight="1">
      <c r="C528" s="47"/>
    </row>
    <row r="529" spans="3:3" ht="15.75" customHeight="1">
      <c r="C529" s="47"/>
    </row>
    <row r="530" spans="3:3" ht="15.75" customHeight="1">
      <c r="C530" s="47"/>
    </row>
    <row r="531" spans="3:3" ht="15.75" customHeight="1">
      <c r="C531" s="47"/>
    </row>
    <row r="532" spans="3:3" ht="15.75" customHeight="1">
      <c r="C532" s="47"/>
    </row>
    <row r="533" spans="3:3" ht="15.75" customHeight="1">
      <c r="C533" s="47"/>
    </row>
    <row r="534" spans="3:3" ht="15.75" customHeight="1">
      <c r="C534" s="47"/>
    </row>
    <row r="535" spans="3:3" ht="15.75" customHeight="1">
      <c r="C535" s="47"/>
    </row>
    <row r="536" spans="3:3" ht="15.75" customHeight="1">
      <c r="C536" s="47"/>
    </row>
    <row r="537" spans="3:3" ht="15.75" customHeight="1">
      <c r="C537" s="47"/>
    </row>
    <row r="538" spans="3:3" ht="15.75" customHeight="1">
      <c r="C538" s="47"/>
    </row>
    <row r="539" spans="3:3" ht="15.75" customHeight="1">
      <c r="C539" s="47"/>
    </row>
    <row r="540" spans="3:3" ht="15.75" customHeight="1">
      <c r="C540" s="47"/>
    </row>
    <row r="541" spans="3:3" ht="15.75" customHeight="1">
      <c r="C541" s="47"/>
    </row>
    <row r="542" spans="3:3" ht="15.75" customHeight="1">
      <c r="C542" s="47"/>
    </row>
    <row r="543" spans="3:3" ht="15.75" customHeight="1">
      <c r="C543" s="47"/>
    </row>
    <row r="544" spans="3:3" ht="15.75" customHeight="1">
      <c r="C544" s="47"/>
    </row>
    <row r="545" spans="3:3" ht="15.75" customHeight="1">
      <c r="C545" s="47"/>
    </row>
    <row r="546" spans="3:3" ht="15.75" customHeight="1">
      <c r="C546" s="47"/>
    </row>
    <row r="547" spans="3:3" ht="15.75" customHeight="1">
      <c r="C547" s="47"/>
    </row>
    <row r="548" spans="3:3" ht="15.75" customHeight="1">
      <c r="C548" s="47"/>
    </row>
    <row r="549" spans="3:3" ht="15.75" customHeight="1">
      <c r="C549" s="47"/>
    </row>
    <row r="550" spans="3:3" ht="15.75" customHeight="1">
      <c r="C550" s="47"/>
    </row>
    <row r="551" spans="3:3" ht="15.75" customHeight="1">
      <c r="C551" s="47"/>
    </row>
    <row r="552" spans="3:3" ht="15.75" customHeight="1">
      <c r="C552" s="47"/>
    </row>
    <row r="553" spans="3:3" ht="15.75" customHeight="1">
      <c r="C553" s="47"/>
    </row>
    <row r="554" spans="3:3" ht="15.75" customHeight="1">
      <c r="C554" s="47"/>
    </row>
    <row r="555" spans="3:3" ht="15.75" customHeight="1">
      <c r="C555" s="47"/>
    </row>
    <row r="556" spans="3:3" ht="15.75" customHeight="1">
      <c r="C556" s="47"/>
    </row>
    <row r="557" spans="3:3" ht="15.75" customHeight="1">
      <c r="C557" s="47"/>
    </row>
    <row r="558" spans="3:3" ht="15.75" customHeight="1">
      <c r="C558" s="47"/>
    </row>
    <row r="559" spans="3:3" ht="15.75" customHeight="1">
      <c r="C559" s="47"/>
    </row>
    <row r="560" spans="3:3" ht="15.75" customHeight="1">
      <c r="C560" s="47"/>
    </row>
    <row r="561" spans="3:3" ht="15.75" customHeight="1">
      <c r="C561" s="47"/>
    </row>
    <row r="562" spans="3:3" ht="15.75" customHeight="1">
      <c r="C562" s="47"/>
    </row>
    <row r="563" spans="3:3" ht="15.75" customHeight="1">
      <c r="C563" s="47"/>
    </row>
    <row r="564" spans="3:3" ht="15.75" customHeight="1">
      <c r="C564" s="47"/>
    </row>
    <row r="565" spans="3:3" ht="15.75" customHeight="1">
      <c r="C565" s="47"/>
    </row>
    <row r="566" spans="3:3" ht="15.75" customHeight="1">
      <c r="C566" s="47"/>
    </row>
    <row r="567" spans="3:3" ht="15.75" customHeight="1">
      <c r="C567" s="47"/>
    </row>
    <row r="568" spans="3:3" ht="15.75" customHeight="1">
      <c r="C568" s="47"/>
    </row>
    <row r="569" spans="3:3" ht="15.75" customHeight="1">
      <c r="C569" s="47"/>
    </row>
    <row r="570" spans="3:3" ht="15.75" customHeight="1">
      <c r="C570" s="47"/>
    </row>
    <row r="571" spans="3:3" ht="15.75" customHeight="1">
      <c r="C571" s="47"/>
    </row>
    <row r="572" spans="3:3" ht="15.75" customHeight="1">
      <c r="C572" s="47"/>
    </row>
    <row r="573" spans="3:3" ht="15.75" customHeight="1">
      <c r="C573" s="47"/>
    </row>
    <row r="574" spans="3:3" ht="15.75" customHeight="1">
      <c r="C574" s="47"/>
    </row>
    <row r="575" spans="3:3" ht="15.75" customHeight="1">
      <c r="C575" s="47"/>
    </row>
    <row r="576" spans="3:3" ht="15.75" customHeight="1">
      <c r="C576" s="47"/>
    </row>
    <row r="577" spans="3:3" ht="15.75" customHeight="1">
      <c r="C577" s="47"/>
    </row>
    <row r="578" spans="3:3" ht="15.75" customHeight="1">
      <c r="C578" s="47"/>
    </row>
    <row r="579" spans="3:3" ht="15.75" customHeight="1">
      <c r="C579" s="47"/>
    </row>
    <row r="580" spans="3:3" ht="15.75" customHeight="1">
      <c r="C580" s="47"/>
    </row>
    <row r="581" spans="3:3" ht="15.75" customHeight="1">
      <c r="C581" s="47"/>
    </row>
    <row r="582" spans="3:3" ht="15.75" customHeight="1">
      <c r="C582" s="47"/>
    </row>
    <row r="583" spans="3:3" ht="15.75" customHeight="1">
      <c r="C583" s="47"/>
    </row>
    <row r="584" spans="3:3" ht="15.75" customHeight="1">
      <c r="C584" s="47"/>
    </row>
    <row r="585" spans="3:3" ht="15.75" customHeight="1">
      <c r="C585" s="47"/>
    </row>
    <row r="586" spans="3:3" ht="15.75" customHeight="1">
      <c r="C586" s="47"/>
    </row>
    <row r="587" spans="3:3" ht="15.75" customHeight="1">
      <c r="C587" s="47"/>
    </row>
    <row r="588" spans="3:3" ht="15.75" customHeight="1">
      <c r="C588" s="47"/>
    </row>
    <row r="589" spans="3:3" ht="15.75" customHeight="1">
      <c r="C589" s="47"/>
    </row>
    <row r="590" spans="3:3" ht="15.75" customHeight="1">
      <c r="C590" s="47"/>
    </row>
    <row r="591" spans="3:3" ht="15.75" customHeight="1">
      <c r="C591" s="47"/>
    </row>
    <row r="592" spans="3:3" ht="15.75" customHeight="1">
      <c r="C592" s="47"/>
    </row>
    <row r="593" spans="3:3" ht="15.75" customHeight="1">
      <c r="C593" s="47"/>
    </row>
    <row r="594" spans="3:3" ht="15.75" customHeight="1">
      <c r="C594" s="47"/>
    </row>
    <row r="595" spans="3:3" ht="15.75" customHeight="1">
      <c r="C595" s="47"/>
    </row>
    <row r="596" spans="3:3" ht="15.75" customHeight="1">
      <c r="C596" s="47"/>
    </row>
    <row r="597" spans="3:3" ht="15.75" customHeight="1">
      <c r="C597" s="47"/>
    </row>
    <row r="598" spans="3:3" ht="15.75" customHeight="1">
      <c r="C598" s="47"/>
    </row>
    <row r="599" spans="3:3" ht="15.75" customHeight="1">
      <c r="C599" s="47"/>
    </row>
    <row r="600" spans="3:3" ht="15.75" customHeight="1">
      <c r="C600" s="47"/>
    </row>
    <row r="601" spans="3:3" ht="15.75" customHeight="1">
      <c r="C601" s="47"/>
    </row>
    <row r="602" spans="3:3" ht="15.75" customHeight="1">
      <c r="C602" s="47"/>
    </row>
    <row r="603" spans="3:3" ht="15.75" customHeight="1">
      <c r="C603" s="47"/>
    </row>
    <row r="604" spans="3:3" ht="15.75" customHeight="1">
      <c r="C604" s="47"/>
    </row>
    <row r="605" spans="3:3" ht="15.75" customHeight="1">
      <c r="C605" s="47"/>
    </row>
    <row r="606" spans="3:3" ht="15.75" customHeight="1">
      <c r="C606" s="47"/>
    </row>
    <row r="607" spans="3:3" ht="15.75" customHeight="1">
      <c r="C607" s="47"/>
    </row>
    <row r="608" spans="3:3" ht="15.75" customHeight="1">
      <c r="C608" s="47"/>
    </row>
    <row r="609" spans="3:3" ht="15.75" customHeight="1">
      <c r="C609" s="47"/>
    </row>
    <row r="610" spans="3:3" ht="15.75" customHeight="1">
      <c r="C610" s="47"/>
    </row>
    <row r="611" spans="3:3" ht="15.75" customHeight="1">
      <c r="C611" s="47"/>
    </row>
    <row r="612" spans="3:3" ht="15.75" customHeight="1">
      <c r="C612" s="47"/>
    </row>
    <row r="613" spans="3:3" ht="15.75" customHeight="1">
      <c r="C613" s="47"/>
    </row>
    <row r="614" spans="3:3" ht="15.75" customHeight="1">
      <c r="C614" s="47"/>
    </row>
    <row r="615" spans="3:3" ht="15.75" customHeight="1">
      <c r="C615" s="47"/>
    </row>
    <row r="616" spans="3:3" ht="15.75" customHeight="1">
      <c r="C616" s="47"/>
    </row>
    <row r="617" spans="3:3" ht="15.75" customHeight="1">
      <c r="C617" s="47"/>
    </row>
    <row r="618" spans="3:3" ht="15.75" customHeight="1">
      <c r="C618" s="47"/>
    </row>
    <row r="619" spans="3:3" ht="15.75" customHeight="1">
      <c r="C619" s="47"/>
    </row>
    <row r="620" spans="3:3" ht="15.75" customHeight="1">
      <c r="C620" s="47"/>
    </row>
    <row r="621" spans="3:3" ht="15.75" customHeight="1">
      <c r="C621" s="47"/>
    </row>
    <row r="622" spans="3:3" ht="15.75" customHeight="1">
      <c r="C622" s="47"/>
    </row>
    <row r="623" spans="3:3" ht="15.75" customHeight="1">
      <c r="C623" s="47"/>
    </row>
    <row r="624" spans="3:3" ht="15.75" customHeight="1">
      <c r="C624" s="47"/>
    </row>
    <row r="625" spans="3:3" ht="15.75" customHeight="1">
      <c r="C625" s="47"/>
    </row>
    <row r="626" spans="3:3" ht="15.75" customHeight="1">
      <c r="C626" s="47"/>
    </row>
    <row r="627" spans="3:3" ht="15.75" customHeight="1">
      <c r="C627" s="47"/>
    </row>
    <row r="628" spans="3:3" ht="15.75" customHeight="1">
      <c r="C628" s="47"/>
    </row>
    <row r="629" spans="3:3" ht="15.75" customHeight="1">
      <c r="C629" s="47"/>
    </row>
    <row r="630" spans="3:3" ht="15.75" customHeight="1">
      <c r="C630" s="47"/>
    </row>
    <row r="631" spans="3:3" ht="15.75" customHeight="1">
      <c r="C631" s="47"/>
    </row>
    <row r="632" spans="3:3" ht="15.75" customHeight="1">
      <c r="C632" s="47"/>
    </row>
    <row r="633" spans="3:3" ht="15.75" customHeight="1">
      <c r="C633" s="47"/>
    </row>
    <row r="634" spans="3:3" ht="15.75" customHeight="1">
      <c r="C634" s="47"/>
    </row>
    <row r="635" spans="3:3" ht="15.75" customHeight="1">
      <c r="C635" s="47"/>
    </row>
    <row r="636" spans="3:3" ht="15.75" customHeight="1">
      <c r="C636" s="47"/>
    </row>
    <row r="637" spans="3:3" ht="15.75" customHeight="1">
      <c r="C637" s="47"/>
    </row>
    <row r="638" spans="3:3" ht="15.75" customHeight="1">
      <c r="C638" s="47"/>
    </row>
    <row r="639" spans="3:3" ht="15.75" customHeight="1">
      <c r="C639" s="47"/>
    </row>
    <row r="640" spans="3:3" ht="15.75" customHeight="1">
      <c r="C640" s="47"/>
    </row>
    <row r="641" spans="3:3" ht="15.75" customHeight="1">
      <c r="C641" s="47"/>
    </row>
    <row r="642" spans="3:3" ht="15.75" customHeight="1">
      <c r="C642" s="47"/>
    </row>
    <row r="643" spans="3:3" ht="15.75" customHeight="1">
      <c r="C643" s="47"/>
    </row>
    <row r="644" spans="3:3" ht="15.75" customHeight="1">
      <c r="C644" s="47"/>
    </row>
    <row r="645" spans="3:3" ht="15.75" customHeight="1">
      <c r="C645" s="47"/>
    </row>
    <row r="646" spans="3:3" ht="15.75" customHeight="1">
      <c r="C646" s="47"/>
    </row>
    <row r="647" spans="3:3" ht="15.75" customHeight="1">
      <c r="C647" s="47"/>
    </row>
    <row r="648" spans="3:3" ht="15.75" customHeight="1">
      <c r="C648" s="47"/>
    </row>
    <row r="649" spans="3:3" ht="15.75" customHeight="1">
      <c r="C649" s="47"/>
    </row>
    <row r="650" spans="3:3" ht="15.75" customHeight="1">
      <c r="C650" s="47"/>
    </row>
    <row r="651" spans="3:3" ht="15.75" customHeight="1">
      <c r="C651" s="47"/>
    </row>
    <row r="652" spans="3:3" ht="15.75" customHeight="1">
      <c r="C652" s="47"/>
    </row>
    <row r="653" spans="3:3" ht="15.75" customHeight="1">
      <c r="C653" s="47"/>
    </row>
    <row r="654" spans="3:3" ht="15.75" customHeight="1">
      <c r="C654" s="47"/>
    </row>
    <row r="655" spans="3:3" ht="15.75" customHeight="1">
      <c r="C655" s="47"/>
    </row>
    <row r="656" spans="3:3" ht="15.75" customHeight="1">
      <c r="C656" s="47"/>
    </row>
    <row r="657" spans="3:3" ht="15.75" customHeight="1">
      <c r="C657" s="47"/>
    </row>
    <row r="658" spans="3:3" ht="15.75" customHeight="1">
      <c r="C658" s="47"/>
    </row>
    <row r="659" spans="3:3" ht="15.75" customHeight="1">
      <c r="C659" s="47"/>
    </row>
    <row r="660" spans="3:3" ht="15.75" customHeight="1">
      <c r="C660" s="47"/>
    </row>
    <row r="661" spans="3:3" ht="15.75" customHeight="1">
      <c r="C661" s="47"/>
    </row>
    <row r="662" spans="3:3" ht="15.75" customHeight="1">
      <c r="C662" s="47"/>
    </row>
    <row r="663" spans="3:3" ht="15.75" customHeight="1">
      <c r="C663" s="47"/>
    </row>
    <row r="664" spans="3:3" ht="15.75" customHeight="1">
      <c r="C664" s="47"/>
    </row>
    <row r="665" spans="3:3" ht="15.75" customHeight="1">
      <c r="C665" s="47"/>
    </row>
    <row r="666" spans="3:3" ht="15.75" customHeight="1">
      <c r="C666" s="47"/>
    </row>
    <row r="667" spans="3:3" ht="15.75" customHeight="1">
      <c r="C667" s="47"/>
    </row>
    <row r="668" spans="3:3" ht="15.75" customHeight="1">
      <c r="C668" s="47"/>
    </row>
    <row r="669" spans="3:3" ht="15.75" customHeight="1">
      <c r="C669" s="47"/>
    </row>
    <row r="670" spans="3:3" ht="15.75" customHeight="1">
      <c r="C670" s="47"/>
    </row>
    <row r="671" spans="3:3" ht="15.75" customHeight="1">
      <c r="C671" s="47"/>
    </row>
    <row r="672" spans="3:3" ht="15.75" customHeight="1">
      <c r="C672" s="47"/>
    </row>
    <row r="673" spans="3:3" ht="15.75" customHeight="1">
      <c r="C673" s="47"/>
    </row>
    <row r="674" spans="3:3" ht="15.75" customHeight="1">
      <c r="C674" s="47"/>
    </row>
    <row r="675" spans="3:3" ht="15.75" customHeight="1">
      <c r="C675" s="47"/>
    </row>
    <row r="676" spans="3:3" ht="15.75" customHeight="1">
      <c r="C676" s="47"/>
    </row>
    <row r="677" spans="3:3" ht="15.75" customHeight="1">
      <c r="C677" s="47"/>
    </row>
    <row r="678" spans="3:3" ht="15.75" customHeight="1">
      <c r="C678" s="47"/>
    </row>
    <row r="679" spans="3:3" ht="15.75" customHeight="1">
      <c r="C679" s="47"/>
    </row>
    <row r="680" spans="3:3" ht="15.75" customHeight="1">
      <c r="C680" s="47"/>
    </row>
    <row r="681" spans="3:3" ht="15.75" customHeight="1">
      <c r="C681" s="47"/>
    </row>
    <row r="682" spans="3:3" ht="15.75" customHeight="1">
      <c r="C682" s="47"/>
    </row>
    <row r="683" spans="3:3" ht="15.75" customHeight="1">
      <c r="C683" s="47"/>
    </row>
    <row r="684" spans="3:3" ht="15.75" customHeight="1">
      <c r="C684" s="47"/>
    </row>
    <row r="685" spans="3:3" ht="15.75" customHeight="1">
      <c r="C685" s="47"/>
    </row>
    <row r="686" spans="3:3" ht="15.75" customHeight="1">
      <c r="C686" s="47"/>
    </row>
    <row r="687" spans="3:3" ht="15.75" customHeight="1">
      <c r="C687" s="47"/>
    </row>
    <row r="688" spans="3:3" ht="15.75" customHeight="1">
      <c r="C688" s="47"/>
    </row>
    <row r="689" spans="3:3" ht="15.75" customHeight="1">
      <c r="C689" s="47"/>
    </row>
    <row r="690" spans="3:3" ht="15.75" customHeight="1">
      <c r="C690" s="47"/>
    </row>
    <row r="691" spans="3:3" ht="15.75" customHeight="1">
      <c r="C691" s="47"/>
    </row>
    <row r="692" spans="3:3" ht="15.75" customHeight="1">
      <c r="C692" s="47"/>
    </row>
    <row r="693" spans="3:3" ht="15.75" customHeight="1">
      <c r="C693" s="47"/>
    </row>
    <row r="694" spans="3:3" ht="15.75" customHeight="1">
      <c r="C694" s="47"/>
    </row>
    <row r="695" spans="3:3" ht="15.75" customHeight="1">
      <c r="C695" s="47"/>
    </row>
    <row r="696" spans="3:3" ht="15.75" customHeight="1">
      <c r="C696" s="47"/>
    </row>
    <row r="697" spans="3:3" ht="15.75" customHeight="1">
      <c r="C697" s="47"/>
    </row>
    <row r="698" spans="3:3" ht="15.75" customHeight="1">
      <c r="C698" s="47"/>
    </row>
    <row r="699" spans="3:3" ht="15.75" customHeight="1">
      <c r="C699" s="47"/>
    </row>
    <row r="700" spans="3:3" ht="15.75" customHeight="1">
      <c r="C700" s="47"/>
    </row>
    <row r="701" spans="3:3" ht="15.75" customHeight="1">
      <c r="C701" s="47"/>
    </row>
    <row r="702" spans="3:3" ht="15.75" customHeight="1">
      <c r="C702" s="47"/>
    </row>
    <row r="703" spans="3:3" ht="15.75" customHeight="1">
      <c r="C703" s="47"/>
    </row>
    <row r="704" spans="3:3" ht="15.75" customHeight="1">
      <c r="C704" s="47"/>
    </row>
    <row r="705" spans="3:3" ht="15.75" customHeight="1">
      <c r="C705" s="47"/>
    </row>
    <row r="706" spans="3:3" ht="15.75" customHeight="1">
      <c r="C706" s="47"/>
    </row>
    <row r="707" spans="3:3" ht="15.75" customHeight="1">
      <c r="C707" s="47"/>
    </row>
    <row r="708" spans="3:3" ht="15.75" customHeight="1">
      <c r="C708" s="47"/>
    </row>
    <row r="709" spans="3:3" ht="15.75" customHeight="1">
      <c r="C709" s="47"/>
    </row>
    <row r="710" spans="3:3" ht="15.75" customHeight="1">
      <c r="C710" s="47"/>
    </row>
    <row r="711" spans="3:3" ht="15.75" customHeight="1">
      <c r="C711" s="47"/>
    </row>
    <row r="712" spans="3:3" ht="15.75" customHeight="1">
      <c r="C712" s="47"/>
    </row>
    <row r="713" spans="3:3" ht="15.75" customHeight="1">
      <c r="C713" s="47"/>
    </row>
    <row r="714" spans="3:3" ht="15.75" customHeight="1">
      <c r="C714" s="47"/>
    </row>
    <row r="715" spans="3:3" ht="15.75" customHeight="1">
      <c r="C715" s="47"/>
    </row>
    <row r="716" spans="3:3" ht="15.75" customHeight="1">
      <c r="C716" s="47"/>
    </row>
    <row r="717" spans="3:3" ht="15.75" customHeight="1">
      <c r="C717" s="47"/>
    </row>
    <row r="718" spans="3:3" ht="15.75" customHeight="1">
      <c r="C718" s="47"/>
    </row>
    <row r="719" spans="3:3" ht="15.75" customHeight="1">
      <c r="C719" s="47"/>
    </row>
    <row r="720" spans="3:3" ht="15.75" customHeight="1">
      <c r="C720" s="47"/>
    </row>
    <row r="721" spans="3:3" ht="15.75" customHeight="1">
      <c r="C721" s="47"/>
    </row>
    <row r="722" spans="3:3" ht="15.75" customHeight="1">
      <c r="C722" s="47"/>
    </row>
    <row r="723" spans="3:3" ht="15.75" customHeight="1">
      <c r="C723" s="47"/>
    </row>
    <row r="724" spans="3:3" ht="15.75" customHeight="1">
      <c r="C724" s="47"/>
    </row>
    <row r="725" spans="3:3" ht="15.75" customHeight="1">
      <c r="C725" s="47"/>
    </row>
    <row r="726" spans="3:3" ht="15.75" customHeight="1">
      <c r="C726" s="47"/>
    </row>
    <row r="727" spans="3:3" ht="15.75" customHeight="1">
      <c r="C727" s="47"/>
    </row>
    <row r="728" spans="3:3" ht="15.75" customHeight="1">
      <c r="C728" s="47"/>
    </row>
    <row r="729" spans="3:3" ht="15.75" customHeight="1">
      <c r="C729" s="47"/>
    </row>
    <row r="730" spans="3:3" ht="15.75" customHeight="1">
      <c r="C730" s="47"/>
    </row>
    <row r="731" spans="3:3" ht="15.75" customHeight="1">
      <c r="C731" s="47"/>
    </row>
    <row r="732" spans="3:3" ht="15.75" customHeight="1">
      <c r="C732" s="47"/>
    </row>
    <row r="733" spans="3:3" ht="15.75" customHeight="1">
      <c r="C733" s="47"/>
    </row>
    <row r="734" spans="3:3" ht="15.75" customHeight="1">
      <c r="C734" s="47"/>
    </row>
    <row r="735" spans="3:3" ht="15.75" customHeight="1">
      <c r="C735" s="47"/>
    </row>
    <row r="736" spans="3:3" ht="15.75" customHeight="1">
      <c r="C736" s="47"/>
    </row>
    <row r="737" spans="3:3" ht="15.75" customHeight="1">
      <c r="C737" s="47"/>
    </row>
    <row r="738" spans="3:3" ht="15.75" customHeight="1">
      <c r="C738" s="47"/>
    </row>
    <row r="739" spans="3:3" ht="15.75" customHeight="1">
      <c r="C739" s="47"/>
    </row>
    <row r="740" spans="3:3" ht="15.75" customHeight="1">
      <c r="C740" s="47"/>
    </row>
    <row r="741" spans="3:3" ht="15.75" customHeight="1">
      <c r="C741" s="47"/>
    </row>
    <row r="742" spans="3:3" ht="15.75" customHeight="1">
      <c r="C742" s="47"/>
    </row>
    <row r="743" spans="3:3" ht="15.75" customHeight="1">
      <c r="C743" s="47"/>
    </row>
    <row r="744" spans="3:3" ht="15.75" customHeight="1">
      <c r="C744" s="47"/>
    </row>
    <row r="745" spans="3:3" ht="15.75" customHeight="1">
      <c r="C745" s="47"/>
    </row>
    <row r="746" spans="3:3" ht="15.75" customHeight="1">
      <c r="C746" s="47"/>
    </row>
    <row r="747" spans="3:3" ht="15.75" customHeight="1">
      <c r="C747" s="47"/>
    </row>
    <row r="748" spans="3:3" ht="15.75" customHeight="1">
      <c r="C748" s="47"/>
    </row>
    <row r="749" spans="3:3" ht="15.75" customHeight="1">
      <c r="C749" s="47"/>
    </row>
    <row r="750" spans="3:3" ht="15.75" customHeight="1">
      <c r="C750" s="47"/>
    </row>
    <row r="751" spans="3:3" ht="15.75" customHeight="1">
      <c r="C751" s="47"/>
    </row>
    <row r="752" spans="3:3" ht="15.75" customHeight="1">
      <c r="C752" s="47"/>
    </row>
    <row r="753" spans="3:3" ht="15.75" customHeight="1">
      <c r="C753" s="47"/>
    </row>
    <row r="754" spans="3:3" ht="15.75" customHeight="1">
      <c r="C754" s="47"/>
    </row>
    <row r="755" spans="3:3" ht="15.75" customHeight="1">
      <c r="C755" s="47"/>
    </row>
    <row r="756" spans="3:3" ht="15.75" customHeight="1">
      <c r="C756" s="47"/>
    </row>
    <row r="757" spans="3:3" ht="15.75" customHeight="1">
      <c r="C757" s="47"/>
    </row>
    <row r="758" spans="3:3" ht="15.75" customHeight="1">
      <c r="C758" s="47"/>
    </row>
    <row r="759" spans="3:3" ht="15.75" customHeight="1">
      <c r="C759" s="47"/>
    </row>
    <row r="760" spans="3:3" ht="15.75" customHeight="1">
      <c r="C760" s="47"/>
    </row>
    <row r="761" spans="3:3" ht="15.75" customHeight="1">
      <c r="C761" s="47"/>
    </row>
    <row r="762" spans="3:3" ht="15.75" customHeight="1">
      <c r="C762" s="47"/>
    </row>
    <row r="763" spans="3:3" ht="15.75" customHeight="1">
      <c r="C763" s="47"/>
    </row>
    <row r="764" spans="3:3" ht="15.75" customHeight="1">
      <c r="C764" s="47"/>
    </row>
    <row r="765" spans="3:3" ht="15.75" customHeight="1">
      <c r="C765" s="47"/>
    </row>
    <row r="766" spans="3:3" ht="15.75" customHeight="1">
      <c r="C766" s="47"/>
    </row>
    <row r="767" spans="3:3" ht="15.75" customHeight="1">
      <c r="C767" s="47"/>
    </row>
    <row r="768" spans="3:3" ht="15.75" customHeight="1">
      <c r="C768" s="47"/>
    </row>
    <row r="769" spans="3:3" ht="15.75" customHeight="1">
      <c r="C769" s="47"/>
    </row>
    <row r="770" spans="3:3" ht="15.75" customHeight="1">
      <c r="C770" s="47"/>
    </row>
    <row r="771" spans="3:3" ht="15.75" customHeight="1">
      <c r="C771" s="47"/>
    </row>
    <row r="772" spans="3:3" ht="15.75" customHeight="1">
      <c r="C772" s="47"/>
    </row>
    <row r="773" spans="3:3" ht="15.75" customHeight="1">
      <c r="C773" s="47"/>
    </row>
    <row r="774" spans="3:3" ht="15.75" customHeight="1">
      <c r="C774" s="47"/>
    </row>
    <row r="775" spans="3:3" ht="15.75" customHeight="1">
      <c r="C775" s="47"/>
    </row>
    <row r="776" spans="3:3" ht="15.75" customHeight="1">
      <c r="C776" s="47"/>
    </row>
    <row r="777" spans="3:3" ht="15.75" customHeight="1">
      <c r="C777" s="47"/>
    </row>
    <row r="778" spans="3:3" ht="15.75" customHeight="1">
      <c r="C778" s="47"/>
    </row>
    <row r="779" spans="3:3" ht="15.75" customHeight="1">
      <c r="C779" s="47"/>
    </row>
    <row r="780" spans="3:3" ht="15.75" customHeight="1">
      <c r="C780" s="47"/>
    </row>
    <row r="781" spans="3:3" ht="15.75" customHeight="1">
      <c r="C781" s="47"/>
    </row>
    <row r="782" spans="3:3" ht="15.75" customHeight="1">
      <c r="C782" s="47"/>
    </row>
    <row r="783" spans="3:3" ht="15.75" customHeight="1">
      <c r="C783" s="47"/>
    </row>
    <row r="784" spans="3:3" ht="15.75" customHeight="1">
      <c r="C784" s="47"/>
    </row>
    <row r="785" spans="3:3" ht="15.75" customHeight="1">
      <c r="C785" s="47"/>
    </row>
    <row r="786" spans="3:3" ht="15.75" customHeight="1">
      <c r="C786" s="47"/>
    </row>
    <row r="787" spans="3:3" ht="15.75" customHeight="1">
      <c r="C787" s="47"/>
    </row>
    <row r="788" spans="3:3" ht="15.75" customHeight="1">
      <c r="C788" s="47"/>
    </row>
    <row r="789" spans="3:3" ht="15.75" customHeight="1">
      <c r="C789" s="47"/>
    </row>
    <row r="790" spans="3:3" ht="15.75" customHeight="1">
      <c r="C790" s="47"/>
    </row>
    <row r="791" spans="3:3" ht="15.75" customHeight="1">
      <c r="C791" s="47"/>
    </row>
    <row r="792" spans="3:3" ht="15.75" customHeight="1">
      <c r="C792" s="47"/>
    </row>
    <row r="793" spans="3:3" ht="15.75" customHeight="1">
      <c r="C793" s="47"/>
    </row>
    <row r="794" spans="3:3" ht="15.75" customHeight="1">
      <c r="C794" s="47"/>
    </row>
    <row r="795" spans="3:3" ht="15.75" customHeight="1">
      <c r="C795" s="47"/>
    </row>
    <row r="796" spans="3:3" ht="15.75" customHeight="1">
      <c r="C796" s="47"/>
    </row>
    <row r="797" spans="3:3" ht="15.75" customHeight="1">
      <c r="C797" s="47"/>
    </row>
    <row r="798" spans="3:3" ht="15.75" customHeight="1">
      <c r="C798" s="47"/>
    </row>
    <row r="799" spans="3:3" ht="15.75" customHeight="1">
      <c r="C799" s="47"/>
    </row>
    <row r="800" spans="3:3" ht="15.75" customHeight="1">
      <c r="C800" s="47"/>
    </row>
    <row r="801" spans="3:3" ht="15.75" customHeight="1">
      <c r="C801" s="47"/>
    </row>
    <row r="802" spans="3:3" ht="15.75" customHeight="1">
      <c r="C802" s="47"/>
    </row>
    <row r="803" spans="3:3" ht="15.75" customHeight="1">
      <c r="C803" s="47"/>
    </row>
    <row r="804" spans="3:3" ht="15.75" customHeight="1">
      <c r="C804" s="47"/>
    </row>
    <row r="805" spans="3:3" ht="15.75" customHeight="1">
      <c r="C805" s="47"/>
    </row>
    <row r="806" spans="3:3" ht="15.75" customHeight="1">
      <c r="C806" s="47"/>
    </row>
    <row r="807" spans="3:3" ht="15.75" customHeight="1">
      <c r="C807" s="47"/>
    </row>
    <row r="808" spans="3:3" ht="15.75" customHeight="1">
      <c r="C808" s="47"/>
    </row>
    <row r="809" spans="3:3" ht="15.75" customHeight="1">
      <c r="C809" s="47"/>
    </row>
    <row r="810" spans="3:3" ht="15.75" customHeight="1">
      <c r="C810" s="47"/>
    </row>
    <row r="811" spans="3:3" ht="15.75" customHeight="1">
      <c r="C811" s="47"/>
    </row>
    <row r="812" spans="3:3" ht="15.75" customHeight="1">
      <c r="C812" s="47"/>
    </row>
    <row r="813" spans="3:3" ht="15.75" customHeight="1">
      <c r="C813" s="47"/>
    </row>
    <row r="814" spans="3:3" ht="15.75" customHeight="1">
      <c r="C814" s="47"/>
    </row>
    <row r="815" spans="3:3" ht="15.75" customHeight="1">
      <c r="C815" s="47"/>
    </row>
    <row r="816" spans="3:3" ht="15.75" customHeight="1">
      <c r="C816" s="47"/>
    </row>
    <row r="817" spans="3:3" ht="15.75" customHeight="1">
      <c r="C817" s="47"/>
    </row>
    <row r="818" spans="3:3" ht="15.75" customHeight="1">
      <c r="C818" s="47"/>
    </row>
    <row r="819" spans="3:3" ht="15.75" customHeight="1">
      <c r="C819" s="47"/>
    </row>
    <row r="820" spans="3:3" ht="15.75" customHeight="1">
      <c r="C820" s="47"/>
    </row>
    <row r="821" spans="3:3" ht="15.75" customHeight="1">
      <c r="C821" s="47"/>
    </row>
    <row r="822" spans="3:3" ht="15.75" customHeight="1">
      <c r="C822" s="47"/>
    </row>
    <row r="823" spans="3:3" ht="15.75" customHeight="1">
      <c r="C823" s="47"/>
    </row>
    <row r="824" spans="3:3" ht="15.75" customHeight="1">
      <c r="C824" s="47"/>
    </row>
    <row r="825" spans="3:3" ht="15.75" customHeight="1">
      <c r="C825" s="47"/>
    </row>
    <row r="826" spans="3:3" ht="15.75" customHeight="1">
      <c r="C826" s="47"/>
    </row>
    <row r="827" spans="3:3" ht="15.75" customHeight="1">
      <c r="C827" s="47"/>
    </row>
    <row r="828" spans="3:3" ht="15.75" customHeight="1">
      <c r="C828" s="47"/>
    </row>
    <row r="829" spans="3:3" ht="15.75" customHeight="1">
      <c r="C829" s="47"/>
    </row>
    <row r="830" spans="3:3" ht="15.75" customHeight="1">
      <c r="C830" s="47"/>
    </row>
    <row r="831" spans="3:3" ht="15.75" customHeight="1">
      <c r="C831" s="47"/>
    </row>
    <row r="832" spans="3:3" ht="15.75" customHeight="1">
      <c r="C832" s="47"/>
    </row>
    <row r="833" spans="3:3" ht="15.75" customHeight="1">
      <c r="C833" s="47"/>
    </row>
    <row r="834" spans="3:3" ht="15.75" customHeight="1">
      <c r="C834" s="47"/>
    </row>
    <row r="835" spans="3:3" ht="15.75" customHeight="1">
      <c r="C835" s="47"/>
    </row>
    <row r="836" spans="3:3" ht="15.75" customHeight="1">
      <c r="C836" s="47"/>
    </row>
    <row r="837" spans="3:3" ht="15.75" customHeight="1">
      <c r="C837" s="47"/>
    </row>
    <row r="838" spans="3:3" ht="15.75" customHeight="1">
      <c r="C838" s="47"/>
    </row>
    <row r="839" spans="3:3" ht="15.75" customHeight="1">
      <c r="C839" s="47"/>
    </row>
    <row r="840" spans="3:3" ht="15.75" customHeight="1">
      <c r="C840" s="47"/>
    </row>
    <row r="841" spans="3:3" ht="15.75" customHeight="1">
      <c r="C841" s="47"/>
    </row>
    <row r="842" spans="3:3" ht="15.75" customHeight="1">
      <c r="C842" s="47"/>
    </row>
    <row r="843" spans="3:3" ht="15.75" customHeight="1">
      <c r="C843" s="47"/>
    </row>
    <row r="844" spans="3:3" ht="15.75" customHeight="1">
      <c r="C844" s="47"/>
    </row>
    <row r="845" spans="3:3" ht="15.75" customHeight="1">
      <c r="C845" s="47"/>
    </row>
    <row r="846" spans="3:3" ht="15.75" customHeight="1">
      <c r="C846" s="47"/>
    </row>
    <row r="847" spans="3:3" ht="15.75" customHeight="1">
      <c r="C847" s="47"/>
    </row>
    <row r="848" spans="3:3" ht="15.75" customHeight="1">
      <c r="C848" s="47"/>
    </row>
    <row r="849" spans="3:3" ht="15.75" customHeight="1">
      <c r="C849" s="47"/>
    </row>
    <row r="850" spans="3:3" ht="15.75" customHeight="1">
      <c r="C850" s="47"/>
    </row>
    <row r="851" spans="3:3" ht="15.75" customHeight="1">
      <c r="C851" s="47"/>
    </row>
    <row r="852" spans="3:3" ht="15.75" customHeight="1">
      <c r="C852" s="47"/>
    </row>
    <row r="853" spans="3:3" ht="15.75" customHeight="1">
      <c r="C853" s="47"/>
    </row>
    <row r="854" spans="3:3" ht="15.75" customHeight="1">
      <c r="C854" s="47"/>
    </row>
    <row r="855" spans="3:3" ht="15.75" customHeight="1">
      <c r="C855" s="47"/>
    </row>
    <row r="856" spans="3:3" ht="15.75" customHeight="1">
      <c r="C856" s="47"/>
    </row>
    <row r="857" spans="3:3" ht="15.75" customHeight="1">
      <c r="C857" s="47"/>
    </row>
    <row r="858" spans="3:3" ht="15.75" customHeight="1">
      <c r="C858" s="47"/>
    </row>
    <row r="859" spans="3:3" ht="15.75" customHeight="1">
      <c r="C859" s="47"/>
    </row>
    <row r="860" spans="3:3" ht="15.75" customHeight="1">
      <c r="C860" s="47"/>
    </row>
    <row r="861" spans="3:3" ht="15.75" customHeight="1">
      <c r="C861" s="47"/>
    </row>
    <row r="862" spans="3:3" ht="15.75" customHeight="1">
      <c r="C862" s="47"/>
    </row>
    <row r="863" spans="3:3" ht="15.75" customHeight="1">
      <c r="C863" s="47"/>
    </row>
    <row r="864" spans="3:3" ht="15.75" customHeight="1">
      <c r="C864" s="47"/>
    </row>
    <row r="865" spans="3:3" ht="15.75" customHeight="1">
      <c r="C865" s="47"/>
    </row>
    <row r="866" spans="3:3" ht="15.75" customHeight="1">
      <c r="C866" s="47"/>
    </row>
    <row r="867" spans="3:3" ht="15.75" customHeight="1">
      <c r="C867" s="47"/>
    </row>
    <row r="868" spans="3:3" ht="15.75" customHeight="1">
      <c r="C868" s="47"/>
    </row>
    <row r="869" spans="3:3" ht="15.75" customHeight="1">
      <c r="C869" s="47"/>
    </row>
    <row r="870" spans="3:3" ht="15.75" customHeight="1">
      <c r="C870" s="47"/>
    </row>
    <row r="871" spans="3:3" ht="15.75" customHeight="1">
      <c r="C871" s="47"/>
    </row>
    <row r="872" spans="3:3" ht="15.75" customHeight="1">
      <c r="C872" s="47"/>
    </row>
    <row r="873" spans="3:3" ht="15.75" customHeight="1">
      <c r="C873" s="47"/>
    </row>
    <row r="874" spans="3:3" ht="15.75" customHeight="1">
      <c r="C874" s="47"/>
    </row>
    <row r="875" spans="3:3" ht="15.75" customHeight="1">
      <c r="C875" s="47"/>
    </row>
    <row r="876" spans="3:3" ht="15.75" customHeight="1">
      <c r="C876" s="47"/>
    </row>
    <row r="877" spans="3:3" ht="15.75" customHeight="1">
      <c r="C877" s="47"/>
    </row>
    <row r="878" spans="3:3" ht="15.75" customHeight="1">
      <c r="C878" s="47"/>
    </row>
    <row r="879" spans="3:3" ht="15.75" customHeight="1">
      <c r="C879" s="47"/>
    </row>
    <row r="880" spans="3:3" ht="15.75" customHeight="1">
      <c r="C880" s="47"/>
    </row>
    <row r="881" spans="3:3" ht="15.75" customHeight="1">
      <c r="C881" s="47"/>
    </row>
    <row r="882" spans="3:3" ht="15.75" customHeight="1">
      <c r="C882" s="47"/>
    </row>
    <row r="883" spans="3:3" ht="15.75" customHeight="1">
      <c r="C883" s="47"/>
    </row>
    <row r="884" spans="3:3" ht="15.75" customHeight="1">
      <c r="C884" s="47"/>
    </row>
    <row r="885" spans="3:3" ht="15.75" customHeight="1">
      <c r="C885" s="47"/>
    </row>
    <row r="886" spans="3:3" ht="15.75" customHeight="1">
      <c r="C886" s="47"/>
    </row>
    <row r="887" spans="3:3" ht="15.75" customHeight="1">
      <c r="C887" s="47"/>
    </row>
    <row r="888" spans="3:3" ht="15.75" customHeight="1">
      <c r="C888" s="47"/>
    </row>
    <row r="889" spans="3:3" ht="15.75" customHeight="1">
      <c r="C889" s="47"/>
    </row>
    <row r="890" spans="3:3" ht="15.75" customHeight="1">
      <c r="C890" s="47"/>
    </row>
    <row r="891" spans="3:3" ht="15.75" customHeight="1">
      <c r="C891" s="47"/>
    </row>
    <row r="892" spans="3:3" ht="15.75" customHeight="1">
      <c r="C892" s="47"/>
    </row>
    <row r="893" spans="3:3" ht="15.75" customHeight="1">
      <c r="C893" s="47"/>
    </row>
    <row r="894" spans="3:3" ht="15.75" customHeight="1">
      <c r="C894" s="47"/>
    </row>
    <row r="895" spans="3:3" ht="15.75" customHeight="1">
      <c r="C895" s="47"/>
    </row>
    <row r="896" spans="3:3" ht="15.75" customHeight="1">
      <c r="C896" s="47"/>
    </row>
    <row r="897" spans="3:3" ht="15.75" customHeight="1">
      <c r="C897" s="47"/>
    </row>
    <row r="898" spans="3:3" ht="15.75" customHeight="1">
      <c r="C898" s="47"/>
    </row>
    <row r="899" spans="3:3" ht="15.75" customHeight="1">
      <c r="C899" s="47"/>
    </row>
    <row r="900" spans="3:3" ht="15.75" customHeight="1">
      <c r="C900" s="47"/>
    </row>
    <row r="901" spans="3:3" ht="15.75" customHeight="1">
      <c r="C901" s="47"/>
    </row>
    <row r="902" spans="3:3" ht="15.75" customHeight="1">
      <c r="C902" s="47"/>
    </row>
    <row r="903" spans="3:3" ht="15.75" customHeight="1">
      <c r="C903" s="47"/>
    </row>
    <row r="904" spans="3:3" ht="15.75" customHeight="1">
      <c r="C904" s="47"/>
    </row>
    <row r="905" spans="3:3" ht="15.75" customHeight="1">
      <c r="C905" s="47"/>
    </row>
    <row r="906" spans="3:3" ht="15.75" customHeight="1">
      <c r="C906" s="47"/>
    </row>
    <row r="907" spans="3:3" ht="15.75" customHeight="1">
      <c r="C907" s="47"/>
    </row>
    <row r="908" spans="3:3" ht="15.75" customHeight="1">
      <c r="C908" s="47"/>
    </row>
    <row r="909" spans="3:3" ht="15.75" customHeight="1">
      <c r="C909" s="47"/>
    </row>
    <row r="910" spans="3:3" ht="15.75" customHeight="1">
      <c r="C910" s="47"/>
    </row>
    <row r="911" spans="3:3" ht="15.75" customHeight="1">
      <c r="C911" s="47"/>
    </row>
    <row r="912" spans="3:3" ht="15.75" customHeight="1">
      <c r="C912" s="47"/>
    </row>
    <row r="913" spans="3:3" ht="15.75" customHeight="1">
      <c r="C913" s="47"/>
    </row>
    <row r="914" spans="3:3" ht="15.75" customHeight="1">
      <c r="C914" s="47"/>
    </row>
    <row r="915" spans="3:3" ht="15.75" customHeight="1">
      <c r="C915" s="47"/>
    </row>
    <row r="916" spans="3:3" ht="15.75" customHeight="1">
      <c r="C916" s="47"/>
    </row>
    <row r="917" spans="3:3" ht="15.75" customHeight="1">
      <c r="C917" s="47"/>
    </row>
    <row r="918" spans="3:3" ht="15.75" customHeight="1">
      <c r="C918" s="47"/>
    </row>
    <row r="919" spans="3:3" ht="15.75" customHeight="1">
      <c r="C919" s="47"/>
    </row>
    <row r="920" spans="3:3" ht="15.75" customHeight="1">
      <c r="C920" s="47"/>
    </row>
    <row r="921" spans="3:3" ht="15.75" customHeight="1">
      <c r="C921" s="47"/>
    </row>
    <row r="922" spans="3:3" ht="15.75" customHeight="1">
      <c r="C922" s="47"/>
    </row>
    <row r="923" spans="3:3" ht="15.75" customHeight="1">
      <c r="C923" s="47"/>
    </row>
    <row r="924" spans="3:3" ht="15.75" customHeight="1">
      <c r="C924" s="47"/>
    </row>
    <row r="925" spans="3:3" ht="15.75" customHeight="1">
      <c r="C925" s="47"/>
    </row>
    <row r="926" spans="3:3" ht="15.75" customHeight="1">
      <c r="C926" s="47"/>
    </row>
    <row r="927" spans="3:3" ht="15.75" customHeight="1">
      <c r="C927" s="47"/>
    </row>
    <row r="928" spans="3:3" ht="15.75" customHeight="1">
      <c r="C928" s="47"/>
    </row>
    <row r="929" spans="3:3" ht="15.75" customHeight="1">
      <c r="C929" s="47"/>
    </row>
    <row r="930" spans="3:3" ht="15.75" customHeight="1">
      <c r="C930" s="47"/>
    </row>
    <row r="931" spans="3:3" ht="15.75" customHeight="1">
      <c r="C931" s="47"/>
    </row>
    <row r="932" spans="3:3" ht="15.75" customHeight="1">
      <c r="C932" s="47"/>
    </row>
    <row r="933" spans="3:3" ht="15.75" customHeight="1">
      <c r="C933" s="47"/>
    </row>
    <row r="934" spans="3:3" ht="15.75" customHeight="1">
      <c r="C934" s="47"/>
    </row>
    <row r="935" spans="3:3" ht="15.75" customHeight="1">
      <c r="C935" s="47"/>
    </row>
    <row r="936" spans="3:3" ht="15.75" customHeight="1">
      <c r="C936" s="47"/>
    </row>
    <row r="937" spans="3:3" ht="15.75" customHeight="1">
      <c r="C937" s="47"/>
    </row>
    <row r="938" spans="3:3" ht="15.75" customHeight="1">
      <c r="C938" s="47"/>
    </row>
    <row r="939" spans="3:3" ht="15.75" customHeight="1">
      <c r="C939" s="47"/>
    </row>
    <row r="940" spans="3:3" ht="15.75" customHeight="1">
      <c r="C940" s="47"/>
    </row>
    <row r="941" spans="3:3" ht="15.75" customHeight="1">
      <c r="C941" s="47"/>
    </row>
    <row r="942" spans="3:3" ht="15.75" customHeight="1">
      <c r="C942" s="47"/>
    </row>
    <row r="943" spans="3:3" ht="15.75" customHeight="1">
      <c r="C943" s="47"/>
    </row>
    <row r="944" spans="3:3" ht="15.75" customHeight="1">
      <c r="C944" s="47"/>
    </row>
    <row r="945" spans="3:3" ht="15.75" customHeight="1">
      <c r="C945" s="47"/>
    </row>
    <row r="946" spans="3:3" ht="15.75" customHeight="1">
      <c r="C946" s="47"/>
    </row>
    <row r="947" spans="3:3" ht="15.75" customHeight="1">
      <c r="C947" s="47"/>
    </row>
    <row r="948" spans="3:3" ht="15.75" customHeight="1">
      <c r="C948" s="47"/>
    </row>
    <row r="949" spans="3:3" ht="15.75" customHeight="1">
      <c r="C949" s="47"/>
    </row>
    <row r="950" spans="3:3" ht="15.75" customHeight="1">
      <c r="C950" s="47"/>
    </row>
    <row r="951" spans="3:3" ht="15.75" customHeight="1">
      <c r="C951" s="47"/>
    </row>
    <row r="952" spans="3:3" ht="15.75" customHeight="1">
      <c r="C952" s="47"/>
    </row>
    <row r="953" spans="3:3" ht="15.75" customHeight="1">
      <c r="C953" s="47"/>
    </row>
    <row r="954" spans="3:3" ht="15.75" customHeight="1">
      <c r="C954" s="47"/>
    </row>
    <row r="955" spans="3:3" ht="15.75" customHeight="1">
      <c r="C955" s="47"/>
    </row>
    <row r="956" spans="3:3" ht="15.75" customHeight="1">
      <c r="C956" s="47"/>
    </row>
    <row r="957" spans="3:3" ht="15.75" customHeight="1">
      <c r="C957" s="47"/>
    </row>
    <row r="958" spans="3:3" ht="15.75" customHeight="1">
      <c r="C958" s="47"/>
    </row>
    <row r="959" spans="3:3" ht="15.75" customHeight="1">
      <c r="C959" s="47"/>
    </row>
    <row r="960" spans="3:3" ht="15.75" customHeight="1">
      <c r="C960" s="47"/>
    </row>
    <row r="961" spans="3:3" ht="15.75" customHeight="1">
      <c r="C961" s="47"/>
    </row>
    <row r="962" spans="3:3" ht="15.75" customHeight="1">
      <c r="C962" s="47"/>
    </row>
    <row r="963" spans="3:3" ht="15.75" customHeight="1">
      <c r="C963" s="47"/>
    </row>
    <row r="964" spans="3:3" ht="15.75" customHeight="1">
      <c r="C964" s="47"/>
    </row>
    <row r="965" spans="3:3" ht="15.75" customHeight="1">
      <c r="C965" s="47"/>
    </row>
    <row r="966" spans="3:3" ht="15.75" customHeight="1">
      <c r="C966" s="47"/>
    </row>
    <row r="967" spans="3:3" ht="15.75" customHeight="1">
      <c r="C967" s="47"/>
    </row>
    <row r="968" spans="3:3" ht="15.75" customHeight="1">
      <c r="C968" s="47"/>
    </row>
    <row r="969" spans="3:3" ht="15.75" customHeight="1">
      <c r="C969" s="47"/>
    </row>
    <row r="970" spans="3:3" ht="15.75" customHeight="1">
      <c r="C970" s="47"/>
    </row>
    <row r="971" spans="3:3" ht="15.75" customHeight="1">
      <c r="C971" s="47"/>
    </row>
    <row r="972" spans="3:3" ht="15.75" customHeight="1">
      <c r="C972" s="47"/>
    </row>
    <row r="973" spans="3:3" ht="15.75" customHeight="1">
      <c r="C973" s="47"/>
    </row>
    <row r="974" spans="3:3" ht="15.75" customHeight="1">
      <c r="C974" s="47"/>
    </row>
    <row r="975" spans="3:3" ht="15.75" customHeight="1">
      <c r="C975" s="47"/>
    </row>
    <row r="976" spans="3:3" ht="15.75" customHeight="1">
      <c r="C976" s="47"/>
    </row>
    <row r="977" spans="3:3" ht="15.75" customHeight="1">
      <c r="C977" s="47"/>
    </row>
    <row r="978" spans="3:3" ht="15.75" customHeight="1">
      <c r="C978" s="47"/>
    </row>
    <row r="979" spans="3:3" ht="15.75" customHeight="1">
      <c r="C979" s="47"/>
    </row>
    <row r="980" spans="3:3" ht="15.75" customHeight="1">
      <c r="C980" s="47"/>
    </row>
    <row r="981" spans="3:3" ht="15.75" customHeight="1">
      <c r="C981" s="47"/>
    </row>
    <row r="982" spans="3:3" ht="15.75" customHeight="1">
      <c r="C982" s="47"/>
    </row>
    <row r="983" spans="3:3" ht="15.75" customHeight="1">
      <c r="C983" s="47"/>
    </row>
    <row r="984" spans="3:3" ht="15.75" customHeight="1">
      <c r="C984" s="47"/>
    </row>
    <row r="985" spans="3:3" ht="15.75" customHeight="1">
      <c r="C985" s="47"/>
    </row>
    <row r="986" spans="3:3" ht="15.75" customHeight="1">
      <c r="C986" s="47"/>
    </row>
    <row r="987" spans="3:3" ht="15.75" customHeight="1">
      <c r="C987" s="47"/>
    </row>
    <row r="988" spans="3:3" ht="15.75" customHeight="1">
      <c r="C988" s="47"/>
    </row>
    <row r="989" spans="3:3" ht="15.75" customHeight="1">
      <c r="C989" s="47"/>
    </row>
    <row r="990" spans="3:3" ht="15.75" customHeight="1">
      <c r="C990" s="47"/>
    </row>
    <row r="991" spans="3:3" ht="15.75" customHeight="1">
      <c r="C991" s="47"/>
    </row>
    <row r="992" spans="3:3" ht="15.75" customHeight="1">
      <c r="C992" s="47"/>
    </row>
    <row r="993" spans="3:3" ht="15.75" customHeight="1">
      <c r="C993" s="47"/>
    </row>
    <row r="994" spans="3:3" ht="15.75" customHeight="1">
      <c r="C994" s="47"/>
    </row>
    <row r="995" spans="3:3" ht="15.75" customHeight="1">
      <c r="C995" s="47"/>
    </row>
    <row r="996" spans="3:3" ht="15.75" customHeight="1">
      <c r="C996" s="47"/>
    </row>
    <row r="997" spans="3:3" ht="15.75" customHeight="1">
      <c r="C997" s="47"/>
    </row>
    <row r="998" spans="3:3" ht="15.75" customHeight="1">
      <c r="C998" s="47"/>
    </row>
    <row r="999" spans="3:3" ht="15.75" customHeight="1">
      <c r="C999" s="47"/>
    </row>
    <row r="1000" spans="3:3" ht="15.75" customHeight="1">
      <c r="C1000" s="47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5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48" t="s">
        <v>0</v>
      </c>
      <c r="E2" s="49"/>
      <c r="F2" s="50"/>
      <c r="G2" s="3"/>
      <c r="H2" s="3"/>
      <c r="I2" s="4">
        <f>SUM(L8:L17)</f>
        <v>0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 t="e">
        <f>Julho!F4</f>
        <v>#VALUE!</v>
      </c>
      <c r="E4" s="12" t="e">
        <f>IF(SUM(I8:I17)&lt;=D4,SUM(I8:I17),"VALOR ACIMA DO DISPONÍVEL")</f>
        <v>#VALUE!</v>
      </c>
      <c r="F4" s="13" t="e">
        <f>(E4*I2)+E4+(D4-E4)</f>
        <v>#VALUE!</v>
      </c>
      <c r="G4" s="3"/>
      <c r="H4" s="3"/>
      <c r="I4" s="14" t="e">
        <f>F4/100000-1</f>
        <v>#VALUE!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1" t="s">
        <v>7</v>
      </c>
      <c r="D6" s="49"/>
      <c r="E6" s="49"/>
      <c r="F6" s="49"/>
      <c r="G6" s="49"/>
      <c r="H6" s="49"/>
      <c r="I6" s="49"/>
      <c r="J6" s="49"/>
      <c r="K6" s="49"/>
      <c r="L6" s="49"/>
      <c r="M6" s="5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8" t="s">
        <v>8</v>
      </c>
      <c r="D7" s="50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8" t="s">
        <v>16</v>
      </c>
      <c r="M7" s="5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9" t="s">
        <v>18</v>
      </c>
      <c r="E8" s="20">
        <v>0.1</v>
      </c>
      <c r="F8" s="22">
        <v>16.71</v>
      </c>
      <c r="G8" s="23" t="e">
        <f t="shared" ref="G8:G17" si="0">((E8*$D$4)/100)/F8</f>
        <v>#VALUE!</v>
      </c>
      <c r="H8" s="25">
        <v>6</v>
      </c>
      <c r="I8" s="27">
        <f t="shared" ref="I8:I17" si="1">H8*F8*100</f>
        <v>10026</v>
      </c>
      <c r="J8" s="28" t="e">
        <f t="shared" ref="J8:J17" si="2">I8/$E$4</f>
        <v>#VALUE!</v>
      </c>
      <c r="K8" s="29">
        <v>15.86</v>
      </c>
      <c r="L8" s="30">
        <f t="shared" ref="L8:L17" si="3">IFERROR((K8/F8-1)*J8,0)</f>
        <v>0</v>
      </c>
      <c r="M8" s="31">
        <f t="shared" ref="M8:M17" si="4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2">
        <v>2</v>
      </c>
      <c r="D9" s="33" t="s">
        <v>19</v>
      </c>
      <c r="E9" s="20">
        <v>0.1</v>
      </c>
      <c r="F9" s="22">
        <v>35.25</v>
      </c>
      <c r="G9" s="23" t="e">
        <f t="shared" si="0"/>
        <v>#VALUE!</v>
      </c>
      <c r="H9" s="25">
        <v>3</v>
      </c>
      <c r="I9" s="27">
        <f t="shared" si="1"/>
        <v>10575</v>
      </c>
      <c r="J9" s="28" t="e">
        <f t="shared" si="2"/>
        <v>#VALUE!</v>
      </c>
      <c r="K9" s="29">
        <v>42.95</v>
      </c>
      <c r="L9" s="30">
        <f t="shared" si="3"/>
        <v>0</v>
      </c>
      <c r="M9" s="31">
        <f t="shared" si="4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2">
        <v>3</v>
      </c>
      <c r="D10" s="33" t="s">
        <v>21</v>
      </c>
      <c r="E10" s="20">
        <v>0.09</v>
      </c>
      <c r="F10" s="22">
        <v>9.89</v>
      </c>
      <c r="G10" s="23" t="e">
        <f t="shared" si="0"/>
        <v>#VALUE!</v>
      </c>
      <c r="H10" s="25">
        <v>10</v>
      </c>
      <c r="I10" s="27">
        <f t="shared" si="1"/>
        <v>9890</v>
      </c>
      <c r="J10" s="28" t="e">
        <f t="shared" si="2"/>
        <v>#VALUE!</v>
      </c>
      <c r="K10" s="29">
        <v>10.19</v>
      </c>
      <c r="L10" s="30">
        <f t="shared" si="3"/>
        <v>0</v>
      </c>
      <c r="M10" s="31">
        <f t="shared" si="4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2">
        <v>4</v>
      </c>
      <c r="D11" s="33" t="s">
        <v>22</v>
      </c>
      <c r="E11" s="20">
        <v>0.09</v>
      </c>
      <c r="F11" s="22">
        <v>43.47</v>
      </c>
      <c r="G11" s="23" t="e">
        <f t="shared" si="0"/>
        <v>#VALUE!</v>
      </c>
      <c r="H11" s="25">
        <v>2</v>
      </c>
      <c r="I11" s="27">
        <f t="shared" si="1"/>
        <v>8694</v>
      </c>
      <c r="J11" s="28" t="e">
        <f t="shared" si="2"/>
        <v>#VALUE!</v>
      </c>
      <c r="K11" s="29">
        <v>48.33</v>
      </c>
      <c r="L11" s="30">
        <f t="shared" si="3"/>
        <v>0</v>
      </c>
      <c r="M11" s="31">
        <f t="shared" si="4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2">
        <v>5</v>
      </c>
      <c r="D12" s="33" t="s">
        <v>24</v>
      </c>
      <c r="E12" s="20">
        <v>0.08</v>
      </c>
      <c r="F12" s="22">
        <v>29</v>
      </c>
      <c r="G12" s="23" t="e">
        <f t="shared" si="0"/>
        <v>#VALUE!</v>
      </c>
      <c r="H12" s="25">
        <v>3</v>
      </c>
      <c r="I12" s="27">
        <f t="shared" si="1"/>
        <v>8700</v>
      </c>
      <c r="J12" s="28" t="e">
        <f t="shared" si="2"/>
        <v>#VALUE!</v>
      </c>
      <c r="K12" s="29">
        <v>34.659999999999997</v>
      </c>
      <c r="L12" s="30">
        <f t="shared" si="3"/>
        <v>0</v>
      </c>
      <c r="M12" s="31">
        <f t="shared" si="4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2">
        <v>6</v>
      </c>
      <c r="D13" s="33" t="s">
        <v>26</v>
      </c>
      <c r="E13" s="20">
        <v>0.09</v>
      </c>
      <c r="F13" s="22">
        <v>18.899999999999999</v>
      </c>
      <c r="G13" s="23" t="e">
        <f t="shared" si="0"/>
        <v>#VALUE!</v>
      </c>
      <c r="H13" s="25">
        <v>5</v>
      </c>
      <c r="I13" s="27">
        <f t="shared" si="1"/>
        <v>9450</v>
      </c>
      <c r="J13" s="28" t="e">
        <f t="shared" si="2"/>
        <v>#VALUE!</v>
      </c>
      <c r="K13" s="29">
        <v>19.850000000000001</v>
      </c>
      <c r="L13" s="30">
        <f t="shared" si="3"/>
        <v>0</v>
      </c>
      <c r="M13" s="31">
        <f t="shared" si="4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2">
        <v>7</v>
      </c>
      <c r="D14" s="33" t="s">
        <v>28</v>
      </c>
      <c r="E14" s="20">
        <v>7.0000000000000007E-2</v>
      </c>
      <c r="F14" s="22">
        <v>10.76</v>
      </c>
      <c r="G14" s="23" t="e">
        <f t="shared" si="0"/>
        <v>#VALUE!</v>
      </c>
      <c r="H14" s="25">
        <v>7</v>
      </c>
      <c r="I14" s="27">
        <f t="shared" si="1"/>
        <v>7531.9999999999991</v>
      </c>
      <c r="J14" s="28" t="e">
        <f t="shared" si="2"/>
        <v>#VALUE!</v>
      </c>
      <c r="K14" s="29">
        <v>11.85</v>
      </c>
      <c r="L14" s="30">
        <f t="shared" si="3"/>
        <v>0</v>
      </c>
      <c r="M14" s="31">
        <f t="shared" si="4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2">
        <v>8</v>
      </c>
      <c r="D15" s="33" t="s">
        <v>30</v>
      </c>
      <c r="E15" s="20">
        <v>7.0000000000000007E-2</v>
      </c>
      <c r="F15" s="22">
        <v>12.89</v>
      </c>
      <c r="G15" s="23" t="e">
        <f t="shared" si="0"/>
        <v>#VALUE!</v>
      </c>
      <c r="H15" s="25">
        <v>5</v>
      </c>
      <c r="I15" s="27">
        <f t="shared" si="1"/>
        <v>6445</v>
      </c>
      <c r="J15" s="28" t="e">
        <f t="shared" si="2"/>
        <v>#VALUE!</v>
      </c>
      <c r="K15" s="29">
        <v>12.46</v>
      </c>
      <c r="L15" s="30">
        <f t="shared" si="3"/>
        <v>0</v>
      </c>
      <c r="M15" s="31">
        <f t="shared" si="4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2">
        <v>9</v>
      </c>
      <c r="D16" s="33" t="s">
        <v>32</v>
      </c>
      <c r="E16" s="20">
        <v>7.0000000000000007E-2</v>
      </c>
      <c r="F16" s="22">
        <v>22.7</v>
      </c>
      <c r="G16" s="23" t="e">
        <f t="shared" si="0"/>
        <v>#VALUE!</v>
      </c>
      <c r="H16" s="25">
        <v>3</v>
      </c>
      <c r="I16" s="27">
        <f t="shared" si="1"/>
        <v>6809.9999999999991</v>
      </c>
      <c r="J16" s="28" t="e">
        <f t="shared" si="2"/>
        <v>#VALUE!</v>
      </c>
      <c r="K16" s="29">
        <v>21.25</v>
      </c>
      <c r="L16" s="30">
        <f t="shared" si="3"/>
        <v>0</v>
      </c>
      <c r="M16" s="31">
        <f t="shared" si="4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2">
        <v>10</v>
      </c>
      <c r="D17" s="33" t="s">
        <v>33</v>
      </c>
      <c r="E17" s="20">
        <v>0.08</v>
      </c>
      <c r="F17" s="22">
        <v>53.94</v>
      </c>
      <c r="G17" s="23" t="e">
        <f t="shared" si="0"/>
        <v>#VALUE!</v>
      </c>
      <c r="H17" s="25">
        <v>1</v>
      </c>
      <c r="I17" s="27">
        <f t="shared" si="1"/>
        <v>5394</v>
      </c>
      <c r="J17" s="28" t="e">
        <f t="shared" si="2"/>
        <v>#VALUE!</v>
      </c>
      <c r="K17" s="29">
        <v>48.76</v>
      </c>
      <c r="L17" s="30">
        <f t="shared" si="3"/>
        <v>0</v>
      </c>
      <c r="M17" s="31">
        <f t="shared" si="4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2" t="s">
        <v>35</v>
      </c>
      <c r="D18" s="49"/>
      <c r="E18" s="50"/>
      <c r="F18" s="37" t="e">
        <f>D4</f>
        <v>#VALUE!</v>
      </c>
      <c r="G18" s="38"/>
      <c r="H18" s="38"/>
      <c r="I18" s="38"/>
      <c r="J18" s="37"/>
      <c r="K18" s="39" t="e">
        <f>F4</f>
        <v>#VALUE!</v>
      </c>
      <c r="L18" s="53" t="e">
        <f t="shared" ref="L18:L19" si="5">(K18/F18-1)</f>
        <v>#VALUE!</v>
      </c>
      <c r="M18" s="50"/>
      <c r="N18" s="40" t="s">
        <v>36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2" t="s">
        <v>37</v>
      </c>
      <c r="D19" s="49"/>
      <c r="E19" s="50"/>
      <c r="F19" s="41">
        <v>100967.2</v>
      </c>
      <c r="G19" s="42"/>
      <c r="H19" s="42"/>
      <c r="I19" s="42"/>
      <c r="J19" s="44"/>
      <c r="K19" s="45">
        <v>102673.28</v>
      </c>
      <c r="L19" s="53">
        <f t="shared" si="5"/>
        <v>1.6897368650413247E-2</v>
      </c>
      <c r="M19" s="5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4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7"/>
    </row>
    <row r="221" spans="1:25" ht="15.75" customHeight="1">
      <c r="C221" s="47"/>
    </row>
    <row r="222" spans="1:25" ht="15.75" customHeight="1">
      <c r="C222" s="47"/>
    </row>
    <row r="223" spans="1:25" ht="15.75" customHeight="1">
      <c r="C223" s="47"/>
    </row>
    <row r="224" spans="1:25" ht="15.75" customHeight="1">
      <c r="C224" s="47"/>
    </row>
    <row r="225" spans="3:3" ht="15.75" customHeight="1">
      <c r="C225" s="47"/>
    </row>
    <row r="226" spans="3:3" ht="15.75" customHeight="1">
      <c r="C226" s="47"/>
    </row>
    <row r="227" spans="3:3" ht="15.75" customHeight="1">
      <c r="C227" s="47"/>
    </row>
    <row r="228" spans="3:3" ht="15.75" customHeight="1">
      <c r="C228" s="47"/>
    </row>
    <row r="229" spans="3:3" ht="15.75" customHeight="1">
      <c r="C229" s="47"/>
    </row>
    <row r="230" spans="3:3" ht="15.75" customHeight="1">
      <c r="C230" s="47"/>
    </row>
    <row r="231" spans="3:3" ht="15.75" customHeight="1">
      <c r="C231" s="47"/>
    </row>
    <row r="232" spans="3:3" ht="15.75" customHeight="1">
      <c r="C232" s="47"/>
    </row>
    <row r="233" spans="3:3" ht="15.75" customHeight="1">
      <c r="C233" s="47"/>
    </row>
    <row r="234" spans="3:3" ht="15.75" customHeight="1">
      <c r="C234" s="47"/>
    </row>
    <row r="235" spans="3:3" ht="15.75" customHeight="1">
      <c r="C235" s="47"/>
    </row>
    <row r="236" spans="3:3" ht="15.75" customHeight="1">
      <c r="C236" s="47"/>
    </row>
    <row r="237" spans="3:3" ht="15.75" customHeight="1">
      <c r="C237" s="47"/>
    </row>
    <row r="238" spans="3:3" ht="15.75" customHeight="1">
      <c r="C238" s="47"/>
    </row>
    <row r="239" spans="3:3" ht="15.75" customHeight="1">
      <c r="C239" s="47"/>
    </row>
    <row r="240" spans="3:3" ht="15.75" customHeight="1">
      <c r="C240" s="47"/>
    </row>
    <row r="241" spans="3:3" ht="15.75" customHeight="1">
      <c r="C241" s="47"/>
    </row>
    <row r="242" spans="3:3" ht="15.75" customHeight="1">
      <c r="C242" s="47"/>
    </row>
    <row r="243" spans="3:3" ht="15.75" customHeight="1">
      <c r="C243" s="47"/>
    </row>
    <row r="244" spans="3:3" ht="15.75" customHeight="1">
      <c r="C244" s="47"/>
    </row>
    <row r="245" spans="3:3" ht="15.75" customHeight="1">
      <c r="C245" s="47"/>
    </row>
    <row r="246" spans="3:3" ht="15.75" customHeight="1">
      <c r="C246" s="47"/>
    </row>
    <row r="247" spans="3:3" ht="15.75" customHeight="1">
      <c r="C247" s="47"/>
    </row>
    <row r="248" spans="3:3" ht="15.75" customHeight="1">
      <c r="C248" s="47"/>
    </row>
    <row r="249" spans="3:3" ht="15.75" customHeight="1">
      <c r="C249" s="47"/>
    </row>
    <row r="250" spans="3:3" ht="15.75" customHeight="1">
      <c r="C250" s="47"/>
    </row>
    <row r="251" spans="3:3" ht="15.75" customHeight="1">
      <c r="C251" s="47"/>
    </row>
    <row r="252" spans="3:3" ht="15.75" customHeight="1">
      <c r="C252" s="47"/>
    </row>
    <row r="253" spans="3:3" ht="15.75" customHeight="1">
      <c r="C253" s="47"/>
    </row>
    <row r="254" spans="3:3" ht="15.75" customHeight="1">
      <c r="C254" s="47"/>
    </row>
    <row r="255" spans="3:3" ht="15.75" customHeight="1">
      <c r="C255" s="47"/>
    </row>
    <row r="256" spans="3:3" ht="15.75" customHeight="1">
      <c r="C256" s="47"/>
    </row>
    <row r="257" spans="3:3" ht="15.75" customHeight="1">
      <c r="C257" s="47"/>
    </row>
    <row r="258" spans="3:3" ht="15.75" customHeight="1">
      <c r="C258" s="47"/>
    </row>
    <row r="259" spans="3:3" ht="15.75" customHeight="1">
      <c r="C259" s="47"/>
    </row>
    <row r="260" spans="3:3" ht="15.75" customHeight="1">
      <c r="C260" s="47"/>
    </row>
    <row r="261" spans="3:3" ht="15.75" customHeight="1">
      <c r="C261" s="47"/>
    </row>
    <row r="262" spans="3:3" ht="15.75" customHeight="1">
      <c r="C262" s="47"/>
    </row>
    <row r="263" spans="3:3" ht="15.75" customHeight="1">
      <c r="C263" s="47"/>
    </row>
    <row r="264" spans="3:3" ht="15.75" customHeight="1">
      <c r="C264" s="47"/>
    </row>
    <row r="265" spans="3:3" ht="15.75" customHeight="1">
      <c r="C265" s="47"/>
    </row>
    <row r="266" spans="3:3" ht="15.75" customHeight="1">
      <c r="C266" s="47"/>
    </row>
    <row r="267" spans="3:3" ht="15.75" customHeight="1">
      <c r="C267" s="47"/>
    </row>
    <row r="268" spans="3:3" ht="15.75" customHeight="1">
      <c r="C268" s="47"/>
    </row>
    <row r="269" spans="3:3" ht="15.75" customHeight="1">
      <c r="C269" s="47"/>
    </row>
    <row r="270" spans="3:3" ht="15.75" customHeight="1">
      <c r="C270" s="47"/>
    </row>
    <row r="271" spans="3:3" ht="15.75" customHeight="1">
      <c r="C271" s="47"/>
    </row>
    <row r="272" spans="3:3" ht="15.75" customHeight="1">
      <c r="C272" s="47"/>
    </row>
    <row r="273" spans="3:3" ht="15.75" customHeight="1">
      <c r="C273" s="47"/>
    </row>
    <row r="274" spans="3:3" ht="15.75" customHeight="1">
      <c r="C274" s="47"/>
    </row>
    <row r="275" spans="3:3" ht="15.75" customHeight="1">
      <c r="C275" s="47"/>
    </row>
    <row r="276" spans="3:3" ht="15.75" customHeight="1">
      <c r="C276" s="47"/>
    </row>
    <row r="277" spans="3:3" ht="15.75" customHeight="1">
      <c r="C277" s="47"/>
    </row>
    <row r="278" spans="3:3" ht="15.75" customHeight="1">
      <c r="C278" s="47"/>
    </row>
    <row r="279" spans="3:3" ht="15.75" customHeight="1">
      <c r="C279" s="47"/>
    </row>
    <row r="280" spans="3:3" ht="15.75" customHeight="1">
      <c r="C280" s="47"/>
    </row>
    <row r="281" spans="3:3" ht="15.75" customHeight="1">
      <c r="C281" s="47"/>
    </row>
    <row r="282" spans="3:3" ht="15.75" customHeight="1">
      <c r="C282" s="47"/>
    </row>
    <row r="283" spans="3:3" ht="15.75" customHeight="1">
      <c r="C283" s="47"/>
    </row>
    <row r="284" spans="3:3" ht="15.75" customHeight="1">
      <c r="C284" s="47"/>
    </row>
    <row r="285" spans="3:3" ht="15.75" customHeight="1">
      <c r="C285" s="47"/>
    </row>
    <row r="286" spans="3:3" ht="15.75" customHeight="1">
      <c r="C286" s="47"/>
    </row>
    <row r="287" spans="3:3" ht="15.75" customHeight="1">
      <c r="C287" s="47"/>
    </row>
    <row r="288" spans="3:3" ht="15.75" customHeight="1">
      <c r="C288" s="47"/>
    </row>
    <row r="289" spans="3:3" ht="15.75" customHeight="1">
      <c r="C289" s="47"/>
    </row>
    <row r="290" spans="3:3" ht="15.75" customHeight="1">
      <c r="C290" s="47"/>
    </row>
    <row r="291" spans="3:3" ht="15.75" customHeight="1">
      <c r="C291" s="47"/>
    </row>
    <row r="292" spans="3:3" ht="15.75" customHeight="1">
      <c r="C292" s="47"/>
    </row>
    <row r="293" spans="3:3" ht="15.75" customHeight="1">
      <c r="C293" s="47"/>
    </row>
    <row r="294" spans="3:3" ht="15.75" customHeight="1">
      <c r="C294" s="47"/>
    </row>
    <row r="295" spans="3:3" ht="15.75" customHeight="1">
      <c r="C295" s="47"/>
    </row>
    <row r="296" spans="3:3" ht="15.75" customHeight="1">
      <c r="C296" s="47"/>
    </row>
    <row r="297" spans="3:3" ht="15.75" customHeight="1">
      <c r="C297" s="47"/>
    </row>
    <row r="298" spans="3:3" ht="15.75" customHeight="1">
      <c r="C298" s="47"/>
    </row>
    <row r="299" spans="3:3" ht="15.75" customHeight="1">
      <c r="C299" s="47"/>
    </row>
    <row r="300" spans="3:3" ht="15.75" customHeight="1">
      <c r="C300" s="47"/>
    </row>
    <row r="301" spans="3:3" ht="15.75" customHeight="1">
      <c r="C301" s="47"/>
    </row>
    <row r="302" spans="3:3" ht="15.75" customHeight="1">
      <c r="C302" s="47"/>
    </row>
    <row r="303" spans="3:3" ht="15.75" customHeight="1">
      <c r="C303" s="47"/>
    </row>
    <row r="304" spans="3:3" ht="15.75" customHeight="1">
      <c r="C304" s="47"/>
    </row>
    <row r="305" spans="3:3" ht="15.75" customHeight="1">
      <c r="C305" s="47"/>
    </row>
    <row r="306" spans="3:3" ht="15.75" customHeight="1">
      <c r="C306" s="47"/>
    </row>
    <row r="307" spans="3:3" ht="15.75" customHeight="1">
      <c r="C307" s="47"/>
    </row>
    <row r="308" spans="3:3" ht="15.75" customHeight="1">
      <c r="C308" s="47"/>
    </row>
    <row r="309" spans="3:3" ht="15.75" customHeight="1">
      <c r="C309" s="47"/>
    </row>
    <row r="310" spans="3:3" ht="15.75" customHeight="1">
      <c r="C310" s="47"/>
    </row>
    <row r="311" spans="3:3" ht="15.75" customHeight="1">
      <c r="C311" s="47"/>
    </row>
    <row r="312" spans="3:3" ht="15.75" customHeight="1">
      <c r="C312" s="47"/>
    </row>
    <row r="313" spans="3:3" ht="15.75" customHeight="1">
      <c r="C313" s="47"/>
    </row>
    <row r="314" spans="3:3" ht="15.75" customHeight="1">
      <c r="C314" s="47"/>
    </row>
    <row r="315" spans="3:3" ht="15.75" customHeight="1">
      <c r="C315" s="47"/>
    </row>
    <row r="316" spans="3:3" ht="15.75" customHeight="1">
      <c r="C316" s="47"/>
    </row>
    <row r="317" spans="3:3" ht="15.75" customHeight="1">
      <c r="C317" s="47"/>
    </row>
    <row r="318" spans="3:3" ht="15.75" customHeight="1">
      <c r="C318" s="47"/>
    </row>
    <row r="319" spans="3:3" ht="15.75" customHeight="1">
      <c r="C319" s="47"/>
    </row>
    <row r="320" spans="3:3" ht="15.75" customHeight="1">
      <c r="C320" s="47"/>
    </row>
    <row r="321" spans="3:3" ht="15.75" customHeight="1">
      <c r="C321" s="47"/>
    </row>
    <row r="322" spans="3:3" ht="15.75" customHeight="1">
      <c r="C322" s="47"/>
    </row>
    <row r="323" spans="3:3" ht="15.75" customHeight="1">
      <c r="C323" s="47"/>
    </row>
    <row r="324" spans="3:3" ht="15.75" customHeight="1">
      <c r="C324" s="47"/>
    </row>
    <row r="325" spans="3:3" ht="15.75" customHeight="1">
      <c r="C325" s="47"/>
    </row>
    <row r="326" spans="3:3" ht="15.75" customHeight="1">
      <c r="C326" s="47"/>
    </row>
    <row r="327" spans="3:3" ht="15.75" customHeight="1">
      <c r="C327" s="47"/>
    </row>
    <row r="328" spans="3:3" ht="15.75" customHeight="1">
      <c r="C328" s="47"/>
    </row>
    <row r="329" spans="3:3" ht="15.75" customHeight="1">
      <c r="C329" s="47"/>
    </row>
    <row r="330" spans="3:3" ht="15.75" customHeight="1">
      <c r="C330" s="47"/>
    </row>
    <row r="331" spans="3:3" ht="15.75" customHeight="1">
      <c r="C331" s="47"/>
    </row>
    <row r="332" spans="3:3" ht="15.75" customHeight="1">
      <c r="C332" s="47"/>
    </row>
    <row r="333" spans="3:3" ht="15.75" customHeight="1">
      <c r="C333" s="47"/>
    </row>
    <row r="334" spans="3:3" ht="15.75" customHeight="1">
      <c r="C334" s="47"/>
    </row>
    <row r="335" spans="3:3" ht="15.75" customHeight="1">
      <c r="C335" s="47"/>
    </row>
    <row r="336" spans="3:3" ht="15.75" customHeight="1">
      <c r="C336" s="47"/>
    </row>
    <row r="337" spans="3:3" ht="15.75" customHeight="1">
      <c r="C337" s="47"/>
    </row>
    <row r="338" spans="3:3" ht="15.75" customHeight="1">
      <c r="C338" s="47"/>
    </row>
    <row r="339" spans="3:3" ht="15.75" customHeight="1">
      <c r="C339" s="47"/>
    </row>
    <row r="340" spans="3:3" ht="15.75" customHeight="1">
      <c r="C340" s="47"/>
    </row>
    <row r="341" spans="3:3" ht="15.75" customHeight="1">
      <c r="C341" s="47"/>
    </row>
    <row r="342" spans="3:3" ht="15.75" customHeight="1">
      <c r="C342" s="47"/>
    </row>
    <row r="343" spans="3:3" ht="15.75" customHeight="1">
      <c r="C343" s="47"/>
    </row>
    <row r="344" spans="3:3" ht="15.75" customHeight="1">
      <c r="C344" s="47"/>
    </row>
    <row r="345" spans="3:3" ht="15.75" customHeight="1">
      <c r="C345" s="47"/>
    </row>
    <row r="346" spans="3:3" ht="15.75" customHeight="1">
      <c r="C346" s="47"/>
    </row>
    <row r="347" spans="3:3" ht="15.75" customHeight="1">
      <c r="C347" s="47"/>
    </row>
    <row r="348" spans="3:3" ht="15.75" customHeight="1">
      <c r="C348" s="47"/>
    </row>
    <row r="349" spans="3:3" ht="15.75" customHeight="1">
      <c r="C349" s="47"/>
    </row>
    <row r="350" spans="3:3" ht="15.75" customHeight="1">
      <c r="C350" s="47"/>
    </row>
    <row r="351" spans="3:3" ht="15.75" customHeight="1">
      <c r="C351" s="47"/>
    </row>
    <row r="352" spans="3:3" ht="15.75" customHeight="1">
      <c r="C352" s="47"/>
    </row>
    <row r="353" spans="3:3" ht="15.75" customHeight="1">
      <c r="C353" s="47"/>
    </row>
    <row r="354" spans="3:3" ht="15.75" customHeight="1">
      <c r="C354" s="47"/>
    </row>
    <row r="355" spans="3:3" ht="15.75" customHeight="1">
      <c r="C355" s="47"/>
    </row>
    <row r="356" spans="3:3" ht="15.75" customHeight="1">
      <c r="C356" s="47"/>
    </row>
    <row r="357" spans="3:3" ht="15.75" customHeight="1">
      <c r="C357" s="47"/>
    </row>
    <row r="358" spans="3:3" ht="15.75" customHeight="1">
      <c r="C358" s="47"/>
    </row>
    <row r="359" spans="3:3" ht="15.75" customHeight="1">
      <c r="C359" s="47"/>
    </row>
    <row r="360" spans="3:3" ht="15.75" customHeight="1">
      <c r="C360" s="47"/>
    </row>
    <row r="361" spans="3:3" ht="15.75" customHeight="1">
      <c r="C361" s="47"/>
    </row>
    <row r="362" spans="3:3" ht="15.75" customHeight="1">
      <c r="C362" s="47"/>
    </row>
    <row r="363" spans="3:3" ht="15.75" customHeight="1">
      <c r="C363" s="47"/>
    </row>
    <row r="364" spans="3:3" ht="15.75" customHeight="1">
      <c r="C364" s="47"/>
    </row>
    <row r="365" spans="3:3" ht="15.75" customHeight="1">
      <c r="C365" s="47"/>
    </row>
    <row r="366" spans="3:3" ht="15.75" customHeight="1">
      <c r="C366" s="47"/>
    </row>
    <row r="367" spans="3:3" ht="15.75" customHeight="1">
      <c r="C367" s="47"/>
    </row>
    <row r="368" spans="3:3" ht="15.75" customHeight="1">
      <c r="C368" s="47"/>
    </row>
    <row r="369" spans="3:3" ht="15.75" customHeight="1">
      <c r="C369" s="47"/>
    </row>
    <row r="370" spans="3:3" ht="15.75" customHeight="1">
      <c r="C370" s="47"/>
    </row>
    <row r="371" spans="3:3" ht="15.75" customHeight="1">
      <c r="C371" s="47"/>
    </row>
    <row r="372" spans="3:3" ht="15.75" customHeight="1">
      <c r="C372" s="47"/>
    </row>
    <row r="373" spans="3:3" ht="15.75" customHeight="1">
      <c r="C373" s="47"/>
    </row>
    <row r="374" spans="3:3" ht="15.75" customHeight="1">
      <c r="C374" s="47"/>
    </row>
    <row r="375" spans="3:3" ht="15.75" customHeight="1">
      <c r="C375" s="47"/>
    </row>
    <row r="376" spans="3:3" ht="15.75" customHeight="1">
      <c r="C376" s="47"/>
    </row>
    <row r="377" spans="3:3" ht="15.75" customHeight="1">
      <c r="C377" s="47"/>
    </row>
    <row r="378" spans="3:3" ht="15.75" customHeight="1">
      <c r="C378" s="47"/>
    </row>
    <row r="379" spans="3:3" ht="15.75" customHeight="1">
      <c r="C379" s="47"/>
    </row>
    <row r="380" spans="3:3" ht="15.75" customHeight="1">
      <c r="C380" s="47"/>
    </row>
    <row r="381" spans="3:3" ht="15.75" customHeight="1">
      <c r="C381" s="47"/>
    </row>
    <row r="382" spans="3:3" ht="15.75" customHeight="1">
      <c r="C382" s="47"/>
    </row>
    <row r="383" spans="3:3" ht="15.75" customHeight="1">
      <c r="C383" s="47"/>
    </row>
    <row r="384" spans="3:3" ht="15.75" customHeight="1">
      <c r="C384" s="47"/>
    </row>
    <row r="385" spans="3:3" ht="15.75" customHeight="1">
      <c r="C385" s="47"/>
    </row>
    <row r="386" spans="3:3" ht="15.75" customHeight="1">
      <c r="C386" s="47"/>
    </row>
    <row r="387" spans="3:3" ht="15.75" customHeight="1">
      <c r="C387" s="47"/>
    </row>
    <row r="388" spans="3:3" ht="15.75" customHeight="1">
      <c r="C388" s="47"/>
    </row>
    <row r="389" spans="3:3" ht="15.75" customHeight="1">
      <c r="C389" s="47"/>
    </row>
    <row r="390" spans="3:3" ht="15.75" customHeight="1">
      <c r="C390" s="47"/>
    </row>
    <row r="391" spans="3:3" ht="15.75" customHeight="1">
      <c r="C391" s="47"/>
    </row>
    <row r="392" spans="3:3" ht="15.75" customHeight="1">
      <c r="C392" s="47"/>
    </row>
    <row r="393" spans="3:3" ht="15.75" customHeight="1">
      <c r="C393" s="47"/>
    </row>
    <row r="394" spans="3:3" ht="15.75" customHeight="1">
      <c r="C394" s="47"/>
    </row>
    <row r="395" spans="3:3" ht="15.75" customHeight="1">
      <c r="C395" s="47"/>
    </row>
    <row r="396" spans="3:3" ht="15.75" customHeight="1">
      <c r="C396" s="47"/>
    </row>
    <row r="397" spans="3:3" ht="15.75" customHeight="1">
      <c r="C397" s="47"/>
    </row>
    <row r="398" spans="3:3" ht="15.75" customHeight="1">
      <c r="C398" s="47"/>
    </row>
    <row r="399" spans="3:3" ht="15.75" customHeight="1">
      <c r="C399" s="47"/>
    </row>
    <row r="400" spans="3:3" ht="15.75" customHeight="1">
      <c r="C400" s="47"/>
    </row>
    <row r="401" spans="3:3" ht="15.75" customHeight="1">
      <c r="C401" s="47"/>
    </row>
    <row r="402" spans="3:3" ht="15.75" customHeight="1">
      <c r="C402" s="47"/>
    </row>
    <row r="403" spans="3:3" ht="15.75" customHeight="1">
      <c r="C403" s="47"/>
    </row>
    <row r="404" spans="3:3" ht="15.75" customHeight="1">
      <c r="C404" s="47"/>
    </row>
    <row r="405" spans="3:3" ht="15.75" customHeight="1">
      <c r="C405" s="47"/>
    </row>
    <row r="406" spans="3:3" ht="15.75" customHeight="1">
      <c r="C406" s="47"/>
    </row>
    <row r="407" spans="3:3" ht="15.75" customHeight="1">
      <c r="C407" s="47"/>
    </row>
    <row r="408" spans="3:3" ht="15.75" customHeight="1">
      <c r="C408" s="47"/>
    </row>
    <row r="409" spans="3:3" ht="15.75" customHeight="1">
      <c r="C409" s="47"/>
    </row>
    <row r="410" spans="3:3" ht="15.75" customHeight="1">
      <c r="C410" s="47"/>
    </row>
    <row r="411" spans="3:3" ht="15.75" customHeight="1">
      <c r="C411" s="47"/>
    </row>
    <row r="412" spans="3:3" ht="15.75" customHeight="1">
      <c r="C412" s="47"/>
    </row>
    <row r="413" spans="3:3" ht="15.75" customHeight="1">
      <c r="C413" s="47"/>
    </row>
    <row r="414" spans="3:3" ht="15.75" customHeight="1">
      <c r="C414" s="47"/>
    </row>
    <row r="415" spans="3:3" ht="15.75" customHeight="1">
      <c r="C415" s="47"/>
    </row>
    <row r="416" spans="3:3" ht="15.75" customHeight="1">
      <c r="C416" s="47"/>
    </row>
    <row r="417" spans="3:3" ht="15.75" customHeight="1">
      <c r="C417" s="47"/>
    </row>
    <row r="418" spans="3:3" ht="15.75" customHeight="1">
      <c r="C418" s="47"/>
    </row>
    <row r="419" spans="3:3" ht="15.75" customHeight="1">
      <c r="C419" s="47"/>
    </row>
    <row r="420" spans="3:3" ht="15.75" customHeight="1">
      <c r="C420" s="47"/>
    </row>
    <row r="421" spans="3:3" ht="15.75" customHeight="1">
      <c r="C421" s="47"/>
    </row>
    <row r="422" spans="3:3" ht="15.75" customHeight="1">
      <c r="C422" s="47"/>
    </row>
    <row r="423" spans="3:3" ht="15.75" customHeight="1">
      <c r="C423" s="47"/>
    </row>
    <row r="424" spans="3:3" ht="15.75" customHeight="1">
      <c r="C424" s="47"/>
    </row>
    <row r="425" spans="3:3" ht="15.75" customHeight="1">
      <c r="C425" s="47"/>
    </row>
    <row r="426" spans="3:3" ht="15.75" customHeight="1">
      <c r="C426" s="47"/>
    </row>
    <row r="427" spans="3:3" ht="15.75" customHeight="1">
      <c r="C427" s="47"/>
    </row>
    <row r="428" spans="3:3" ht="15.75" customHeight="1">
      <c r="C428" s="47"/>
    </row>
    <row r="429" spans="3:3" ht="15.75" customHeight="1">
      <c r="C429" s="47"/>
    </row>
    <row r="430" spans="3:3" ht="15.75" customHeight="1">
      <c r="C430" s="47"/>
    </row>
    <row r="431" spans="3:3" ht="15.75" customHeight="1">
      <c r="C431" s="47"/>
    </row>
    <row r="432" spans="3:3" ht="15.75" customHeight="1">
      <c r="C432" s="47"/>
    </row>
    <row r="433" spans="3:3" ht="15.75" customHeight="1">
      <c r="C433" s="47"/>
    </row>
    <row r="434" spans="3:3" ht="15.75" customHeight="1">
      <c r="C434" s="47"/>
    </row>
    <row r="435" spans="3:3" ht="15.75" customHeight="1">
      <c r="C435" s="47"/>
    </row>
    <row r="436" spans="3:3" ht="15.75" customHeight="1">
      <c r="C436" s="47"/>
    </row>
    <row r="437" spans="3:3" ht="15.75" customHeight="1">
      <c r="C437" s="47"/>
    </row>
    <row r="438" spans="3:3" ht="15.75" customHeight="1">
      <c r="C438" s="47"/>
    </row>
    <row r="439" spans="3:3" ht="15.75" customHeight="1">
      <c r="C439" s="47"/>
    </row>
    <row r="440" spans="3:3" ht="15.75" customHeight="1">
      <c r="C440" s="47"/>
    </row>
    <row r="441" spans="3:3" ht="15.75" customHeight="1">
      <c r="C441" s="47"/>
    </row>
    <row r="442" spans="3:3" ht="15.75" customHeight="1">
      <c r="C442" s="47"/>
    </row>
    <row r="443" spans="3:3" ht="15.75" customHeight="1">
      <c r="C443" s="47"/>
    </row>
    <row r="444" spans="3:3" ht="15.75" customHeight="1">
      <c r="C444" s="47"/>
    </row>
    <row r="445" spans="3:3" ht="15.75" customHeight="1">
      <c r="C445" s="47"/>
    </row>
    <row r="446" spans="3:3" ht="15.75" customHeight="1">
      <c r="C446" s="47"/>
    </row>
    <row r="447" spans="3:3" ht="15.75" customHeight="1">
      <c r="C447" s="47"/>
    </row>
    <row r="448" spans="3:3" ht="15.75" customHeight="1">
      <c r="C448" s="47"/>
    </row>
    <row r="449" spans="3:3" ht="15.75" customHeight="1">
      <c r="C449" s="47"/>
    </row>
    <row r="450" spans="3:3" ht="15.75" customHeight="1">
      <c r="C450" s="47"/>
    </row>
    <row r="451" spans="3:3" ht="15.75" customHeight="1">
      <c r="C451" s="47"/>
    </row>
    <row r="452" spans="3:3" ht="15.75" customHeight="1">
      <c r="C452" s="47"/>
    </row>
    <row r="453" spans="3:3" ht="15.75" customHeight="1">
      <c r="C453" s="47"/>
    </row>
    <row r="454" spans="3:3" ht="15.75" customHeight="1">
      <c r="C454" s="47"/>
    </row>
    <row r="455" spans="3:3" ht="15.75" customHeight="1">
      <c r="C455" s="47"/>
    </row>
    <row r="456" spans="3:3" ht="15.75" customHeight="1">
      <c r="C456" s="47"/>
    </row>
    <row r="457" spans="3:3" ht="15.75" customHeight="1">
      <c r="C457" s="47"/>
    </row>
    <row r="458" spans="3:3" ht="15.75" customHeight="1">
      <c r="C458" s="47"/>
    </row>
    <row r="459" spans="3:3" ht="15.75" customHeight="1">
      <c r="C459" s="47"/>
    </row>
    <row r="460" spans="3:3" ht="15.75" customHeight="1">
      <c r="C460" s="47"/>
    </row>
    <row r="461" spans="3:3" ht="15.75" customHeight="1">
      <c r="C461" s="47"/>
    </row>
    <row r="462" spans="3:3" ht="15.75" customHeight="1">
      <c r="C462" s="47"/>
    </row>
    <row r="463" spans="3:3" ht="15.75" customHeight="1">
      <c r="C463" s="47"/>
    </row>
    <row r="464" spans="3:3" ht="15.75" customHeight="1">
      <c r="C464" s="47"/>
    </row>
    <row r="465" spans="3:3" ht="15.75" customHeight="1">
      <c r="C465" s="47"/>
    </row>
    <row r="466" spans="3:3" ht="15.75" customHeight="1">
      <c r="C466" s="47"/>
    </row>
    <row r="467" spans="3:3" ht="15.75" customHeight="1">
      <c r="C467" s="47"/>
    </row>
    <row r="468" spans="3:3" ht="15.75" customHeight="1">
      <c r="C468" s="47"/>
    </row>
    <row r="469" spans="3:3" ht="15.75" customHeight="1">
      <c r="C469" s="47"/>
    </row>
    <row r="470" spans="3:3" ht="15.75" customHeight="1">
      <c r="C470" s="47"/>
    </row>
    <row r="471" spans="3:3" ht="15.75" customHeight="1">
      <c r="C471" s="47"/>
    </row>
    <row r="472" spans="3:3" ht="15.75" customHeight="1">
      <c r="C472" s="47"/>
    </row>
    <row r="473" spans="3:3" ht="15.75" customHeight="1">
      <c r="C473" s="47"/>
    </row>
    <row r="474" spans="3:3" ht="15.75" customHeight="1">
      <c r="C474" s="47"/>
    </row>
    <row r="475" spans="3:3" ht="15.75" customHeight="1">
      <c r="C475" s="47"/>
    </row>
    <row r="476" spans="3:3" ht="15.75" customHeight="1">
      <c r="C476" s="47"/>
    </row>
    <row r="477" spans="3:3" ht="15.75" customHeight="1">
      <c r="C477" s="47"/>
    </row>
    <row r="478" spans="3:3" ht="15.75" customHeight="1">
      <c r="C478" s="47"/>
    </row>
    <row r="479" spans="3:3" ht="15.75" customHeight="1">
      <c r="C479" s="47"/>
    </row>
    <row r="480" spans="3:3" ht="15.75" customHeight="1">
      <c r="C480" s="47"/>
    </row>
    <row r="481" spans="3:3" ht="15.75" customHeight="1">
      <c r="C481" s="47"/>
    </row>
    <row r="482" spans="3:3" ht="15.75" customHeight="1">
      <c r="C482" s="47"/>
    </row>
    <row r="483" spans="3:3" ht="15.75" customHeight="1">
      <c r="C483" s="47"/>
    </row>
    <row r="484" spans="3:3" ht="15.75" customHeight="1">
      <c r="C484" s="47"/>
    </row>
    <row r="485" spans="3:3" ht="15.75" customHeight="1">
      <c r="C485" s="47"/>
    </row>
    <row r="486" spans="3:3" ht="15.75" customHeight="1">
      <c r="C486" s="47"/>
    </row>
    <row r="487" spans="3:3" ht="15.75" customHeight="1">
      <c r="C487" s="47"/>
    </row>
    <row r="488" spans="3:3" ht="15.75" customHeight="1">
      <c r="C488" s="47"/>
    </row>
    <row r="489" spans="3:3" ht="15.75" customHeight="1">
      <c r="C489" s="47"/>
    </row>
    <row r="490" spans="3:3" ht="15.75" customHeight="1">
      <c r="C490" s="47"/>
    </row>
    <row r="491" spans="3:3" ht="15.75" customHeight="1">
      <c r="C491" s="47"/>
    </row>
    <row r="492" spans="3:3" ht="15.75" customHeight="1">
      <c r="C492" s="47"/>
    </row>
    <row r="493" spans="3:3" ht="15.75" customHeight="1">
      <c r="C493" s="47"/>
    </row>
    <row r="494" spans="3:3" ht="15.75" customHeight="1">
      <c r="C494" s="47"/>
    </row>
    <row r="495" spans="3:3" ht="15.75" customHeight="1">
      <c r="C495" s="47"/>
    </row>
    <row r="496" spans="3:3" ht="15.75" customHeight="1">
      <c r="C496" s="47"/>
    </row>
    <row r="497" spans="3:3" ht="15.75" customHeight="1">
      <c r="C497" s="47"/>
    </row>
    <row r="498" spans="3:3" ht="15.75" customHeight="1">
      <c r="C498" s="47"/>
    </row>
    <row r="499" spans="3:3" ht="15.75" customHeight="1">
      <c r="C499" s="47"/>
    </row>
    <row r="500" spans="3:3" ht="15.75" customHeight="1">
      <c r="C500" s="47"/>
    </row>
    <row r="501" spans="3:3" ht="15.75" customHeight="1">
      <c r="C501" s="47"/>
    </row>
    <row r="502" spans="3:3" ht="15.75" customHeight="1">
      <c r="C502" s="47"/>
    </row>
    <row r="503" spans="3:3" ht="15.75" customHeight="1">
      <c r="C503" s="47"/>
    </row>
    <row r="504" spans="3:3" ht="15.75" customHeight="1">
      <c r="C504" s="47"/>
    </row>
    <row r="505" spans="3:3" ht="15.75" customHeight="1">
      <c r="C505" s="47"/>
    </row>
    <row r="506" spans="3:3" ht="15.75" customHeight="1">
      <c r="C506" s="47"/>
    </row>
    <row r="507" spans="3:3" ht="15.75" customHeight="1">
      <c r="C507" s="47"/>
    </row>
    <row r="508" spans="3:3" ht="15.75" customHeight="1">
      <c r="C508" s="47"/>
    </row>
    <row r="509" spans="3:3" ht="15.75" customHeight="1">
      <c r="C509" s="47"/>
    </row>
    <row r="510" spans="3:3" ht="15.75" customHeight="1">
      <c r="C510" s="47"/>
    </row>
    <row r="511" spans="3:3" ht="15.75" customHeight="1">
      <c r="C511" s="47"/>
    </row>
    <row r="512" spans="3:3" ht="15.75" customHeight="1">
      <c r="C512" s="47"/>
    </row>
    <row r="513" spans="3:3" ht="15.75" customHeight="1">
      <c r="C513" s="47"/>
    </row>
    <row r="514" spans="3:3" ht="15.75" customHeight="1">
      <c r="C514" s="47"/>
    </row>
    <row r="515" spans="3:3" ht="15.75" customHeight="1">
      <c r="C515" s="47"/>
    </row>
    <row r="516" spans="3:3" ht="15.75" customHeight="1">
      <c r="C516" s="47"/>
    </row>
    <row r="517" spans="3:3" ht="15.75" customHeight="1">
      <c r="C517" s="47"/>
    </row>
    <row r="518" spans="3:3" ht="15.75" customHeight="1">
      <c r="C518" s="47"/>
    </row>
    <row r="519" spans="3:3" ht="15.75" customHeight="1">
      <c r="C519" s="47"/>
    </row>
    <row r="520" spans="3:3" ht="15.75" customHeight="1">
      <c r="C520" s="47"/>
    </row>
    <row r="521" spans="3:3" ht="15.75" customHeight="1">
      <c r="C521" s="47"/>
    </row>
    <row r="522" spans="3:3" ht="15.75" customHeight="1">
      <c r="C522" s="47"/>
    </row>
    <row r="523" spans="3:3" ht="15.75" customHeight="1">
      <c r="C523" s="47"/>
    </row>
    <row r="524" spans="3:3" ht="15.75" customHeight="1">
      <c r="C524" s="47"/>
    </row>
    <row r="525" spans="3:3" ht="15.75" customHeight="1">
      <c r="C525" s="47"/>
    </row>
    <row r="526" spans="3:3" ht="15.75" customHeight="1">
      <c r="C526" s="47"/>
    </row>
    <row r="527" spans="3:3" ht="15.75" customHeight="1">
      <c r="C527" s="47"/>
    </row>
    <row r="528" spans="3:3" ht="15.75" customHeight="1">
      <c r="C528" s="47"/>
    </row>
    <row r="529" spans="3:3" ht="15.75" customHeight="1">
      <c r="C529" s="47"/>
    </row>
    <row r="530" spans="3:3" ht="15.75" customHeight="1">
      <c r="C530" s="47"/>
    </row>
    <row r="531" spans="3:3" ht="15.75" customHeight="1">
      <c r="C531" s="47"/>
    </row>
    <row r="532" spans="3:3" ht="15.75" customHeight="1">
      <c r="C532" s="47"/>
    </row>
    <row r="533" spans="3:3" ht="15.75" customHeight="1">
      <c r="C533" s="47"/>
    </row>
    <row r="534" spans="3:3" ht="15.75" customHeight="1">
      <c r="C534" s="47"/>
    </row>
    <row r="535" spans="3:3" ht="15.75" customHeight="1">
      <c r="C535" s="47"/>
    </row>
    <row r="536" spans="3:3" ht="15.75" customHeight="1">
      <c r="C536" s="47"/>
    </row>
    <row r="537" spans="3:3" ht="15.75" customHeight="1">
      <c r="C537" s="47"/>
    </row>
    <row r="538" spans="3:3" ht="15.75" customHeight="1">
      <c r="C538" s="47"/>
    </row>
    <row r="539" spans="3:3" ht="15.75" customHeight="1">
      <c r="C539" s="47"/>
    </row>
    <row r="540" spans="3:3" ht="15.75" customHeight="1">
      <c r="C540" s="47"/>
    </row>
    <row r="541" spans="3:3" ht="15.75" customHeight="1">
      <c r="C541" s="47"/>
    </row>
    <row r="542" spans="3:3" ht="15.75" customHeight="1">
      <c r="C542" s="47"/>
    </row>
    <row r="543" spans="3:3" ht="15.75" customHeight="1">
      <c r="C543" s="47"/>
    </row>
    <row r="544" spans="3:3" ht="15.75" customHeight="1">
      <c r="C544" s="47"/>
    </row>
    <row r="545" spans="3:3" ht="15.75" customHeight="1">
      <c r="C545" s="47"/>
    </row>
    <row r="546" spans="3:3" ht="15.75" customHeight="1">
      <c r="C546" s="47"/>
    </row>
    <row r="547" spans="3:3" ht="15.75" customHeight="1">
      <c r="C547" s="47"/>
    </row>
    <row r="548" spans="3:3" ht="15.75" customHeight="1">
      <c r="C548" s="47"/>
    </row>
    <row r="549" spans="3:3" ht="15.75" customHeight="1">
      <c r="C549" s="47"/>
    </row>
    <row r="550" spans="3:3" ht="15.75" customHeight="1">
      <c r="C550" s="47"/>
    </row>
    <row r="551" spans="3:3" ht="15.75" customHeight="1">
      <c r="C551" s="47"/>
    </row>
    <row r="552" spans="3:3" ht="15.75" customHeight="1">
      <c r="C552" s="47"/>
    </row>
    <row r="553" spans="3:3" ht="15.75" customHeight="1">
      <c r="C553" s="47"/>
    </row>
    <row r="554" spans="3:3" ht="15.75" customHeight="1">
      <c r="C554" s="47"/>
    </row>
    <row r="555" spans="3:3" ht="15.75" customHeight="1">
      <c r="C555" s="47"/>
    </row>
    <row r="556" spans="3:3" ht="15.75" customHeight="1">
      <c r="C556" s="47"/>
    </row>
    <row r="557" spans="3:3" ht="15.75" customHeight="1">
      <c r="C557" s="47"/>
    </row>
    <row r="558" spans="3:3" ht="15.75" customHeight="1">
      <c r="C558" s="47"/>
    </row>
    <row r="559" spans="3:3" ht="15.75" customHeight="1">
      <c r="C559" s="47"/>
    </row>
    <row r="560" spans="3:3" ht="15.75" customHeight="1">
      <c r="C560" s="47"/>
    </row>
    <row r="561" spans="3:3" ht="15.75" customHeight="1">
      <c r="C561" s="47"/>
    </row>
    <row r="562" spans="3:3" ht="15.75" customHeight="1">
      <c r="C562" s="47"/>
    </row>
    <row r="563" spans="3:3" ht="15.75" customHeight="1">
      <c r="C563" s="47"/>
    </row>
    <row r="564" spans="3:3" ht="15.75" customHeight="1">
      <c r="C564" s="47"/>
    </row>
    <row r="565" spans="3:3" ht="15.75" customHeight="1">
      <c r="C565" s="47"/>
    </row>
    <row r="566" spans="3:3" ht="15.75" customHeight="1">
      <c r="C566" s="47"/>
    </row>
    <row r="567" spans="3:3" ht="15.75" customHeight="1">
      <c r="C567" s="47"/>
    </row>
    <row r="568" spans="3:3" ht="15.75" customHeight="1">
      <c r="C568" s="47"/>
    </row>
    <row r="569" spans="3:3" ht="15.75" customHeight="1">
      <c r="C569" s="47"/>
    </row>
    <row r="570" spans="3:3" ht="15.75" customHeight="1">
      <c r="C570" s="47"/>
    </row>
    <row r="571" spans="3:3" ht="15.75" customHeight="1">
      <c r="C571" s="47"/>
    </row>
    <row r="572" spans="3:3" ht="15.75" customHeight="1">
      <c r="C572" s="47"/>
    </row>
    <row r="573" spans="3:3" ht="15.75" customHeight="1">
      <c r="C573" s="47"/>
    </row>
    <row r="574" spans="3:3" ht="15.75" customHeight="1">
      <c r="C574" s="47"/>
    </row>
    <row r="575" spans="3:3" ht="15.75" customHeight="1">
      <c r="C575" s="47"/>
    </row>
    <row r="576" spans="3:3" ht="15.75" customHeight="1">
      <c r="C576" s="47"/>
    </row>
    <row r="577" spans="3:3" ht="15.75" customHeight="1">
      <c r="C577" s="47"/>
    </row>
    <row r="578" spans="3:3" ht="15.75" customHeight="1">
      <c r="C578" s="47"/>
    </row>
    <row r="579" spans="3:3" ht="15.75" customHeight="1">
      <c r="C579" s="47"/>
    </row>
    <row r="580" spans="3:3" ht="15.75" customHeight="1">
      <c r="C580" s="47"/>
    </row>
    <row r="581" spans="3:3" ht="15.75" customHeight="1">
      <c r="C581" s="47"/>
    </row>
    <row r="582" spans="3:3" ht="15.75" customHeight="1">
      <c r="C582" s="47"/>
    </row>
    <row r="583" spans="3:3" ht="15.75" customHeight="1">
      <c r="C583" s="47"/>
    </row>
    <row r="584" spans="3:3" ht="15.75" customHeight="1">
      <c r="C584" s="47"/>
    </row>
    <row r="585" spans="3:3" ht="15.75" customHeight="1">
      <c r="C585" s="47"/>
    </row>
    <row r="586" spans="3:3" ht="15.75" customHeight="1">
      <c r="C586" s="47"/>
    </row>
    <row r="587" spans="3:3" ht="15.75" customHeight="1">
      <c r="C587" s="47"/>
    </row>
    <row r="588" spans="3:3" ht="15.75" customHeight="1">
      <c r="C588" s="47"/>
    </row>
    <row r="589" spans="3:3" ht="15.75" customHeight="1">
      <c r="C589" s="47"/>
    </row>
    <row r="590" spans="3:3" ht="15.75" customHeight="1">
      <c r="C590" s="47"/>
    </row>
    <row r="591" spans="3:3" ht="15.75" customHeight="1">
      <c r="C591" s="47"/>
    </row>
    <row r="592" spans="3:3" ht="15.75" customHeight="1">
      <c r="C592" s="47"/>
    </row>
    <row r="593" spans="3:3" ht="15.75" customHeight="1">
      <c r="C593" s="47"/>
    </row>
    <row r="594" spans="3:3" ht="15.75" customHeight="1">
      <c r="C594" s="47"/>
    </row>
    <row r="595" spans="3:3" ht="15.75" customHeight="1">
      <c r="C595" s="47"/>
    </row>
    <row r="596" spans="3:3" ht="15.75" customHeight="1">
      <c r="C596" s="47"/>
    </row>
    <row r="597" spans="3:3" ht="15.75" customHeight="1">
      <c r="C597" s="47"/>
    </row>
    <row r="598" spans="3:3" ht="15.75" customHeight="1">
      <c r="C598" s="47"/>
    </row>
    <row r="599" spans="3:3" ht="15.75" customHeight="1">
      <c r="C599" s="47"/>
    </row>
    <row r="600" spans="3:3" ht="15.75" customHeight="1">
      <c r="C600" s="47"/>
    </row>
    <row r="601" spans="3:3" ht="15.75" customHeight="1">
      <c r="C601" s="47"/>
    </row>
    <row r="602" spans="3:3" ht="15.75" customHeight="1">
      <c r="C602" s="47"/>
    </row>
    <row r="603" spans="3:3" ht="15.75" customHeight="1">
      <c r="C603" s="47"/>
    </row>
    <row r="604" spans="3:3" ht="15.75" customHeight="1">
      <c r="C604" s="47"/>
    </row>
    <row r="605" spans="3:3" ht="15.75" customHeight="1">
      <c r="C605" s="47"/>
    </row>
    <row r="606" spans="3:3" ht="15.75" customHeight="1">
      <c r="C606" s="47"/>
    </row>
    <row r="607" spans="3:3" ht="15.75" customHeight="1">
      <c r="C607" s="47"/>
    </row>
    <row r="608" spans="3:3" ht="15.75" customHeight="1">
      <c r="C608" s="47"/>
    </row>
    <row r="609" spans="3:3" ht="15.75" customHeight="1">
      <c r="C609" s="47"/>
    </row>
    <row r="610" spans="3:3" ht="15.75" customHeight="1">
      <c r="C610" s="47"/>
    </row>
    <row r="611" spans="3:3" ht="15.75" customHeight="1">
      <c r="C611" s="47"/>
    </row>
    <row r="612" spans="3:3" ht="15.75" customHeight="1">
      <c r="C612" s="47"/>
    </row>
    <row r="613" spans="3:3" ht="15.75" customHeight="1">
      <c r="C613" s="47"/>
    </row>
    <row r="614" spans="3:3" ht="15.75" customHeight="1">
      <c r="C614" s="47"/>
    </row>
    <row r="615" spans="3:3" ht="15.75" customHeight="1">
      <c r="C615" s="47"/>
    </row>
    <row r="616" spans="3:3" ht="15.75" customHeight="1">
      <c r="C616" s="47"/>
    </row>
    <row r="617" spans="3:3" ht="15.75" customHeight="1">
      <c r="C617" s="47"/>
    </row>
    <row r="618" spans="3:3" ht="15.75" customHeight="1">
      <c r="C618" s="47"/>
    </row>
    <row r="619" spans="3:3" ht="15.75" customHeight="1">
      <c r="C619" s="47"/>
    </row>
    <row r="620" spans="3:3" ht="15.75" customHeight="1">
      <c r="C620" s="47"/>
    </row>
    <row r="621" spans="3:3" ht="15.75" customHeight="1">
      <c r="C621" s="47"/>
    </row>
    <row r="622" spans="3:3" ht="15.75" customHeight="1">
      <c r="C622" s="47"/>
    </row>
    <row r="623" spans="3:3" ht="15.75" customHeight="1">
      <c r="C623" s="47"/>
    </row>
    <row r="624" spans="3:3" ht="15.75" customHeight="1">
      <c r="C624" s="47"/>
    </row>
    <row r="625" spans="3:3" ht="15.75" customHeight="1">
      <c r="C625" s="47"/>
    </row>
    <row r="626" spans="3:3" ht="15.75" customHeight="1">
      <c r="C626" s="47"/>
    </row>
    <row r="627" spans="3:3" ht="15.75" customHeight="1">
      <c r="C627" s="47"/>
    </row>
    <row r="628" spans="3:3" ht="15.75" customHeight="1">
      <c r="C628" s="47"/>
    </row>
    <row r="629" spans="3:3" ht="15.75" customHeight="1">
      <c r="C629" s="47"/>
    </row>
    <row r="630" spans="3:3" ht="15.75" customHeight="1">
      <c r="C630" s="47"/>
    </row>
    <row r="631" spans="3:3" ht="15.75" customHeight="1">
      <c r="C631" s="47"/>
    </row>
    <row r="632" spans="3:3" ht="15.75" customHeight="1">
      <c r="C632" s="47"/>
    </row>
    <row r="633" spans="3:3" ht="15.75" customHeight="1">
      <c r="C633" s="47"/>
    </row>
    <row r="634" spans="3:3" ht="15.75" customHeight="1">
      <c r="C634" s="47"/>
    </row>
    <row r="635" spans="3:3" ht="15.75" customHeight="1">
      <c r="C635" s="47"/>
    </row>
    <row r="636" spans="3:3" ht="15.75" customHeight="1">
      <c r="C636" s="47"/>
    </row>
    <row r="637" spans="3:3" ht="15.75" customHeight="1">
      <c r="C637" s="47"/>
    </row>
    <row r="638" spans="3:3" ht="15.75" customHeight="1">
      <c r="C638" s="47"/>
    </row>
    <row r="639" spans="3:3" ht="15.75" customHeight="1">
      <c r="C639" s="47"/>
    </row>
    <row r="640" spans="3:3" ht="15.75" customHeight="1">
      <c r="C640" s="47"/>
    </row>
    <row r="641" spans="3:3" ht="15.75" customHeight="1">
      <c r="C641" s="47"/>
    </row>
    <row r="642" spans="3:3" ht="15.75" customHeight="1">
      <c r="C642" s="47"/>
    </row>
    <row r="643" spans="3:3" ht="15.75" customHeight="1">
      <c r="C643" s="47"/>
    </row>
    <row r="644" spans="3:3" ht="15.75" customHeight="1">
      <c r="C644" s="47"/>
    </row>
    <row r="645" spans="3:3" ht="15.75" customHeight="1">
      <c r="C645" s="47"/>
    </row>
    <row r="646" spans="3:3" ht="15.75" customHeight="1">
      <c r="C646" s="47"/>
    </row>
    <row r="647" spans="3:3" ht="15.75" customHeight="1">
      <c r="C647" s="47"/>
    </row>
    <row r="648" spans="3:3" ht="15.75" customHeight="1">
      <c r="C648" s="47"/>
    </row>
    <row r="649" spans="3:3" ht="15.75" customHeight="1">
      <c r="C649" s="47"/>
    </row>
    <row r="650" spans="3:3" ht="15.75" customHeight="1">
      <c r="C650" s="47"/>
    </row>
    <row r="651" spans="3:3" ht="15.75" customHeight="1">
      <c r="C651" s="47"/>
    </row>
    <row r="652" spans="3:3" ht="15.75" customHeight="1">
      <c r="C652" s="47"/>
    </row>
    <row r="653" spans="3:3" ht="15.75" customHeight="1">
      <c r="C653" s="47"/>
    </row>
    <row r="654" spans="3:3" ht="15.75" customHeight="1">
      <c r="C654" s="47"/>
    </row>
    <row r="655" spans="3:3" ht="15.75" customHeight="1">
      <c r="C655" s="47"/>
    </row>
    <row r="656" spans="3:3" ht="15.75" customHeight="1">
      <c r="C656" s="47"/>
    </row>
    <row r="657" spans="3:3" ht="15.75" customHeight="1">
      <c r="C657" s="47"/>
    </row>
    <row r="658" spans="3:3" ht="15.75" customHeight="1">
      <c r="C658" s="47"/>
    </row>
    <row r="659" spans="3:3" ht="15.75" customHeight="1">
      <c r="C659" s="47"/>
    </row>
    <row r="660" spans="3:3" ht="15.75" customHeight="1">
      <c r="C660" s="47"/>
    </row>
    <row r="661" spans="3:3" ht="15.75" customHeight="1">
      <c r="C661" s="47"/>
    </row>
    <row r="662" spans="3:3" ht="15.75" customHeight="1">
      <c r="C662" s="47"/>
    </row>
    <row r="663" spans="3:3" ht="15.75" customHeight="1">
      <c r="C663" s="47"/>
    </row>
    <row r="664" spans="3:3" ht="15.75" customHeight="1">
      <c r="C664" s="47"/>
    </row>
    <row r="665" spans="3:3" ht="15.75" customHeight="1">
      <c r="C665" s="47"/>
    </row>
    <row r="666" spans="3:3" ht="15.75" customHeight="1">
      <c r="C666" s="47"/>
    </row>
    <row r="667" spans="3:3" ht="15.75" customHeight="1">
      <c r="C667" s="47"/>
    </row>
    <row r="668" spans="3:3" ht="15.75" customHeight="1">
      <c r="C668" s="47"/>
    </row>
    <row r="669" spans="3:3" ht="15.75" customHeight="1">
      <c r="C669" s="47"/>
    </row>
    <row r="670" spans="3:3" ht="15.75" customHeight="1">
      <c r="C670" s="47"/>
    </row>
    <row r="671" spans="3:3" ht="15.75" customHeight="1">
      <c r="C671" s="47"/>
    </row>
    <row r="672" spans="3:3" ht="15.75" customHeight="1">
      <c r="C672" s="47"/>
    </row>
    <row r="673" spans="3:3" ht="15.75" customHeight="1">
      <c r="C673" s="47"/>
    </row>
    <row r="674" spans="3:3" ht="15.75" customHeight="1">
      <c r="C674" s="47"/>
    </row>
    <row r="675" spans="3:3" ht="15.75" customHeight="1">
      <c r="C675" s="47"/>
    </row>
    <row r="676" spans="3:3" ht="15.75" customHeight="1">
      <c r="C676" s="47"/>
    </row>
    <row r="677" spans="3:3" ht="15.75" customHeight="1">
      <c r="C677" s="47"/>
    </row>
    <row r="678" spans="3:3" ht="15.75" customHeight="1">
      <c r="C678" s="47"/>
    </row>
    <row r="679" spans="3:3" ht="15.75" customHeight="1">
      <c r="C679" s="47"/>
    </row>
    <row r="680" spans="3:3" ht="15.75" customHeight="1">
      <c r="C680" s="47"/>
    </row>
    <row r="681" spans="3:3" ht="15.75" customHeight="1">
      <c r="C681" s="47"/>
    </row>
    <row r="682" spans="3:3" ht="15.75" customHeight="1">
      <c r="C682" s="47"/>
    </row>
    <row r="683" spans="3:3" ht="15.75" customHeight="1">
      <c r="C683" s="47"/>
    </row>
    <row r="684" spans="3:3" ht="15.75" customHeight="1">
      <c r="C684" s="47"/>
    </row>
    <row r="685" spans="3:3" ht="15.75" customHeight="1">
      <c r="C685" s="47"/>
    </row>
    <row r="686" spans="3:3" ht="15.75" customHeight="1">
      <c r="C686" s="47"/>
    </row>
    <row r="687" spans="3:3" ht="15.75" customHeight="1">
      <c r="C687" s="47"/>
    </row>
    <row r="688" spans="3:3" ht="15.75" customHeight="1">
      <c r="C688" s="47"/>
    </row>
    <row r="689" spans="3:3" ht="15.75" customHeight="1">
      <c r="C689" s="47"/>
    </row>
    <row r="690" spans="3:3" ht="15.75" customHeight="1">
      <c r="C690" s="47"/>
    </row>
    <row r="691" spans="3:3" ht="15.75" customHeight="1">
      <c r="C691" s="47"/>
    </row>
    <row r="692" spans="3:3" ht="15.75" customHeight="1">
      <c r="C692" s="47"/>
    </row>
    <row r="693" spans="3:3" ht="15.75" customHeight="1">
      <c r="C693" s="47"/>
    </row>
    <row r="694" spans="3:3" ht="15.75" customHeight="1">
      <c r="C694" s="47"/>
    </row>
    <row r="695" spans="3:3" ht="15.75" customHeight="1">
      <c r="C695" s="47"/>
    </row>
    <row r="696" spans="3:3" ht="15.75" customHeight="1">
      <c r="C696" s="47"/>
    </row>
    <row r="697" spans="3:3" ht="15.75" customHeight="1">
      <c r="C697" s="47"/>
    </row>
    <row r="698" spans="3:3" ht="15.75" customHeight="1">
      <c r="C698" s="47"/>
    </row>
    <row r="699" spans="3:3" ht="15.75" customHeight="1">
      <c r="C699" s="47"/>
    </row>
    <row r="700" spans="3:3" ht="15.75" customHeight="1">
      <c r="C700" s="47"/>
    </row>
    <row r="701" spans="3:3" ht="15.75" customHeight="1">
      <c r="C701" s="47"/>
    </row>
    <row r="702" spans="3:3" ht="15.75" customHeight="1">
      <c r="C702" s="47"/>
    </row>
    <row r="703" spans="3:3" ht="15.75" customHeight="1">
      <c r="C703" s="47"/>
    </row>
    <row r="704" spans="3:3" ht="15.75" customHeight="1">
      <c r="C704" s="47"/>
    </row>
    <row r="705" spans="3:3" ht="15.75" customHeight="1">
      <c r="C705" s="47"/>
    </row>
    <row r="706" spans="3:3" ht="15.75" customHeight="1">
      <c r="C706" s="47"/>
    </row>
    <row r="707" spans="3:3" ht="15.75" customHeight="1">
      <c r="C707" s="47"/>
    </row>
    <row r="708" spans="3:3" ht="15.75" customHeight="1">
      <c r="C708" s="47"/>
    </row>
    <row r="709" spans="3:3" ht="15.75" customHeight="1">
      <c r="C709" s="47"/>
    </row>
    <row r="710" spans="3:3" ht="15.75" customHeight="1">
      <c r="C710" s="47"/>
    </row>
    <row r="711" spans="3:3" ht="15.75" customHeight="1">
      <c r="C711" s="47"/>
    </row>
    <row r="712" spans="3:3" ht="15.75" customHeight="1">
      <c r="C712" s="47"/>
    </row>
    <row r="713" spans="3:3" ht="15.75" customHeight="1">
      <c r="C713" s="47"/>
    </row>
    <row r="714" spans="3:3" ht="15.75" customHeight="1">
      <c r="C714" s="47"/>
    </row>
    <row r="715" spans="3:3" ht="15.75" customHeight="1">
      <c r="C715" s="47"/>
    </row>
    <row r="716" spans="3:3" ht="15.75" customHeight="1">
      <c r="C716" s="47"/>
    </row>
    <row r="717" spans="3:3" ht="15.75" customHeight="1">
      <c r="C717" s="47"/>
    </row>
    <row r="718" spans="3:3" ht="15.75" customHeight="1">
      <c r="C718" s="47"/>
    </row>
    <row r="719" spans="3:3" ht="15.75" customHeight="1">
      <c r="C719" s="47"/>
    </row>
    <row r="720" spans="3:3" ht="15.75" customHeight="1">
      <c r="C720" s="47"/>
    </row>
    <row r="721" spans="3:3" ht="15.75" customHeight="1">
      <c r="C721" s="47"/>
    </row>
    <row r="722" spans="3:3" ht="15.75" customHeight="1">
      <c r="C722" s="47"/>
    </row>
    <row r="723" spans="3:3" ht="15.75" customHeight="1">
      <c r="C723" s="47"/>
    </row>
    <row r="724" spans="3:3" ht="15.75" customHeight="1">
      <c r="C724" s="47"/>
    </row>
    <row r="725" spans="3:3" ht="15.75" customHeight="1">
      <c r="C725" s="47"/>
    </row>
    <row r="726" spans="3:3" ht="15.75" customHeight="1">
      <c r="C726" s="47"/>
    </row>
    <row r="727" spans="3:3" ht="15.75" customHeight="1">
      <c r="C727" s="47"/>
    </row>
    <row r="728" spans="3:3" ht="15.75" customHeight="1">
      <c r="C728" s="47"/>
    </row>
    <row r="729" spans="3:3" ht="15.75" customHeight="1">
      <c r="C729" s="47"/>
    </row>
    <row r="730" spans="3:3" ht="15.75" customHeight="1">
      <c r="C730" s="47"/>
    </row>
    <row r="731" spans="3:3" ht="15.75" customHeight="1">
      <c r="C731" s="47"/>
    </row>
    <row r="732" spans="3:3" ht="15.75" customHeight="1">
      <c r="C732" s="47"/>
    </row>
    <row r="733" spans="3:3" ht="15.75" customHeight="1">
      <c r="C733" s="47"/>
    </row>
    <row r="734" spans="3:3" ht="15.75" customHeight="1">
      <c r="C734" s="47"/>
    </row>
    <row r="735" spans="3:3" ht="15.75" customHeight="1">
      <c r="C735" s="47"/>
    </row>
    <row r="736" spans="3:3" ht="15.75" customHeight="1">
      <c r="C736" s="47"/>
    </row>
    <row r="737" spans="3:3" ht="15.75" customHeight="1">
      <c r="C737" s="47"/>
    </row>
    <row r="738" spans="3:3" ht="15.75" customHeight="1">
      <c r="C738" s="47"/>
    </row>
    <row r="739" spans="3:3" ht="15.75" customHeight="1">
      <c r="C739" s="47"/>
    </row>
    <row r="740" spans="3:3" ht="15.75" customHeight="1">
      <c r="C740" s="47"/>
    </row>
    <row r="741" spans="3:3" ht="15.75" customHeight="1">
      <c r="C741" s="47"/>
    </row>
    <row r="742" spans="3:3" ht="15.75" customHeight="1">
      <c r="C742" s="47"/>
    </row>
    <row r="743" spans="3:3" ht="15.75" customHeight="1">
      <c r="C743" s="47"/>
    </row>
    <row r="744" spans="3:3" ht="15.75" customHeight="1">
      <c r="C744" s="47"/>
    </row>
    <row r="745" spans="3:3" ht="15.75" customHeight="1">
      <c r="C745" s="47"/>
    </row>
    <row r="746" spans="3:3" ht="15.75" customHeight="1">
      <c r="C746" s="47"/>
    </row>
    <row r="747" spans="3:3" ht="15.75" customHeight="1">
      <c r="C747" s="47"/>
    </row>
    <row r="748" spans="3:3" ht="15.75" customHeight="1">
      <c r="C748" s="47"/>
    </row>
    <row r="749" spans="3:3" ht="15.75" customHeight="1">
      <c r="C749" s="47"/>
    </row>
    <row r="750" spans="3:3" ht="15.75" customHeight="1">
      <c r="C750" s="47"/>
    </row>
    <row r="751" spans="3:3" ht="15.75" customHeight="1">
      <c r="C751" s="47"/>
    </row>
    <row r="752" spans="3:3" ht="15.75" customHeight="1">
      <c r="C752" s="47"/>
    </row>
    <row r="753" spans="3:3" ht="15.75" customHeight="1">
      <c r="C753" s="47"/>
    </row>
    <row r="754" spans="3:3" ht="15.75" customHeight="1">
      <c r="C754" s="47"/>
    </row>
    <row r="755" spans="3:3" ht="15.75" customHeight="1">
      <c r="C755" s="47"/>
    </row>
    <row r="756" spans="3:3" ht="15.75" customHeight="1">
      <c r="C756" s="47"/>
    </row>
    <row r="757" spans="3:3" ht="15.75" customHeight="1">
      <c r="C757" s="47"/>
    </row>
    <row r="758" spans="3:3" ht="15.75" customHeight="1">
      <c r="C758" s="47"/>
    </row>
    <row r="759" spans="3:3" ht="15.75" customHeight="1">
      <c r="C759" s="47"/>
    </row>
    <row r="760" spans="3:3" ht="15.75" customHeight="1">
      <c r="C760" s="47"/>
    </row>
    <row r="761" spans="3:3" ht="15.75" customHeight="1">
      <c r="C761" s="47"/>
    </row>
    <row r="762" spans="3:3" ht="15.75" customHeight="1">
      <c r="C762" s="47"/>
    </row>
    <row r="763" spans="3:3" ht="15.75" customHeight="1">
      <c r="C763" s="47"/>
    </row>
    <row r="764" spans="3:3" ht="15.75" customHeight="1">
      <c r="C764" s="47"/>
    </row>
    <row r="765" spans="3:3" ht="15.75" customHeight="1">
      <c r="C765" s="47"/>
    </row>
    <row r="766" spans="3:3" ht="15.75" customHeight="1">
      <c r="C766" s="47"/>
    </row>
    <row r="767" spans="3:3" ht="15.75" customHeight="1">
      <c r="C767" s="47"/>
    </row>
    <row r="768" spans="3:3" ht="15.75" customHeight="1">
      <c r="C768" s="47"/>
    </row>
    <row r="769" spans="3:3" ht="15.75" customHeight="1">
      <c r="C769" s="47"/>
    </row>
    <row r="770" spans="3:3" ht="15.75" customHeight="1">
      <c r="C770" s="47"/>
    </row>
    <row r="771" spans="3:3" ht="15.75" customHeight="1">
      <c r="C771" s="47"/>
    </row>
    <row r="772" spans="3:3" ht="15.75" customHeight="1">
      <c r="C772" s="47"/>
    </row>
    <row r="773" spans="3:3" ht="15.75" customHeight="1">
      <c r="C773" s="47"/>
    </row>
    <row r="774" spans="3:3" ht="15.75" customHeight="1">
      <c r="C774" s="47"/>
    </row>
    <row r="775" spans="3:3" ht="15.75" customHeight="1">
      <c r="C775" s="47"/>
    </row>
    <row r="776" spans="3:3" ht="15.75" customHeight="1">
      <c r="C776" s="47"/>
    </row>
    <row r="777" spans="3:3" ht="15.75" customHeight="1">
      <c r="C777" s="47"/>
    </row>
    <row r="778" spans="3:3" ht="15.75" customHeight="1">
      <c r="C778" s="47"/>
    </row>
    <row r="779" spans="3:3" ht="15.75" customHeight="1">
      <c r="C779" s="47"/>
    </row>
    <row r="780" spans="3:3" ht="15.75" customHeight="1">
      <c r="C780" s="47"/>
    </row>
    <row r="781" spans="3:3" ht="15.75" customHeight="1">
      <c r="C781" s="47"/>
    </row>
    <row r="782" spans="3:3" ht="15.75" customHeight="1">
      <c r="C782" s="47"/>
    </row>
    <row r="783" spans="3:3" ht="15.75" customHeight="1">
      <c r="C783" s="47"/>
    </row>
    <row r="784" spans="3:3" ht="15.75" customHeight="1">
      <c r="C784" s="47"/>
    </row>
    <row r="785" spans="3:3" ht="15.75" customHeight="1">
      <c r="C785" s="47"/>
    </row>
    <row r="786" spans="3:3" ht="15.75" customHeight="1">
      <c r="C786" s="47"/>
    </row>
    <row r="787" spans="3:3" ht="15.75" customHeight="1">
      <c r="C787" s="47"/>
    </row>
    <row r="788" spans="3:3" ht="15.75" customHeight="1">
      <c r="C788" s="47"/>
    </row>
    <row r="789" spans="3:3" ht="15.75" customHeight="1">
      <c r="C789" s="47"/>
    </row>
    <row r="790" spans="3:3" ht="15.75" customHeight="1">
      <c r="C790" s="47"/>
    </row>
    <row r="791" spans="3:3" ht="15.75" customHeight="1">
      <c r="C791" s="47"/>
    </row>
    <row r="792" spans="3:3" ht="15.75" customHeight="1">
      <c r="C792" s="47"/>
    </row>
    <row r="793" spans="3:3" ht="15.75" customHeight="1">
      <c r="C793" s="47"/>
    </row>
    <row r="794" spans="3:3" ht="15.75" customHeight="1">
      <c r="C794" s="47"/>
    </row>
    <row r="795" spans="3:3" ht="15.75" customHeight="1">
      <c r="C795" s="47"/>
    </row>
    <row r="796" spans="3:3" ht="15.75" customHeight="1">
      <c r="C796" s="47"/>
    </row>
    <row r="797" spans="3:3" ht="15.75" customHeight="1">
      <c r="C797" s="47"/>
    </row>
    <row r="798" spans="3:3" ht="15.75" customHeight="1">
      <c r="C798" s="47"/>
    </row>
    <row r="799" spans="3:3" ht="15.75" customHeight="1">
      <c r="C799" s="47"/>
    </row>
    <row r="800" spans="3:3" ht="15.75" customHeight="1">
      <c r="C800" s="47"/>
    </row>
    <row r="801" spans="3:3" ht="15.75" customHeight="1">
      <c r="C801" s="47"/>
    </row>
    <row r="802" spans="3:3" ht="15.75" customHeight="1">
      <c r="C802" s="47"/>
    </row>
    <row r="803" spans="3:3" ht="15.75" customHeight="1">
      <c r="C803" s="47"/>
    </row>
    <row r="804" spans="3:3" ht="15.75" customHeight="1">
      <c r="C804" s="47"/>
    </row>
    <row r="805" spans="3:3" ht="15.75" customHeight="1">
      <c r="C805" s="47"/>
    </row>
    <row r="806" spans="3:3" ht="15.75" customHeight="1">
      <c r="C806" s="47"/>
    </row>
    <row r="807" spans="3:3" ht="15.75" customHeight="1">
      <c r="C807" s="47"/>
    </row>
    <row r="808" spans="3:3" ht="15.75" customHeight="1">
      <c r="C808" s="47"/>
    </row>
    <row r="809" spans="3:3" ht="15.75" customHeight="1">
      <c r="C809" s="47"/>
    </row>
    <row r="810" spans="3:3" ht="15.75" customHeight="1">
      <c r="C810" s="47"/>
    </row>
    <row r="811" spans="3:3" ht="15.75" customHeight="1">
      <c r="C811" s="47"/>
    </row>
    <row r="812" spans="3:3" ht="15.75" customHeight="1">
      <c r="C812" s="47"/>
    </row>
    <row r="813" spans="3:3" ht="15.75" customHeight="1">
      <c r="C813" s="47"/>
    </row>
    <row r="814" spans="3:3" ht="15.75" customHeight="1">
      <c r="C814" s="47"/>
    </row>
    <row r="815" spans="3:3" ht="15.75" customHeight="1">
      <c r="C815" s="47"/>
    </row>
    <row r="816" spans="3:3" ht="15.75" customHeight="1">
      <c r="C816" s="47"/>
    </row>
    <row r="817" spans="3:3" ht="15.75" customHeight="1">
      <c r="C817" s="47"/>
    </row>
    <row r="818" spans="3:3" ht="15.75" customHeight="1">
      <c r="C818" s="47"/>
    </row>
    <row r="819" spans="3:3" ht="15.75" customHeight="1">
      <c r="C819" s="47"/>
    </row>
    <row r="820" spans="3:3" ht="15.75" customHeight="1">
      <c r="C820" s="47"/>
    </row>
    <row r="821" spans="3:3" ht="15.75" customHeight="1">
      <c r="C821" s="47"/>
    </row>
    <row r="822" spans="3:3" ht="15.75" customHeight="1">
      <c r="C822" s="47"/>
    </row>
    <row r="823" spans="3:3" ht="15.75" customHeight="1">
      <c r="C823" s="47"/>
    </row>
    <row r="824" spans="3:3" ht="15.75" customHeight="1">
      <c r="C824" s="47"/>
    </row>
    <row r="825" spans="3:3" ht="15.75" customHeight="1">
      <c r="C825" s="47"/>
    </row>
    <row r="826" spans="3:3" ht="15.75" customHeight="1">
      <c r="C826" s="47"/>
    </row>
    <row r="827" spans="3:3" ht="15.75" customHeight="1">
      <c r="C827" s="47"/>
    </row>
    <row r="828" spans="3:3" ht="15.75" customHeight="1">
      <c r="C828" s="47"/>
    </row>
    <row r="829" spans="3:3" ht="15.75" customHeight="1">
      <c r="C829" s="47"/>
    </row>
    <row r="830" spans="3:3" ht="15.75" customHeight="1">
      <c r="C830" s="47"/>
    </row>
    <row r="831" spans="3:3" ht="15.75" customHeight="1">
      <c r="C831" s="47"/>
    </row>
    <row r="832" spans="3:3" ht="15.75" customHeight="1">
      <c r="C832" s="47"/>
    </row>
    <row r="833" spans="3:3" ht="15.75" customHeight="1">
      <c r="C833" s="47"/>
    </row>
    <row r="834" spans="3:3" ht="15.75" customHeight="1">
      <c r="C834" s="47"/>
    </row>
    <row r="835" spans="3:3" ht="15.75" customHeight="1">
      <c r="C835" s="47"/>
    </row>
    <row r="836" spans="3:3" ht="15.75" customHeight="1">
      <c r="C836" s="47"/>
    </row>
    <row r="837" spans="3:3" ht="15.75" customHeight="1">
      <c r="C837" s="47"/>
    </row>
    <row r="838" spans="3:3" ht="15.75" customHeight="1">
      <c r="C838" s="47"/>
    </row>
    <row r="839" spans="3:3" ht="15.75" customHeight="1">
      <c r="C839" s="47"/>
    </row>
    <row r="840" spans="3:3" ht="15.75" customHeight="1">
      <c r="C840" s="47"/>
    </row>
    <row r="841" spans="3:3" ht="15.75" customHeight="1">
      <c r="C841" s="47"/>
    </row>
    <row r="842" spans="3:3" ht="15.75" customHeight="1">
      <c r="C842" s="47"/>
    </row>
    <row r="843" spans="3:3" ht="15.75" customHeight="1">
      <c r="C843" s="47"/>
    </row>
    <row r="844" spans="3:3" ht="15.75" customHeight="1">
      <c r="C844" s="47"/>
    </row>
    <row r="845" spans="3:3" ht="15.75" customHeight="1">
      <c r="C845" s="47"/>
    </row>
    <row r="846" spans="3:3" ht="15.75" customHeight="1">
      <c r="C846" s="47"/>
    </row>
    <row r="847" spans="3:3" ht="15.75" customHeight="1">
      <c r="C847" s="47"/>
    </row>
    <row r="848" spans="3:3" ht="15.75" customHeight="1">
      <c r="C848" s="47"/>
    </row>
    <row r="849" spans="3:3" ht="15.75" customHeight="1">
      <c r="C849" s="47"/>
    </row>
    <row r="850" spans="3:3" ht="15.75" customHeight="1">
      <c r="C850" s="47"/>
    </row>
    <row r="851" spans="3:3" ht="15.75" customHeight="1">
      <c r="C851" s="47"/>
    </row>
    <row r="852" spans="3:3" ht="15.75" customHeight="1">
      <c r="C852" s="47"/>
    </row>
    <row r="853" spans="3:3" ht="15.75" customHeight="1">
      <c r="C853" s="47"/>
    </row>
    <row r="854" spans="3:3" ht="15.75" customHeight="1">
      <c r="C854" s="47"/>
    </row>
    <row r="855" spans="3:3" ht="15.75" customHeight="1">
      <c r="C855" s="47"/>
    </row>
    <row r="856" spans="3:3" ht="15.75" customHeight="1">
      <c r="C856" s="47"/>
    </row>
    <row r="857" spans="3:3" ht="15.75" customHeight="1">
      <c r="C857" s="47"/>
    </row>
    <row r="858" spans="3:3" ht="15.75" customHeight="1">
      <c r="C858" s="47"/>
    </row>
    <row r="859" spans="3:3" ht="15.75" customHeight="1">
      <c r="C859" s="47"/>
    </row>
    <row r="860" spans="3:3" ht="15.75" customHeight="1">
      <c r="C860" s="47"/>
    </row>
    <row r="861" spans="3:3" ht="15.75" customHeight="1">
      <c r="C861" s="47"/>
    </row>
    <row r="862" spans="3:3" ht="15.75" customHeight="1">
      <c r="C862" s="47"/>
    </row>
    <row r="863" spans="3:3" ht="15.75" customHeight="1">
      <c r="C863" s="47"/>
    </row>
    <row r="864" spans="3:3" ht="15.75" customHeight="1">
      <c r="C864" s="47"/>
    </row>
    <row r="865" spans="3:3" ht="15.75" customHeight="1">
      <c r="C865" s="47"/>
    </row>
    <row r="866" spans="3:3" ht="15.75" customHeight="1">
      <c r="C866" s="47"/>
    </row>
    <row r="867" spans="3:3" ht="15.75" customHeight="1">
      <c r="C867" s="47"/>
    </row>
    <row r="868" spans="3:3" ht="15.75" customHeight="1">
      <c r="C868" s="47"/>
    </row>
    <row r="869" spans="3:3" ht="15.75" customHeight="1">
      <c r="C869" s="47"/>
    </row>
    <row r="870" spans="3:3" ht="15.75" customHeight="1">
      <c r="C870" s="47"/>
    </row>
    <row r="871" spans="3:3" ht="15.75" customHeight="1">
      <c r="C871" s="47"/>
    </row>
    <row r="872" spans="3:3" ht="15.75" customHeight="1">
      <c r="C872" s="47"/>
    </row>
    <row r="873" spans="3:3" ht="15.75" customHeight="1">
      <c r="C873" s="47"/>
    </row>
    <row r="874" spans="3:3" ht="15.75" customHeight="1">
      <c r="C874" s="47"/>
    </row>
    <row r="875" spans="3:3" ht="15.75" customHeight="1">
      <c r="C875" s="47"/>
    </row>
    <row r="876" spans="3:3" ht="15.75" customHeight="1">
      <c r="C876" s="47"/>
    </row>
    <row r="877" spans="3:3" ht="15.75" customHeight="1">
      <c r="C877" s="47"/>
    </row>
    <row r="878" spans="3:3" ht="15.75" customHeight="1">
      <c r="C878" s="47"/>
    </row>
    <row r="879" spans="3:3" ht="15.75" customHeight="1">
      <c r="C879" s="47"/>
    </row>
    <row r="880" spans="3:3" ht="15.75" customHeight="1">
      <c r="C880" s="47"/>
    </row>
    <row r="881" spans="3:3" ht="15.75" customHeight="1">
      <c r="C881" s="47"/>
    </row>
    <row r="882" spans="3:3" ht="15.75" customHeight="1">
      <c r="C882" s="47"/>
    </row>
    <row r="883" spans="3:3" ht="15.75" customHeight="1">
      <c r="C883" s="47"/>
    </row>
    <row r="884" spans="3:3" ht="15.75" customHeight="1">
      <c r="C884" s="47"/>
    </row>
    <row r="885" spans="3:3" ht="15.75" customHeight="1">
      <c r="C885" s="47"/>
    </row>
    <row r="886" spans="3:3" ht="15.75" customHeight="1">
      <c r="C886" s="47"/>
    </row>
    <row r="887" spans="3:3" ht="15.75" customHeight="1">
      <c r="C887" s="47"/>
    </row>
    <row r="888" spans="3:3" ht="15.75" customHeight="1">
      <c r="C888" s="47"/>
    </row>
    <row r="889" spans="3:3" ht="15.75" customHeight="1">
      <c r="C889" s="47"/>
    </row>
    <row r="890" spans="3:3" ht="15.75" customHeight="1">
      <c r="C890" s="47"/>
    </row>
    <row r="891" spans="3:3" ht="15.75" customHeight="1">
      <c r="C891" s="47"/>
    </row>
    <row r="892" spans="3:3" ht="15.75" customHeight="1">
      <c r="C892" s="47"/>
    </row>
    <row r="893" spans="3:3" ht="15.75" customHeight="1">
      <c r="C893" s="47"/>
    </row>
    <row r="894" spans="3:3" ht="15.75" customHeight="1">
      <c r="C894" s="47"/>
    </row>
    <row r="895" spans="3:3" ht="15.75" customHeight="1">
      <c r="C895" s="47"/>
    </row>
    <row r="896" spans="3:3" ht="15.75" customHeight="1">
      <c r="C896" s="47"/>
    </row>
    <row r="897" spans="3:3" ht="15.75" customHeight="1">
      <c r="C897" s="47"/>
    </row>
    <row r="898" spans="3:3" ht="15.75" customHeight="1">
      <c r="C898" s="47"/>
    </row>
    <row r="899" spans="3:3" ht="15.75" customHeight="1">
      <c r="C899" s="47"/>
    </row>
    <row r="900" spans="3:3" ht="15.75" customHeight="1">
      <c r="C900" s="47"/>
    </row>
    <row r="901" spans="3:3" ht="15.75" customHeight="1">
      <c r="C901" s="47"/>
    </row>
    <row r="902" spans="3:3" ht="15.75" customHeight="1">
      <c r="C902" s="47"/>
    </row>
    <row r="903" spans="3:3" ht="15.75" customHeight="1">
      <c r="C903" s="47"/>
    </row>
    <row r="904" spans="3:3" ht="15.75" customHeight="1">
      <c r="C904" s="47"/>
    </row>
    <row r="905" spans="3:3" ht="15.75" customHeight="1">
      <c r="C905" s="47"/>
    </row>
    <row r="906" spans="3:3" ht="15.75" customHeight="1">
      <c r="C906" s="47"/>
    </row>
    <row r="907" spans="3:3" ht="15.75" customHeight="1">
      <c r="C907" s="47"/>
    </row>
    <row r="908" spans="3:3" ht="15.75" customHeight="1">
      <c r="C908" s="47"/>
    </row>
    <row r="909" spans="3:3" ht="15.75" customHeight="1">
      <c r="C909" s="47"/>
    </row>
    <row r="910" spans="3:3" ht="15.75" customHeight="1">
      <c r="C910" s="47"/>
    </row>
    <row r="911" spans="3:3" ht="15.75" customHeight="1">
      <c r="C911" s="47"/>
    </row>
    <row r="912" spans="3:3" ht="15.75" customHeight="1">
      <c r="C912" s="47"/>
    </row>
    <row r="913" spans="3:3" ht="15.75" customHeight="1">
      <c r="C913" s="47"/>
    </row>
    <row r="914" spans="3:3" ht="15.75" customHeight="1">
      <c r="C914" s="47"/>
    </row>
    <row r="915" spans="3:3" ht="15.75" customHeight="1">
      <c r="C915" s="47"/>
    </row>
    <row r="916" spans="3:3" ht="15.75" customHeight="1">
      <c r="C916" s="47"/>
    </row>
    <row r="917" spans="3:3" ht="15.75" customHeight="1">
      <c r="C917" s="47"/>
    </row>
    <row r="918" spans="3:3" ht="15.75" customHeight="1">
      <c r="C918" s="47"/>
    </row>
    <row r="919" spans="3:3" ht="15.75" customHeight="1">
      <c r="C919" s="47"/>
    </row>
    <row r="920" spans="3:3" ht="15.75" customHeight="1">
      <c r="C920" s="47"/>
    </row>
    <row r="921" spans="3:3" ht="15.75" customHeight="1">
      <c r="C921" s="47"/>
    </row>
    <row r="922" spans="3:3" ht="15.75" customHeight="1">
      <c r="C922" s="47"/>
    </row>
    <row r="923" spans="3:3" ht="15.75" customHeight="1">
      <c r="C923" s="47"/>
    </row>
    <row r="924" spans="3:3" ht="15.75" customHeight="1">
      <c r="C924" s="47"/>
    </row>
    <row r="925" spans="3:3" ht="15.75" customHeight="1">
      <c r="C925" s="47"/>
    </row>
    <row r="926" spans="3:3" ht="15.75" customHeight="1">
      <c r="C926" s="47"/>
    </row>
    <row r="927" spans="3:3" ht="15.75" customHeight="1">
      <c r="C927" s="47"/>
    </row>
    <row r="928" spans="3:3" ht="15.75" customHeight="1">
      <c r="C928" s="47"/>
    </row>
    <row r="929" spans="3:3" ht="15.75" customHeight="1">
      <c r="C929" s="47"/>
    </row>
    <row r="930" spans="3:3" ht="15.75" customHeight="1">
      <c r="C930" s="47"/>
    </row>
    <row r="931" spans="3:3" ht="15.75" customHeight="1">
      <c r="C931" s="47"/>
    </row>
    <row r="932" spans="3:3" ht="15.75" customHeight="1">
      <c r="C932" s="47"/>
    </row>
    <row r="933" spans="3:3" ht="15.75" customHeight="1">
      <c r="C933" s="47"/>
    </row>
    <row r="934" spans="3:3" ht="15.75" customHeight="1">
      <c r="C934" s="47"/>
    </row>
    <row r="935" spans="3:3" ht="15.75" customHeight="1">
      <c r="C935" s="47"/>
    </row>
    <row r="936" spans="3:3" ht="15.75" customHeight="1">
      <c r="C936" s="47"/>
    </row>
    <row r="937" spans="3:3" ht="15.75" customHeight="1">
      <c r="C937" s="47"/>
    </row>
    <row r="938" spans="3:3" ht="15.75" customHeight="1">
      <c r="C938" s="47"/>
    </row>
    <row r="939" spans="3:3" ht="15.75" customHeight="1">
      <c r="C939" s="47"/>
    </row>
    <row r="940" spans="3:3" ht="15.75" customHeight="1">
      <c r="C940" s="47"/>
    </row>
    <row r="941" spans="3:3" ht="15.75" customHeight="1">
      <c r="C941" s="47"/>
    </row>
    <row r="942" spans="3:3" ht="15.75" customHeight="1">
      <c r="C942" s="47"/>
    </row>
    <row r="943" spans="3:3" ht="15.75" customHeight="1">
      <c r="C943" s="47"/>
    </row>
    <row r="944" spans="3:3" ht="15.75" customHeight="1">
      <c r="C944" s="47"/>
    </row>
    <row r="945" spans="3:3" ht="15.75" customHeight="1">
      <c r="C945" s="47"/>
    </row>
    <row r="946" spans="3:3" ht="15.75" customHeight="1">
      <c r="C946" s="47"/>
    </row>
    <row r="947" spans="3:3" ht="15.75" customHeight="1">
      <c r="C947" s="47"/>
    </row>
    <row r="948" spans="3:3" ht="15.75" customHeight="1">
      <c r="C948" s="47"/>
    </row>
    <row r="949" spans="3:3" ht="15.75" customHeight="1">
      <c r="C949" s="47"/>
    </row>
    <row r="950" spans="3:3" ht="15.75" customHeight="1">
      <c r="C950" s="47"/>
    </row>
    <row r="951" spans="3:3" ht="15.75" customHeight="1">
      <c r="C951" s="47"/>
    </row>
    <row r="952" spans="3:3" ht="15.75" customHeight="1">
      <c r="C952" s="47"/>
    </row>
    <row r="953" spans="3:3" ht="15.75" customHeight="1">
      <c r="C953" s="47"/>
    </row>
    <row r="954" spans="3:3" ht="15.75" customHeight="1">
      <c r="C954" s="47"/>
    </row>
    <row r="955" spans="3:3" ht="15.75" customHeight="1">
      <c r="C955" s="47"/>
    </row>
    <row r="956" spans="3:3" ht="15.75" customHeight="1">
      <c r="C956" s="47"/>
    </row>
    <row r="957" spans="3:3" ht="15.75" customHeight="1">
      <c r="C957" s="47"/>
    </row>
    <row r="958" spans="3:3" ht="15.75" customHeight="1">
      <c r="C958" s="47"/>
    </row>
    <row r="959" spans="3:3" ht="15.75" customHeight="1">
      <c r="C959" s="47"/>
    </row>
    <row r="960" spans="3:3" ht="15.75" customHeight="1">
      <c r="C960" s="47"/>
    </row>
    <row r="961" spans="3:3" ht="15.75" customHeight="1">
      <c r="C961" s="47"/>
    </row>
    <row r="962" spans="3:3" ht="15.75" customHeight="1">
      <c r="C962" s="47"/>
    </row>
    <row r="963" spans="3:3" ht="15.75" customHeight="1">
      <c r="C963" s="47"/>
    </row>
    <row r="964" spans="3:3" ht="15.75" customHeight="1">
      <c r="C964" s="47"/>
    </row>
    <row r="965" spans="3:3" ht="15.75" customHeight="1">
      <c r="C965" s="47"/>
    </row>
    <row r="966" spans="3:3" ht="15.75" customHeight="1">
      <c r="C966" s="47"/>
    </row>
    <row r="967" spans="3:3" ht="15.75" customHeight="1">
      <c r="C967" s="47"/>
    </row>
    <row r="968" spans="3:3" ht="15.75" customHeight="1">
      <c r="C968" s="47"/>
    </row>
    <row r="969" spans="3:3" ht="15.75" customHeight="1">
      <c r="C969" s="47"/>
    </row>
    <row r="970" spans="3:3" ht="15.75" customHeight="1">
      <c r="C970" s="47"/>
    </row>
    <row r="971" spans="3:3" ht="15.75" customHeight="1">
      <c r="C971" s="47"/>
    </row>
    <row r="972" spans="3:3" ht="15.75" customHeight="1">
      <c r="C972" s="47"/>
    </row>
    <row r="973" spans="3:3" ht="15.75" customHeight="1">
      <c r="C973" s="47"/>
    </row>
    <row r="974" spans="3:3" ht="15.75" customHeight="1">
      <c r="C974" s="47"/>
    </row>
    <row r="975" spans="3:3" ht="15.75" customHeight="1">
      <c r="C975" s="47"/>
    </row>
    <row r="976" spans="3:3" ht="15.75" customHeight="1">
      <c r="C976" s="47"/>
    </row>
    <row r="977" spans="3:3" ht="15.75" customHeight="1">
      <c r="C977" s="47"/>
    </row>
    <row r="978" spans="3:3" ht="15.75" customHeight="1">
      <c r="C978" s="47"/>
    </row>
    <row r="979" spans="3:3" ht="15.75" customHeight="1">
      <c r="C979" s="47"/>
    </row>
    <row r="980" spans="3:3" ht="15.75" customHeight="1">
      <c r="C980" s="47"/>
    </row>
    <row r="981" spans="3:3" ht="15.75" customHeight="1">
      <c r="C981" s="47"/>
    </row>
    <row r="982" spans="3:3" ht="15.75" customHeight="1">
      <c r="C982" s="47"/>
    </row>
    <row r="983" spans="3:3" ht="15.75" customHeight="1">
      <c r="C983" s="47"/>
    </row>
    <row r="984" spans="3:3" ht="15.75" customHeight="1">
      <c r="C984" s="47"/>
    </row>
    <row r="985" spans="3:3" ht="15.75" customHeight="1">
      <c r="C985" s="47"/>
    </row>
    <row r="986" spans="3:3" ht="15.75" customHeight="1">
      <c r="C986" s="47"/>
    </row>
    <row r="987" spans="3:3" ht="15.75" customHeight="1">
      <c r="C987" s="47"/>
    </row>
    <row r="988" spans="3:3" ht="15.75" customHeight="1">
      <c r="C988" s="47"/>
    </row>
    <row r="989" spans="3:3" ht="15.75" customHeight="1">
      <c r="C989" s="47"/>
    </row>
    <row r="990" spans="3:3" ht="15.75" customHeight="1">
      <c r="C990" s="47"/>
    </row>
    <row r="991" spans="3:3" ht="15.75" customHeight="1">
      <c r="C991" s="47"/>
    </row>
    <row r="992" spans="3:3" ht="15.75" customHeight="1">
      <c r="C992" s="47"/>
    </row>
    <row r="993" spans="3:3" ht="15.75" customHeight="1">
      <c r="C993" s="47"/>
    </row>
    <row r="994" spans="3:3" ht="15.75" customHeight="1">
      <c r="C994" s="47"/>
    </row>
    <row r="995" spans="3:3" ht="15.75" customHeight="1">
      <c r="C995" s="47"/>
    </row>
    <row r="996" spans="3:3" ht="15.75" customHeight="1">
      <c r="C996" s="47"/>
    </row>
    <row r="997" spans="3:3" ht="15.75" customHeight="1">
      <c r="C997" s="47"/>
    </row>
    <row r="998" spans="3:3" ht="15.75" customHeight="1">
      <c r="C998" s="47"/>
    </row>
    <row r="999" spans="3:3" ht="15.75" customHeight="1">
      <c r="C999" s="47"/>
    </row>
    <row r="1000" spans="3:3" ht="15.75" customHeight="1">
      <c r="C1000" s="47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4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48" t="s">
        <v>0</v>
      </c>
      <c r="E2" s="49"/>
      <c r="F2" s="50"/>
      <c r="G2" s="3"/>
      <c r="H2" s="3"/>
      <c r="I2" s="4">
        <f>SUM(L8:L17)</f>
        <v>0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 t="e">
        <f>Agosto!F4</f>
        <v>#VALUE!</v>
      </c>
      <c r="E4" s="12" t="e">
        <f>IF(SUM(I8:I17)&lt;=D4,SUM(I8:I17),"VALOR ACIMA DO DISPONÍVEL")</f>
        <v>#VALUE!</v>
      </c>
      <c r="F4" s="13" t="e">
        <f>(E4*I2)+E4+(D4-E4)</f>
        <v>#VALUE!</v>
      </c>
      <c r="G4" s="3"/>
      <c r="H4" s="3"/>
      <c r="I4" s="14" t="e">
        <f>F4/100000-1</f>
        <v>#VALUE!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1" t="s">
        <v>7</v>
      </c>
      <c r="D6" s="49"/>
      <c r="E6" s="49"/>
      <c r="F6" s="49"/>
      <c r="G6" s="49"/>
      <c r="H6" s="49"/>
      <c r="I6" s="49"/>
      <c r="J6" s="49"/>
      <c r="K6" s="49"/>
      <c r="L6" s="49"/>
      <c r="M6" s="5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8" t="s">
        <v>8</v>
      </c>
      <c r="D7" s="50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8" t="s">
        <v>16</v>
      </c>
      <c r="M7" s="5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9" t="s">
        <v>18</v>
      </c>
      <c r="E8" s="20">
        <v>0.1</v>
      </c>
      <c r="F8" s="22">
        <v>16.71</v>
      </c>
      <c r="G8" s="23" t="e">
        <f t="shared" ref="G8:G17" si="0">((E8*$D$4)/100)/F8</f>
        <v>#VALUE!</v>
      </c>
      <c r="H8" s="25">
        <v>6</v>
      </c>
      <c r="I8" s="27">
        <f t="shared" ref="I8:I17" si="1">H8*F8*100</f>
        <v>10026</v>
      </c>
      <c r="J8" s="28" t="e">
        <f t="shared" ref="J8:J17" si="2">I8/$E$4</f>
        <v>#VALUE!</v>
      </c>
      <c r="K8" s="29">
        <v>15.86</v>
      </c>
      <c r="L8" s="30">
        <f t="shared" ref="L8:L17" si="3">IFERROR((K8/F8-1)*J8,0)</f>
        <v>0</v>
      </c>
      <c r="M8" s="31">
        <f t="shared" ref="M8:M17" si="4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2">
        <v>2</v>
      </c>
      <c r="D9" s="33" t="s">
        <v>19</v>
      </c>
      <c r="E9" s="20">
        <v>0.1</v>
      </c>
      <c r="F9" s="22">
        <v>35.25</v>
      </c>
      <c r="G9" s="23" t="e">
        <f t="shared" si="0"/>
        <v>#VALUE!</v>
      </c>
      <c r="H9" s="25">
        <v>3</v>
      </c>
      <c r="I9" s="27">
        <f t="shared" si="1"/>
        <v>10575</v>
      </c>
      <c r="J9" s="28" t="e">
        <f t="shared" si="2"/>
        <v>#VALUE!</v>
      </c>
      <c r="K9" s="29">
        <v>42.95</v>
      </c>
      <c r="L9" s="30">
        <f t="shared" si="3"/>
        <v>0</v>
      </c>
      <c r="M9" s="31">
        <f t="shared" si="4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2">
        <v>3</v>
      </c>
      <c r="D10" s="33" t="s">
        <v>21</v>
      </c>
      <c r="E10" s="20">
        <v>0.09</v>
      </c>
      <c r="F10" s="22">
        <v>9.89</v>
      </c>
      <c r="G10" s="23" t="e">
        <f t="shared" si="0"/>
        <v>#VALUE!</v>
      </c>
      <c r="H10" s="25">
        <v>10</v>
      </c>
      <c r="I10" s="27">
        <f t="shared" si="1"/>
        <v>9890</v>
      </c>
      <c r="J10" s="28" t="e">
        <f t="shared" si="2"/>
        <v>#VALUE!</v>
      </c>
      <c r="K10" s="29">
        <v>10.19</v>
      </c>
      <c r="L10" s="30">
        <f t="shared" si="3"/>
        <v>0</v>
      </c>
      <c r="M10" s="31">
        <f t="shared" si="4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2">
        <v>4</v>
      </c>
      <c r="D11" s="33" t="s">
        <v>22</v>
      </c>
      <c r="E11" s="20">
        <v>0.09</v>
      </c>
      <c r="F11" s="22">
        <v>43.47</v>
      </c>
      <c r="G11" s="23" t="e">
        <f t="shared" si="0"/>
        <v>#VALUE!</v>
      </c>
      <c r="H11" s="25">
        <v>2</v>
      </c>
      <c r="I11" s="27">
        <f t="shared" si="1"/>
        <v>8694</v>
      </c>
      <c r="J11" s="28" t="e">
        <f t="shared" si="2"/>
        <v>#VALUE!</v>
      </c>
      <c r="K11" s="29">
        <v>48.33</v>
      </c>
      <c r="L11" s="30">
        <f t="shared" si="3"/>
        <v>0</v>
      </c>
      <c r="M11" s="31">
        <f t="shared" si="4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2">
        <v>5</v>
      </c>
      <c r="D12" s="33" t="s">
        <v>24</v>
      </c>
      <c r="E12" s="20">
        <v>0.08</v>
      </c>
      <c r="F12" s="22">
        <v>29</v>
      </c>
      <c r="G12" s="23" t="e">
        <f t="shared" si="0"/>
        <v>#VALUE!</v>
      </c>
      <c r="H12" s="25">
        <v>3</v>
      </c>
      <c r="I12" s="27">
        <f t="shared" si="1"/>
        <v>8700</v>
      </c>
      <c r="J12" s="28" t="e">
        <f t="shared" si="2"/>
        <v>#VALUE!</v>
      </c>
      <c r="K12" s="29">
        <v>34.659999999999997</v>
      </c>
      <c r="L12" s="30">
        <f t="shared" si="3"/>
        <v>0</v>
      </c>
      <c r="M12" s="31">
        <f t="shared" si="4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2">
        <v>6</v>
      </c>
      <c r="D13" s="33" t="s">
        <v>26</v>
      </c>
      <c r="E13" s="20">
        <v>0.09</v>
      </c>
      <c r="F13" s="22">
        <v>18.899999999999999</v>
      </c>
      <c r="G13" s="23" t="e">
        <f t="shared" si="0"/>
        <v>#VALUE!</v>
      </c>
      <c r="H13" s="25">
        <v>5</v>
      </c>
      <c r="I13" s="27">
        <f t="shared" si="1"/>
        <v>9450</v>
      </c>
      <c r="J13" s="28" t="e">
        <f t="shared" si="2"/>
        <v>#VALUE!</v>
      </c>
      <c r="K13" s="29">
        <v>19.850000000000001</v>
      </c>
      <c r="L13" s="30">
        <f t="shared" si="3"/>
        <v>0</v>
      </c>
      <c r="M13" s="31">
        <f t="shared" si="4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2">
        <v>7</v>
      </c>
      <c r="D14" s="33" t="s">
        <v>28</v>
      </c>
      <c r="E14" s="20">
        <v>7.0000000000000007E-2</v>
      </c>
      <c r="F14" s="22">
        <v>10.76</v>
      </c>
      <c r="G14" s="23" t="e">
        <f t="shared" si="0"/>
        <v>#VALUE!</v>
      </c>
      <c r="H14" s="25">
        <v>7</v>
      </c>
      <c r="I14" s="27">
        <f t="shared" si="1"/>
        <v>7531.9999999999991</v>
      </c>
      <c r="J14" s="28" t="e">
        <f t="shared" si="2"/>
        <v>#VALUE!</v>
      </c>
      <c r="K14" s="29">
        <v>11.85</v>
      </c>
      <c r="L14" s="30">
        <f t="shared" si="3"/>
        <v>0</v>
      </c>
      <c r="M14" s="31">
        <f t="shared" si="4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2">
        <v>8</v>
      </c>
      <c r="D15" s="33" t="s">
        <v>30</v>
      </c>
      <c r="E15" s="20">
        <v>7.0000000000000007E-2</v>
      </c>
      <c r="F15" s="22">
        <v>12.89</v>
      </c>
      <c r="G15" s="23" t="e">
        <f t="shared" si="0"/>
        <v>#VALUE!</v>
      </c>
      <c r="H15" s="25">
        <v>5</v>
      </c>
      <c r="I15" s="27">
        <f t="shared" si="1"/>
        <v>6445</v>
      </c>
      <c r="J15" s="28" t="e">
        <f t="shared" si="2"/>
        <v>#VALUE!</v>
      </c>
      <c r="K15" s="29">
        <v>12.46</v>
      </c>
      <c r="L15" s="30">
        <f t="shared" si="3"/>
        <v>0</v>
      </c>
      <c r="M15" s="31">
        <f t="shared" si="4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2">
        <v>9</v>
      </c>
      <c r="D16" s="33" t="s">
        <v>32</v>
      </c>
      <c r="E16" s="20">
        <v>7.0000000000000007E-2</v>
      </c>
      <c r="F16" s="22">
        <v>22.7</v>
      </c>
      <c r="G16" s="23" t="e">
        <f t="shared" si="0"/>
        <v>#VALUE!</v>
      </c>
      <c r="H16" s="25">
        <v>3</v>
      </c>
      <c r="I16" s="27">
        <f t="shared" si="1"/>
        <v>6809.9999999999991</v>
      </c>
      <c r="J16" s="28" t="e">
        <f t="shared" si="2"/>
        <v>#VALUE!</v>
      </c>
      <c r="K16" s="29">
        <v>21.25</v>
      </c>
      <c r="L16" s="30">
        <f t="shared" si="3"/>
        <v>0</v>
      </c>
      <c r="M16" s="31">
        <f t="shared" si="4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2">
        <v>10</v>
      </c>
      <c r="D17" s="33" t="s">
        <v>33</v>
      </c>
      <c r="E17" s="20">
        <v>0.08</v>
      </c>
      <c r="F17" s="22">
        <v>53.94</v>
      </c>
      <c r="G17" s="23" t="e">
        <f t="shared" si="0"/>
        <v>#VALUE!</v>
      </c>
      <c r="H17" s="25">
        <v>1</v>
      </c>
      <c r="I17" s="27">
        <f t="shared" si="1"/>
        <v>5394</v>
      </c>
      <c r="J17" s="28" t="e">
        <f t="shared" si="2"/>
        <v>#VALUE!</v>
      </c>
      <c r="K17" s="29">
        <v>48.76</v>
      </c>
      <c r="L17" s="30">
        <f t="shared" si="3"/>
        <v>0</v>
      </c>
      <c r="M17" s="31">
        <f t="shared" si="4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2" t="s">
        <v>35</v>
      </c>
      <c r="D18" s="49"/>
      <c r="E18" s="50"/>
      <c r="F18" s="37" t="e">
        <f>D4</f>
        <v>#VALUE!</v>
      </c>
      <c r="G18" s="38"/>
      <c r="H18" s="38"/>
      <c r="I18" s="38"/>
      <c r="J18" s="37"/>
      <c r="K18" s="39" t="e">
        <f>F4</f>
        <v>#VALUE!</v>
      </c>
      <c r="L18" s="53" t="e">
        <f t="shared" ref="L18:L19" si="5">(K18/F18-1)</f>
        <v>#VALUE!</v>
      </c>
      <c r="M18" s="50"/>
      <c r="N18" s="40" t="s">
        <v>36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2" t="s">
        <v>37</v>
      </c>
      <c r="D19" s="49"/>
      <c r="E19" s="50"/>
      <c r="F19" s="41">
        <v>100967.2</v>
      </c>
      <c r="G19" s="42"/>
      <c r="H19" s="42"/>
      <c r="I19" s="42"/>
      <c r="J19" s="44"/>
      <c r="K19" s="45">
        <v>102673.28</v>
      </c>
      <c r="L19" s="53">
        <f t="shared" si="5"/>
        <v>1.6897368650413247E-2</v>
      </c>
      <c r="M19" s="5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4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7"/>
    </row>
    <row r="221" spans="1:25" ht="15.75" customHeight="1">
      <c r="C221" s="47"/>
    </row>
    <row r="222" spans="1:25" ht="15.75" customHeight="1">
      <c r="C222" s="47"/>
    </row>
    <row r="223" spans="1:25" ht="15.75" customHeight="1">
      <c r="C223" s="47"/>
    </row>
    <row r="224" spans="1:25" ht="15.75" customHeight="1">
      <c r="C224" s="47"/>
    </row>
    <row r="225" spans="3:3" ht="15.75" customHeight="1">
      <c r="C225" s="47"/>
    </row>
    <row r="226" spans="3:3" ht="15.75" customHeight="1">
      <c r="C226" s="47"/>
    </row>
    <row r="227" spans="3:3" ht="15.75" customHeight="1">
      <c r="C227" s="47"/>
    </row>
    <row r="228" spans="3:3" ht="15.75" customHeight="1">
      <c r="C228" s="47"/>
    </row>
    <row r="229" spans="3:3" ht="15.75" customHeight="1">
      <c r="C229" s="47"/>
    </row>
    <row r="230" spans="3:3" ht="15.75" customHeight="1">
      <c r="C230" s="47"/>
    </row>
    <row r="231" spans="3:3" ht="15.75" customHeight="1">
      <c r="C231" s="47"/>
    </row>
    <row r="232" spans="3:3" ht="15.75" customHeight="1">
      <c r="C232" s="47"/>
    </row>
    <row r="233" spans="3:3" ht="15.75" customHeight="1">
      <c r="C233" s="47"/>
    </row>
    <row r="234" spans="3:3" ht="15.75" customHeight="1">
      <c r="C234" s="47"/>
    </row>
    <row r="235" spans="3:3" ht="15.75" customHeight="1">
      <c r="C235" s="47"/>
    </row>
    <row r="236" spans="3:3" ht="15.75" customHeight="1">
      <c r="C236" s="47"/>
    </row>
    <row r="237" spans="3:3" ht="15.75" customHeight="1">
      <c r="C237" s="47"/>
    </row>
    <row r="238" spans="3:3" ht="15.75" customHeight="1">
      <c r="C238" s="47"/>
    </row>
    <row r="239" spans="3:3" ht="15.75" customHeight="1">
      <c r="C239" s="47"/>
    </row>
    <row r="240" spans="3:3" ht="15.75" customHeight="1">
      <c r="C240" s="47"/>
    </row>
    <row r="241" spans="3:3" ht="15.75" customHeight="1">
      <c r="C241" s="47"/>
    </row>
    <row r="242" spans="3:3" ht="15.75" customHeight="1">
      <c r="C242" s="47"/>
    </row>
    <row r="243" spans="3:3" ht="15.75" customHeight="1">
      <c r="C243" s="47"/>
    </row>
    <row r="244" spans="3:3" ht="15.75" customHeight="1">
      <c r="C244" s="47"/>
    </row>
    <row r="245" spans="3:3" ht="15.75" customHeight="1">
      <c r="C245" s="47"/>
    </row>
    <row r="246" spans="3:3" ht="15.75" customHeight="1">
      <c r="C246" s="47"/>
    </row>
    <row r="247" spans="3:3" ht="15.75" customHeight="1">
      <c r="C247" s="47"/>
    </row>
    <row r="248" spans="3:3" ht="15.75" customHeight="1">
      <c r="C248" s="47"/>
    </row>
    <row r="249" spans="3:3" ht="15.75" customHeight="1">
      <c r="C249" s="47"/>
    </row>
    <row r="250" spans="3:3" ht="15.75" customHeight="1">
      <c r="C250" s="47"/>
    </row>
    <row r="251" spans="3:3" ht="15.75" customHeight="1">
      <c r="C251" s="47"/>
    </row>
    <row r="252" spans="3:3" ht="15.75" customHeight="1">
      <c r="C252" s="47"/>
    </row>
    <row r="253" spans="3:3" ht="15.75" customHeight="1">
      <c r="C253" s="47"/>
    </row>
    <row r="254" spans="3:3" ht="15.75" customHeight="1">
      <c r="C254" s="47"/>
    </row>
    <row r="255" spans="3:3" ht="15.75" customHeight="1">
      <c r="C255" s="47"/>
    </row>
    <row r="256" spans="3:3" ht="15.75" customHeight="1">
      <c r="C256" s="47"/>
    </row>
    <row r="257" spans="3:3" ht="15.75" customHeight="1">
      <c r="C257" s="47"/>
    </row>
    <row r="258" spans="3:3" ht="15.75" customHeight="1">
      <c r="C258" s="47"/>
    </row>
    <row r="259" spans="3:3" ht="15.75" customHeight="1">
      <c r="C259" s="47"/>
    </row>
    <row r="260" spans="3:3" ht="15.75" customHeight="1">
      <c r="C260" s="47"/>
    </row>
    <row r="261" spans="3:3" ht="15.75" customHeight="1">
      <c r="C261" s="47"/>
    </row>
    <row r="262" spans="3:3" ht="15.75" customHeight="1">
      <c r="C262" s="47"/>
    </row>
    <row r="263" spans="3:3" ht="15.75" customHeight="1">
      <c r="C263" s="47"/>
    </row>
    <row r="264" spans="3:3" ht="15.75" customHeight="1">
      <c r="C264" s="47"/>
    </row>
    <row r="265" spans="3:3" ht="15.75" customHeight="1">
      <c r="C265" s="47"/>
    </row>
    <row r="266" spans="3:3" ht="15.75" customHeight="1">
      <c r="C266" s="47"/>
    </row>
    <row r="267" spans="3:3" ht="15.75" customHeight="1">
      <c r="C267" s="47"/>
    </row>
    <row r="268" spans="3:3" ht="15.75" customHeight="1">
      <c r="C268" s="47"/>
    </row>
    <row r="269" spans="3:3" ht="15.75" customHeight="1">
      <c r="C269" s="47"/>
    </row>
    <row r="270" spans="3:3" ht="15.75" customHeight="1">
      <c r="C270" s="47"/>
    </row>
    <row r="271" spans="3:3" ht="15.75" customHeight="1">
      <c r="C271" s="47"/>
    </row>
    <row r="272" spans="3:3" ht="15.75" customHeight="1">
      <c r="C272" s="47"/>
    </row>
    <row r="273" spans="3:3" ht="15.75" customHeight="1">
      <c r="C273" s="47"/>
    </row>
    <row r="274" spans="3:3" ht="15.75" customHeight="1">
      <c r="C274" s="47"/>
    </row>
    <row r="275" spans="3:3" ht="15.75" customHeight="1">
      <c r="C275" s="47"/>
    </row>
    <row r="276" spans="3:3" ht="15.75" customHeight="1">
      <c r="C276" s="47"/>
    </row>
    <row r="277" spans="3:3" ht="15.75" customHeight="1">
      <c r="C277" s="47"/>
    </row>
    <row r="278" spans="3:3" ht="15.75" customHeight="1">
      <c r="C278" s="47"/>
    </row>
    <row r="279" spans="3:3" ht="15.75" customHeight="1">
      <c r="C279" s="47"/>
    </row>
    <row r="280" spans="3:3" ht="15.75" customHeight="1">
      <c r="C280" s="47"/>
    </row>
    <row r="281" spans="3:3" ht="15.75" customHeight="1">
      <c r="C281" s="47"/>
    </row>
    <row r="282" spans="3:3" ht="15.75" customHeight="1">
      <c r="C282" s="47"/>
    </row>
    <row r="283" spans="3:3" ht="15.75" customHeight="1">
      <c r="C283" s="47"/>
    </row>
    <row r="284" spans="3:3" ht="15.75" customHeight="1">
      <c r="C284" s="47"/>
    </row>
    <row r="285" spans="3:3" ht="15.75" customHeight="1">
      <c r="C285" s="47"/>
    </row>
    <row r="286" spans="3:3" ht="15.75" customHeight="1">
      <c r="C286" s="47"/>
    </row>
    <row r="287" spans="3:3" ht="15.75" customHeight="1">
      <c r="C287" s="47"/>
    </row>
    <row r="288" spans="3:3" ht="15.75" customHeight="1">
      <c r="C288" s="47"/>
    </row>
    <row r="289" spans="3:3" ht="15.75" customHeight="1">
      <c r="C289" s="47"/>
    </row>
    <row r="290" spans="3:3" ht="15.75" customHeight="1">
      <c r="C290" s="47"/>
    </row>
    <row r="291" spans="3:3" ht="15.75" customHeight="1">
      <c r="C291" s="47"/>
    </row>
    <row r="292" spans="3:3" ht="15.75" customHeight="1">
      <c r="C292" s="47"/>
    </row>
    <row r="293" spans="3:3" ht="15.75" customHeight="1">
      <c r="C293" s="47"/>
    </row>
    <row r="294" spans="3:3" ht="15.75" customHeight="1">
      <c r="C294" s="47"/>
    </row>
    <row r="295" spans="3:3" ht="15.75" customHeight="1">
      <c r="C295" s="47"/>
    </row>
    <row r="296" spans="3:3" ht="15.75" customHeight="1">
      <c r="C296" s="47"/>
    </row>
    <row r="297" spans="3:3" ht="15.75" customHeight="1">
      <c r="C297" s="47"/>
    </row>
    <row r="298" spans="3:3" ht="15.75" customHeight="1">
      <c r="C298" s="47"/>
    </row>
    <row r="299" spans="3:3" ht="15.75" customHeight="1">
      <c r="C299" s="47"/>
    </row>
    <row r="300" spans="3:3" ht="15.75" customHeight="1">
      <c r="C300" s="47"/>
    </row>
    <row r="301" spans="3:3" ht="15.75" customHeight="1">
      <c r="C301" s="47"/>
    </row>
    <row r="302" spans="3:3" ht="15.75" customHeight="1">
      <c r="C302" s="47"/>
    </row>
    <row r="303" spans="3:3" ht="15.75" customHeight="1">
      <c r="C303" s="47"/>
    </row>
    <row r="304" spans="3:3" ht="15.75" customHeight="1">
      <c r="C304" s="47"/>
    </row>
    <row r="305" spans="3:3" ht="15.75" customHeight="1">
      <c r="C305" s="47"/>
    </row>
    <row r="306" spans="3:3" ht="15.75" customHeight="1">
      <c r="C306" s="47"/>
    </row>
    <row r="307" spans="3:3" ht="15.75" customHeight="1">
      <c r="C307" s="47"/>
    </row>
    <row r="308" spans="3:3" ht="15.75" customHeight="1">
      <c r="C308" s="47"/>
    </row>
    <row r="309" spans="3:3" ht="15.75" customHeight="1">
      <c r="C309" s="47"/>
    </row>
    <row r="310" spans="3:3" ht="15.75" customHeight="1">
      <c r="C310" s="47"/>
    </row>
    <row r="311" spans="3:3" ht="15.75" customHeight="1">
      <c r="C311" s="47"/>
    </row>
    <row r="312" spans="3:3" ht="15.75" customHeight="1">
      <c r="C312" s="47"/>
    </row>
    <row r="313" spans="3:3" ht="15.75" customHeight="1">
      <c r="C313" s="47"/>
    </row>
    <row r="314" spans="3:3" ht="15.75" customHeight="1">
      <c r="C314" s="47"/>
    </row>
    <row r="315" spans="3:3" ht="15.75" customHeight="1">
      <c r="C315" s="47"/>
    </row>
    <row r="316" spans="3:3" ht="15.75" customHeight="1">
      <c r="C316" s="47"/>
    </row>
    <row r="317" spans="3:3" ht="15.75" customHeight="1">
      <c r="C317" s="47"/>
    </row>
    <row r="318" spans="3:3" ht="15.75" customHeight="1">
      <c r="C318" s="47"/>
    </row>
    <row r="319" spans="3:3" ht="15.75" customHeight="1">
      <c r="C319" s="47"/>
    </row>
    <row r="320" spans="3:3" ht="15.75" customHeight="1">
      <c r="C320" s="47"/>
    </row>
    <row r="321" spans="3:3" ht="15.75" customHeight="1">
      <c r="C321" s="47"/>
    </row>
    <row r="322" spans="3:3" ht="15.75" customHeight="1">
      <c r="C322" s="47"/>
    </row>
    <row r="323" spans="3:3" ht="15.75" customHeight="1">
      <c r="C323" s="47"/>
    </row>
    <row r="324" spans="3:3" ht="15.75" customHeight="1">
      <c r="C324" s="47"/>
    </row>
    <row r="325" spans="3:3" ht="15.75" customHeight="1">
      <c r="C325" s="47"/>
    </row>
    <row r="326" spans="3:3" ht="15.75" customHeight="1">
      <c r="C326" s="47"/>
    </row>
    <row r="327" spans="3:3" ht="15.75" customHeight="1">
      <c r="C327" s="47"/>
    </row>
    <row r="328" spans="3:3" ht="15.75" customHeight="1">
      <c r="C328" s="47"/>
    </row>
    <row r="329" spans="3:3" ht="15.75" customHeight="1">
      <c r="C329" s="47"/>
    </row>
    <row r="330" spans="3:3" ht="15.75" customHeight="1">
      <c r="C330" s="47"/>
    </row>
    <row r="331" spans="3:3" ht="15.75" customHeight="1">
      <c r="C331" s="47"/>
    </row>
    <row r="332" spans="3:3" ht="15.75" customHeight="1">
      <c r="C332" s="47"/>
    </row>
    <row r="333" spans="3:3" ht="15.75" customHeight="1">
      <c r="C333" s="47"/>
    </row>
    <row r="334" spans="3:3" ht="15.75" customHeight="1">
      <c r="C334" s="47"/>
    </row>
    <row r="335" spans="3:3" ht="15.75" customHeight="1">
      <c r="C335" s="47"/>
    </row>
    <row r="336" spans="3:3" ht="15.75" customHeight="1">
      <c r="C336" s="47"/>
    </row>
    <row r="337" spans="3:3" ht="15.75" customHeight="1">
      <c r="C337" s="47"/>
    </row>
    <row r="338" spans="3:3" ht="15.75" customHeight="1">
      <c r="C338" s="47"/>
    </row>
    <row r="339" spans="3:3" ht="15.75" customHeight="1">
      <c r="C339" s="47"/>
    </row>
    <row r="340" spans="3:3" ht="15.75" customHeight="1">
      <c r="C340" s="47"/>
    </row>
    <row r="341" spans="3:3" ht="15.75" customHeight="1">
      <c r="C341" s="47"/>
    </row>
    <row r="342" spans="3:3" ht="15.75" customHeight="1">
      <c r="C342" s="47"/>
    </row>
    <row r="343" spans="3:3" ht="15.75" customHeight="1">
      <c r="C343" s="47"/>
    </row>
    <row r="344" spans="3:3" ht="15.75" customHeight="1">
      <c r="C344" s="47"/>
    </row>
    <row r="345" spans="3:3" ht="15.75" customHeight="1">
      <c r="C345" s="47"/>
    </row>
    <row r="346" spans="3:3" ht="15.75" customHeight="1">
      <c r="C346" s="47"/>
    </row>
    <row r="347" spans="3:3" ht="15.75" customHeight="1">
      <c r="C347" s="47"/>
    </row>
    <row r="348" spans="3:3" ht="15.75" customHeight="1">
      <c r="C348" s="47"/>
    </row>
    <row r="349" spans="3:3" ht="15.75" customHeight="1">
      <c r="C349" s="47"/>
    </row>
    <row r="350" spans="3:3" ht="15.75" customHeight="1">
      <c r="C350" s="47"/>
    </row>
    <row r="351" spans="3:3" ht="15.75" customHeight="1">
      <c r="C351" s="47"/>
    </row>
    <row r="352" spans="3:3" ht="15.75" customHeight="1">
      <c r="C352" s="47"/>
    </row>
    <row r="353" spans="3:3" ht="15.75" customHeight="1">
      <c r="C353" s="47"/>
    </row>
    <row r="354" spans="3:3" ht="15.75" customHeight="1">
      <c r="C354" s="47"/>
    </row>
    <row r="355" spans="3:3" ht="15.75" customHeight="1">
      <c r="C355" s="47"/>
    </row>
    <row r="356" spans="3:3" ht="15.75" customHeight="1">
      <c r="C356" s="47"/>
    </row>
    <row r="357" spans="3:3" ht="15.75" customHeight="1">
      <c r="C357" s="47"/>
    </row>
    <row r="358" spans="3:3" ht="15.75" customHeight="1">
      <c r="C358" s="47"/>
    </row>
    <row r="359" spans="3:3" ht="15.75" customHeight="1">
      <c r="C359" s="47"/>
    </row>
    <row r="360" spans="3:3" ht="15.75" customHeight="1">
      <c r="C360" s="47"/>
    </row>
    <row r="361" spans="3:3" ht="15.75" customHeight="1">
      <c r="C361" s="47"/>
    </row>
    <row r="362" spans="3:3" ht="15.75" customHeight="1">
      <c r="C362" s="47"/>
    </row>
    <row r="363" spans="3:3" ht="15.75" customHeight="1">
      <c r="C363" s="47"/>
    </row>
    <row r="364" spans="3:3" ht="15.75" customHeight="1">
      <c r="C364" s="47"/>
    </row>
    <row r="365" spans="3:3" ht="15.75" customHeight="1">
      <c r="C365" s="47"/>
    </row>
    <row r="366" spans="3:3" ht="15.75" customHeight="1">
      <c r="C366" s="47"/>
    </row>
    <row r="367" spans="3:3" ht="15.75" customHeight="1">
      <c r="C367" s="47"/>
    </row>
    <row r="368" spans="3:3" ht="15.75" customHeight="1">
      <c r="C368" s="47"/>
    </row>
    <row r="369" spans="3:3" ht="15.75" customHeight="1">
      <c r="C369" s="47"/>
    </row>
    <row r="370" spans="3:3" ht="15.75" customHeight="1">
      <c r="C370" s="47"/>
    </row>
    <row r="371" spans="3:3" ht="15.75" customHeight="1">
      <c r="C371" s="47"/>
    </row>
    <row r="372" spans="3:3" ht="15.75" customHeight="1">
      <c r="C372" s="47"/>
    </row>
    <row r="373" spans="3:3" ht="15.75" customHeight="1">
      <c r="C373" s="47"/>
    </row>
    <row r="374" spans="3:3" ht="15.75" customHeight="1">
      <c r="C374" s="47"/>
    </row>
    <row r="375" spans="3:3" ht="15.75" customHeight="1">
      <c r="C375" s="47"/>
    </row>
    <row r="376" spans="3:3" ht="15.75" customHeight="1">
      <c r="C376" s="47"/>
    </row>
    <row r="377" spans="3:3" ht="15.75" customHeight="1">
      <c r="C377" s="47"/>
    </row>
    <row r="378" spans="3:3" ht="15.75" customHeight="1">
      <c r="C378" s="47"/>
    </row>
    <row r="379" spans="3:3" ht="15.75" customHeight="1">
      <c r="C379" s="47"/>
    </row>
    <row r="380" spans="3:3" ht="15.75" customHeight="1">
      <c r="C380" s="47"/>
    </row>
    <row r="381" spans="3:3" ht="15.75" customHeight="1">
      <c r="C381" s="47"/>
    </row>
    <row r="382" spans="3:3" ht="15.75" customHeight="1">
      <c r="C382" s="47"/>
    </row>
    <row r="383" spans="3:3" ht="15.75" customHeight="1">
      <c r="C383" s="47"/>
    </row>
    <row r="384" spans="3:3" ht="15.75" customHeight="1">
      <c r="C384" s="47"/>
    </row>
    <row r="385" spans="3:3" ht="15.75" customHeight="1">
      <c r="C385" s="47"/>
    </row>
    <row r="386" spans="3:3" ht="15.75" customHeight="1">
      <c r="C386" s="47"/>
    </row>
    <row r="387" spans="3:3" ht="15.75" customHeight="1">
      <c r="C387" s="47"/>
    </row>
    <row r="388" spans="3:3" ht="15.75" customHeight="1">
      <c r="C388" s="47"/>
    </row>
    <row r="389" spans="3:3" ht="15.75" customHeight="1">
      <c r="C389" s="47"/>
    </row>
    <row r="390" spans="3:3" ht="15.75" customHeight="1">
      <c r="C390" s="47"/>
    </row>
    <row r="391" spans="3:3" ht="15.75" customHeight="1">
      <c r="C391" s="47"/>
    </row>
    <row r="392" spans="3:3" ht="15.75" customHeight="1">
      <c r="C392" s="47"/>
    </row>
    <row r="393" spans="3:3" ht="15.75" customHeight="1">
      <c r="C393" s="47"/>
    </row>
    <row r="394" spans="3:3" ht="15.75" customHeight="1">
      <c r="C394" s="47"/>
    </row>
    <row r="395" spans="3:3" ht="15.75" customHeight="1">
      <c r="C395" s="47"/>
    </row>
    <row r="396" spans="3:3" ht="15.75" customHeight="1">
      <c r="C396" s="47"/>
    </row>
    <row r="397" spans="3:3" ht="15.75" customHeight="1">
      <c r="C397" s="47"/>
    </row>
    <row r="398" spans="3:3" ht="15.75" customHeight="1">
      <c r="C398" s="47"/>
    </row>
    <row r="399" spans="3:3" ht="15.75" customHeight="1">
      <c r="C399" s="47"/>
    </row>
    <row r="400" spans="3:3" ht="15.75" customHeight="1">
      <c r="C400" s="47"/>
    </row>
    <row r="401" spans="3:3" ht="15.75" customHeight="1">
      <c r="C401" s="47"/>
    </row>
    <row r="402" spans="3:3" ht="15.75" customHeight="1">
      <c r="C402" s="47"/>
    </row>
    <row r="403" spans="3:3" ht="15.75" customHeight="1">
      <c r="C403" s="47"/>
    </row>
    <row r="404" spans="3:3" ht="15.75" customHeight="1">
      <c r="C404" s="47"/>
    </row>
    <row r="405" spans="3:3" ht="15.75" customHeight="1">
      <c r="C405" s="47"/>
    </row>
    <row r="406" spans="3:3" ht="15.75" customHeight="1">
      <c r="C406" s="47"/>
    </row>
    <row r="407" spans="3:3" ht="15.75" customHeight="1">
      <c r="C407" s="47"/>
    </row>
    <row r="408" spans="3:3" ht="15.75" customHeight="1">
      <c r="C408" s="47"/>
    </row>
    <row r="409" spans="3:3" ht="15.75" customHeight="1">
      <c r="C409" s="47"/>
    </row>
    <row r="410" spans="3:3" ht="15.75" customHeight="1">
      <c r="C410" s="47"/>
    </row>
    <row r="411" spans="3:3" ht="15.75" customHeight="1">
      <c r="C411" s="47"/>
    </row>
    <row r="412" spans="3:3" ht="15.75" customHeight="1">
      <c r="C412" s="47"/>
    </row>
    <row r="413" spans="3:3" ht="15.75" customHeight="1">
      <c r="C413" s="47"/>
    </row>
    <row r="414" spans="3:3" ht="15.75" customHeight="1">
      <c r="C414" s="47"/>
    </row>
    <row r="415" spans="3:3" ht="15.75" customHeight="1">
      <c r="C415" s="47"/>
    </row>
    <row r="416" spans="3:3" ht="15.75" customHeight="1">
      <c r="C416" s="47"/>
    </row>
    <row r="417" spans="3:3" ht="15.75" customHeight="1">
      <c r="C417" s="47"/>
    </row>
    <row r="418" spans="3:3" ht="15.75" customHeight="1">
      <c r="C418" s="47"/>
    </row>
    <row r="419" spans="3:3" ht="15.75" customHeight="1">
      <c r="C419" s="47"/>
    </row>
    <row r="420" spans="3:3" ht="15.75" customHeight="1">
      <c r="C420" s="47"/>
    </row>
    <row r="421" spans="3:3" ht="15.75" customHeight="1">
      <c r="C421" s="47"/>
    </row>
    <row r="422" spans="3:3" ht="15.75" customHeight="1">
      <c r="C422" s="47"/>
    </row>
    <row r="423" spans="3:3" ht="15.75" customHeight="1">
      <c r="C423" s="47"/>
    </row>
    <row r="424" spans="3:3" ht="15.75" customHeight="1">
      <c r="C424" s="47"/>
    </row>
    <row r="425" spans="3:3" ht="15.75" customHeight="1">
      <c r="C425" s="47"/>
    </row>
    <row r="426" spans="3:3" ht="15.75" customHeight="1">
      <c r="C426" s="47"/>
    </row>
    <row r="427" spans="3:3" ht="15.75" customHeight="1">
      <c r="C427" s="47"/>
    </row>
    <row r="428" spans="3:3" ht="15.75" customHeight="1">
      <c r="C428" s="47"/>
    </row>
    <row r="429" spans="3:3" ht="15.75" customHeight="1">
      <c r="C429" s="47"/>
    </row>
    <row r="430" spans="3:3" ht="15.75" customHeight="1">
      <c r="C430" s="47"/>
    </row>
    <row r="431" spans="3:3" ht="15.75" customHeight="1">
      <c r="C431" s="47"/>
    </row>
    <row r="432" spans="3:3" ht="15.75" customHeight="1">
      <c r="C432" s="47"/>
    </row>
    <row r="433" spans="3:3" ht="15.75" customHeight="1">
      <c r="C433" s="47"/>
    </row>
    <row r="434" spans="3:3" ht="15.75" customHeight="1">
      <c r="C434" s="47"/>
    </row>
    <row r="435" spans="3:3" ht="15.75" customHeight="1">
      <c r="C435" s="47"/>
    </row>
    <row r="436" spans="3:3" ht="15.75" customHeight="1">
      <c r="C436" s="47"/>
    </row>
    <row r="437" spans="3:3" ht="15.75" customHeight="1">
      <c r="C437" s="47"/>
    </row>
    <row r="438" spans="3:3" ht="15.75" customHeight="1">
      <c r="C438" s="47"/>
    </row>
    <row r="439" spans="3:3" ht="15.75" customHeight="1">
      <c r="C439" s="47"/>
    </row>
    <row r="440" spans="3:3" ht="15.75" customHeight="1">
      <c r="C440" s="47"/>
    </row>
    <row r="441" spans="3:3" ht="15.75" customHeight="1">
      <c r="C441" s="47"/>
    </row>
    <row r="442" spans="3:3" ht="15.75" customHeight="1">
      <c r="C442" s="47"/>
    </row>
    <row r="443" spans="3:3" ht="15.75" customHeight="1">
      <c r="C443" s="47"/>
    </row>
    <row r="444" spans="3:3" ht="15.75" customHeight="1">
      <c r="C444" s="47"/>
    </row>
    <row r="445" spans="3:3" ht="15.75" customHeight="1">
      <c r="C445" s="47"/>
    </row>
    <row r="446" spans="3:3" ht="15.75" customHeight="1">
      <c r="C446" s="47"/>
    </row>
    <row r="447" spans="3:3" ht="15.75" customHeight="1">
      <c r="C447" s="47"/>
    </row>
    <row r="448" spans="3:3" ht="15.75" customHeight="1">
      <c r="C448" s="47"/>
    </row>
    <row r="449" spans="3:3" ht="15.75" customHeight="1">
      <c r="C449" s="47"/>
    </row>
    <row r="450" spans="3:3" ht="15.75" customHeight="1">
      <c r="C450" s="47"/>
    </row>
    <row r="451" spans="3:3" ht="15.75" customHeight="1">
      <c r="C451" s="47"/>
    </row>
    <row r="452" spans="3:3" ht="15.75" customHeight="1">
      <c r="C452" s="47"/>
    </row>
    <row r="453" spans="3:3" ht="15.75" customHeight="1">
      <c r="C453" s="47"/>
    </row>
    <row r="454" spans="3:3" ht="15.75" customHeight="1">
      <c r="C454" s="47"/>
    </row>
    <row r="455" spans="3:3" ht="15.75" customHeight="1">
      <c r="C455" s="47"/>
    </row>
    <row r="456" spans="3:3" ht="15.75" customHeight="1">
      <c r="C456" s="47"/>
    </row>
    <row r="457" spans="3:3" ht="15.75" customHeight="1">
      <c r="C457" s="47"/>
    </row>
    <row r="458" spans="3:3" ht="15.75" customHeight="1">
      <c r="C458" s="47"/>
    </row>
    <row r="459" spans="3:3" ht="15.75" customHeight="1">
      <c r="C459" s="47"/>
    </row>
    <row r="460" spans="3:3" ht="15.75" customHeight="1">
      <c r="C460" s="47"/>
    </row>
    <row r="461" spans="3:3" ht="15.75" customHeight="1">
      <c r="C461" s="47"/>
    </row>
    <row r="462" spans="3:3" ht="15.75" customHeight="1">
      <c r="C462" s="47"/>
    </row>
    <row r="463" spans="3:3" ht="15.75" customHeight="1">
      <c r="C463" s="47"/>
    </row>
    <row r="464" spans="3:3" ht="15.75" customHeight="1">
      <c r="C464" s="47"/>
    </row>
    <row r="465" spans="3:3" ht="15.75" customHeight="1">
      <c r="C465" s="47"/>
    </row>
    <row r="466" spans="3:3" ht="15.75" customHeight="1">
      <c r="C466" s="47"/>
    </row>
    <row r="467" spans="3:3" ht="15.75" customHeight="1">
      <c r="C467" s="47"/>
    </row>
    <row r="468" spans="3:3" ht="15.75" customHeight="1">
      <c r="C468" s="47"/>
    </row>
    <row r="469" spans="3:3" ht="15.75" customHeight="1">
      <c r="C469" s="47"/>
    </row>
    <row r="470" spans="3:3" ht="15.75" customHeight="1">
      <c r="C470" s="47"/>
    </row>
    <row r="471" spans="3:3" ht="15.75" customHeight="1">
      <c r="C471" s="47"/>
    </row>
    <row r="472" spans="3:3" ht="15.75" customHeight="1">
      <c r="C472" s="47"/>
    </row>
    <row r="473" spans="3:3" ht="15.75" customHeight="1">
      <c r="C473" s="47"/>
    </row>
    <row r="474" spans="3:3" ht="15.75" customHeight="1">
      <c r="C474" s="47"/>
    </row>
    <row r="475" spans="3:3" ht="15.75" customHeight="1">
      <c r="C475" s="47"/>
    </row>
    <row r="476" spans="3:3" ht="15.75" customHeight="1">
      <c r="C476" s="47"/>
    </row>
    <row r="477" spans="3:3" ht="15.75" customHeight="1">
      <c r="C477" s="47"/>
    </row>
    <row r="478" spans="3:3" ht="15.75" customHeight="1">
      <c r="C478" s="47"/>
    </row>
    <row r="479" spans="3:3" ht="15.75" customHeight="1">
      <c r="C479" s="47"/>
    </row>
    <row r="480" spans="3:3" ht="15.75" customHeight="1">
      <c r="C480" s="47"/>
    </row>
    <row r="481" spans="3:3" ht="15.75" customHeight="1">
      <c r="C481" s="47"/>
    </row>
    <row r="482" spans="3:3" ht="15.75" customHeight="1">
      <c r="C482" s="47"/>
    </row>
    <row r="483" spans="3:3" ht="15.75" customHeight="1">
      <c r="C483" s="47"/>
    </row>
    <row r="484" spans="3:3" ht="15.75" customHeight="1">
      <c r="C484" s="47"/>
    </row>
    <row r="485" spans="3:3" ht="15.75" customHeight="1">
      <c r="C485" s="47"/>
    </row>
    <row r="486" spans="3:3" ht="15.75" customHeight="1">
      <c r="C486" s="47"/>
    </row>
    <row r="487" spans="3:3" ht="15.75" customHeight="1">
      <c r="C487" s="47"/>
    </row>
    <row r="488" spans="3:3" ht="15.75" customHeight="1">
      <c r="C488" s="47"/>
    </row>
    <row r="489" spans="3:3" ht="15.75" customHeight="1">
      <c r="C489" s="47"/>
    </row>
    <row r="490" spans="3:3" ht="15.75" customHeight="1">
      <c r="C490" s="47"/>
    </row>
    <row r="491" spans="3:3" ht="15.75" customHeight="1">
      <c r="C491" s="47"/>
    </row>
    <row r="492" spans="3:3" ht="15.75" customHeight="1">
      <c r="C492" s="47"/>
    </row>
    <row r="493" spans="3:3" ht="15.75" customHeight="1">
      <c r="C493" s="47"/>
    </row>
    <row r="494" spans="3:3" ht="15.75" customHeight="1">
      <c r="C494" s="47"/>
    </row>
    <row r="495" spans="3:3" ht="15.75" customHeight="1">
      <c r="C495" s="47"/>
    </row>
    <row r="496" spans="3:3" ht="15.75" customHeight="1">
      <c r="C496" s="47"/>
    </row>
    <row r="497" spans="3:3" ht="15.75" customHeight="1">
      <c r="C497" s="47"/>
    </row>
    <row r="498" spans="3:3" ht="15.75" customHeight="1">
      <c r="C498" s="47"/>
    </row>
    <row r="499" spans="3:3" ht="15.75" customHeight="1">
      <c r="C499" s="47"/>
    </row>
    <row r="500" spans="3:3" ht="15.75" customHeight="1">
      <c r="C500" s="47"/>
    </row>
    <row r="501" spans="3:3" ht="15.75" customHeight="1">
      <c r="C501" s="47"/>
    </row>
    <row r="502" spans="3:3" ht="15.75" customHeight="1">
      <c r="C502" s="47"/>
    </row>
    <row r="503" spans="3:3" ht="15.75" customHeight="1">
      <c r="C503" s="47"/>
    </row>
    <row r="504" spans="3:3" ht="15.75" customHeight="1">
      <c r="C504" s="47"/>
    </row>
    <row r="505" spans="3:3" ht="15.75" customHeight="1">
      <c r="C505" s="47"/>
    </row>
    <row r="506" spans="3:3" ht="15.75" customHeight="1">
      <c r="C506" s="47"/>
    </row>
    <row r="507" spans="3:3" ht="15.75" customHeight="1">
      <c r="C507" s="47"/>
    </row>
    <row r="508" spans="3:3" ht="15.75" customHeight="1">
      <c r="C508" s="47"/>
    </row>
    <row r="509" spans="3:3" ht="15.75" customHeight="1">
      <c r="C509" s="47"/>
    </row>
    <row r="510" spans="3:3" ht="15.75" customHeight="1">
      <c r="C510" s="47"/>
    </row>
    <row r="511" spans="3:3" ht="15.75" customHeight="1">
      <c r="C511" s="47"/>
    </row>
    <row r="512" spans="3:3" ht="15.75" customHeight="1">
      <c r="C512" s="47"/>
    </row>
    <row r="513" spans="3:3" ht="15.75" customHeight="1">
      <c r="C513" s="47"/>
    </row>
    <row r="514" spans="3:3" ht="15.75" customHeight="1">
      <c r="C514" s="47"/>
    </row>
    <row r="515" spans="3:3" ht="15.75" customHeight="1">
      <c r="C515" s="47"/>
    </row>
    <row r="516" spans="3:3" ht="15.75" customHeight="1">
      <c r="C516" s="47"/>
    </row>
    <row r="517" spans="3:3" ht="15.75" customHeight="1">
      <c r="C517" s="47"/>
    </row>
    <row r="518" spans="3:3" ht="15.75" customHeight="1">
      <c r="C518" s="47"/>
    </row>
    <row r="519" spans="3:3" ht="15.75" customHeight="1">
      <c r="C519" s="47"/>
    </row>
    <row r="520" spans="3:3" ht="15.75" customHeight="1">
      <c r="C520" s="47"/>
    </row>
    <row r="521" spans="3:3" ht="15.75" customHeight="1">
      <c r="C521" s="47"/>
    </row>
    <row r="522" spans="3:3" ht="15.75" customHeight="1">
      <c r="C522" s="47"/>
    </row>
    <row r="523" spans="3:3" ht="15.75" customHeight="1">
      <c r="C523" s="47"/>
    </row>
    <row r="524" spans="3:3" ht="15.75" customHeight="1">
      <c r="C524" s="47"/>
    </row>
    <row r="525" spans="3:3" ht="15.75" customHeight="1">
      <c r="C525" s="47"/>
    </row>
    <row r="526" spans="3:3" ht="15.75" customHeight="1">
      <c r="C526" s="47"/>
    </row>
    <row r="527" spans="3:3" ht="15.75" customHeight="1">
      <c r="C527" s="47"/>
    </row>
    <row r="528" spans="3:3" ht="15.75" customHeight="1">
      <c r="C528" s="47"/>
    </row>
    <row r="529" spans="3:3" ht="15.75" customHeight="1">
      <c r="C529" s="47"/>
    </row>
    <row r="530" spans="3:3" ht="15.75" customHeight="1">
      <c r="C530" s="47"/>
    </row>
    <row r="531" spans="3:3" ht="15.75" customHeight="1">
      <c r="C531" s="47"/>
    </row>
    <row r="532" spans="3:3" ht="15.75" customHeight="1">
      <c r="C532" s="47"/>
    </row>
    <row r="533" spans="3:3" ht="15.75" customHeight="1">
      <c r="C533" s="47"/>
    </row>
    <row r="534" spans="3:3" ht="15.75" customHeight="1">
      <c r="C534" s="47"/>
    </row>
    <row r="535" spans="3:3" ht="15.75" customHeight="1">
      <c r="C535" s="47"/>
    </row>
    <row r="536" spans="3:3" ht="15.75" customHeight="1">
      <c r="C536" s="47"/>
    </row>
    <row r="537" spans="3:3" ht="15.75" customHeight="1">
      <c r="C537" s="47"/>
    </row>
    <row r="538" spans="3:3" ht="15.75" customHeight="1">
      <c r="C538" s="47"/>
    </row>
    <row r="539" spans="3:3" ht="15.75" customHeight="1">
      <c r="C539" s="47"/>
    </row>
    <row r="540" spans="3:3" ht="15.75" customHeight="1">
      <c r="C540" s="47"/>
    </row>
    <row r="541" spans="3:3" ht="15.75" customHeight="1">
      <c r="C541" s="47"/>
    </row>
    <row r="542" spans="3:3" ht="15.75" customHeight="1">
      <c r="C542" s="47"/>
    </row>
    <row r="543" spans="3:3" ht="15.75" customHeight="1">
      <c r="C543" s="47"/>
    </row>
    <row r="544" spans="3:3" ht="15.75" customHeight="1">
      <c r="C544" s="47"/>
    </row>
    <row r="545" spans="3:3" ht="15.75" customHeight="1">
      <c r="C545" s="47"/>
    </row>
    <row r="546" spans="3:3" ht="15.75" customHeight="1">
      <c r="C546" s="47"/>
    </row>
    <row r="547" spans="3:3" ht="15.75" customHeight="1">
      <c r="C547" s="47"/>
    </row>
    <row r="548" spans="3:3" ht="15.75" customHeight="1">
      <c r="C548" s="47"/>
    </row>
    <row r="549" spans="3:3" ht="15.75" customHeight="1">
      <c r="C549" s="47"/>
    </row>
    <row r="550" spans="3:3" ht="15.75" customHeight="1">
      <c r="C550" s="47"/>
    </row>
    <row r="551" spans="3:3" ht="15.75" customHeight="1">
      <c r="C551" s="47"/>
    </row>
    <row r="552" spans="3:3" ht="15.75" customHeight="1">
      <c r="C552" s="47"/>
    </row>
    <row r="553" spans="3:3" ht="15.75" customHeight="1">
      <c r="C553" s="47"/>
    </row>
    <row r="554" spans="3:3" ht="15.75" customHeight="1">
      <c r="C554" s="47"/>
    </row>
    <row r="555" spans="3:3" ht="15.75" customHeight="1">
      <c r="C555" s="47"/>
    </row>
    <row r="556" spans="3:3" ht="15.75" customHeight="1">
      <c r="C556" s="47"/>
    </row>
    <row r="557" spans="3:3" ht="15.75" customHeight="1">
      <c r="C557" s="47"/>
    </row>
    <row r="558" spans="3:3" ht="15.75" customHeight="1">
      <c r="C558" s="47"/>
    </row>
    <row r="559" spans="3:3" ht="15.75" customHeight="1">
      <c r="C559" s="47"/>
    </row>
    <row r="560" spans="3:3" ht="15.75" customHeight="1">
      <c r="C560" s="47"/>
    </row>
    <row r="561" spans="3:3" ht="15.75" customHeight="1">
      <c r="C561" s="47"/>
    </row>
    <row r="562" spans="3:3" ht="15.75" customHeight="1">
      <c r="C562" s="47"/>
    </row>
    <row r="563" spans="3:3" ht="15.75" customHeight="1">
      <c r="C563" s="47"/>
    </row>
    <row r="564" spans="3:3" ht="15.75" customHeight="1">
      <c r="C564" s="47"/>
    </row>
    <row r="565" spans="3:3" ht="15.75" customHeight="1">
      <c r="C565" s="47"/>
    </row>
    <row r="566" spans="3:3" ht="15.75" customHeight="1">
      <c r="C566" s="47"/>
    </row>
    <row r="567" spans="3:3" ht="15.75" customHeight="1">
      <c r="C567" s="47"/>
    </row>
    <row r="568" spans="3:3" ht="15.75" customHeight="1">
      <c r="C568" s="47"/>
    </row>
    <row r="569" spans="3:3" ht="15.75" customHeight="1">
      <c r="C569" s="47"/>
    </row>
    <row r="570" spans="3:3" ht="15.75" customHeight="1">
      <c r="C570" s="47"/>
    </row>
    <row r="571" spans="3:3" ht="15.75" customHeight="1">
      <c r="C571" s="47"/>
    </row>
    <row r="572" spans="3:3" ht="15.75" customHeight="1">
      <c r="C572" s="47"/>
    </row>
    <row r="573" spans="3:3" ht="15.75" customHeight="1">
      <c r="C573" s="47"/>
    </row>
    <row r="574" spans="3:3" ht="15.75" customHeight="1">
      <c r="C574" s="47"/>
    </row>
    <row r="575" spans="3:3" ht="15.75" customHeight="1">
      <c r="C575" s="47"/>
    </row>
    <row r="576" spans="3:3" ht="15.75" customHeight="1">
      <c r="C576" s="47"/>
    </row>
    <row r="577" spans="3:3" ht="15.75" customHeight="1">
      <c r="C577" s="47"/>
    </row>
    <row r="578" spans="3:3" ht="15.75" customHeight="1">
      <c r="C578" s="47"/>
    </row>
    <row r="579" spans="3:3" ht="15.75" customHeight="1">
      <c r="C579" s="47"/>
    </row>
    <row r="580" spans="3:3" ht="15.75" customHeight="1">
      <c r="C580" s="47"/>
    </row>
    <row r="581" spans="3:3" ht="15.75" customHeight="1">
      <c r="C581" s="47"/>
    </row>
    <row r="582" spans="3:3" ht="15.75" customHeight="1">
      <c r="C582" s="47"/>
    </row>
    <row r="583" spans="3:3" ht="15.75" customHeight="1">
      <c r="C583" s="47"/>
    </row>
    <row r="584" spans="3:3" ht="15.75" customHeight="1">
      <c r="C584" s="47"/>
    </row>
    <row r="585" spans="3:3" ht="15.75" customHeight="1">
      <c r="C585" s="47"/>
    </row>
    <row r="586" spans="3:3" ht="15.75" customHeight="1">
      <c r="C586" s="47"/>
    </row>
    <row r="587" spans="3:3" ht="15.75" customHeight="1">
      <c r="C587" s="47"/>
    </row>
    <row r="588" spans="3:3" ht="15.75" customHeight="1">
      <c r="C588" s="47"/>
    </row>
    <row r="589" spans="3:3" ht="15.75" customHeight="1">
      <c r="C589" s="47"/>
    </row>
    <row r="590" spans="3:3" ht="15.75" customHeight="1">
      <c r="C590" s="47"/>
    </row>
    <row r="591" spans="3:3" ht="15.75" customHeight="1">
      <c r="C591" s="47"/>
    </row>
    <row r="592" spans="3:3" ht="15.75" customHeight="1">
      <c r="C592" s="47"/>
    </row>
    <row r="593" spans="3:3" ht="15.75" customHeight="1">
      <c r="C593" s="47"/>
    </row>
    <row r="594" spans="3:3" ht="15.75" customHeight="1">
      <c r="C594" s="47"/>
    </row>
    <row r="595" spans="3:3" ht="15.75" customHeight="1">
      <c r="C595" s="47"/>
    </row>
    <row r="596" spans="3:3" ht="15.75" customHeight="1">
      <c r="C596" s="47"/>
    </row>
    <row r="597" spans="3:3" ht="15.75" customHeight="1">
      <c r="C597" s="47"/>
    </row>
    <row r="598" spans="3:3" ht="15.75" customHeight="1">
      <c r="C598" s="47"/>
    </row>
    <row r="599" spans="3:3" ht="15.75" customHeight="1">
      <c r="C599" s="47"/>
    </row>
    <row r="600" spans="3:3" ht="15.75" customHeight="1">
      <c r="C600" s="47"/>
    </row>
    <row r="601" spans="3:3" ht="15.75" customHeight="1">
      <c r="C601" s="47"/>
    </row>
    <row r="602" spans="3:3" ht="15.75" customHeight="1">
      <c r="C602" s="47"/>
    </row>
    <row r="603" spans="3:3" ht="15.75" customHeight="1">
      <c r="C603" s="47"/>
    </row>
    <row r="604" spans="3:3" ht="15.75" customHeight="1">
      <c r="C604" s="47"/>
    </row>
    <row r="605" spans="3:3" ht="15.75" customHeight="1">
      <c r="C605" s="47"/>
    </row>
    <row r="606" spans="3:3" ht="15.75" customHeight="1">
      <c r="C606" s="47"/>
    </row>
    <row r="607" spans="3:3" ht="15.75" customHeight="1">
      <c r="C607" s="47"/>
    </row>
    <row r="608" spans="3:3" ht="15.75" customHeight="1">
      <c r="C608" s="47"/>
    </row>
    <row r="609" spans="3:3" ht="15.75" customHeight="1">
      <c r="C609" s="47"/>
    </row>
    <row r="610" spans="3:3" ht="15.75" customHeight="1">
      <c r="C610" s="47"/>
    </row>
    <row r="611" spans="3:3" ht="15.75" customHeight="1">
      <c r="C611" s="47"/>
    </row>
    <row r="612" spans="3:3" ht="15.75" customHeight="1">
      <c r="C612" s="47"/>
    </row>
    <row r="613" spans="3:3" ht="15.75" customHeight="1">
      <c r="C613" s="47"/>
    </row>
    <row r="614" spans="3:3" ht="15.75" customHeight="1">
      <c r="C614" s="47"/>
    </row>
    <row r="615" spans="3:3" ht="15.75" customHeight="1">
      <c r="C615" s="47"/>
    </row>
    <row r="616" spans="3:3" ht="15.75" customHeight="1">
      <c r="C616" s="47"/>
    </row>
    <row r="617" spans="3:3" ht="15.75" customHeight="1">
      <c r="C617" s="47"/>
    </row>
    <row r="618" spans="3:3" ht="15.75" customHeight="1">
      <c r="C618" s="47"/>
    </row>
    <row r="619" spans="3:3" ht="15.75" customHeight="1">
      <c r="C619" s="47"/>
    </row>
    <row r="620" spans="3:3" ht="15.75" customHeight="1">
      <c r="C620" s="47"/>
    </row>
    <row r="621" spans="3:3" ht="15.75" customHeight="1">
      <c r="C621" s="47"/>
    </row>
    <row r="622" spans="3:3" ht="15.75" customHeight="1">
      <c r="C622" s="47"/>
    </row>
    <row r="623" spans="3:3" ht="15.75" customHeight="1">
      <c r="C623" s="47"/>
    </row>
    <row r="624" spans="3:3" ht="15.75" customHeight="1">
      <c r="C624" s="47"/>
    </row>
    <row r="625" spans="3:3" ht="15.75" customHeight="1">
      <c r="C625" s="47"/>
    </row>
    <row r="626" spans="3:3" ht="15.75" customHeight="1">
      <c r="C626" s="47"/>
    </row>
    <row r="627" spans="3:3" ht="15.75" customHeight="1">
      <c r="C627" s="47"/>
    </row>
    <row r="628" spans="3:3" ht="15.75" customHeight="1">
      <c r="C628" s="47"/>
    </row>
    <row r="629" spans="3:3" ht="15.75" customHeight="1">
      <c r="C629" s="47"/>
    </row>
    <row r="630" spans="3:3" ht="15.75" customHeight="1">
      <c r="C630" s="47"/>
    </row>
    <row r="631" spans="3:3" ht="15.75" customHeight="1">
      <c r="C631" s="47"/>
    </row>
    <row r="632" spans="3:3" ht="15.75" customHeight="1">
      <c r="C632" s="47"/>
    </row>
    <row r="633" spans="3:3" ht="15.75" customHeight="1">
      <c r="C633" s="47"/>
    </row>
    <row r="634" spans="3:3" ht="15.75" customHeight="1">
      <c r="C634" s="47"/>
    </row>
    <row r="635" spans="3:3" ht="15.75" customHeight="1">
      <c r="C635" s="47"/>
    </row>
    <row r="636" spans="3:3" ht="15.75" customHeight="1">
      <c r="C636" s="47"/>
    </row>
    <row r="637" spans="3:3" ht="15.75" customHeight="1">
      <c r="C637" s="47"/>
    </row>
    <row r="638" spans="3:3" ht="15.75" customHeight="1">
      <c r="C638" s="47"/>
    </row>
    <row r="639" spans="3:3" ht="15.75" customHeight="1">
      <c r="C639" s="47"/>
    </row>
    <row r="640" spans="3:3" ht="15.75" customHeight="1">
      <c r="C640" s="47"/>
    </row>
    <row r="641" spans="3:3" ht="15.75" customHeight="1">
      <c r="C641" s="47"/>
    </row>
    <row r="642" spans="3:3" ht="15.75" customHeight="1">
      <c r="C642" s="47"/>
    </row>
    <row r="643" spans="3:3" ht="15.75" customHeight="1">
      <c r="C643" s="47"/>
    </row>
    <row r="644" spans="3:3" ht="15.75" customHeight="1">
      <c r="C644" s="47"/>
    </row>
    <row r="645" spans="3:3" ht="15.75" customHeight="1">
      <c r="C645" s="47"/>
    </row>
    <row r="646" spans="3:3" ht="15.75" customHeight="1">
      <c r="C646" s="47"/>
    </row>
    <row r="647" spans="3:3" ht="15.75" customHeight="1">
      <c r="C647" s="47"/>
    </row>
    <row r="648" spans="3:3" ht="15.75" customHeight="1">
      <c r="C648" s="47"/>
    </row>
    <row r="649" spans="3:3" ht="15.75" customHeight="1">
      <c r="C649" s="47"/>
    </row>
    <row r="650" spans="3:3" ht="15.75" customHeight="1">
      <c r="C650" s="47"/>
    </row>
    <row r="651" spans="3:3" ht="15.75" customHeight="1">
      <c r="C651" s="47"/>
    </row>
    <row r="652" spans="3:3" ht="15.75" customHeight="1">
      <c r="C652" s="47"/>
    </row>
    <row r="653" spans="3:3" ht="15.75" customHeight="1">
      <c r="C653" s="47"/>
    </row>
    <row r="654" spans="3:3" ht="15.75" customHeight="1">
      <c r="C654" s="47"/>
    </row>
    <row r="655" spans="3:3" ht="15.75" customHeight="1">
      <c r="C655" s="47"/>
    </row>
    <row r="656" spans="3:3" ht="15.75" customHeight="1">
      <c r="C656" s="47"/>
    </row>
    <row r="657" spans="3:3" ht="15.75" customHeight="1">
      <c r="C657" s="47"/>
    </row>
    <row r="658" spans="3:3" ht="15.75" customHeight="1">
      <c r="C658" s="47"/>
    </row>
    <row r="659" spans="3:3" ht="15.75" customHeight="1">
      <c r="C659" s="47"/>
    </row>
    <row r="660" spans="3:3" ht="15.75" customHeight="1">
      <c r="C660" s="47"/>
    </row>
    <row r="661" spans="3:3" ht="15.75" customHeight="1">
      <c r="C661" s="47"/>
    </row>
    <row r="662" spans="3:3" ht="15.75" customHeight="1">
      <c r="C662" s="47"/>
    </row>
    <row r="663" spans="3:3" ht="15.75" customHeight="1">
      <c r="C663" s="47"/>
    </row>
    <row r="664" spans="3:3" ht="15.75" customHeight="1">
      <c r="C664" s="47"/>
    </row>
    <row r="665" spans="3:3" ht="15.75" customHeight="1">
      <c r="C665" s="47"/>
    </row>
    <row r="666" spans="3:3" ht="15.75" customHeight="1">
      <c r="C666" s="47"/>
    </row>
    <row r="667" spans="3:3" ht="15.75" customHeight="1">
      <c r="C667" s="47"/>
    </row>
    <row r="668" spans="3:3" ht="15.75" customHeight="1">
      <c r="C668" s="47"/>
    </row>
    <row r="669" spans="3:3" ht="15.75" customHeight="1">
      <c r="C669" s="47"/>
    </row>
    <row r="670" spans="3:3" ht="15.75" customHeight="1">
      <c r="C670" s="47"/>
    </row>
    <row r="671" spans="3:3" ht="15.75" customHeight="1">
      <c r="C671" s="47"/>
    </row>
    <row r="672" spans="3:3" ht="15.75" customHeight="1">
      <c r="C672" s="47"/>
    </row>
    <row r="673" spans="3:3" ht="15.75" customHeight="1">
      <c r="C673" s="47"/>
    </row>
    <row r="674" spans="3:3" ht="15.75" customHeight="1">
      <c r="C674" s="47"/>
    </row>
    <row r="675" spans="3:3" ht="15.75" customHeight="1">
      <c r="C675" s="47"/>
    </row>
    <row r="676" spans="3:3" ht="15.75" customHeight="1">
      <c r="C676" s="47"/>
    </row>
    <row r="677" spans="3:3" ht="15.75" customHeight="1">
      <c r="C677" s="47"/>
    </row>
    <row r="678" spans="3:3" ht="15.75" customHeight="1">
      <c r="C678" s="47"/>
    </row>
    <row r="679" spans="3:3" ht="15.75" customHeight="1">
      <c r="C679" s="47"/>
    </row>
    <row r="680" spans="3:3" ht="15.75" customHeight="1">
      <c r="C680" s="47"/>
    </row>
    <row r="681" spans="3:3" ht="15.75" customHeight="1">
      <c r="C681" s="47"/>
    </row>
    <row r="682" spans="3:3" ht="15.75" customHeight="1">
      <c r="C682" s="47"/>
    </row>
    <row r="683" spans="3:3" ht="15.75" customHeight="1">
      <c r="C683" s="47"/>
    </row>
    <row r="684" spans="3:3" ht="15.75" customHeight="1">
      <c r="C684" s="47"/>
    </row>
    <row r="685" spans="3:3" ht="15.75" customHeight="1">
      <c r="C685" s="47"/>
    </row>
    <row r="686" spans="3:3" ht="15.75" customHeight="1">
      <c r="C686" s="47"/>
    </row>
    <row r="687" spans="3:3" ht="15.75" customHeight="1">
      <c r="C687" s="47"/>
    </row>
    <row r="688" spans="3:3" ht="15.75" customHeight="1">
      <c r="C688" s="47"/>
    </row>
    <row r="689" spans="3:3" ht="15.75" customHeight="1">
      <c r="C689" s="47"/>
    </row>
    <row r="690" spans="3:3" ht="15.75" customHeight="1">
      <c r="C690" s="47"/>
    </row>
    <row r="691" spans="3:3" ht="15.75" customHeight="1">
      <c r="C691" s="47"/>
    </row>
    <row r="692" spans="3:3" ht="15.75" customHeight="1">
      <c r="C692" s="47"/>
    </row>
    <row r="693" spans="3:3" ht="15.75" customHeight="1">
      <c r="C693" s="47"/>
    </row>
    <row r="694" spans="3:3" ht="15.75" customHeight="1">
      <c r="C694" s="47"/>
    </row>
    <row r="695" spans="3:3" ht="15.75" customHeight="1">
      <c r="C695" s="47"/>
    </row>
    <row r="696" spans="3:3" ht="15.75" customHeight="1">
      <c r="C696" s="47"/>
    </row>
    <row r="697" spans="3:3" ht="15.75" customHeight="1">
      <c r="C697" s="47"/>
    </row>
    <row r="698" spans="3:3" ht="15.75" customHeight="1">
      <c r="C698" s="47"/>
    </row>
    <row r="699" spans="3:3" ht="15.75" customHeight="1">
      <c r="C699" s="47"/>
    </row>
    <row r="700" spans="3:3" ht="15.75" customHeight="1">
      <c r="C700" s="47"/>
    </row>
    <row r="701" spans="3:3" ht="15.75" customHeight="1">
      <c r="C701" s="47"/>
    </row>
    <row r="702" spans="3:3" ht="15.75" customHeight="1">
      <c r="C702" s="47"/>
    </row>
    <row r="703" spans="3:3" ht="15.75" customHeight="1">
      <c r="C703" s="47"/>
    </row>
    <row r="704" spans="3:3" ht="15.75" customHeight="1">
      <c r="C704" s="47"/>
    </row>
    <row r="705" spans="3:3" ht="15.75" customHeight="1">
      <c r="C705" s="47"/>
    </row>
    <row r="706" spans="3:3" ht="15.75" customHeight="1">
      <c r="C706" s="47"/>
    </row>
    <row r="707" spans="3:3" ht="15.75" customHeight="1">
      <c r="C707" s="47"/>
    </row>
    <row r="708" spans="3:3" ht="15.75" customHeight="1">
      <c r="C708" s="47"/>
    </row>
    <row r="709" spans="3:3" ht="15.75" customHeight="1">
      <c r="C709" s="47"/>
    </row>
    <row r="710" spans="3:3" ht="15.75" customHeight="1">
      <c r="C710" s="47"/>
    </row>
    <row r="711" spans="3:3" ht="15.75" customHeight="1">
      <c r="C711" s="47"/>
    </row>
    <row r="712" spans="3:3" ht="15.75" customHeight="1">
      <c r="C712" s="47"/>
    </row>
    <row r="713" spans="3:3" ht="15.75" customHeight="1">
      <c r="C713" s="47"/>
    </row>
    <row r="714" spans="3:3" ht="15.75" customHeight="1">
      <c r="C714" s="47"/>
    </row>
    <row r="715" spans="3:3" ht="15.75" customHeight="1">
      <c r="C715" s="47"/>
    </row>
    <row r="716" spans="3:3" ht="15.75" customHeight="1">
      <c r="C716" s="47"/>
    </row>
    <row r="717" spans="3:3" ht="15.75" customHeight="1">
      <c r="C717" s="47"/>
    </row>
    <row r="718" spans="3:3" ht="15.75" customHeight="1">
      <c r="C718" s="47"/>
    </row>
    <row r="719" spans="3:3" ht="15.75" customHeight="1">
      <c r="C719" s="47"/>
    </row>
    <row r="720" spans="3:3" ht="15.75" customHeight="1">
      <c r="C720" s="47"/>
    </row>
    <row r="721" spans="3:3" ht="15.75" customHeight="1">
      <c r="C721" s="47"/>
    </row>
    <row r="722" spans="3:3" ht="15.75" customHeight="1">
      <c r="C722" s="47"/>
    </row>
    <row r="723" spans="3:3" ht="15.75" customHeight="1">
      <c r="C723" s="47"/>
    </row>
    <row r="724" spans="3:3" ht="15.75" customHeight="1">
      <c r="C724" s="47"/>
    </row>
    <row r="725" spans="3:3" ht="15.75" customHeight="1">
      <c r="C725" s="47"/>
    </row>
    <row r="726" spans="3:3" ht="15.75" customHeight="1">
      <c r="C726" s="47"/>
    </row>
    <row r="727" spans="3:3" ht="15.75" customHeight="1">
      <c r="C727" s="47"/>
    </row>
    <row r="728" spans="3:3" ht="15.75" customHeight="1">
      <c r="C728" s="47"/>
    </row>
    <row r="729" spans="3:3" ht="15.75" customHeight="1">
      <c r="C729" s="47"/>
    </row>
    <row r="730" spans="3:3" ht="15.75" customHeight="1">
      <c r="C730" s="47"/>
    </row>
    <row r="731" spans="3:3" ht="15.75" customHeight="1">
      <c r="C731" s="47"/>
    </row>
    <row r="732" spans="3:3" ht="15.75" customHeight="1">
      <c r="C732" s="47"/>
    </row>
    <row r="733" spans="3:3" ht="15.75" customHeight="1">
      <c r="C733" s="47"/>
    </row>
    <row r="734" spans="3:3" ht="15.75" customHeight="1">
      <c r="C734" s="47"/>
    </row>
    <row r="735" spans="3:3" ht="15.75" customHeight="1">
      <c r="C735" s="47"/>
    </row>
    <row r="736" spans="3:3" ht="15.75" customHeight="1">
      <c r="C736" s="47"/>
    </row>
    <row r="737" spans="3:3" ht="15.75" customHeight="1">
      <c r="C737" s="47"/>
    </row>
    <row r="738" spans="3:3" ht="15.75" customHeight="1">
      <c r="C738" s="47"/>
    </row>
    <row r="739" spans="3:3" ht="15.75" customHeight="1">
      <c r="C739" s="47"/>
    </row>
    <row r="740" spans="3:3" ht="15.75" customHeight="1">
      <c r="C740" s="47"/>
    </row>
    <row r="741" spans="3:3" ht="15.75" customHeight="1">
      <c r="C741" s="47"/>
    </row>
    <row r="742" spans="3:3" ht="15.75" customHeight="1">
      <c r="C742" s="47"/>
    </row>
    <row r="743" spans="3:3" ht="15.75" customHeight="1">
      <c r="C743" s="47"/>
    </row>
    <row r="744" spans="3:3" ht="15.75" customHeight="1">
      <c r="C744" s="47"/>
    </row>
    <row r="745" spans="3:3" ht="15.75" customHeight="1">
      <c r="C745" s="47"/>
    </row>
    <row r="746" spans="3:3" ht="15.75" customHeight="1">
      <c r="C746" s="47"/>
    </row>
    <row r="747" spans="3:3" ht="15.75" customHeight="1">
      <c r="C747" s="47"/>
    </row>
    <row r="748" spans="3:3" ht="15.75" customHeight="1">
      <c r="C748" s="47"/>
    </row>
    <row r="749" spans="3:3" ht="15.75" customHeight="1">
      <c r="C749" s="47"/>
    </row>
    <row r="750" spans="3:3" ht="15.75" customHeight="1">
      <c r="C750" s="47"/>
    </row>
    <row r="751" spans="3:3" ht="15.75" customHeight="1">
      <c r="C751" s="47"/>
    </row>
    <row r="752" spans="3:3" ht="15.75" customHeight="1">
      <c r="C752" s="47"/>
    </row>
    <row r="753" spans="3:3" ht="15.75" customHeight="1">
      <c r="C753" s="47"/>
    </row>
    <row r="754" spans="3:3" ht="15.75" customHeight="1">
      <c r="C754" s="47"/>
    </row>
    <row r="755" spans="3:3" ht="15.75" customHeight="1">
      <c r="C755" s="47"/>
    </row>
    <row r="756" spans="3:3" ht="15.75" customHeight="1">
      <c r="C756" s="47"/>
    </row>
    <row r="757" spans="3:3" ht="15.75" customHeight="1">
      <c r="C757" s="47"/>
    </row>
    <row r="758" spans="3:3" ht="15.75" customHeight="1">
      <c r="C758" s="47"/>
    </row>
    <row r="759" spans="3:3" ht="15.75" customHeight="1">
      <c r="C759" s="47"/>
    </row>
    <row r="760" spans="3:3" ht="15.75" customHeight="1">
      <c r="C760" s="47"/>
    </row>
    <row r="761" spans="3:3" ht="15.75" customHeight="1">
      <c r="C761" s="47"/>
    </row>
    <row r="762" spans="3:3" ht="15.75" customHeight="1">
      <c r="C762" s="47"/>
    </row>
    <row r="763" spans="3:3" ht="15.75" customHeight="1">
      <c r="C763" s="47"/>
    </row>
    <row r="764" spans="3:3" ht="15.75" customHeight="1">
      <c r="C764" s="47"/>
    </row>
    <row r="765" spans="3:3" ht="15.75" customHeight="1">
      <c r="C765" s="47"/>
    </row>
    <row r="766" spans="3:3" ht="15.75" customHeight="1">
      <c r="C766" s="47"/>
    </row>
    <row r="767" spans="3:3" ht="15.75" customHeight="1">
      <c r="C767" s="47"/>
    </row>
    <row r="768" spans="3:3" ht="15.75" customHeight="1">
      <c r="C768" s="47"/>
    </row>
    <row r="769" spans="3:3" ht="15.75" customHeight="1">
      <c r="C769" s="47"/>
    </row>
    <row r="770" spans="3:3" ht="15.75" customHeight="1">
      <c r="C770" s="47"/>
    </row>
    <row r="771" spans="3:3" ht="15.75" customHeight="1">
      <c r="C771" s="47"/>
    </row>
    <row r="772" spans="3:3" ht="15.75" customHeight="1">
      <c r="C772" s="47"/>
    </row>
    <row r="773" spans="3:3" ht="15.75" customHeight="1">
      <c r="C773" s="47"/>
    </row>
    <row r="774" spans="3:3" ht="15.75" customHeight="1">
      <c r="C774" s="47"/>
    </row>
    <row r="775" spans="3:3" ht="15.75" customHeight="1">
      <c r="C775" s="47"/>
    </row>
    <row r="776" spans="3:3" ht="15.75" customHeight="1">
      <c r="C776" s="47"/>
    </row>
    <row r="777" spans="3:3" ht="15.75" customHeight="1">
      <c r="C777" s="47"/>
    </row>
    <row r="778" spans="3:3" ht="15.75" customHeight="1">
      <c r="C778" s="47"/>
    </row>
    <row r="779" spans="3:3" ht="15.75" customHeight="1">
      <c r="C779" s="47"/>
    </row>
    <row r="780" spans="3:3" ht="15.75" customHeight="1">
      <c r="C780" s="47"/>
    </row>
    <row r="781" spans="3:3" ht="15.75" customHeight="1">
      <c r="C781" s="47"/>
    </row>
    <row r="782" spans="3:3" ht="15.75" customHeight="1">
      <c r="C782" s="47"/>
    </row>
    <row r="783" spans="3:3" ht="15.75" customHeight="1">
      <c r="C783" s="47"/>
    </row>
    <row r="784" spans="3:3" ht="15.75" customHeight="1">
      <c r="C784" s="47"/>
    </row>
    <row r="785" spans="3:3" ht="15.75" customHeight="1">
      <c r="C785" s="47"/>
    </row>
    <row r="786" spans="3:3" ht="15.75" customHeight="1">
      <c r="C786" s="47"/>
    </row>
    <row r="787" spans="3:3" ht="15.75" customHeight="1">
      <c r="C787" s="47"/>
    </row>
    <row r="788" spans="3:3" ht="15.75" customHeight="1">
      <c r="C788" s="47"/>
    </row>
    <row r="789" spans="3:3" ht="15.75" customHeight="1">
      <c r="C789" s="47"/>
    </row>
    <row r="790" spans="3:3" ht="15.75" customHeight="1">
      <c r="C790" s="47"/>
    </row>
    <row r="791" spans="3:3" ht="15.75" customHeight="1">
      <c r="C791" s="47"/>
    </row>
    <row r="792" spans="3:3" ht="15.75" customHeight="1">
      <c r="C792" s="47"/>
    </row>
    <row r="793" spans="3:3" ht="15.75" customHeight="1">
      <c r="C793" s="47"/>
    </row>
    <row r="794" spans="3:3" ht="15.75" customHeight="1">
      <c r="C794" s="47"/>
    </row>
    <row r="795" spans="3:3" ht="15.75" customHeight="1">
      <c r="C795" s="47"/>
    </row>
    <row r="796" spans="3:3" ht="15.75" customHeight="1">
      <c r="C796" s="47"/>
    </row>
    <row r="797" spans="3:3" ht="15.75" customHeight="1">
      <c r="C797" s="47"/>
    </row>
    <row r="798" spans="3:3" ht="15.75" customHeight="1">
      <c r="C798" s="47"/>
    </row>
    <row r="799" spans="3:3" ht="15.75" customHeight="1">
      <c r="C799" s="47"/>
    </row>
    <row r="800" spans="3:3" ht="15.75" customHeight="1">
      <c r="C800" s="47"/>
    </row>
    <row r="801" spans="3:3" ht="15.75" customHeight="1">
      <c r="C801" s="47"/>
    </row>
    <row r="802" spans="3:3" ht="15.75" customHeight="1">
      <c r="C802" s="47"/>
    </row>
    <row r="803" spans="3:3" ht="15.75" customHeight="1">
      <c r="C803" s="47"/>
    </row>
    <row r="804" spans="3:3" ht="15.75" customHeight="1">
      <c r="C804" s="47"/>
    </row>
    <row r="805" spans="3:3" ht="15.75" customHeight="1">
      <c r="C805" s="47"/>
    </row>
    <row r="806" spans="3:3" ht="15.75" customHeight="1">
      <c r="C806" s="47"/>
    </row>
    <row r="807" spans="3:3" ht="15.75" customHeight="1">
      <c r="C807" s="47"/>
    </row>
    <row r="808" spans="3:3" ht="15.75" customHeight="1">
      <c r="C808" s="47"/>
    </row>
    <row r="809" spans="3:3" ht="15.75" customHeight="1">
      <c r="C809" s="47"/>
    </row>
    <row r="810" spans="3:3" ht="15.75" customHeight="1">
      <c r="C810" s="47"/>
    </row>
    <row r="811" spans="3:3" ht="15.75" customHeight="1">
      <c r="C811" s="47"/>
    </row>
    <row r="812" spans="3:3" ht="15.75" customHeight="1">
      <c r="C812" s="47"/>
    </row>
    <row r="813" spans="3:3" ht="15.75" customHeight="1">
      <c r="C813" s="47"/>
    </row>
    <row r="814" spans="3:3" ht="15.75" customHeight="1">
      <c r="C814" s="47"/>
    </row>
    <row r="815" spans="3:3" ht="15.75" customHeight="1">
      <c r="C815" s="47"/>
    </row>
    <row r="816" spans="3:3" ht="15.75" customHeight="1">
      <c r="C816" s="47"/>
    </row>
    <row r="817" spans="3:3" ht="15.75" customHeight="1">
      <c r="C817" s="47"/>
    </row>
    <row r="818" spans="3:3" ht="15.75" customHeight="1">
      <c r="C818" s="47"/>
    </row>
    <row r="819" spans="3:3" ht="15.75" customHeight="1">
      <c r="C819" s="47"/>
    </row>
    <row r="820" spans="3:3" ht="15.75" customHeight="1">
      <c r="C820" s="47"/>
    </row>
    <row r="821" spans="3:3" ht="15.75" customHeight="1">
      <c r="C821" s="47"/>
    </row>
    <row r="822" spans="3:3" ht="15.75" customHeight="1">
      <c r="C822" s="47"/>
    </row>
    <row r="823" spans="3:3" ht="15.75" customHeight="1">
      <c r="C823" s="47"/>
    </row>
    <row r="824" spans="3:3" ht="15.75" customHeight="1">
      <c r="C824" s="47"/>
    </row>
    <row r="825" spans="3:3" ht="15.75" customHeight="1">
      <c r="C825" s="47"/>
    </row>
    <row r="826" spans="3:3" ht="15.75" customHeight="1">
      <c r="C826" s="47"/>
    </row>
    <row r="827" spans="3:3" ht="15.75" customHeight="1">
      <c r="C827" s="47"/>
    </row>
    <row r="828" spans="3:3" ht="15.75" customHeight="1">
      <c r="C828" s="47"/>
    </row>
    <row r="829" spans="3:3" ht="15.75" customHeight="1">
      <c r="C829" s="47"/>
    </row>
    <row r="830" spans="3:3" ht="15.75" customHeight="1">
      <c r="C830" s="47"/>
    </row>
    <row r="831" spans="3:3" ht="15.75" customHeight="1">
      <c r="C831" s="47"/>
    </row>
    <row r="832" spans="3:3" ht="15.75" customHeight="1">
      <c r="C832" s="47"/>
    </row>
    <row r="833" spans="3:3" ht="15.75" customHeight="1">
      <c r="C833" s="47"/>
    </row>
    <row r="834" spans="3:3" ht="15.75" customHeight="1">
      <c r="C834" s="47"/>
    </row>
    <row r="835" spans="3:3" ht="15.75" customHeight="1">
      <c r="C835" s="47"/>
    </row>
    <row r="836" spans="3:3" ht="15.75" customHeight="1">
      <c r="C836" s="47"/>
    </row>
    <row r="837" spans="3:3" ht="15.75" customHeight="1">
      <c r="C837" s="47"/>
    </row>
    <row r="838" spans="3:3" ht="15.75" customHeight="1">
      <c r="C838" s="47"/>
    </row>
    <row r="839" spans="3:3" ht="15.75" customHeight="1">
      <c r="C839" s="47"/>
    </row>
    <row r="840" spans="3:3" ht="15.75" customHeight="1">
      <c r="C840" s="47"/>
    </row>
    <row r="841" spans="3:3" ht="15.75" customHeight="1">
      <c r="C841" s="47"/>
    </row>
    <row r="842" spans="3:3" ht="15.75" customHeight="1">
      <c r="C842" s="47"/>
    </row>
    <row r="843" spans="3:3" ht="15.75" customHeight="1">
      <c r="C843" s="47"/>
    </row>
    <row r="844" spans="3:3" ht="15.75" customHeight="1">
      <c r="C844" s="47"/>
    </row>
    <row r="845" spans="3:3" ht="15.75" customHeight="1">
      <c r="C845" s="47"/>
    </row>
    <row r="846" spans="3:3" ht="15.75" customHeight="1">
      <c r="C846" s="47"/>
    </row>
    <row r="847" spans="3:3" ht="15.75" customHeight="1">
      <c r="C847" s="47"/>
    </row>
    <row r="848" spans="3:3" ht="15.75" customHeight="1">
      <c r="C848" s="47"/>
    </row>
    <row r="849" spans="3:3" ht="15.75" customHeight="1">
      <c r="C849" s="47"/>
    </row>
    <row r="850" spans="3:3" ht="15.75" customHeight="1">
      <c r="C850" s="47"/>
    </row>
    <row r="851" spans="3:3" ht="15.75" customHeight="1">
      <c r="C851" s="47"/>
    </row>
    <row r="852" spans="3:3" ht="15.75" customHeight="1">
      <c r="C852" s="47"/>
    </row>
    <row r="853" spans="3:3" ht="15.75" customHeight="1">
      <c r="C853" s="47"/>
    </row>
    <row r="854" spans="3:3" ht="15.75" customHeight="1">
      <c r="C854" s="47"/>
    </row>
    <row r="855" spans="3:3" ht="15.75" customHeight="1">
      <c r="C855" s="47"/>
    </row>
    <row r="856" spans="3:3" ht="15.75" customHeight="1">
      <c r="C856" s="47"/>
    </row>
    <row r="857" spans="3:3" ht="15.75" customHeight="1">
      <c r="C857" s="47"/>
    </row>
    <row r="858" spans="3:3" ht="15.75" customHeight="1">
      <c r="C858" s="47"/>
    </row>
    <row r="859" spans="3:3" ht="15.75" customHeight="1">
      <c r="C859" s="47"/>
    </row>
    <row r="860" spans="3:3" ht="15.75" customHeight="1">
      <c r="C860" s="47"/>
    </row>
    <row r="861" spans="3:3" ht="15.75" customHeight="1">
      <c r="C861" s="47"/>
    </row>
    <row r="862" spans="3:3" ht="15.75" customHeight="1">
      <c r="C862" s="47"/>
    </row>
    <row r="863" spans="3:3" ht="15.75" customHeight="1">
      <c r="C863" s="47"/>
    </row>
    <row r="864" spans="3:3" ht="15.75" customHeight="1">
      <c r="C864" s="47"/>
    </row>
    <row r="865" spans="3:3" ht="15.75" customHeight="1">
      <c r="C865" s="47"/>
    </row>
    <row r="866" spans="3:3" ht="15.75" customHeight="1">
      <c r="C866" s="47"/>
    </row>
    <row r="867" spans="3:3" ht="15.75" customHeight="1">
      <c r="C867" s="47"/>
    </row>
    <row r="868" spans="3:3" ht="15.75" customHeight="1">
      <c r="C868" s="47"/>
    </row>
    <row r="869" spans="3:3" ht="15.75" customHeight="1">
      <c r="C869" s="47"/>
    </row>
    <row r="870" spans="3:3" ht="15.75" customHeight="1">
      <c r="C870" s="47"/>
    </row>
    <row r="871" spans="3:3" ht="15.75" customHeight="1">
      <c r="C871" s="47"/>
    </row>
    <row r="872" spans="3:3" ht="15.75" customHeight="1">
      <c r="C872" s="47"/>
    </row>
    <row r="873" spans="3:3" ht="15.75" customHeight="1">
      <c r="C873" s="47"/>
    </row>
    <row r="874" spans="3:3" ht="15.75" customHeight="1">
      <c r="C874" s="47"/>
    </row>
    <row r="875" spans="3:3" ht="15.75" customHeight="1">
      <c r="C875" s="47"/>
    </row>
    <row r="876" spans="3:3" ht="15.75" customHeight="1">
      <c r="C876" s="47"/>
    </row>
    <row r="877" spans="3:3" ht="15.75" customHeight="1">
      <c r="C877" s="47"/>
    </row>
    <row r="878" spans="3:3" ht="15.75" customHeight="1">
      <c r="C878" s="47"/>
    </row>
    <row r="879" spans="3:3" ht="15.75" customHeight="1">
      <c r="C879" s="47"/>
    </row>
    <row r="880" spans="3:3" ht="15.75" customHeight="1">
      <c r="C880" s="47"/>
    </row>
    <row r="881" spans="3:3" ht="15.75" customHeight="1">
      <c r="C881" s="47"/>
    </row>
    <row r="882" spans="3:3" ht="15.75" customHeight="1">
      <c r="C882" s="47"/>
    </row>
    <row r="883" spans="3:3" ht="15.75" customHeight="1">
      <c r="C883" s="47"/>
    </row>
    <row r="884" spans="3:3" ht="15.75" customHeight="1">
      <c r="C884" s="47"/>
    </row>
    <row r="885" spans="3:3" ht="15.75" customHeight="1">
      <c r="C885" s="47"/>
    </row>
    <row r="886" spans="3:3" ht="15.75" customHeight="1">
      <c r="C886" s="47"/>
    </row>
    <row r="887" spans="3:3" ht="15.75" customHeight="1">
      <c r="C887" s="47"/>
    </row>
    <row r="888" spans="3:3" ht="15.75" customHeight="1">
      <c r="C888" s="47"/>
    </row>
    <row r="889" spans="3:3" ht="15.75" customHeight="1">
      <c r="C889" s="47"/>
    </row>
    <row r="890" spans="3:3" ht="15.75" customHeight="1">
      <c r="C890" s="47"/>
    </row>
    <row r="891" spans="3:3" ht="15.75" customHeight="1">
      <c r="C891" s="47"/>
    </row>
    <row r="892" spans="3:3" ht="15.75" customHeight="1">
      <c r="C892" s="47"/>
    </row>
    <row r="893" spans="3:3" ht="15.75" customHeight="1">
      <c r="C893" s="47"/>
    </row>
    <row r="894" spans="3:3" ht="15.75" customHeight="1">
      <c r="C894" s="47"/>
    </row>
    <row r="895" spans="3:3" ht="15.75" customHeight="1">
      <c r="C895" s="47"/>
    </row>
    <row r="896" spans="3:3" ht="15.75" customHeight="1">
      <c r="C896" s="47"/>
    </row>
    <row r="897" spans="3:3" ht="15.75" customHeight="1">
      <c r="C897" s="47"/>
    </row>
    <row r="898" spans="3:3" ht="15.75" customHeight="1">
      <c r="C898" s="47"/>
    </row>
    <row r="899" spans="3:3" ht="15.75" customHeight="1">
      <c r="C899" s="47"/>
    </row>
    <row r="900" spans="3:3" ht="15.75" customHeight="1">
      <c r="C900" s="47"/>
    </row>
    <row r="901" spans="3:3" ht="15.75" customHeight="1">
      <c r="C901" s="47"/>
    </row>
    <row r="902" spans="3:3" ht="15.75" customHeight="1">
      <c r="C902" s="47"/>
    </row>
    <row r="903" spans="3:3" ht="15.75" customHeight="1">
      <c r="C903" s="47"/>
    </row>
    <row r="904" spans="3:3" ht="15.75" customHeight="1">
      <c r="C904" s="47"/>
    </row>
    <row r="905" spans="3:3" ht="15.75" customHeight="1">
      <c r="C905" s="47"/>
    </row>
    <row r="906" spans="3:3" ht="15.75" customHeight="1">
      <c r="C906" s="47"/>
    </row>
    <row r="907" spans="3:3" ht="15.75" customHeight="1">
      <c r="C907" s="47"/>
    </row>
    <row r="908" spans="3:3" ht="15.75" customHeight="1">
      <c r="C908" s="47"/>
    </row>
    <row r="909" spans="3:3" ht="15.75" customHeight="1">
      <c r="C909" s="47"/>
    </row>
    <row r="910" spans="3:3" ht="15.75" customHeight="1">
      <c r="C910" s="47"/>
    </row>
    <row r="911" spans="3:3" ht="15.75" customHeight="1">
      <c r="C911" s="47"/>
    </row>
    <row r="912" spans="3:3" ht="15.75" customHeight="1">
      <c r="C912" s="47"/>
    </row>
    <row r="913" spans="3:3" ht="15.75" customHeight="1">
      <c r="C913" s="47"/>
    </row>
    <row r="914" spans="3:3" ht="15.75" customHeight="1">
      <c r="C914" s="47"/>
    </row>
    <row r="915" spans="3:3" ht="15.75" customHeight="1">
      <c r="C915" s="47"/>
    </row>
    <row r="916" spans="3:3" ht="15.75" customHeight="1">
      <c r="C916" s="47"/>
    </row>
    <row r="917" spans="3:3" ht="15.75" customHeight="1">
      <c r="C917" s="47"/>
    </row>
    <row r="918" spans="3:3" ht="15.75" customHeight="1">
      <c r="C918" s="47"/>
    </row>
    <row r="919" spans="3:3" ht="15.75" customHeight="1">
      <c r="C919" s="47"/>
    </row>
    <row r="920" spans="3:3" ht="15.75" customHeight="1">
      <c r="C920" s="47"/>
    </row>
    <row r="921" spans="3:3" ht="15.75" customHeight="1">
      <c r="C921" s="47"/>
    </row>
    <row r="922" spans="3:3" ht="15.75" customHeight="1">
      <c r="C922" s="47"/>
    </row>
    <row r="923" spans="3:3" ht="15.75" customHeight="1">
      <c r="C923" s="47"/>
    </row>
    <row r="924" spans="3:3" ht="15.75" customHeight="1">
      <c r="C924" s="47"/>
    </row>
    <row r="925" spans="3:3" ht="15.75" customHeight="1">
      <c r="C925" s="47"/>
    </row>
    <row r="926" spans="3:3" ht="15.75" customHeight="1">
      <c r="C926" s="47"/>
    </row>
    <row r="927" spans="3:3" ht="15.75" customHeight="1">
      <c r="C927" s="47"/>
    </row>
    <row r="928" spans="3:3" ht="15.75" customHeight="1">
      <c r="C928" s="47"/>
    </row>
    <row r="929" spans="3:3" ht="15.75" customHeight="1">
      <c r="C929" s="47"/>
    </row>
    <row r="930" spans="3:3" ht="15.75" customHeight="1">
      <c r="C930" s="47"/>
    </row>
    <row r="931" spans="3:3" ht="15.75" customHeight="1">
      <c r="C931" s="47"/>
    </row>
    <row r="932" spans="3:3" ht="15.75" customHeight="1">
      <c r="C932" s="47"/>
    </row>
    <row r="933" spans="3:3" ht="15.75" customHeight="1">
      <c r="C933" s="47"/>
    </row>
    <row r="934" spans="3:3" ht="15.75" customHeight="1">
      <c r="C934" s="47"/>
    </row>
    <row r="935" spans="3:3" ht="15.75" customHeight="1">
      <c r="C935" s="47"/>
    </row>
    <row r="936" spans="3:3" ht="15.75" customHeight="1">
      <c r="C936" s="47"/>
    </row>
    <row r="937" spans="3:3" ht="15.75" customHeight="1">
      <c r="C937" s="47"/>
    </row>
    <row r="938" spans="3:3" ht="15.75" customHeight="1">
      <c r="C938" s="47"/>
    </row>
    <row r="939" spans="3:3" ht="15.75" customHeight="1">
      <c r="C939" s="47"/>
    </row>
    <row r="940" spans="3:3" ht="15.75" customHeight="1">
      <c r="C940" s="47"/>
    </row>
    <row r="941" spans="3:3" ht="15.75" customHeight="1">
      <c r="C941" s="47"/>
    </row>
    <row r="942" spans="3:3" ht="15.75" customHeight="1">
      <c r="C942" s="47"/>
    </row>
    <row r="943" spans="3:3" ht="15.75" customHeight="1">
      <c r="C943" s="47"/>
    </row>
    <row r="944" spans="3:3" ht="15.75" customHeight="1">
      <c r="C944" s="47"/>
    </row>
    <row r="945" spans="3:3" ht="15.75" customHeight="1">
      <c r="C945" s="47"/>
    </row>
    <row r="946" spans="3:3" ht="15.75" customHeight="1">
      <c r="C946" s="47"/>
    </row>
    <row r="947" spans="3:3" ht="15.75" customHeight="1">
      <c r="C947" s="47"/>
    </row>
    <row r="948" spans="3:3" ht="15.75" customHeight="1">
      <c r="C948" s="47"/>
    </row>
    <row r="949" spans="3:3" ht="15.75" customHeight="1">
      <c r="C949" s="47"/>
    </row>
    <row r="950" spans="3:3" ht="15.75" customHeight="1">
      <c r="C950" s="47"/>
    </row>
    <row r="951" spans="3:3" ht="15.75" customHeight="1">
      <c r="C951" s="47"/>
    </row>
    <row r="952" spans="3:3" ht="15.75" customHeight="1">
      <c r="C952" s="47"/>
    </row>
    <row r="953" spans="3:3" ht="15.75" customHeight="1">
      <c r="C953" s="47"/>
    </row>
    <row r="954" spans="3:3" ht="15.75" customHeight="1">
      <c r="C954" s="47"/>
    </row>
    <row r="955" spans="3:3" ht="15.75" customHeight="1">
      <c r="C955" s="47"/>
    </row>
    <row r="956" spans="3:3" ht="15.75" customHeight="1">
      <c r="C956" s="47"/>
    </row>
    <row r="957" spans="3:3" ht="15.75" customHeight="1">
      <c r="C957" s="47"/>
    </row>
    <row r="958" spans="3:3" ht="15.75" customHeight="1">
      <c r="C958" s="47"/>
    </row>
    <row r="959" spans="3:3" ht="15.75" customHeight="1">
      <c r="C959" s="47"/>
    </row>
    <row r="960" spans="3:3" ht="15.75" customHeight="1">
      <c r="C960" s="47"/>
    </row>
    <row r="961" spans="3:3" ht="15.75" customHeight="1">
      <c r="C961" s="47"/>
    </row>
    <row r="962" spans="3:3" ht="15.75" customHeight="1">
      <c r="C962" s="47"/>
    </row>
    <row r="963" spans="3:3" ht="15.75" customHeight="1">
      <c r="C963" s="47"/>
    </row>
    <row r="964" spans="3:3" ht="15.75" customHeight="1">
      <c r="C964" s="47"/>
    </row>
    <row r="965" spans="3:3" ht="15.75" customHeight="1">
      <c r="C965" s="47"/>
    </row>
    <row r="966" spans="3:3" ht="15.75" customHeight="1">
      <c r="C966" s="47"/>
    </row>
    <row r="967" spans="3:3" ht="15.75" customHeight="1">
      <c r="C967" s="47"/>
    </row>
    <row r="968" spans="3:3" ht="15.75" customHeight="1">
      <c r="C968" s="47"/>
    </row>
    <row r="969" spans="3:3" ht="15.75" customHeight="1">
      <c r="C969" s="47"/>
    </row>
    <row r="970" spans="3:3" ht="15.75" customHeight="1">
      <c r="C970" s="47"/>
    </row>
    <row r="971" spans="3:3" ht="15.75" customHeight="1">
      <c r="C971" s="47"/>
    </row>
    <row r="972" spans="3:3" ht="15.75" customHeight="1">
      <c r="C972" s="47"/>
    </row>
    <row r="973" spans="3:3" ht="15.75" customHeight="1">
      <c r="C973" s="47"/>
    </row>
    <row r="974" spans="3:3" ht="15.75" customHeight="1">
      <c r="C974" s="47"/>
    </row>
    <row r="975" spans="3:3" ht="15.75" customHeight="1">
      <c r="C975" s="47"/>
    </row>
    <row r="976" spans="3:3" ht="15.75" customHeight="1">
      <c r="C976" s="47"/>
    </row>
    <row r="977" spans="3:3" ht="15.75" customHeight="1">
      <c r="C977" s="47"/>
    </row>
    <row r="978" spans="3:3" ht="15.75" customHeight="1">
      <c r="C978" s="47"/>
    </row>
    <row r="979" spans="3:3" ht="15.75" customHeight="1">
      <c r="C979" s="47"/>
    </row>
    <row r="980" spans="3:3" ht="15.75" customHeight="1">
      <c r="C980" s="47"/>
    </row>
    <row r="981" spans="3:3" ht="15.75" customHeight="1">
      <c r="C981" s="47"/>
    </row>
    <row r="982" spans="3:3" ht="15.75" customHeight="1">
      <c r="C982" s="47"/>
    </row>
    <row r="983" spans="3:3" ht="15.75" customHeight="1">
      <c r="C983" s="47"/>
    </row>
    <row r="984" spans="3:3" ht="15.75" customHeight="1">
      <c r="C984" s="47"/>
    </row>
    <row r="985" spans="3:3" ht="15.75" customHeight="1">
      <c r="C985" s="47"/>
    </row>
    <row r="986" spans="3:3" ht="15.75" customHeight="1">
      <c r="C986" s="47"/>
    </row>
    <row r="987" spans="3:3" ht="15.75" customHeight="1">
      <c r="C987" s="47"/>
    </row>
    <row r="988" spans="3:3" ht="15.75" customHeight="1">
      <c r="C988" s="47"/>
    </row>
    <row r="989" spans="3:3" ht="15.75" customHeight="1">
      <c r="C989" s="47"/>
    </row>
    <row r="990" spans="3:3" ht="15.75" customHeight="1">
      <c r="C990" s="47"/>
    </row>
    <row r="991" spans="3:3" ht="15.75" customHeight="1">
      <c r="C991" s="47"/>
    </row>
    <row r="992" spans="3:3" ht="15.75" customHeight="1">
      <c r="C992" s="47"/>
    </row>
    <row r="993" spans="3:3" ht="15.75" customHeight="1">
      <c r="C993" s="47"/>
    </row>
    <row r="994" spans="3:3" ht="15.75" customHeight="1">
      <c r="C994" s="47"/>
    </row>
    <row r="995" spans="3:3" ht="15.75" customHeight="1">
      <c r="C995" s="47"/>
    </row>
    <row r="996" spans="3:3" ht="15.75" customHeight="1">
      <c r="C996" s="47"/>
    </row>
    <row r="997" spans="3:3" ht="15.75" customHeight="1">
      <c r="C997" s="47"/>
    </row>
    <row r="998" spans="3:3" ht="15.75" customHeight="1">
      <c r="C998" s="47"/>
    </row>
    <row r="999" spans="3:3" ht="15.75" customHeight="1">
      <c r="C999" s="47"/>
    </row>
    <row r="1000" spans="3:3" ht="15.75" customHeight="1">
      <c r="C1000" s="47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3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48" t="s">
        <v>0</v>
      </c>
      <c r="E2" s="49"/>
      <c r="F2" s="50"/>
      <c r="G2" s="3"/>
      <c r="H2" s="3"/>
      <c r="I2" s="4">
        <f>SUM(L8:L17)</f>
        <v>0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 t="e">
        <f>Setembro!F4</f>
        <v>#VALUE!</v>
      </c>
      <c r="E4" s="12" t="e">
        <f>IF(SUM(I8:I17)&lt;=D4,SUM(I8:I17),"VALOR ACIMA DO DISPONÍVEL")</f>
        <v>#VALUE!</v>
      </c>
      <c r="F4" s="13" t="e">
        <f>(E4*I2)+E4+(D4-E4)</f>
        <v>#VALUE!</v>
      </c>
      <c r="G4" s="3"/>
      <c r="H4" s="3"/>
      <c r="I4" s="14" t="e">
        <f>F4/100000-1</f>
        <v>#VALUE!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1" t="s">
        <v>7</v>
      </c>
      <c r="D6" s="49"/>
      <c r="E6" s="49"/>
      <c r="F6" s="49"/>
      <c r="G6" s="49"/>
      <c r="H6" s="49"/>
      <c r="I6" s="49"/>
      <c r="J6" s="49"/>
      <c r="K6" s="49"/>
      <c r="L6" s="49"/>
      <c r="M6" s="5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8" t="s">
        <v>8</v>
      </c>
      <c r="D7" s="50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8" t="s">
        <v>16</v>
      </c>
      <c r="M7" s="5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9" t="s">
        <v>18</v>
      </c>
      <c r="E8" s="20">
        <v>0.1</v>
      </c>
      <c r="F8" s="22">
        <v>16.71</v>
      </c>
      <c r="G8" s="23" t="e">
        <f t="shared" ref="G8:G17" si="0">((E8*$D$4)/100)/F8</f>
        <v>#VALUE!</v>
      </c>
      <c r="H8" s="25">
        <v>6</v>
      </c>
      <c r="I8" s="27">
        <f t="shared" ref="I8:I17" si="1">H8*F8*100</f>
        <v>10026</v>
      </c>
      <c r="J8" s="28" t="e">
        <f t="shared" ref="J8:J17" si="2">I8/$E$4</f>
        <v>#VALUE!</v>
      </c>
      <c r="K8" s="29">
        <v>15.86</v>
      </c>
      <c r="L8" s="30">
        <f t="shared" ref="L8:L17" si="3">IFERROR((K8/F8-1)*J8,0)</f>
        <v>0</v>
      </c>
      <c r="M8" s="31">
        <f t="shared" ref="M8:M17" si="4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2">
        <v>2</v>
      </c>
      <c r="D9" s="33" t="s">
        <v>19</v>
      </c>
      <c r="E9" s="20">
        <v>0.1</v>
      </c>
      <c r="F9" s="22">
        <v>35.25</v>
      </c>
      <c r="G9" s="23" t="e">
        <f t="shared" si="0"/>
        <v>#VALUE!</v>
      </c>
      <c r="H9" s="25">
        <v>3</v>
      </c>
      <c r="I9" s="27">
        <f t="shared" si="1"/>
        <v>10575</v>
      </c>
      <c r="J9" s="28" t="e">
        <f t="shared" si="2"/>
        <v>#VALUE!</v>
      </c>
      <c r="K9" s="29">
        <v>42.95</v>
      </c>
      <c r="L9" s="30">
        <f t="shared" si="3"/>
        <v>0</v>
      </c>
      <c r="M9" s="31">
        <f t="shared" si="4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2">
        <v>3</v>
      </c>
      <c r="D10" s="33" t="s">
        <v>21</v>
      </c>
      <c r="E10" s="20">
        <v>0.09</v>
      </c>
      <c r="F10" s="22">
        <v>9.89</v>
      </c>
      <c r="G10" s="23" t="e">
        <f t="shared" si="0"/>
        <v>#VALUE!</v>
      </c>
      <c r="H10" s="25">
        <v>10</v>
      </c>
      <c r="I10" s="27">
        <f t="shared" si="1"/>
        <v>9890</v>
      </c>
      <c r="J10" s="28" t="e">
        <f t="shared" si="2"/>
        <v>#VALUE!</v>
      </c>
      <c r="K10" s="29">
        <v>10.19</v>
      </c>
      <c r="L10" s="30">
        <f t="shared" si="3"/>
        <v>0</v>
      </c>
      <c r="M10" s="31">
        <f t="shared" si="4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2">
        <v>4</v>
      </c>
      <c r="D11" s="33" t="s">
        <v>22</v>
      </c>
      <c r="E11" s="20">
        <v>0.09</v>
      </c>
      <c r="F11" s="22">
        <v>43.47</v>
      </c>
      <c r="G11" s="23" t="e">
        <f t="shared" si="0"/>
        <v>#VALUE!</v>
      </c>
      <c r="H11" s="25">
        <v>2</v>
      </c>
      <c r="I11" s="27">
        <f t="shared" si="1"/>
        <v>8694</v>
      </c>
      <c r="J11" s="28" t="e">
        <f t="shared" si="2"/>
        <v>#VALUE!</v>
      </c>
      <c r="K11" s="29">
        <v>48.33</v>
      </c>
      <c r="L11" s="30">
        <f t="shared" si="3"/>
        <v>0</v>
      </c>
      <c r="M11" s="31">
        <f t="shared" si="4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2">
        <v>5</v>
      </c>
      <c r="D12" s="33" t="s">
        <v>24</v>
      </c>
      <c r="E12" s="20">
        <v>0.08</v>
      </c>
      <c r="F12" s="22">
        <v>29</v>
      </c>
      <c r="G12" s="23" t="e">
        <f t="shared" si="0"/>
        <v>#VALUE!</v>
      </c>
      <c r="H12" s="25">
        <v>3</v>
      </c>
      <c r="I12" s="27">
        <f t="shared" si="1"/>
        <v>8700</v>
      </c>
      <c r="J12" s="28" t="e">
        <f t="shared" si="2"/>
        <v>#VALUE!</v>
      </c>
      <c r="K12" s="29">
        <v>34.659999999999997</v>
      </c>
      <c r="L12" s="30">
        <f t="shared" si="3"/>
        <v>0</v>
      </c>
      <c r="M12" s="31">
        <f t="shared" si="4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2">
        <v>6</v>
      </c>
      <c r="D13" s="33" t="s">
        <v>26</v>
      </c>
      <c r="E13" s="20">
        <v>0.09</v>
      </c>
      <c r="F13" s="22">
        <v>18.899999999999999</v>
      </c>
      <c r="G13" s="23" t="e">
        <f t="shared" si="0"/>
        <v>#VALUE!</v>
      </c>
      <c r="H13" s="25">
        <v>5</v>
      </c>
      <c r="I13" s="27">
        <f t="shared" si="1"/>
        <v>9450</v>
      </c>
      <c r="J13" s="28" t="e">
        <f t="shared" si="2"/>
        <v>#VALUE!</v>
      </c>
      <c r="K13" s="29">
        <v>19.850000000000001</v>
      </c>
      <c r="L13" s="30">
        <f t="shared" si="3"/>
        <v>0</v>
      </c>
      <c r="M13" s="31">
        <f t="shared" si="4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2">
        <v>7</v>
      </c>
      <c r="D14" s="33" t="s">
        <v>28</v>
      </c>
      <c r="E14" s="20">
        <v>7.0000000000000007E-2</v>
      </c>
      <c r="F14" s="22">
        <v>10.76</v>
      </c>
      <c r="G14" s="23" t="e">
        <f t="shared" si="0"/>
        <v>#VALUE!</v>
      </c>
      <c r="H14" s="25">
        <v>7</v>
      </c>
      <c r="I14" s="27">
        <f t="shared" si="1"/>
        <v>7531.9999999999991</v>
      </c>
      <c r="J14" s="28" t="e">
        <f t="shared" si="2"/>
        <v>#VALUE!</v>
      </c>
      <c r="K14" s="29">
        <v>11.85</v>
      </c>
      <c r="L14" s="30">
        <f t="shared" si="3"/>
        <v>0</v>
      </c>
      <c r="M14" s="31">
        <f t="shared" si="4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2">
        <v>8</v>
      </c>
      <c r="D15" s="33" t="s">
        <v>30</v>
      </c>
      <c r="E15" s="20">
        <v>7.0000000000000007E-2</v>
      </c>
      <c r="F15" s="22">
        <v>12.89</v>
      </c>
      <c r="G15" s="23" t="e">
        <f t="shared" si="0"/>
        <v>#VALUE!</v>
      </c>
      <c r="H15" s="25">
        <v>5</v>
      </c>
      <c r="I15" s="27">
        <f t="shared" si="1"/>
        <v>6445</v>
      </c>
      <c r="J15" s="28" t="e">
        <f t="shared" si="2"/>
        <v>#VALUE!</v>
      </c>
      <c r="K15" s="29">
        <v>12.46</v>
      </c>
      <c r="L15" s="30">
        <f t="shared" si="3"/>
        <v>0</v>
      </c>
      <c r="M15" s="31">
        <f t="shared" si="4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2">
        <v>9</v>
      </c>
      <c r="D16" s="33" t="s">
        <v>32</v>
      </c>
      <c r="E16" s="20">
        <v>7.0000000000000007E-2</v>
      </c>
      <c r="F16" s="22">
        <v>22.7</v>
      </c>
      <c r="G16" s="23" t="e">
        <f t="shared" si="0"/>
        <v>#VALUE!</v>
      </c>
      <c r="H16" s="25">
        <v>3</v>
      </c>
      <c r="I16" s="27">
        <f t="shared" si="1"/>
        <v>6809.9999999999991</v>
      </c>
      <c r="J16" s="28" t="e">
        <f t="shared" si="2"/>
        <v>#VALUE!</v>
      </c>
      <c r="K16" s="29">
        <v>21.25</v>
      </c>
      <c r="L16" s="30">
        <f t="shared" si="3"/>
        <v>0</v>
      </c>
      <c r="M16" s="31">
        <f t="shared" si="4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2">
        <v>10</v>
      </c>
      <c r="D17" s="33" t="s">
        <v>33</v>
      </c>
      <c r="E17" s="20">
        <v>0.08</v>
      </c>
      <c r="F17" s="22">
        <v>53.94</v>
      </c>
      <c r="G17" s="23" t="e">
        <f t="shared" si="0"/>
        <v>#VALUE!</v>
      </c>
      <c r="H17" s="25">
        <v>1</v>
      </c>
      <c r="I17" s="27">
        <f t="shared" si="1"/>
        <v>5394</v>
      </c>
      <c r="J17" s="28" t="e">
        <f t="shared" si="2"/>
        <v>#VALUE!</v>
      </c>
      <c r="K17" s="29">
        <v>48.76</v>
      </c>
      <c r="L17" s="30">
        <f t="shared" si="3"/>
        <v>0</v>
      </c>
      <c r="M17" s="31">
        <f t="shared" si="4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2" t="s">
        <v>35</v>
      </c>
      <c r="D18" s="49"/>
      <c r="E18" s="50"/>
      <c r="F18" s="37" t="e">
        <f>D4</f>
        <v>#VALUE!</v>
      </c>
      <c r="G18" s="38"/>
      <c r="H18" s="38"/>
      <c r="I18" s="38"/>
      <c r="J18" s="37"/>
      <c r="K18" s="39" t="e">
        <f>F4</f>
        <v>#VALUE!</v>
      </c>
      <c r="L18" s="53" t="e">
        <f t="shared" ref="L18:L19" si="5">(K18/F18-1)</f>
        <v>#VALUE!</v>
      </c>
      <c r="M18" s="50"/>
      <c r="N18" s="40" t="s">
        <v>36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2" t="s">
        <v>37</v>
      </c>
      <c r="D19" s="49"/>
      <c r="E19" s="50"/>
      <c r="F19" s="41">
        <v>100967.2</v>
      </c>
      <c r="G19" s="42"/>
      <c r="H19" s="42"/>
      <c r="I19" s="42"/>
      <c r="J19" s="44"/>
      <c r="K19" s="45">
        <v>102673.28</v>
      </c>
      <c r="L19" s="53">
        <f t="shared" si="5"/>
        <v>1.6897368650413247E-2</v>
      </c>
      <c r="M19" s="5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4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7"/>
    </row>
    <row r="221" spans="1:25" ht="15.75" customHeight="1">
      <c r="C221" s="47"/>
    </row>
    <row r="222" spans="1:25" ht="15.75" customHeight="1">
      <c r="C222" s="47"/>
    </row>
    <row r="223" spans="1:25" ht="15.75" customHeight="1">
      <c r="C223" s="47"/>
    </row>
    <row r="224" spans="1:25" ht="15.75" customHeight="1">
      <c r="C224" s="47"/>
    </row>
    <row r="225" spans="3:3" ht="15.75" customHeight="1">
      <c r="C225" s="47"/>
    </row>
    <row r="226" spans="3:3" ht="15.75" customHeight="1">
      <c r="C226" s="47"/>
    </row>
    <row r="227" spans="3:3" ht="15.75" customHeight="1">
      <c r="C227" s="47"/>
    </row>
    <row r="228" spans="3:3" ht="15.75" customHeight="1">
      <c r="C228" s="47"/>
    </row>
    <row r="229" spans="3:3" ht="15.75" customHeight="1">
      <c r="C229" s="47"/>
    </row>
    <row r="230" spans="3:3" ht="15.75" customHeight="1">
      <c r="C230" s="47"/>
    </row>
    <row r="231" spans="3:3" ht="15.75" customHeight="1">
      <c r="C231" s="47"/>
    </row>
    <row r="232" spans="3:3" ht="15.75" customHeight="1">
      <c r="C232" s="47"/>
    </row>
    <row r="233" spans="3:3" ht="15.75" customHeight="1">
      <c r="C233" s="47"/>
    </row>
    <row r="234" spans="3:3" ht="15.75" customHeight="1">
      <c r="C234" s="47"/>
    </row>
    <row r="235" spans="3:3" ht="15.75" customHeight="1">
      <c r="C235" s="47"/>
    </row>
    <row r="236" spans="3:3" ht="15.75" customHeight="1">
      <c r="C236" s="47"/>
    </row>
    <row r="237" spans="3:3" ht="15.75" customHeight="1">
      <c r="C237" s="47"/>
    </row>
    <row r="238" spans="3:3" ht="15.75" customHeight="1">
      <c r="C238" s="47"/>
    </row>
    <row r="239" spans="3:3" ht="15.75" customHeight="1">
      <c r="C239" s="47"/>
    </row>
    <row r="240" spans="3:3" ht="15.75" customHeight="1">
      <c r="C240" s="47"/>
    </row>
    <row r="241" spans="3:3" ht="15.75" customHeight="1">
      <c r="C241" s="47"/>
    </row>
    <row r="242" spans="3:3" ht="15.75" customHeight="1">
      <c r="C242" s="47"/>
    </row>
    <row r="243" spans="3:3" ht="15.75" customHeight="1">
      <c r="C243" s="47"/>
    </row>
    <row r="244" spans="3:3" ht="15.75" customHeight="1">
      <c r="C244" s="47"/>
    </row>
    <row r="245" spans="3:3" ht="15.75" customHeight="1">
      <c r="C245" s="47"/>
    </row>
    <row r="246" spans="3:3" ht="15.75" customHeight="1">
      <c r="C246" s="47"/>
    </row>
    <row r="247" spans="3:3" ht="15.75" customHeight="1">
      <c r="C247" s="47"/>
    </row>
    <row r="248" spans="3:3" ht="15.75" customHeight="1">
      <c r="C248" s="47"/>
    </row>
    <row r="249" spans="3:3" ht="15.75" customHeight="1">
      <c r="C249" s="47"/>
    </row>
    <row r="250" spans="3:3" ht="15.75" customHeight="1">
      <c r="C250" s="47"/>
    </row>
    <row r="251" spans="3:3" ht="15.75" customHeight="1">
      <c r="C251" s="47"/>
    </row>
    <row r="252" spans="3:3" ht="15.75" customHeight="1">
      <c r="C252" s="47"/>
    </row>
    <row r="253" spans="3:3" ht="15.75" customHeight="1">
      <c r="C253" s="47"/>
    </row>
    <row r="254" spans="3:3" ht="15.75" customHeight="1">
      <c r="C254" s="47"/>
    </row>
    <row r="255" spans="3:3" ht="15.75" customHeight="1">
      <c r="C255" s="47"/>
    </row>
    <row r="256" spans="3:3" ht="15.75" customHeight="1">
      <c r="C256" s="47"/>
    </row>
    <row r="257" spans="3:3" ht="15.75" customHeight="1">
      <c r="C257" s="47"/>
    </row>
    <row r="258" spans="3:3" ht="15.75" customHeight="1">
      <c r="C258" s="47"/>
    </row>
    <row r="259" spans="3:3" ht="15.75" customHeight="1">
      <c r="C259" s="47"/>
    </row>
    <row r="260" spans="3:3" ht="15.75" customHeight="1">
      <c r="C260" s="47"/>
    </row>
    <row r="261" spans="3:3" ht="15.75" customHeight="1">
      <c r="C261" s="47"/>
    </row>
    <row r="262" spans="3:3" ht="15.75" customHeight="1">
      <c r="C262" s="47"/>
    </row>
    <row r="263" spans="3:3" ht="15.75" customHeight="1">
      <c r="C263" s="47"/>
    </row>
    <row r="264" spans="3:3" ht="15.75" customHeight="1">
      <c r="C264" s="47"/>
    </row>
    <row r="265" spans="3:3" ht="15.75" customHeight="1">
      <c r="C265" s="47"/>
    </row>
    <row r="266" spans="3:3" ht="15.75" customHeight="1">
      <c r="C266" s="47"/>
    </row>
    <row r="267" spans="3:3" ht="15.75" customHeight="1">
      <c r="C267" s="47"/>
    </row>
    <row r="268" spans="3:3" ht="15.75" customHeight="1">
      <c r="C268" s="47"/>
    </row>
    <row r="269" spans="3:3" ht="15.75" customHeight="1">
      <c r="C269" s="47"/>
    </row>
    <row r="270" spans="3:3" ht="15.75" customHeight="1">
      <c r="C270" s="47"/>
    </row>
    <row r="271" spans="3:3" ht="15.75" customHeight="1">
      <c r="C271" s="47"/>
    </row>
    <row r="272" spans="3:3" ht="15.75" customHeight="1">
      <c r="C272" s="47"/>
    </row>
    <row r="273" spans="3:3" ht="15.75" customHeight="1">
      <c r="C273" s="47"/>
    </row>
    <row r="274" spans="3:3" ht="15.75" customHeight="1">
      <c r="C274" s="47"/>
    </row>
    <row r="275" spans="3:3" ht="15.75" customHeight="1">
      <c r="C275" s="47"/>
    </row>
    <row r="276" spans="3:3" ht="15.75" customHeight="1">
      <c r="C276" s="47"/>
    </row>
    <row r="277" spans="3:3" ht="15.75" customHeight="1">
      <c r="C277" s="47"/>
    </row>
    <row r="278" spans="3:3" ht="15.75" customHeight="1">
      <c r="C278" s="47"/>
    </row>
    <row r="279" spans="3:3" ht="15.75" customHeight="1">
      <c r="C279" s="47"/>
    </row>
    <row r="280" spans="3:3" ht="15.75" customHeight="1">
      <c r="C280" s="47"/>
    </row>
    <row r="281" spans="3:3" ht="15.75" customHeight="1">
      <c r="C281" s="47"/>
    </row>
    <row r="282" spans="3:3" ht="15.75" customHeight="1">
      <c r="C282" s="47"/>
    </row>
    <row r="283" spans="3:3" ht="15.75" customHeight="1">
      <c r="C283" s="47"/>
    </row>
    <row r="284" spans="3:3" ht="15.75" customHeight="1">
      <c r="C284" s="47"/>
    </row>
    <row r="285" spans="3:3" ht="15.75" customHeight="1">
      <c r="C285" s="47"/>
    </row>
    <row r="286" spans="3:3" ht="15.75" customHeight="1">
      <c r="C286" s="47"/>
    </row>
    <row r="287" spans="3:3" ht="15.75" customHeight="1">
      <c r="C287" s="47"/>
    </row>
    <row r="288" spans="3:3" ht="15.75" customHeight="1">
      <c r="C288" s="47"/>
    </row>
    <row r="289" spans="3:3" ht="15.75" customHeight="1">
      <c r="C289" s="47"/>
    </row>
    <row r="290" spans="3:3" ht="15.75" customHeight="1">
      <c r="C290" s="47"/>
    </row>
    <row r="291" spans="3:3" ht="15.75" customHeight="1">
      <c r="C291" s="47"/>
    </row>
    <row r="292" spans="3:3" ht="15.75" customHeight="1">
      <c r="C292" s="47"/>
    </row>
    <row r="293" spans="3:3" ht="15.75" customHeight="1">
      <c r="C293" s="47"/>
    </row>
    <row r="294" spans="3:3" ht="15.75" customHeight="1">
      <c r="C294" s="47"/>
    </row>
    <row r="295" spans="3:3" ht="15.75" customHeight="1">
      <c r="C295" s="47"/>
    </row>
    <row r="296" spans="3:3" ht="15.75" customHeight="1">
      <c r="C296" s="47"/>
    </row>
    <row r="297" spans="3:3" ht="15.75" customHeight="1">
      <c r="C297" s="47"/>
    </row>
    <row r="298" spans="3:3" ht="15.75" customHeight="1">
      <c r="C298" s="47"/>
    </row>
    <row r="299" spans="3:3" ht="15.75" customHeight="1">
      <c r="C299" s="47"/>
    </row>
    <row r="300" spans="3:3" ht="15.75" customHeight="1">
      <c r="C300" s="47"/>
    </row>
    <row r="301" spans="3:3" ht="15.75" customHeight="1">
      <c r="C301" s="47"/>
    </row>
    <row r="302" spans="3:3" ht="15.75" customHeight="1">
      <c r="C302" s="47"/>
    </row>
    <row r="303" spans="3:3" ht="15.75" customHeight="1">
      <c r="C303" s="47"/>
    </row>
    <row r="304" spans="3:3" ht="15.75" customHeight="1">
      <c r="C304" s="47"/>
    </row>
    <row r="305" spans="3:3" ht="15.75" customHeight="1">
      <c r="C305" s="47"/>
    </row>
    <row r="306" spans="3:3" ht="15.75" customHeight="1">
      <c r="C306" s="47"/>
    </row>
    <row r="307" spans="3:3" ht="15.75" customHeight="1">
      <c r="C307" s="47"/>
    </row>
    <row r="308" spans="3:3" ht="15.75" customHeight="1">
      <c r="C308" s="47"/>
    </row>
    <row r="309" spans="3:3" ht="15.75" customHeight="1">
      <c r="C309" s="47"/>
    </row>
    <row r="310" spans="3:3" ht="15.75" customHeight="1">
      <c r="C310" s="47"/>
    </row>
    <row r="311" spans="3:3" ht="15.75" customHeight="1">
      <c r="C311" s="47"/>
    </row>
    <row r="312" spans="3:3" ht="15.75" customHeight="1">
      <c r="C312" s="47"/>
    </row>
    <row r="313" spans="3:3" ht="15.75" customHeight="1">
      <c r="C313" s="47"/>
    </row>
    <row r="314" spans="3:3" ht="15.75" customHeight="1">
      <c r="C314" s="47"/>
    </row>
    <row r="315" spans="3:3" ht="15.75" customHeight="1">
      <c r="C315" s="47"/>
    </row>
    <row r="316" spans="3:3" ht="15.75" customHeight="1">
      <c r="C316" s="47"/>
    </row>
    <row r="317" spans="3:3" ht="15.75" customHeight="1">
      <c r="C317" s="47"/>
    </row>
    <row r="318" spans="3:3" ht="15.75" customHeight="1">
      <c r="C318" s="47"/>
    </row>
    <row r="319" spans="3:3" ht="15.75" customHeight="1">
      <c r="C319" s="47"/>
    </row>
    <row r="320" spans="3:3" ht="15.75" customHeight="1">
      <c r="C320" s="47"/>
    </row>
    <row r="321" spans="3:3" ht="15.75" customHeight="1">
      <c r="C321" s="47"/>
    </row>
    <row r="322" spans="3:3" ht="15.75" customHeight="1">
      <c r="C322" s="47"/>
    </row>
    <row r="323" spans="3:3" ht="15.75" customHeight="1">
      <c r="C323" s="47"/>
    </row>
    <row r="324" spans="3:3" ht="15.75" customHeight="1">
      <c r="C324" s="47"/>
    </row>
    <row r="325" spans="3:3" ht="15.75" customHeight="1">
      <c r="C325" s="47"/>
    </row>
    <row r="326" spans="3:3" ht="15.75" customHeight="1">
      <c r="C326" s="47"/>
    </row>
    <row r="327" spans="3:3" ht="15.75" customHeight="1">
      <c r="C327" s="47"/>
    </row>
    <row r="328" spans="3:3" ht="15.75" customHeight="1">
      <c r="C328" s="47"/>
    </row>
    <row r="329" spans="3:3" ht="15.75" customHeight="1">
      <c r="C329" s="47"/>
    </row>
    <row r="330" spans="3:3" ht="15.75" customHeight="1">
      <c r="C330" s="47"/>
    </row>
    <row r="331" spans="3:3" ht="15.75" customHeight="1">
      <c r="C331" s="47"/>
    </row>
    <row r="332" spans="3:3" ht="15.75" customHeight="1">
      <c r="C332" s="47"/>
    </row>
    <row r="333" spans="3:3" ht="15.75" customHeight="1">
      <c r="C333" s="47"/>
    </row>
    <row r="334" spans="3:3" ht="15.75" customHeight="1">
      <c r="C334" s="47"/>
    </row>
    <row r="335" spans="3:3" ht="15.75" customHeight="1">
      <c r="C335" s="47"/>
    </row>
    <row r="336" spans="3:3" ht="15.75" customHeight="1">
      <c r="C336" s="47"/>
    </row>
    <row r="337" spans="3:3" ht="15.75" customHeight="1">
      <c r="C337" s="47"/>
    </row>
    <row r="338" spans="3:3" ht="15.75" customHeight="1">
      <c r="C338" s="47"/>
    </row>
    <row r="339" spans="3:3" ht="15.75" customHeight="1">
      <c r="C339" s="47"/>
    </row>
    <row r="340" spans="3:3" ht="15.75" customHeight="1">
      <c r="C340" s="47"/>
    </row>
    <row r="341" spans="3:3" ht="15.75" customHeight="1">
      <c r="C341" s="47"/>
    </row>
    <row r="342" spans="3:3" ht="15.75" customHeight="1">
      <c r="C342" s="47"/>
    </row>
    <row r="343" spans="3:3" ht="15.75" customHeight="1">
      <c r="C343" s="47"/>
    </row>
    <row r="344" spans="3:3" ht="15.75" customHeight="1">
      <c r="C344" s="47"/>
    </row>
    <row r="345" spans="3:3" ht="15.75" customHeight="1">
      <c r="C345" s="47"/>
    </row>
    <row r="346" spans="3:3" ht="15.75" customHeight="1">
      <c r="C346" s="47"/>
    </row>
    <row r="347" spans="3:3" ht="15.75" customHeight="1">
      <c r="C347" s="47"/>
    </row>
    <row r="348" spans="3:3" ht="15.75" customHeight="1">
      <c r="C348" s="47"/>
    </row>
    <row r="349" spans="3:3" ht="15.75" customHeight="1">
      <c r="C349" s="47"/>
    </row>
    <row r="350" spans="3:3" ht="15.75" customHeight="1">
      <c r="C350" s="47"/>
    </row>
    <row r="351" spans="3:3" ht="15.75" customHeight="1">
      <c r="C351" s="47"/>
    </row>
    <row r="352" spans="3:3" ht="15.75" customHeight="1">
      <c r="C352" s="47"/>
    </row>
    <row r="353" spans="3:3" ht="15.75" customHeight="1">
      <c r="C353" s="47"/>
    </row>
    <row r="354" spans="3:3" ht="15.75" customHeight="1">
      <c r="C354" s="47"/>
    </row>
    <row r="355" spans="3:3" ht="15.75" customHeight="1">
      <c r="C355" s="47"/>
    </row>
    <row r="356" spans="3:3" ht="15.75" customHeight="1">
      <c r="C356" s="47"/>
    </row>
    <row r="357" spans="3:3" ht="15.75" customHeight="1">
      <c r="C357" s="47"/>
    </row>
    <row r="358" spans="3:3" ht="15.75" customHeight="1">
      <c r="C358" s="47"/>
    </row>
    <row r="359" spans="3:3" ht="15.75" customHeight="1">
      <c r="C359" s="47"/>
    </row>
    <row r="360" spans="3:3" ht="15.75" customHeight="1">
      <c r="C360" s="47"/>
    </row>
    <row r="361" spans="3:3" ht="15.75" customHeight="1">
      <c r="C361" s="47"/>
    </row>
    <row r="362" spans="3:3" ht="15.75" customHeight="1">
      <c r="C362" s="47"/>
    </row>
    <row r="363" spans="3:3" ht="15.75" customHeight="1">
      <c r="C363" s="47"/>
    </row>
    <row r="364" spans="3:3" ht="15.75" customHeight="1">
      <c r="C364" s="47"/>
    </row>
    <row r="365" spans="3:3" ht="15.75" customHeight="1">
      <c r="C365" s="47"/>
    </row>
    <row r="366" spans="3:3" ht="15.75" customHeight="1">
      <c r="C366" s="47"/>
    </row>
    <row r="367" spans="3:3" ht="15.75" customHeight="1">
      <c r="C367" s="47"/>
    </row>
    <row r="368" spans="3:3" ht="15.75" customHeight="1">
      <c r="C368" s="47"/>
    </row>
    <row r="369" spans="3:3" ht="15.75" customHeight="1">
      <c r="C369" s="47"/>
    </row>
    <row r="370" spans="3:3" ht="15.75" customHeight="1">
      <c r="C370" s="47"/>
    </row>
    <row r="371" spans="3:3" ht="15.75" customHeight="1">
      <c r="C371" s="47"/>
    </row>
    <row r="372" spans="3:3" ht="15.75" customHeight="1">
      <c r="C372" s="47"/>
    </row>
    <row r="373" spans="3:3" ht="15.75" customHeight="1">
      <c r="C373" s="47"/>
    </row>
    <row r="374" spans="3:3" ht="15.75" customHeight="1">
      <c r="C374" s="47"/>
    </row>
    <row r="375" spans="3:3" ht="15.75" customHeight="1">
      <c r="C375" s="47"/>
    </row>
    <row r="376" spans="3:3" ht="15.75" customHeight="1">
      <c r="C376" s="47"/>
    </row>
    <row r="377" spans="3:3" ht="15.75" customHeight="1">
      <c r="C377" s="47"/>
    </row>
    <row r="378" spans="3:3" ht="15.75" customHeight="1">
      <c r="C378" s="47"/>
    </row>
    <row r="379" spans="3:3" ht="15.75" customHeight="1">
      <c r="C379" s="47"/>
    </row>
    <row r="380" spans="3:3" ht="15.75" customHeight="1">
      <c r="C380" s="47"/>
    </row>
    <row r="381" spans="3:3" ht="15.75" customHeight="1">
      <c r="C381" s="47"/>
    </row>
    <row r="382" spans="3:3" ht="15.75" customHeight="1">
      <c r="C382" s="47"/>
    </row>
    <row r="383" spans="3:3" ht="15.75" customHeight="1">
      <c r="C383" s="47"/>
    </row>
    <row r="384" spans="3:3" ht="15.75" customHeight="1">
      <c r="C384" s="47"/>
    </row>
    <row r="385" spans="3:3" ht="15.75" customHeight="1">
      <c r="C385" s="47"/>
    </row>
    <row r="386" spans="3:3" ht="15.75" customHeight="1">
      <c r="C386" s="47"/>
    </row>
    <row r="387" spans="3:3" ht="15.75" customHeight="1">
      <c r="C387" s="47"/>
    </row>
    <row r="388" spans="3:3" ht="15.75" customHeight="1">
      <c r="C388" s="47"/>
    </row>
    <row r="389" spans="3:3" ht="15.75" customHeight="1">
      <c r="C389" s="47"/>
    </row>
    <row r="390" spans="3:3" ht="15.75" customHeight="1">
      <c r="C390" s="47"/>
    </row>
    <row r="391" spans="3:3" ht="15.75" customHeight="1">
      <c r="C391" s="47"/>
    </row>
    <row r="392" spans="3:3" ht="15.75" customHeight="1">
      <c r="C392" s="47"/>
    </row>
    <row r="393" spans="3:3" ht="15.75" customHeight="1">
      <c r="C393" s="47"/>
    </row>
    <row r="394" spans="3:3" ht="15.75" customHeight="1">
      <c r="C394" s="47"/>
    </row>
    <row r="395" spans="3:3" ht="15.75" customHeight="1">
      <c r="C395" s="47"/>
    </row>
    <row r="396" spans="3:3" ht="15.75" customHeight="1">
      <c r="C396" s="47"/>
    </row>
    <row r="397" spans="3:3" ht="15.75" customHeight="1">
      <c r="C397" s="47"/>
    </row>
    <row r="398" spans="3:3" ht="15.75" customHeight="1">
      <c r="C398" s="47"/>
    </row>
    <row r="399" spans="3:3" ht="15.75" customHeight="1">
      <c r="C399" s="47"/>
    </row>
    <row r="400" spans="3:3" ht="15.75" customHeight="1">
      <c r="C400" s="47"/>
    </row>
    <row r="401" spans="3:3" ht="15.75" customHeight="1">
      <c r="C401" s="47"/>
    </row>
    <row r="402" spans="3:3" ht="15.75" customHeight="1">
      <c r="C402" s="47"/>
    </row>
    <row r="403" spans="3:3" ht="15.75" customHeight="1">
      <c r="C403" s="47"/>
    </row>
    <row r="404" spans="3:3" ht="15.75" customHeight="1">
      <c r="C404" s="47"/>
    </row>
    <row r="405" spans="3:3" ht="15.75" customHeight="1">
      <c r="C405" s="47"/>
    </row>
    <row r="406" spans="3:3" ht="15.75" customHeight="1">
      <c r="C406" s="47"/>
    </row>
    <row r="407" spans="3:3" ht="15.75" customHeight="1">
      <c r="C407" s="47"/>
    </row>
    <row r="408" spans="3:3" ht="15.75" customHeight="1">
      <c r="C408" s="47"/>
    </row>
    <row r="409" spans="3:3" ht="15.75" customHeight="1">
      <c r="C409" s="47"/>
    </row>
    <row r="410" spans="3:3" ht="15.75" customHeight="1">
      <c r="C410" s="47"/>
    </row>
    <row r="411" spans="3:3" ht="15.75" customHeight="1">
      <c r="C411" s="47"/>
    </row>
    <row r="412" spans="3:3" ht="15.75" customHeight="1">
      <c r="C412" s="47"/>
    </row>
    <row r="413" spans="3:3" ht="15.75" customHeight="1">
      <c r="C413" s="47"/>
    </row>
    <row r="414" spans="3:3" ht="15.75" customHeight="1">
      <c r="C414" s="47"/>
    </row>
    <row r="415" spans="3:3" ht="15.75" customHeight="1">
      <c r="C415" s="47"/>
    </row>
    <row r="416" spans="3:3" ht="15.75" customHeight="1">
      <c r="C416" s="47"/>
    </row>
    <row r="417" spans="3:3" ht="15.75" customHeight="1">
      <c r="C417" s="47"/>
    </row>
    <row r="418" spans="3:3" ht="15.75" customHeight="1">
      <c r="C418" s="47"/>
    </row>
    <row r="419" spans="3:3" ht="15.75" customHeight="1">
      <c r="C419" s="47"/>
    </row>
    <row r="420" spans="3:3" ht="15.75" customHeight="1">
      <c r="C420" s="47"/>
    </row>
    <row r="421" spans="3:3" ht="15.75" customHeight="1">
      <c r="C421" s="47"/>
    </row>
    <row r="422" spans="3:3" ht="15.75" customHeight="1">
      <c r="C422" s="47"/>
    </row>
    <row r="423" spans="3:3" ht="15.75" customHeight="1">
      <c r="C423" s="47"/>
    </row>
    <row r="424" spans="3:3" ht="15.75" customHeight="1">
      <c r="C424" s="47"/>
    </row>
    <row r="425" spans="3:3" ht="15.75" customHeight="1">
      <c r="C425" s="47"/>
    </row>
    <row r="426" spans="3:3" ht="15.75" customHeight="1">
      <c r="C426" s="47"/>
    </row>
    <row r="427" spans="3:3" ht="15.75" customHeight="1">
      <c r="C427" s="47"/>
    </row>
    <row r="428" spans="3:3" ht="15.75" customHeight="1">
      <c r="C428" s="47"/>
    </row>
    <row r="429" spans="3:3" ht="15.75" customHeight="1">
      <c r="C429" s="47"/>
    </row>
    <row r="430" spans="3:3" ht="15.75" customHeight="1">
      <c r="C430" s="47"/>
    </row>
    <row r="431" spans="3:3" ht="15.75" customHeight="1">
      <c r="C431" s="47"/>
    </row>
    <row r="432" spans="3:3" ht="15.75" customHeight="1">
      <c r="C432" s="47"/>
    </row>
    <row r="433" spans="3:3" ht="15.75" customHeight="1">
      <c r="C433" s="47"/>
    </row>
    <row r="434" spans="3:3" ht="15.75" customHeight="1">
      <c r="C434" s="47"/>
    </row>
    <row r="435" spans="3:3" ht="15.75" customHeight="1">
      <c r="C435" s="47"/>
    </row>
    <row r="436" spans="3:3" ht="15.75" customHeight="1">
      <c r="C436" s="47"/>
    </row>
    <row r="437" spans="3:3" ht="15.75" customHeight="1">
      <c r="C437" s="47"/>
    </row>
    <row r="438" spans="3:3" ht="15.75" customHeight="1">
      <c r="C438" s="47"/>
    </row>
    <row r="439" spans="3:3" ht="15.75" customHeight="1">
      <c r="C439" s="47"/>
    </row>
    <row r="440" spans="3:3" ht="15.75" customHeight="1">
      <c r="C440" s="47"/>
    </row>
    <row r="441" spans="3:3" ht="15.75" customHeight="1">
      <c r="C441" s="47"/>
    </row>
    <row r="442" spans="3:3" ht="15.75" customHeight="1">
      <c r="C442" s="47"/>
    </row>
    <row r="443" spans="3:3" ht="15.75" customHeight="1">
      <c r="C443" s="47"/>
    </row>
    <row r="444" spans="3:3" ht="15.75" customHeight="1">
      <c r="C444" s="47"/>
    </row>
    <row r="445" spans="3:3" ht="15.75" customHeight="1">
      <c r="C445" s="47"/>
    </row>
    <row r="446" spans="3:3" ht="15.75" customHeight="1">
      <c r="C446" s="47"/>
    </row>
    <row r="447" spans="3:3" ht="15.75" customHeight="1">
      <c r="C447" s="47"/>
    </row>
    <row r="448" spans="3:3" ht="15.75" customHeight="1">
      <c r="C448" s="47"/>
    </row>
    <row r="449" spans="3:3" ht="15.75" customHeight="1">
      <c r="C449" s="47"/>
    </row>
    <row r="450" spans="3:3" ht="15.75" customHeight="1">
      <c r="C450" s="47"/>
    </row>
    <row r="451" spans="3:3" ht="15.75" customHeight="1">
      <c r="C451" s="47"/>
    </row>
    <row r="452" spans="3:3" ht="15.75" customHeight="1">
      <c r="C452" s="47"/>
    </row>
    <row r="453" spans="3:3" ht="15.75" customHeight="1">
      <c r="C453" s="47"/>
    </row>
    <row r="454" spans="3:3" ht="15.75" customHeight="1">
      <c r="C454" s="47"/>
    </row>
    <row r="455" spans="3:3" ht="15.75" customHeight="1">
      <c r="C455" s="47"/>
    </row>
    <row r="456" spans="3:3" ht="15.75" customHeight="1">
      <c r="C456" s="47"/>
    </row>
    <row r="457" spans="3:3" ht="15.75" customHeight="1">
      <c r="C457" s="47"/>
    </row>
    <row r="458" spans="3:3" ht="15.75" customHeight="1">
      <c r="C458" s="47"/>
    </row>
    <row r="459" spans="3:3" ht="15.75" customHeight="1">
      <c r="C459" s="47"/>
    </row>
    <row r="460" spans="3:3" ht="15.75" customHeight="1">
      <c r="C460" s="47"/>
    </row>
    <row r="461" spans="3:3" ht="15.75" customHeight="1">
      <c r="C461" s="47"/>
    </row>
    <row r="462" spans="3:3" ht="15.75" customHeight="1">
      <c r="C462" s="47"/>
    </row>
    <row r="463" spans="3:3" ht="15.75" customHeight="1">
      <c r="C463" s="47"/>
    </row>
    <row r="464" spans="3:3" ht="15.75" customHeight="1">
      <c r="C464" s="47"/>
    </row>
    <row r="465" spans="3:3" ht="15.75" customHeight="1">
      <c r="C465" s="47"/>
    </row>
    <row r="466" spans="3:3" ht="15.75" customHeight="1">
      <c r="C466" s="47"/>
    </row>
    <row r="467" spans="3:3" ht="15.75" customHeight="1">
      <c r="C467" s="47"/>
    </row>
    <row r="468" spans="3:3" ht="15.75" customHeight="1">
      <c r="C468" s="47"/>
    </row>
    <row r="469" spans="3:3" ht="15.75" customHeight="1">
      <c r="C469" s="47"/>
    </row>
    <row r="470" spans="3:3" ht="15.75" customHeight="1">
      <c r="C470" s="47"/>
    </row>
    <row r="471" spans="3:3" ht="15.75" customHeight="1">
      <c r="C471" s="47"/>
    </row>
    <row r="472" spans="3:3" ht="15.75" customHeight="1">
      <c r="C472" s="47"/>
    </row>
    <row r="473" spans="3:3" ht="15.75" customHeight="1">
      <c r="C473" s="47"/>
    </row>
    <row r="474" spans="3:3" ht="15.75" customHeight="1">
      <c r="C474" s="47"/>
    </row>
    <row r="475" spans="3:3" ht="15.75" customHeight="1">
      <c r="C475" s="47"/>
    </row>
    <row r="476" spans="3:3" ht="15.75" customHeight="1">
      <c r="C476" s="47"/>
    </row>
    <row r="477" spans="3:3" ht="15.75" customHeight="1">
      <c r="C477" s="47"/>
    </row>
    <row r="478" spans="3:3" ht="15.75" customHeight="1">
      <c r="C478" s="47"/>
    </row>
    <row r="479" spans="3:3" ht="15.75" customHeight="1">
      <c r="C479" s="47"/>
    </row>
    <row r="480" spans="3:3" ht="15.75" customHeight="1">
      <c r="C480" s="47"/>
    </row>
    <row r="481" spans="3:3" ht="15.75" customHeight="1">
      <c r="C481" s="47"/>
    </row>
    <row r="482" spans="3:3" ht="15.75" customHeight="1">
      <c r="C482" s="47"/>
    </row>
    <row r="483" spans="3:3" ht="15.75" customHeight="1">
      <c r="C483" s="47"/>
    </row>
    <row r="484" spans="3:3" ht="15.75" customHeight="1">
      <c r="C484" s="47"/>
    </row>
    <row r="485" spans="3:3" ht="15.75" customHeight="1">
      <c r="C485" s="47"/>
    </row>
    <row r="486" spans="3:3" ht="15.75" customHeight="1">
      <c r="C486" s="47"/>
    </row>
    <row r="487" spans="3:3" ht="15.75" customHeight="1">
      <c r="C487" s="47"/>
    </row>
    <row r="488" spans="3:3" ht="15.75" customHeight="1">
      <c r="C488" s="47"/>
    </row>
    <row r="489" spans="3:3" ht="15.75" customHeight="1">
      <c r="C489" s="47"/>
    </row>
    <row r="490" spans="3:3" ht="15.75" customHeight="1">
      <c r="C490" s="47"/>
    </row>
    <row r="491" spans="3:3" ht="15.75" customHeight="1">
      <c r="C491" s="47"/>
    </row>
    <row r="492" spans="3:3" ht="15.75" customHeight="1">
      <c r="C492" s="47"/>
    </row>
    <row r="493" spans="3:3" ht="15.75" customHeight="1">
      <c r="C493" s="47"/>
    </row>
    <row r="494" spans="3:3" ht="15.75" customHeight="1">
      <c r="C494" s="47"/>
    </row>
    <row r="495" spans="3:3" ht="15.75" customHeight="1">
      <c r="C495" s="47"/>
    </row>
    <row r="496" spans="3:3" ht="15.75" customHeight="1">
      <c r="C496" s="47"/>
    </row>
    <row r="497" spans="3:3" ht="15.75" customHeight="1">
      <c r="C497" s="47"/>
    </row>
    <row r="498" spans="3:3" ht="15.75" customHeight="1">
      <c r="C498" s="47"/>
    </row>
    <row r="499" spans="3:3" ht="15.75" customHeight="1">
      <c r="C499" s="47"/>
    </row>
    <row r="500" spans="3:3" ht="15.75" customHeight="1">
      <c r="C500" s="47"/>
    </row>
    <row r="501" spans="3:3" ht="15.75" customHeight="1">
      <c r="C501" s="47"/>
    </row>
    <row r="502" spans="3:3" ht="15.75" customHeight="1">
      <c r="C502" s="47"/>
    </row>
    <row r="503" spans="3:3" ht="15.75" customHeight="1">
      <c r="C503" s="47"/>
    </row>
    <row r="504" spans="3:3" ht="15.75" customHeight="1">
      <c r="C504" s="47"/>
    </row>
    <row r="505" spans="3:3" ht="15.75" customHeight="1">
      <c r="C505" s="47"/>
    </row>
    <row r="506" spans="3:3" ht="15.75" customHeight="1">
      <c r="C506" s="47"/>
    </row>
    <row r="507" spans="3:3" ht="15.75" customHeight="1">
      <c r="C507" s="47"/>
    </row>
    <row r="508" spans="3:3" ht="15.75" customHeight="1">
      <c r="C508" s="47"/>
    </row>
    <row r="509" spans="3:3" ht="15.75" customHeight="1">
      <c r="C509" s="47"/>
    </row>
    <row r="510" spans="3:3" ht="15.75" customHeight="1">
      <c r="C510" s="47"/>
    </row>
    <row r="511" spans="3:3" ht="15.75" customHeight="1">
      <c r="C511" s="47"/>
    </row>
    <row r="512" spans="3:3" ht="15.75" customHeight="1">
      <c r="C512" s="47"/>
    </row>
    <row r="513" spans="3:3" ht="15.75" customHeight="1">
      <c r="C513" s="47"/>
    </row>
    <row r="514" spans="3:3" ht="15.75" customHeight="1">
      <c r="C514" s="47"/>
    </row>
    <row r="515" spans="3:3" ht="15.75" customHeight="1">
      <c r="C515" s="47"/>
    </row>
    <row r="516" spans="3:3" ht="15.75" customHeight="1">
      <c r="C516" s="47"/>
    </row>
    <row r="517" spans="3:3" ht="15.75" customHeight="1">
      <c r="C517" s="47"/>
    </row>
    <row r="518" spans="3:3" ht="15.75" customHeight="1">
      <c r="C518" s="47"/>
    </row>
    <row r="519" spans="3:3" ht="15.75" customHeight="1">
      <c r="C519" s="47"/>
    </row>
    <row r="520" spans="3:3" ht="15.75" customHeight="1">
      <c r="C520" s="47"/>
    </row>
    <row r="521" spans="3:3" ht="15.75" customHeight="1">
      <c r="C521" s="47"/>
    </row>
    <row r="522" spans="3:3" ht="15.75" customHeight="1">
      <c r="C522" s="47"/>
    </row>
    <row r="523" spans="3:3" ht="15.75" customHeight="1">
      <c r="C523" s="47"/>
    </row>
    <row r="524" spans="3:3" ht="15.75" customHeight="1">
      <c r="C524" s="47"/>
    </row>
    <row r="525" spans="3:3" ht="15.75" customHeight="1">
      <c r="C525" s="47"/>
    </row>
    <row r="526" spans="3:3" ht="15.75" customHeight="1">
      <c r="C526" s="47"/>
    </row>
    <row r="527" spans="3:3" ht="15.75" customHeight="1">
      <c r="C527" s="47"/>
    </row>
    <row r="528" spans="3:3" ht="15.75" customHeight="1">
      <c r="C528" s="47"/>
    </row>
    <row r="529" spans="3:3" ht="15.75" customHeight="1">
      <c r="C529" s="47"/>
    </row>
    <row r="530" spans="3:3" ht="15.75" customHeight="1">
      <c r="C530" s="47"/>
    </row>
    <row r="531" spans="3:3" ht="15.75" customHeight="1">
      <c r="C531" s="47"/>
    </row>
    <row r="532" spans="3:3" ht="15.75" customHeight="1">
      <c r="C532" s="47"/>
    </row>
    <row r="533" spans="3:3" ht="15.75" customHeight="1">
      <c r="C533" s="47"/>
    </row>
    <row r="534" spans="3:3" ht="15.75" customHeight="1">
      <c r="C534" s="47"/>
    </row>
    <row r="535" spans="3:3" ht="15.75" customHeight="1">
      <c r="C535" s="47"/>
    </row>
    <row r="536" spans="3:3" ht="15.75" customHeight="1">
      <c r="C536" s="47"/>
    </row>
    <row r="537" spans="3:3" ht="15.75" customHeight="1">
      <c r="C537" s="47"/>
    </row>
    <row r="538" spans="3:3" ht="15.75" customHeight="1">
      <c r="C538" s="47"/>
    </row>
    <row r="539" spans="3:3" ht="15.75" customHeight="1">
      <c r="C539" s="47"/>
    </row>
    <row r="540" spans="3:3" ht="15.75" customHeight="1">
      <c r="C540" s="47"/>
    </row>
    <row r="541" spans="3:3" ht="15.75" customHeight="1">
      <c r="C541" s="47"/>
    </row>
    <row r="542" spans="3:3" ht="15.75" customHeight="1">
      <c r="C542" s="47"/>
    </row>
    <row r="543" spans="3:3" ht="15.75" customHeight="1">
      <c r="C543" s="47"/>
    </row>
    <row r="544" spans="3:3" ht="15.75" customHeight="1">
      <c r="C544" s="47"/>
    </row>
    <row r="545" spans="3:3" ht="15.75" customHeight="1">
      <c r="C545" s="47"/>
    </row>
    <row r="546" spans="3:3" ht="15.75" customHeight="1">
      <c r="C546" s="47"/>
    </row>
    <row r="547" spans="3:3" ht="15.75" customHeight="1">
      <c r="C547" s="47"/>
    </row>
    <row r="548" spans="3:3" ht="15.75" customHeight="1">
      <c r="C548" s="47"/>
    </row>
    <row r="549" spans="3:3" ht="15.75" customHeight="1">
      <c r="C549" s="47"/>
    </row>
    <row r="550" spans="3:3" ht="15.75" customHeight="1">
      <c r="C550" s="47"/>
    </row>
    <row r="551" spans="3:3" ht="15.75" customHeight="1">
      <c r="C551" s="47"/>
    </row>
    <row r="552" spans="3:3" ht="15.75" customHeight="1">
      <c r="C552" s="47"/>
    </row>
    <row r="553" spans="3:3" ht="15.75" customHeight="1">
      <c r="C553" s="47"/>
    </row>
    <row r="554" spans="3:3" ht="15.75" customHeight="1">
      <c r="C554" s="47"/>
    </row>
    <row r="555" spans="3:3" ht="15.75" customHeight="1">
      <c r="C555" s="47"/>
    </row>
    <row r="556" spans="3:3" ht="15.75" customHeight="1">
      <c r="C556" s="47"/>
    </row>
    <row r="557" spans="3:3" ht="15.75" customHeight="1">
      <c r="C557" s="47"/>
    </row>
    <row r="558" spans="3:3" ht="15.75" customHeight="1">
      <c r="C558" s="47"/>
    </row>
    <row r="559" spans="3:3" ht="15.75" customHeight="1">
      <c r="C559" s="47"/>
    </row>
    <row r="560" spans="3:3" ht="15.75" customHeight="1">
      <c r="C560" s="47"/>
    </row>
    <row r="561" spans="3:3" ht="15.75" customHeight="1">
      <c r="C561" s="47"/>
    </row>
    <row r="562" spans="3:3" ht="15.75" customHeight="1">
      <c r="C562" s="47"/>
    </row>
    <row r="563" spans="3:3" ht="15.75" customHeight="1">
      <c r="C563" s="47"/>
    </row>
    <row r="564" spans="3:3" ht="15.75" customHeight="1">
      <c r="C564" s="47"/>
    </row>
    <row r="565" spans="3:3" ht="15.75" customHeight="1">
      <c r="C565" s="47"/>
    </row>
    <row r="566" spans="3:3" ht="15.75" customHeight="1">
      <c r="C566" s="47"/>
    </row>
    <row r="567" spans="3:3" ht="15.75" customHeight="1">
      <c r="C567" s="47"/>
    </row>
    <row r="568" spans="3:3" ht="15.75" customHeight="1">
      <c r="C568" s="47"/>
    </row>
    <row r="569" spans="3:3" ht="15.75" customHeight="1">
      <c r="C569" s="47"/>
    </row>
    <row r="570" spans="3:3" ht="15.75" customHeight="1">
      <c r="C570" s="47"/>
    </row>
    <row r="571" spans="3:3" ht="15.75" customHeight="1">
      <c r="C571" s="47"/>
    </row>
    <row r="572" spans="3:3" ht="15.75" customHeight="1">
      <c r="C572" s="47"/>
    </row>
    <row r="573" spans="3:3" ht="15.75" customHeight="1">
      <c r="C573" s="47"/>
    </row>
    <row r="574" spans="3:3" ht="15.75" customHeight="1">
      <c r="C574" s="47"/>
    </row>
    <row r="575" spans="3:3" ht="15.75" customHeight="1">
      <c r="C575" s="47"/>
    </row>
    <row r="576" spans="3:3" ht="15.75" customHeight="1">
      <c r="C576" s="47"/>
    </row>
    <row r="577" spans="3:3" ht="15.75" customHeight="1">
      <c r="C577" s="47"/>
    </row>
    <row r="578" spans="3:3" ht="15.75" customHeight="1">
      <c r="C578" s="47"/>
    </row>
    <row r="579" spans="3:3" ht="15.75" customHeight="1">
      <c r="C579" s="47"/>
    </row>
    <row r="580" spans="3:3" ht="15.75" customHeight="1">
      <c r="C580" s="47"/>
    </row>
    <row r="581" spans="3:3" ht="15.75" customHeight="1">
      <c r="C581" s="47"/>
    </row>
    <row r="582" spans="3:3" ht="15.75" customHeight="1">
      <c r="C582" s="47"/>
    </row>
    <row r="583" spans="3:3" ht="15.75" customHeight="1">
      <c r="C583" s="47"/>
    </row>
    <row r="584" spans="3:3" ht="15.75" customHeight="1">
      <c r="C584" s="47"/>
    </row>
    <row r="585" spans="3:3" ht="15.75" customHeight="1">
      <c r="C585" s="47"/>
    </row>
    <row r="586" spans="3:3" ht="15.75" customHeight="1">
      <c r="C586" s="47"/>
    </row>
    <row r="587" spans="3:3" ht="15.75" customHeight="1">
      <c r="C587" s="47"/>
    </row>
    <row r="588" spans="3:3" ht="15.75" customHeight="1">
      <c r="C588" s="47"/>
    </row>
    <row r="589" spans="3:3" ht="15.75" customHeight="1">
      <c r="C589" s="47"/>
    </row>
    <row r="590" spans="3:3" ht="15.75" customHeight="1">
      <c r="C590" s="47"/>
    </row>
    <row r="591" spans="3:3" ht="15.75" customHeight="1">
      <c r="C591" s="47"/>
    </row>
    <row r="592" spans="3:3" ht="15.75" customHeight="1">
      <c r="C592" s="47"/>
    </row>
    <row r="593" spans="3:3" ht="15.75" customHeight="1">
      <c r="C593" s="47"/>
    </row>
    <row r="594" spans="3:3" ht="15.75" customHeight="1">
      <c r="C594" s="47"/>
    </row>
    <row r="595" spans="3:3" ht="15.75" customHeight="1">
      <c r="C595" s="47"/>
    </row>
    <row r="596" spans="3:3" ht="15.75" customHeight="1">
      <c r="C596" s="47"/>
    </row>
    <row r="597" spans="3:3" ht="15.75" customHeight="1">
      <c r="C597" s="47"/>
    </row>
    <row r="598" spans="3:3" ht="15.75" customHeight="1">
      <c r="C598" s="47"/>
    </row>
    <row r="599" spans="3:3" ht="15.75" customHeight="1">
      <c r="C599" s="47"/>
    </row>
    <row r="600" spans="3:3" ht="15.75" customHeight="1">
      <c r="C600" s="47"/>
    </row>
    <row r="601" spans="3:3" ht="15.75" customHeight="1">
      <c r="C601" s="47"/>
    </row>
    <row r="602" spans="3:3" ht="15.75" customHeight="1">
      <c r="C602" s="47"/>
    </row>
    <row r="603" spans="3:3" ht="15.75" customHeight="1">
      <c r="C603" s="47"/>
    </row>
    <row r="604" spans="3:3" ht="15.75" customHeight="1">
      <c r="C604" s="47"/>
    </row>
    <row r="605" spans="3:3" ht="15.75" customHeight="1">
      <c r="C605" s="47"/>
    </row>
    <row r="606" spans="3:3" ht="15.75" customHeight="1">
      <c r="C606" s="47"/>
    </row>
    <row r="607" spans="3:3" ht="15.75" customHeight="1">
      <c r="C607" s="47"/>
    </row>
    <row r="608" spans="3:3" ht="15.75" customHeight="1">
      <c r="C608" s="47"/>
    </row>
    <row r="609" spans="3:3" ht="15.75" customHeight="1">
      <c r="C609" s="47"/>
    </row>
    <row r="610" spans="3:3" ht="15.75" customHeight="1">
      <c r="C610" s="47"/>
    </row>
    <row r="611" spans="3:3" ht="15.75" customHeight="1">
      <c r="C611" s="47"/>
    </row>
    <row r="612" spans="3:3" ht="15.75" customHeight="1">
      <c r="C612" s="47"/>
    </row>
    <row r="613" spans="3:3" ht="15.75" customHeight="1">
      <c r="C613" s="47"/>
    </row>
    <row r="614" spans="3:3" ht="15.75" customHeight="1">
      <c r="C614" s="47"/>
    </row>
    <row r="615" spans="3:3" ht="15.75" customHeight="1">
      <c r="C615" s="47"/>
    </row>
    <row r="616" spans="3:3" ht="15.75" customHeight="1">
      <c r="C616" s="47"/>
    </row>
    <row r="617" spans="3:3" ht="15.75" customHeight="1">
      <c r="C617" s="47"/>
    </row>
    <row r="618" spans="3:3" ht="15.75" customHeight="1">
      <c r="C618" s="47"/>
    </row>
    <row r="619" spans="3:3" ht="15.75" customHeight="1">
      <c r="C619" s="47"/>
    </row>
    <row r="620" spans="3:3" ht="15.75" customHeight="1">
      <c r="C620" s="47"/>
    </row>
    <row r="621" spans="3:3" ht="15.75" customHeight="1">
      <c r="C621" s="47"/>
    </row>
    <row r="622" spans="3:3" ht="15.75" customHeight="1">
      <c r="C622" s="47"/>
    </row>
    <row r="623" spans="3:3" ht="15.75" customHeight="1">
      <c r="C623" s="47"/>
    </row>
    <row r="624" spans="3:3" ht="15.75" customHeight="1">
      <c r="C624" s="47"/>
    </row>
    <row r="625" spans="3:3" ht="15.75" customHeight="1">
      <c r="C625" s="47"/>
    </row>
    <row r="626" spans="3:3" ht="15.75" customHeight="1">
      <c r="C626" s="47"/>
    </row>
    <row r="627" spans="3:3" ht="15.75" customHeight="1">
      <c r="C627" s="47"/>
    </row>
    <row r="628" spans="3:3" ht="15.75" customHeight="1">
      <c r="C628" s="47"/>
    </row>
    <row r="629" spans="3:3" ht="15.75" customHeight="1">
      <c r="C629" s="47"/>
    </row>
    <row r="630" spans="3:3" ht="15.75" customHeight="1">
      <c r="C630" s="47"/>
    </row>
    <row r="631" spans="3:3" ht="15.75" customHeight="1">
      <c r="C631" s="47"/>
    </row>
    <row r="632" spans="3:3" ht="15.75" customHeight="1">
      <c r="C632" s="47"/>
    </row>
    <row r="633" spans="3:3" ht="15.75" customHeight="1">
      <c r="C633" s="47"/>
    </row>
    <row r="634" spans="3:3" ht="15.75" customHeight="1">
      <c r="C634" s="47"/>
    </row>
    <row r="635" spans="3:3" ht="15.75" customHeight="1">
      <c r="C635" s="47"/>
    </row>
    <row r="636" spans="3:3" ht="15.75" customHeight="1">
      <c r="C636" s="47"/>
    </row>
    <row r="637" spans="3:3" ht="15.75" customHeight="1">
      <c r="C637" s="47"/>
    </row>
    <row r="638" spans="3:3" ht="15.75" customHeight="1">
      <c r="C638" s="47"/>
    </row>
    <row r="639" spans="3:3" ht="15.75" customHeight="1">
      <c r="C639" s="47"/>
    </row>
    <row r="640" spans="3:3" ht="15.75" customHeight="1">
      <c r="C640" s="47"/>
    </row>
    <row r="641" spans="3:3" ht="15.75" customHeight="1">
      <c r="C641" s="47"/>
    </row>
    <row r="642" spans="3:3" ht="15.75" customHeight="1">
      <c r="C642" s="47"/>
    </row>
    <row r="643" spans="3:3" ht="15.75" customHeight="1">
      <c r="C643" s="47"/>
    </row>
    <row r="644" spans="3:3" ht="15.75" customHeight="1">
      <c r="C644" s="47"/>
    </row>
    <row r="645" spans="3:3" ht="15.75" customHeight="1">
      <c r="C645" s="47"/>
    </row>
    <row r="646" spans="3:3" ht="15.75" customHeight="1">
      <c r="C646" s="47"/>
    </row>
    <row r="647" spans="3:3" ht="15.75" customHeight="1">
      <c r="C647" s="47"/>
    </row>
    <row r="648" spans="3:3" ht="15.75" customHeight="1">
      <c r="C648" s="47"/>
    </row>
    <row r="649" spans="3:3" ht="15.75" customHeight="1">
      <c r="C649" s="47"/>
    </row>
    <row r="650" spans="3:3" ht="15.75" customHeight="1">
      <c r="C650" s="47"/>
    </row>
    <row r="651" spans="3:3" ht="15.75" customHeight="1">
      <c r="C651" s="47"/>
    </row>
    <row r="652" spans="3:3" ht="15.75" customHeight="1">
      <c r="C652" s="47"/>
    </row>
    <row r="653" spans="3:3" ht="15.75" customHeight="1">
      <c r="C653" s="47"/>
    </row>
    <row r="654" spans="3:3" ht="15.75" customHeight="1">
      <c r="C654" s="47"/>
    </row>
    <row r="655" spans="3:3" ht="15.75" customHeight="1">
      <c r="C655" s="47"/>
    </row>
    <row r="656" spans="3:3" ht="15.75" customHeight="1">
      <c r="C656" s="47"/>
    </row>
    <row r="657" spans="3:3" ht="15.75" customHeight="1">
      <c r="C657" s="47"/>
    </row>
    <row r="658" spans="3:3" ht="15.75" customHeight="1">
      <c r="C658" s="47"/>
    </row>
    <row r="659" spans="3:3" ht="15.75" customHeight="1">
      <c r="C659" s="47"/>
    </row>
    <row r="660" spans="3:3" ht="15.75" customHeight="1">
      <c r="C660" s="47"/>
    </row>
    <row r="661" spans="3:3" ht="15.75" customHeight="1">
      <c r="C661" s="47"/>
    </row>
    <row r="662" spans="3:3" ht="15.75" customHeight="1">
      <c r="C662" s="47"/>
    </row>
    <row r="663" spans="3:3" ht="15.75" customHeight="1">
      <c r="C663" s="47"/>
    </row>
    <row r="664" spans="3:3" ht="15.75" customHeight="1">
      <c r="C664" s="47"/>
    </row>
    <row r="665" spans="3:3" ht="15.75" customHeight="1">
      <c r="C665" s="47"/>
    </row>
    <row r="666" spans="3:3" ht="15.75" customHeight="1">
      <c r="C666" s="47"/>
    </row>
    <row r="667" spans="3:3" ht="15.75" customHeight="1">
      <c r="C667" s="47"/>
    </row>
    <row r="668" spans="3:3" ht="15.75" customHeight="1">
      <c r="C668" s="47"/>
    </row>
    <row r="669" spans="3:3" ht="15.75" customHeight="1">
      <c r="C669" s="47"/>
    </row>
    <row r="670" spans="3:3" ht="15.75" customHeight="1">
      <c r="C670" s="47"/>
    </row>
    <row r="671" spans="3:3" ht="15.75" customHeight="1">
      <c r="C671" s="47"/>
    </row>
    <row r="672" spans="3:3" ht="15.75" customHeight="1">
      <c r="C672" s="47"/>
    </row>
    <row r="673" spans="3:3" ht="15.75" customHeight="1">
      <c r="C673" s="47"/>
    </row>
    <row r="674" spans="3:3" ht="15.75" customHeight="1">
      <c r="C674" s="47"/>
    </row>
    <row r="675" spans="3:3" ht="15.75" customHeight="1">
      <c r="C675" s="47"/>
    </row>
    <row r="676" spans="3:3" ht="15.75" customHeight="1">
      <c r="C676" s="47"/>
    </row>
    <row r="677" spans="3:3" ht="15.75" customHeight="1">
      <c r="C677" s="47"/>
    </row>
    <row r="678" spans="3:3" ht="15.75" customHeight="1">
      <c r="C678" s="47"/>
    </row>
    <row r="679" spans="3:3" ht="15.75" customHeight="1">
      <c r="C679" s="47"/>
    </row>
    <row r="680" spans="3:3" ht="15.75" customHeight="1">
      <c r="C680" s="47"/>
    </row>
    <row r="681" spans="3:3" ht="15.75" customHeight="1">
      <c r="C681" s="47"/>
    </row>
    <row r="682" spans="3:3" ht="15.75" customHeight="1">
      <c r="C682" s="47"/>
    </row>
    <row r="683" spans="3:3" ht="15.75" customHeight="1">
      <c r="C683" s="47"/>
    </row>
    <row r="684" spans="3:3" ht="15.75" customHeight="1">
      <c r="C684" s="47"/>
    </row>
    <row r="685" spans="3:3" ht="15.75" customHeight="1">
      <c r="C685" s="47"/>
    </row>
    <row r="686" spans="3:3" ht="15.75" customHeight="1">
      <c r="C686" s="47"/>
    </row>
    <row r="687" spans="3:3" ht="15.75" customHeight="1">
      <c r="C687" s="47"/>
    </row>
    <row r="688" spans="3:3" ht="15.75" customHeight="1">
      <c r="C688" s="47"/>
    </row>
    <row r="689" spans="3:3" ht="15.75" customHeight="1">
      <c r="C689" s="47"/>
    </row>
    <row r="690" spans="3:3" ht="15.75" customHeight="1">
      <c r="C690" s="47"/>
    </row>
    <row r="691" spans="3:3" ht="15.75" customHeight="1">
      <c r="C691" s="47"/>
    </row>
    <row r="692" spans="3:3" ht="15.75" customHeight="1">
      <c r="C692" s="47"/>
    </row>
    <row r="693" spans="3:3" ht="15.75" customHeight="1">
      <c r="C693" s="47"/>
    </row>
    <row r="694" spans="3:3" ht="15.75" customHeight="1">
      <c r="C694" s="47"/>
    </row>
    <row r="695" spans="3:3" ht="15.75" customHeight="1">
      <c r="C695" s="47"/>
    </row>
    <row r="696" spans="3:3" ht="15.75" customHeight="1">
      <c r="C696" s="47"/>
    </row>
    <row r="697" spans="3:3" ht="15.75" customHeight="1">
      <c r="C697" s="47"/>
    </row>
    <row r="698" spans="3:3" ht="15.75" customHeight="1">
      <c r="C698" s="47"/>
    </row>
    <row r="699" spans="3:3" ht="15.75" customHeight="1">
      <c r="C699" s="47"/>
    </row>
    <row r="700" spans="3:3" ht="15.75" customHeight="1">
      <c r="C700" s="47"/>
    </row>
    <row r="701" spans="3:3" ht="15.75" customHeight="1">
      <c r="C701" s="47"/>
    </row>
    <row r="702" spans="3:3" ht="15.75" customHeight="1">
      <c r="C702" s="47"/>
    </row>
    <row r="703" spans="3:3" ht="15.75" customHeight="1">
      <c r="C703" s="47"/>
    </row>
    <row r="704" spans="3:3" ht="15.75" customHeight="1">
      <c r="C704" s="47"/>
    </row>
    <row r="705" spans="3:3" ht="15.75" customHeight="1">
      <c r="C705" s="47"/>
    </row>
    <row r="706" spans="3:3" ht="15.75" customHeight="1">
      <c r="C706" s="47"/>
    </row>
    <row r="707" spans="3:3" ht="15.75" customHeight="1">
      <c r="C707" s="47"/>
    </row>
    <row r="708" spans="3:3" ht="15.75" customHeight="1">
      <c r="C708" s="47"/>
    </row>
    <row r="709" spans="3:3" ht="15.75" customHeight="1">
      <c r="C709" s="47"/>
    </row>
    <row r="710" spans="3:3" ht="15.75" customHeight="1">
      <c r="C710" s="47"/>
    </row>
    <row r="711" spans="3:3" ht="15.75" customHeight="1">
      <c r="C711" s="47"/>
    </row>
    <row r="712" spans="3:3" ht="15.75" customHeight="1">
      <c r="C712" s="47"/>
    </row>
    <row r="713" spans="3:3" ht="15.75" customHeight="1">
      <c r="C713" s="47"/>
    </row>
    <row r="714" spans="3:3" ht="15.75" customHeight="1">
      <c r="C714" s="47"/>
    </row>
    <row r="715" spans="3:3" ht="15.75" customHeight="1">
      <c r="C715" s="47"/>
    </row>
    <row r="716" spans="3:3" ht="15.75" customHeight="1">
      <c r="C716" s="47"/>
    </row>
    <row r="717" spans="3:3" ht="15.75" customHeight="1">
      <c r="C717" s="47"/>
    </row>
    <row r="718" spans="3:3" ht="15.75" customHeight="1">
      <c r="C718" s="47"/>
    </row>
    <row r="719" spans="3:3" ht="15.75" customHeight="1">
      <c r="C719" s="47"/>
    </row>
    <row r="720" spans="3:3" ht="15.75" customHeight="1">
      <c r="C720" s="47"/>
    </row>
    <row r="721" spans="3:3" ht="15.75" customHeight="1">
      <c r="C721" s="47"/>
    </row>
    <row r="722" spans="3:3" ht="15.75" customHeight="1">
      <c r="C722" s="47"/>
    </row>
    <row r="723" spans="3:3" ht="15.75" customHeight="1">
      <c r="C723" s="47"/>
    </row>
    <row r="724" spans="3:3" ht="15.75" customHeight="1">
      <c r="C724" s="47"/>
    </row>
    <row r="725" spans="3:3" ht="15.75" customHeight="1">
      <c r="C725" s="47"/>
    </row>
    <row r="726" spans="3:3" ht="15.75" customHeight="1">
      <c r="C726" s="47"/>
    </row>
    <row r="727" spans="3:3" ht="15.75" customHeight="1">
      <c r="C727" s="47"/>
    </row>
    <row r="728" spans="3:3" ht="15.75" customHeight="1">
      <c r="C728" s="47"/>
    </row>
    <row r="729" spans="3:3" ht="15.75" customHeight="1">
      <c r="C729" s="47"/>
    </row>
    <row r="730" spans="3:3" ht="15.75" customHeight="1">
      <c r="C730" s="47"/>
    </row>
    <row r="731" spans="3:3" ht="15.75" customHeight="1">
      <c r="C731" s="47"/>
    </row>
    <row r="732" spans="3:3" ht="15.75" customHeight="1">
      <c r="C732" s="47"/>
    </row>
    <row r="733" spans="3:3" ht="15.75" customHeight="1">
      <c r="C733" s="47"/>
    </row>
    <row r="734" spans="3:3" ht="15.75" customHeight="1">
      <c r="C734" s="47"/>
    </row>
    <row r="735" spans="3:3" ht="15.75" customHeight="1">
      <c r="C735" s="47"/>
    </row>
    <row r="736" spans="3:3" ht="15.75" customHeight="1">
      <c r="C736" s="47"/>
    </row>
    <row r="737" spans="3:3" ht="15.75" customHeight="1">
      <c r="C737" s="47"/>
    </row>
    <row r="738" spans="3:3" ht="15.75" customHeight="1">
      <c r="C738" s="47"/>
    </row>
    <row r="739" spans="3:3" ht="15.75" customHeight="1">
      <c r="C739" s="47"/>
    </row>
    <row r="740" spans="3:3" ht="15.75" customHeight="1">
      <c r="C740" s="47"/>
    </row>
    <row r="741" spans="3:3" ht="15.75" customHeight="1">
      <c r="C741" s="47"/>
    </row>
    <row r="742" spans="3:3" ht="15.75" customHeight="1">
      <c r="C742" s="47"/>
    </row>
    <row r="743" spans="3:3" ht="15.75" customHeight="1">
      <c r="C743" s="47"/>
    </row>
    <row r="744" spans="3:3" ht="15.75" customHeight="1">
      <c r="C744" s="47"/>
    </row>
    <row r="745" spans="3:3" ht="15.75" customHeight="1">
      <c r="C745" s="47"/>
    </row>
    <row r="746" spans="3:3" ht="15.75" customHeight="1">
      <c r="C746" s="47"/>
    </row>
    <row r="747" spans="3:3" ht="15.75" customHeight="1">
      <c r="C747" s="47"/>
    </row>
    <row r="748" spans="3:3" ht="15.75" customHeight="1">
      <c r="C748" s="47"/>
    </row>
    <row r="749" spans="3:3" ht="15.75" customHeight="1">
      <c r="C749" s="47"/>
    </row>
    <row r="750" spans="3:3" ht="15.75" customHeight="1">
      <c r="C750" s="47"/>
    </row>
    <row r="751" spans="3:3" ht="15.75" customHeight="1">
      <c r="C751" s="47"/>
    </row>
    <row r="752" spans="3:3" ht="15.75" customHeight="1">
      <c r="C752" s="47"/>
    </row>
    <row r="753" spans="3:3" ht="15.75" customHeight="1">
      <c r="C753" s="47"/>
    </row>
    <row r="754" spans="3:3" ht="15.75" customHeight="1">
      <c r="C754" s="47"/>
    </row>
    <row r="755" spans="3:3" ht="15.75" customHeight="1">
      <c r="C755" s="47"/>
    </row>
    <row r="756" spans="3:3" ht="15.75" customHeight="1">
      <c r="C756" s="47"/>
    </row>
    <row r="757" spans="3:3" ht="15.75" customHeight="1">
      <c r="C757" s="47"/>
    </row>
    <row r="758" spans="3:3" ht="15.75" customHeight="1">
      <c r="C758" s="47"/>
    </row>
    <row r="759" spans="3:3" ht="15.75" customHeight="1">
      <c r="C759" s="47"/>
    </row>
    <row r="760" spans="3:3" ht="15.75" customHeight="1">
      <c r="C760" s="47"/>
    </row>
    <row r="761" spans="3:3" ht="15.75" customHeight="1">
      <c r="C761" s="47"/>
    </row>
    <row r="762" spans="3:3" ht="15.75" customHeight="1">
      <c r="C762" s="47"/>
    </row>
    <row r="763" spans="3:3" ht="15.75" customHeight="1">
      <c r="C763" s="47"/>
    </row>
    <row r="764" spans="3:3" ht="15.75" customHeight="1">
      <c r="C764" s="47"/>
    </row>
    <row r="765" spans="3:3" ht="15.75" customHeight="1">
      <c r="C765" s="47"/>
    </row>
    <row r="766" spans="3:3" ht="15.75" customHeight="1">
      <c r="C766" s="47"/>
    </row>
    <row r="767" spans="3:3" ht="15.75" customHeight="1">
      <c r="C767" s="47"/>
    </row>
    <row r="768" spans="3:3" ht="15.75" customHeight="1">
      <c r="C768" s="47"/>
    </row>
    <row r="769" spans="3:3" ht="15.75" customHeight="1">
      <c r="C769" s="47"/>
    </row>
    <row r="770" spans="3:3" ht="15.75" customHeight="1">
      <c r="C770" s="47"/>
    </row>
    <row r="771" spans="3:3" ht="15.75" customHeight="1">
      <c r="C771" s="47"/>
    </row>
    <row r="772" spans="3:3" ht="15.75" customHeight="1">
      <c r="C772" s="47"/>
    </row>
    <row r="773" spans="3:3" ht="15.75" customHeight="1">
      <c r="C773" s="47"/>
    </row>
    <row r="774" spans="3:3" ht="15.75" customHeight="1">
      <c r="C774" s="47"/>
    </row>
    <row r="775" spans="3:3" ht="15.75" customHeight="1">
      <c r="C775" s="47"/>
    </row>
    <row r="776" spans="3:3" ht="15.75" customHeight="1">
      <c r="C776" s="47"/>
    </row>
    <row r="777" spans="3:3" ht="15.75" customHeight="1">
      <c r="C777" s="47"/>
    </row>
    <row r="778" spans="3:3" ht="15.75" customHeight="1">
      <c r="C778" s="47"/>
    </row>
    <row r="779" spans="3:3" ht="15.75" customHeight="1">
      <c r="C779" s="47"/>
    </row>
    <row r="780" spans="3:3" ht="15.75" customHeight="1">
      <c r="C780" s="47"/>
    </row>
    <row r="781" spans="3:3" ht="15.75" customHeight="1">
      <c r="C781" s="47"/>
    </row>
    <row r="782" spans="3:3" ht="15.75" customHeight="1">
      <c r="C782" s="47"/>
    </row>
    <row r="783" spans="3:3" ht="15.75" customHeight="1">
      <c r="C783" s="47"/>
    </row>
    <row r="784" spans="3:3" ht="15.75" customHeight="1">
      <c r="C784" s="47"/>
    </row>
    <row r="785" spans="3:3" ht="15.75" customHeight="1">
      <c r="C785" s="47"/>
    </row>
    <row r="786" spans="3:3" ht="15.75" customHeight="1">
      <c r="C786" s="47"/>
    </row>
    <row r="787" spans="3:3" ht="15.75" customHeight="1">
      <c r="C787" s="47"/>
    </row>
    <row r="788" spans="3:3" ht="15.75" customHeight="1">
      <c r="C788" s="47"/>
    </row>
    <row r="789" spans="3:3" ht="15.75" customHeight="1">
      <c r="C789" s="47"/>
    </row>
    <row r="790" spans="3:3" ht="15.75" customHeight="1">
      <c r="C790" s="47"/>
    </row>
    <row r="791" spans="3:3" ht="15.75" customHeight="1">
      <c r="C791" s="47"/>
    </row>
    <row r="792" spans="3:3" ht="15.75" customHeight="1">
      <c r="C792" s="47"/>
    </row>
    <row r="793" spans="3:3" ht="15.75" customHeight="1">
      <c r="C793" s="47"/>
    </row>
    <row r="794" spans="3:3" ht="15.75" customHeight="1">
      <c r="C794" s="47"/>
    </row>
    <row r="795" spans="3:3" ht="15.75" customHeight="1">
      <c r="C795" s="47"/>
    </row>
    <row r="796" spans="3:3" ht="15.75" customHeight="1">
      <c r="C796" s="47"/>
    </row>
    <row r="797" spans="3:3" ht="15.75" customHeight="1">
      <c r="C797" s="47"/>
    </row>
    <row r="798" spans="3:3" ht="15.75" customHeight="1">
      <c r="C798" s="47"/>
    </row>
    <row r="799" spans="3:3" ht="15.75" customHeight="1">
      <c r="C799" s="47"/>
    </row>
    <row r="800" spans="3:3" ht="15.75" customHeight="1">
      <c r="C800" s="47"/>
    </row>
    <row r="801" spans="3:3" ht="15.75" customHeight="1">
      <c r="C801" s="47"/>
    </row>
    <row r="802" spans="3:3" ht="15.75" customHeight="1">
      <c r="C802" s="47"/>
    </row>
    <row r="803" spans="3:3" ht="15.75" customHeight="1">
      <c r="C803" s="47"/>
    </row>
    <row r="804" spans="3:3" ht="15.75" customHeight="1">
      <c r="C804" s="47"/>
    </row>
    <row r="805" spans="3:3" ht="15.75" customHeight="1">
      <c r="C805" s="47"/>
    </row>
    <row r="806" spans="3:3" ht="15.75" customHeight="1">
      <c r="C806" s="47"/>
    </row>
    <row r="807" spans="3:3" ht="15.75" customHeight="1">
      <c r="C807" s="47"/>
    </row>
    <row r="808" spans="3:3" ht="15.75" customHeight="1">
      <c r="C808" s="47"/>
    </row>
    <row r="809" spans="3:3" ht="15.75" customHeight="1">
      <c r="C809" s="47"/>
    </row>
    <row r="810" spans="3:3" ht="15.75" customHeight="1">
      <c r="C810" s="47"/>
    </row>
    <row r="811" spans="3:3" ht="15.75" customHeight="1">
      <c r="C811" s="47"/>
    </row>
    <row r="812" spans="3:3" ht="15.75" customHeight="1">
      <c r="C812" s="47"/>
    </row>
    <row r="813" spans="3:3" ht="15.75" customHeight="1">
      <c r="C813" s="47"/>
    </row>
    <row r="814" spans="3:3" ht="15.75" customHeight="1">
      <c r="C814" s="47"/>
    </row>
    <row r="815" spans="3:3" ht="15.75" customHeight="1">
      <c r="C815" s="47"/>
    </row>
    <row r="816" spans="3:3" ht="15.75" customHeight="1">
      <c r="C816" s="47"/>
    </row>
    <row r="817" spans="3:3" ht="15.75" customHeight="1">
      <c r="C817" s="47"/>
    </row>
    <row r="818" spans="3:3" ht="15.75" customHeight="1">
      <c r="C818" s="47"/>
    </row>
    <row r="819" spans="3:3" ht="15.75" customHeight="1">
      <c r="C819" s="47"/>
    </row>
    <row r="820" spans="3:3" ht="15.75" customHeight="1">
      <c r="C820" s="47"/>
    </row>
    <row r="821" spans="3:3" ht="15.75" customHeight="1">
      <c r="C821" s="47"/>
    </row>
    <row r="822" spans="3:3" ht="15.75" customHeight="1">
      <c r="C822" s="47"/>
    </row>
    <row r="823" spans="3:3" ht="15.75" customHeight="1">
      <c r="C823" s="47"/>
    </row>
    <row r="824" spans="3:3" ht="15.75" customHeight="1">
      <c r="C824" s="47"/>
    </row>
    <row r="825" spans="3:3" ht="15.75" customHeight="1">
      <c r="C825" s="47"/>
    </row>
    <row r="826" spans="3:3" ht="15.75" customHeight="1">
      <c r="C826" s="47"/>
    </row>
    <row r="827" spans="3:3" ht="15.75" customHeight="1">
      <c r="C827" s="47"/>
    </row>
    <row r="828" spans="3:3" ht="15.75" customHeight="1">
      <c r="C828" s="47"/>
    </row>
    <row r="829" spans="3:3" ht="15.75" customHeight="1">
      <c r="C829" s="47"/>
    </row>
    <row r="830" spans="3:3" ht="15.75" customHeight="1">
      <c r="C830" s="47"/>
    </row>
    <row r="831" spans="3:3" ht="15.75" customHeight="1">
      <c r="C831" s="47"/>
    </row>
    <row r="832" spans="3:3" ht="15.75" customHeight="1">
      <c r="C832" s="47"/>
    </row>
    <row r="833" spans="3:3" ht="15.75" customHeight="1">
      <c r="C833" s="47"/>
    </row>
    <row r="834" spans="3:3" ht="15.75" customHeight="1">
      <c r="C834" s="47"/>
    </row>
    <row r="835" spans="3:3" ht="15.75" customHeight="1">
      <c r="C835" s="47"/>
    </row>
    <row r="836" spans="3:3" ht="15.75" customHeight="1">
      <c r="C836" s="47"/>
    </row>
    <row r="837" spans="3:3" ht="15.75" customHeight="1">
      <c r="C837" s="47"/>
    </row>
    <row r="838" spans="3:3" ht="15.75" customHeight="1">
      <c r="C838" s="47"/>
    </row>
    <row r="839" spans="3:3" ht="15.75" customHeight="1">
      <c r="C839" s="47"/>
    </row>
    <row r="840" spans="3:3" ht="15.75" customHeight="1">
      <c r="C840" s="47"/>
    </row>
    <row r="841" spans="3:3" ht="15.75" customHeight="1">
      <c r="C841" s="47"/>
    </row>
    <row r="842" spans="3:3" ht="15.75" customHeight="1">
      <c r="C842" s="47"/>
    </row>
    <row r="843" spans="3:3" ht="15.75" customHeight="1">
      <c r="C843" s="47"/>
    </row>
    <row r="844" spans="3:3" ht="15.75" customHeight="1">
      <c r="C844" s="47"/>
    </row>
    <row r="845" spans="3:3" ht="15.75" customHeight="1">
      <c r="C845" s="47"/>
    </row>
    <row r="846" spans="3:3" ht="15.75" customHeight="1">
      <c r="C846" s="47"/>
    </row>
    <row r="847" spans="3:3" ht="15.75" customHeight="1">
      <c r="C847" s="47"/>
    </row>
    <row r="848" spans="3:3" ht="15.75" customHeight="1">
      <c r="C848" s="47"/>
    </row>
    <row r="849" spans="3:3" ht="15.75" customHeight="1">
      <c r="C849" s="47"/>
    </row>
    <row r="850" spans="3:3" ht="15.75" customHeight="1">
      <c r="C850" s="47"/>
    </row>
    <row r="851" spans="3:3" ht="15.75" customHeight="1">
      <c r="C851" s="47"/>
    </row>
    <row r="852" spans="3:3" ht="15.75" customHeight="1">
      <c r="C852" s="47"/>
    </row>
    <row r="853" spans="3:3" ht="15.75" customHeight="1">
      <c r="C853" s="47"/>
    </row>
    <row r="854" spans="3:3" ht="15.75" customHeight="1">
      <c r="C854" s="47"/>
    </row>
    <row r="855" spans="3:3" ht="15.75" customHeight="1">
      <c r="C855" s="47"/>
    </row>
    <row r="856" spans="3:3" ht="15.75" customHeight="1">
      <c r="C856" s="47"/>
    </row>
    <row r="857" spans="3:3" ht="15.75" customHeight="1">
      <c r="C857" s="47"/>
    </row>
    <row r="858" spans="3:3" ht="15.75" customHeight="1">
      <c r="C858" s="47"/>
    </row>
    <row r="859" spans="3:3" ht="15.75" customHeight="1">
      <c r="C859" s="47"/>
    </row>
    <row r="860" spans="3:3" ht="15.75" customHeight="1">
      <c r="C860" s="47"/>
    </row>
    <row r="861" spans="3:3" ht="15.75" customHeight="1">
      <c r="C861" s="47"/>
    </row>
    <row r="862" spans="3:3" ht="15.75" customHeight="1">
      <c r="C862" s="47"/>
    </row>
    <row r="863" spans="3:3" ht="15.75" customHeight="1">
      <c r="C863" s="47"/>
    </row>
    <row r="864" spans="3:3" ht="15.75" customHeight="1">
      <c r="C864" s="47"/>
    </row>
    <row r="865" spans="3:3" ht="15.75" customHeight="1">
      <c r="C865" s="47"/>
    </row>
    <row r="866" spans="3:3" ht="15.75" customHeight="1">
      <c r="C866" s="47"/>
    </row>
    <row r="867" spans="3:3" ht="15.75" customHeight="1">
      <c r="C867" s="47"/>
    </row>
    <row r="868" spans="3:3" ht="15.75" customHeight="1">
      <c r="C868" s="47"/>
    </row>
    <row r="869" spans="3:3" ht="15.75" customHeight="1">
      <c r="C869" s="47"/>
    </row>
    <row r="870" spans="3:3" ht="15.75" customHeight="1">
      <c r="C870" s="47"/>
    </row>
    <row r="871" spans="3:3" ht="15.75" customHeight="1">
      <c r="C871" s="47"/>
    </row>
    <row r="872" spans="3:3" ht="15.75" customHeight="1">
      <c r="C872" s="47"/>
    </row>
    <row r="873" spans="3:3" ht="15.75" customHeight="1">
      <c r="C873" s="47"/>
    </row>
    <row r="874" spans="3:3" ht="15.75" customHeight="1">
      <c r="C874" s="47"/>
    </row>
    <row r="875" spans="3:3" ht="15.75" customHeight="1">
      <c r="C875" s="47"/>
    </row>
    <row r="876" spans="3:3" ht="15.75" customHeight="1">
      <c r="C876" s="47"/>
    </row>
    <row r="877" spans="3:3" ht="15.75" customHeight="1">
      <c r="C877" s="47"/>
    </row>
    <row r="878" spans="3:3" ht="15.75" customHeight="1">
      <c r="C878" s="47"/>
    </row>
    <row r="879" spans="3:3" ht="15.75" customHeight="1">
      <c r="C879" s="47"/>
    </row>
    <row r="880" spans="3:3" ht="15.75" customHeight="1">
      <c r="C880" s="47"/>
    </row>
    <row r="881" spans="3:3" ht="15.75" customHeight="1">
      <c r="C881" s="47"/>
    </row>
    <row r="882" spans="3:3" ht="15.75" customHeight="1">
      <c r="C882" s="47"/>
    </row>
    <row r="883" spans="3:3" ht="15.75" customHeight="1">
      <c r="C883" s="47"/>
    </row>
    <row r="884" spans="3:3" ht="15.75" customHeight="1">
      <c r="C884" s="47"/>
    </row>
    <row r="885" spans="3:3" ht="15.75" customHeight="1">
      <c r="C885" s="47"/>
    </row>
    <row r="886" spans="3:3" ht="15.75" customHeight="1">
      <c r="C886" s="47"/>
    </row>
    <row r="887" spans="3:3" ht="15.75" customHeight="1">
      <c r="C887" s="47"/>
    </row>
    <row r="888" spans="3:3" ht="15.75" customHeight="1">
      <c r="C888" s="47"/>
    </row>
    <row r="889" spans="3:3" ht="15.75" customHeight="1">
      <c r="C889" s="47"/>
    </row>
    <row r="890" spans="3:3" ht="15.75" customHeight="1">
      <c r="C890" s="47"/>
    </row>
    <row r="891" spans="3:3" ht="15.75" customHeight="1">
      <c r="C891" s="47"/>
    </row>
    <row r="892" spans="3:3" ht="15.75" customHeight="1">
      <c r="C892" s="47"/>
    </row>
    <row r="893" spans="3:3" ht="15.75" customHeight="1">
      <c r="C893" s="47"/>
    </row>
    <row r="894" spans="3:3" ht="15.75" customHeight="1">
      <c r="C894" s="47"/>
    </row>
    <row r="895" spans="3:3" ht="15.75" customHeight="1">
      <c r="C895" s="47"/>
    </row>
    <row r="896" spans="3:3" ht="15.75" customHeight="1">
      <c r="C896" s="47"/>
    </row>
    <row r="897" spans="3:3" ht="15.75" customHeight="1">
      <c r="C897" s="47"/>
    </row>
    <row r="898" spans="3:3" ht="15.75" customHeight="1">
      <c r="C898" s="47"/>
    </row>
    <row r="899" spans="3:3" ht="15.75" customHeight="1">
      <c r="C899" s="47"/>
    </row>
    <row r="900" spans="3:3" ht="15.75" customHeight="1">
      <c r="C900" s="47"/>
    </row>
    <row r="901" spans="3:3" ht="15.75" customHeight="1">
      <c r="C901" s="47"/>
    </row>
    <row r="902" spans="3:3" ht="15.75" customHeight="1">
      <c r="C902" s="47"/>
    </row>
    <row r="903" spans="3:3" ht="15.75" customHeight="1">
      <c r="C903" s="47"/>
    </row>
    <row r="904" spans="3:3" ht="15.75" customHeight="1">
      <c r="C904" s="47"/>
    </row>
    <row r="905" spans="3:3" ht="15.75" customHeight="1">
      <c r="C905" s="47"/>
    </row>
    <row r="906" spans="3:3" ht="15.75" customHeight="1">
      <c r="C906" s="47"/>
    </row>
    <row r="907" spans="3:3" ht="15.75" customHeight="1">
      <c r="C907" s="47"/>
    </row>
    <row r="908" spans="3:3" ht="15.75" customHeight="1">
      <c r="C908" s="47"/>
    </row>
    <row r="909" spans="3:3" ht="15.75" customHeight="1">
      <c r="C909" s="47"/>
    </row>
    <row r="910" spans="3:3" ht="15.75" customHeight="1">
      <c r="C910" s="47"/>
    </row>
    <row r="911" spans="3:3" ht="15.75" customHeight="1">
      <c r="C911" s="47"/>
    </row>
    <row r="912" spans="3:3" ht="15.75" customHeight="1">
      <c r="C912" s="47"/>
    </row>
    <row r="913" spans="3:3" ht="15.75" customHeight="1">
      <c r="C913" s="47"/>
    </row>
    <row r="914" spans="3:3" ht="15.75" customHeight="1">
      <c r="C914" s="47"/>
    </row>
    <row r="915" spans="3:3" ht="15.75" customHeight="1">
      <c r="C915" s="47"/>
    </row>
    <row r="916" spans="3:3" ht="15.75" customHeight="1">
      <c r="C916" s="47"/>
    </row>
    <row r="917" spans="3:3" ht="15.75" customHeight="1">
      <c r="C917" s="47"/>
    </row>
    <row r="918" spans="3:3" ht="15.75" customHeight="1">
      <c r="C918" s="47"/>
    </row>
    <row r="919" spans="3:3" ht="15.75" customHeight="1">
      <c r="C919" s="47"/>
    </row>
    <row r="920" spans="3:3" ht="15.75" customHeight="1">
      <c r="C920" s="47"/>
    </row>
    <row r="921" spans="3:3" ht="15.75" customHeight="1">
      <c r="C921" s="47"/>
    </row>
    <row r="922" spans="3:3" ht="15.75" customHeight="1">
      <c r="C922" s="47"/>
    </row>
    <row r="923" spans="3:3" ht="15.75" customHeight="1">
      <c r="C923" s="47"/>
    </row>
    <row r="924" spans="3:3" ht="15.75" customHeight="1">
      <c r="C924" s="47"/>
    </row>
    <row r="925" spans="3:3" ht="15.75" customHeight="1">
      <c r="C925" s="47"/>
    </row>
    <row r="926" spans="3:3" ht="15.75" customHeight="1">
      <c r="C926" s="47"/>
    </row>
    <row r="927" spans="3:3" ht="15.75" customHeight="1">
      <c r="C927" s="47"/>
    </row>
    <row r="928" spans="3:3" ht="15.75" customHeight="1">
      <c r="C928" s="47"/>
    </row>
    <row r="929" spans="3:3" ht="15.75" customHeight="1">
      <c r="C929" s="47"/>
    </row>
    <row r="930" spans="3:3" ht="15.75" customHeight="1">
      <c r="C930" s="47"/>
    </row>
    <row r="931" spans="3:3" ht="15.75" customHeight="1">
      <c r="C931" s="47"/>
    </row>
    <row r="932" spans="3:3" ht="15.75" customHeight="1">
      <c r="C932" s="47"/>
    </row>
    <row r="933" spans="3:3" ht="15.75" customHeight="1">
      <c r="C933" s="47"/>
    </row>
    <row r="934" spans="3:3" ht="15.75" customHeight="1">
      <c r="C934" s="47"/>
    </row>
    <row r="935" spans="3:3" ht="15.75" customHeight="1">
      <c r="C935" s="47"/>
    </row>
    <row r="936" spans="3:3" ht="15.75" customHeight="1">
      <c r="C936" s="47"/>
    </row>
    <row r="937" spans="3:3" ht="15.75" customHeight="1">
      <c r="C937" s="47"/>
    </row>
    <row r="938" spans="3:3" ht="15.75" customHeight="1">
      <c r="C938" s="47"/>
    </row>
    <row r="939" spans="3:3" ht="15.75" customHeight="1">
      <c r="C939" s="47"/>
    </row>
    <row r="940" spans="3:3" ht="15.75" customHeight="1">
      <c r="C940" s="47"/>
    </row>
    <row r="941" spans="3:3" ht="15.75" customHeight="1">
      <c r="C941" s="47"/>
    </row>
    <row r="942" spans="3:3" ht="15.75" customHeight="1">
      <c r="C942" s="47"/>
    </row>
    <row r="943" spans="3:3" ht="15.75" customHeight="1">
      <c r="C943" s="47"/>
    </row>
    <row r="944" spans="3:3" ht="15.75" customHeight="1">
      <c r="C944" s="47"/>
    </row>
    <row r="945" spans="3:3" ht="15.75" customHeight="1">
      <c r="C945" s="47"/>
    </row>
    <row r="946" spans="3:3" ht="15.75" customHeight="1">
      <c r="C946" s="47"/>
    </row>
    <row r="947" spans="3:3" ht="15.75" customHeight="1">
      <c r="C947" s="47"/>
    </row>
    <row r="948" spans="3:3" ht="15.75" customHeight="1">
      <c r="C948" s="47"/>
    </row>
    <row r="949" spans="3:3" ht="15.75" customHeight="1">
      <c r="C949" s="47"/>
    </row>
    <row r="950" spans="3:3" ht="15.75" customHeight="1">
      <c r="C950" s="47"/>
    </row>
    <row r="951" spans="3:3" ht="15.75" customHeight="1">
      <c r="C951" s="47"/>
    </row>
    <row r="952" spans="3:3" ht="15.75" customHeight="1">
      <c r="C952" s="47"/>
    </row>
    <row r="953" spans="3:3" ht="15.75" customHeight="1">
      <c r="C953" s="47"/>
    </row>
    <row r="954" spans="3:3" ht="15.75" customHeight="1">
      <c r="C954" s="47"/>
    </row>
    <row r="955" spans="3:3" ht="15.75" customHeight="1">
      <c r="C955" s="47"/>
    </row>
    <row r="956" spans="3:3" ht="15.75" customHeight="1">
      <c r="C956" s="47"/>
    </row>
    <row r="957" spans="3:3" ht="15.75" customHeight="1">
      <c r="C957" s="47"/>
    </row>
    <row r="958" spans="3:3" ht="15.75" customHeight="1">
      <c r="C958" s="47"/>
    </row>
    <row r="959" spans="3:3" ht="15.75" customHeight="1">
      <c r="C959" s="47"/>
    </row>
    <row r="960" spans="3:3" ht="15.75" customHeight="1">
      <c r="C960" s="47"/>
    </row>
    <row r="961" spans="3:3" ht="15.75" customHeight="1">
      <c r="C961" s="47"/>
    </row>
    <row r="962" spans="3:3" ht="15.75" customHeight="1">
      <c r="C962" s="47"/>
    </row>
    <row r="963" spans="3:3" ht="15.75" customHeight="1">
      <c r="C963" s="47"/>
    </row>
    <row r="964" spans="3:3" ht="15.75" customHeight="1">
      <c r="C964" s="47"/>
    </row>
    <row r="965" spans="3:3" ht="15.75" customHeight="1">
      <c r="C965" s="47"/>
    </row>
    <row r="966" spans="3:3" ht="15.75" customHeight="1">
      <c r="C966" s="47"/>
    </row>
    <row r="967" spans="3:3" ht="15.75" customHeight="1">
      <c r="C967" s="47"/>
    </row>
    <row r="968" spans="3:3" ht="15.75" customHeight="1">
      <c r="C968" s="47"/>
    </row>
    <row r="969" spans="3:3" ht="15.75" customHeight="1">
      <c r="C969" s="47"/>
    </row>
    <row r="970" spans="3:3" ht="15.75" customHeight="1">
      <c r="C970" s="47"/>
    </row>
    <row r="971" spans="3:3" ht="15.75" customHeight="1">
      <c r="C971" s="47"/>
    </row>
    <row r="972" spans="3:3" ht="15.75" customHeight="1">
      <c r="C972" s="47"/>
    </row>
    <row r="973" spans="3:3" ht="15.75" customHeight="1">
      <c r="C973" s="47"/>
    </row>
    <row r="974" spans="3:3" ht="15.75" customHeight="1">
      <c r="C974" s="47"/>
    </row>
    <row r="975" spans="3:3" ht="15.75" customHeight="1">
      <c r="C975" s="47"/>
    </row>
    <row r="976" spans="3:3" ht="15.75" customHeight="1">
      <c r="C976" s="47"/>
    </row>
    <row r="977" spans="3:3" ht="15.75" customHeight="1">
      <c r="C977" s="47"/>
    </row>
    <row r="978" spans="3:3" ht="15.75" customHeight="1">
      <c r="C978" s="47"/>
    </row>
    <row r="979" spans="3:3" ht="15.75" customHeight="1">
      <c r="C979" s="47"/>
    </row>
    <row r="980" spans="3:3" ht="15.75" customHeight="1">
      <c r="C980" s="47"/>
    </row>
    <row r="981" spans="3:3" ht="15.75" customHeight="1">
      <c r="C981" s="47"/>
    </row>
    <row r="982" spans="3:3" ht="15.75" customHeight="1">
      <c r="C982" s="47"/>
    </row>
    <row r="983" spans="3:3" ht="15.75" customHeight="1">
      <c r="C983" s="47"/>
    </row>
    <row r="984" spans="3:3" ht="15.75" customHeight="1">
      <c r="C984" s="47"/>
    </row>
    <row r="985" spans="3:3" ht="15.75" customHeight="1">
      <c r="C985" s="47"/>
    </row>
    <row r="986" spans="3:3" ht="15.75" customHeight="1">
      <c r="C986" s="47"/>
    </row>
    <row r="987" spans="3:3" ht="15.75" customHeight="1">
      <c r="C987" s="47"/>
    </row>
    <row r="988" spans="3:3" ht="15.75" customHeight="1">
      <c r="C988" s="47"/>
    </row>
    <row r="989" spans="3:3" ht="15.75" customHeight="1">
      <c r="C989" s="47"/>
    </row>
    <row r="990" spans="3:3" ht="15.75" customHeight="1">
      <c r="C990" s="47"/>
    </row>
    <row r="991" spans="3:3" ht="15.75" customHeight="1">
      <c r="C991" s="47"/>
    </row>
    <row r="992" spans="3:3" ht="15.75" customHeight="1">
      <c r="C992" s="47"/>
    </row>
    <row r="993" spans="3:3" ht="15.75" customHeight="1">
      <c r="C993" s="47"/>
    </row>
    <row r="994" spans="3:3" ht="15.75" customHeight="1">
      <c r="C994" s="47"/>
    </row>
    <row r="995" spans="3:3" ht="15.75" customHeight="1">
      <c r="C995" s="47"/>
    </row>
    <row r="996" spans="3:3" ht="15.75" customHeight="1">
      <c r="C996" s="47"/>
    </row>
    <row r="997" spans="3:3" ht="15.75" customHeight="1">
      <c r="C997" s="47"/>
    </row>
    <row r="998" spans="3:3" ht="15.75" customHeight="1">
      <c r="C998" s="47"/>
    </row>
    <row r="999" spans="3:3" ht="15.75" customHeight="1">
      <c r="C999" s="47"/>
    </row>
    <row r="1000" spans="3:3" ht="15.75" customHeight="1">
      <c r="C1000" s="47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2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48" t="s">
        <v>0</v>
      </c>
      <c r="E2" s="49"/>
      <c r="F2" s="50"/>
      <c r="G2" s="3"/>
      <c r="H2" s="3"/>
      <c r="I2" s="4">
        <f>SUM(L8:L17)</f>
        <v>0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 t="e">
        <f>Outubro!F4</f>
        <v>#VALUE!</v>
      </c>
      <c r="E4" s="12" t="e">
        <f>IF(SUM(I8:I17)&lt;=D4,SUM(I8:I17),"VALOR ACIMA DO DISPONÍVEL")</f>
        <v>#VALUE!</v>
      </c>
      <c r="F4" s="13" t="e">
        <f>(E4*I2)+E4+(D4-E4)</f>
        <v>#VALUE!</v>
      </c>
      <c r="G4" s="3"/>
      <c r="H4" s="3"/>
      <c r="I4" s="14" t="e">
        <f>F4/100000-1</f>
        <v>#VALUE!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1" t="s">
        <v>7</v>
      </c>
      <c r="D6" s="49"/>
      <c r="E6" s="49"/>
      <c r="F6" s="49"/>
      <c r="G6" s="49"/>
      <c r="H6" s="49"/>
      <c r="I6" s="49"/>
      <c r="J6" s="49"/>
      <c r="K6" s="49"/>
      <c r="L6" s="49"/>
      <c r="M6" s="5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8" t="s">
        <v>8</v>
      </c>
      <c r="D7" s="50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8" t="s">
        <v>16</v>
      </c>
      <c r="M7" s="5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9" t="s">
        <v>18</v>
      </c>
      <c r="E8" s="20">
        <v>0.1</v>
      </c>
      <c r="F8" s="22">
        <v>16.71</v>
      </c>
      <c r="G8" s="23" t="e">
        <f t="shared" ref="G8:G17" si="0">((E8*$D$4)/100)/F8</f>
        <v>#VALUE!</v>
      </c>
      <c r="H8" s="25">
        <v>6</v>
      </c>
      <c r="I8" s="27">
        <f t="shared" ref="I8:I17" si="1">H8*F8*100</f>
        <v>10026</v>
      </c>
      <c r="J8" s="28" t="e">
        <f t="shared" ref="J8:J17" si="2">I8/$E$4</f>
        <v>#VALUE!</v>
      </c>
      <c r="K8" s="29">
        <v>15.86</v>
      </c>
      <c r="L8" s="30">
        <f t="shared" ref="L8:L17" si="3">IFERROR((K8/F8-1)*J8,0)</f>
        <v>0</v>
      </c>
      <c r="M8" s="31">
        <f t="shared" ref="M8:M17" si="4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2">
        <v>2</v>
      </c>
      <c r="D9" s="33" t="s">
        <v>19</v>
      </c>
      <c r="E9" s="20">
        <v>0.1</v>
      </c>
      <c r="F9" s="22">
        <v>35.25</v>
      </c>
      <c r="G9" s="23" t="e">
        <f t="shared" si="0"/>
        <v>#VALUE!</v>
      </c>
      <c r="H9" s="25">
        <v>3</v>
      </c>
      <c r="I9" s="27">
        <f t="shared" si="1"/>
        <v>10575</v>
      </c>
      <c r="J9" s="28" t="e">
        <f t="shared" si="2"/>
        <v>#VALUE!</v>
      </c>
      <c r="K9" s="29">
        <v>42.95</v>
      </c>
      <c r="L9" s="30">
        <f t="shared" si="3"/>
        <v>0</v>
      </c>
      <c r="M9" s="31">
        <f t="shared" si="4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2">
        <v>3</v>
      </c>
      <c r="D10" s="33" t="s">
        <v>21</v>
      </c>
      <c r="E10" s="20">
        <v>0.1</v>
      </c>
      <c r="F10" s="22">
        <v>9.89</v>
      </c>
      <c r="G10" s="23" t="e">
        <f t="shared" si="0"/>
        <v>#VALUE!</v>
      </c>
      <c r="H10" s="25">
        <v>10</v>
      </c>
      <c r="I10" s="27">
        <f t="shared" si="1"/>
        <v>9890</v>
      </c>
      <c r="J10" s="28" t="e">
        <f t="shared" si="2"/>
        <v>#VALUE!</v>
      </c>
      <c r="K10" s="29">
        <v>10.19</v>
      </c>
      <c r="L10" s="30">
        <f t="shared" si="3"/>
        <v>0</v>
      </c>
      <c r="M10" s="31">
        <f t="shared" si="4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2">
        <v>4</v>
      </c>
      <c r="D11" s="33" t="s">
        <v>22</v>
      </c>
      <c r="E11" s="20">
        <v>0.1</v>
      </c>
      <c r="F11" s="22">
        <v>43.47</v>
      </c>
      <c r="G11" s="23" t="e">
        <f t="shared" si="0"/>
        <v>#VALUE!</v>
      </c>
      <c r="H11" s="25">
        <v>2</v>
      </c>
      <c r="I11" s="27">
        <f t="shared" si="1"/>
        <v>8694</v>
      </c>
      <c r="J11" s="28" t="e">
        <f t="shared" si="2"/>
        <v>#VALUE!</v>
      </c>
      <c r="K11" s="29">
        <v>48.33</v>
      </c>
      <c r="L11" s="30">
        <f t="shared" si="3"/>
        <v>0</v>
      </c>
      <c r="M11" s="31">
        <f t="shared" si="4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2">
        <v>5</v>
      </c>
      <c r="D12" s="33" t="s">
        <v>24</v>
      </c>
      <c r="E12" s="20">
        <v>0.1</v>
      </c>
      <c r="F12" s="22">
        <v>29</v>
      </c>
      <c r="G12" s="23" t="e">
        <f t="shared" si="0"/>
        <v>#VALUE!</v>
      </c>
      <c r="H12" s="25">
        <v>3</v>
      </c>
      <c r="I12" s="27">
        <f t="shared" si="1"/>
        <v>8700</v>
      </c>
      <c r="J12" s="28" t="e">
        <f t="shared" si="2"/>
        <v>#VALUE!</v>
      </c>
      <c r="K12" s="29">
        <v>34.659999999999997</v>
      </c>
      <c r="L12" s="30">
        <f t="shared" si="3"/>
        <v>0</v>
      </c>
      <c r="M12" s="31">
        <f t="shared" si="4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2">
        <v>6</v>
      </c>
      <c r="D13" s="33" t="s">
        <v>26</v>
      </c>
      <c r="E13" s="20">
        <v>0.1</v>
      </c>
      <c r="F13" s="22">
        <v>18.899999999999999</v>
      </c>
      <c r="G13" s="23" t="e">
        <f t="shared" si="0"/>
        <v>#VALUE!</v>
      </c>
      <c r="H13" s="25">
        <v>5</v>
      </c>
      <c r="I13" s="27">
        <f t="shared" si="1"/>
        <v>9450</v>
      </c>
      <c r="J13" s="28" t="e">
        <f t="shared" si="2"/>
        <v>#VALUE!</v>
      </c>
      <c r="K13" s="29">
        <v>19.850000000000001</v>
      </c>
      <c r="L13" s="30">
        <f t="shared" si="3"/>
        <v>0</v>
      </c>
      <c r="M13" s="31">
        <f t="shared" si="4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2">
        <v>7</v>
      </c>
      <c r="D14" s="33" t="s">
        <v>28</v>
      </c>
      <c r="E14" s="20">
        <v>0.1</v>
      </c>
      <c r="F14" s="22">
        <v>10.76</v>
      </c>
      <c r="G14" s="23" t="e">
        <f t="shared" si="0"/>
        <v>#VALUE!</v>
      </c>
      <c r="H14" s="25">
        <v>7</v>
      </c>
      <c r="I14" s="27">
        <f t="shared" si="1"/>
        <v>7531.9999999999991</v>
      </c>
      <c r="J14" s="28" t="e">
        <f t="shared" si="2"/>
        <v>#VALUE!</v>
      </c>
      <c r="K14" s="29">
        <v>11.85</v>
      </c>
      <c r="L14" s="30">
        <f t="shared" si="3"/>
        <v>0</v>
      </c>
      <c r="M14" s="31">
        <f t="shared" si="4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2">
        <v>8</v>
      </c>
      <c r="D15" s="33" t="s">
        <v>30</v>
      </c>
      <c r="E15" s="20">
        <v>0.1</v>
      </c>
      <c r="F15" s="22">
        <v>12.89</v>
      </c>
      <c r="G15" s="23" t="e">
        <f t="shared" si="0"/>
        <v>#VALUE!</v>
      </c>
      <c r="H15" s="25">
        <v>5</v>
      </c>
      <c r="I15" s="27">
        <f t="shared" si="1"/>
        <v>6445</v>
      </c>
      <c r="J15" s="28" t="e">
        <f t="shared" si="2"/>
        <v>#VALUE!</v>
      </c>
      <c r="K15" s="29">
        <v>12.46</v>
      </c>
      <c r="L15" s="30">
        <f t="shared" si="3"/>
        <v>0</v>
      </c>
      <c r="M15" s="31">
        <f t="shared" si="4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2">
        <v>9</v>
      </c>
      <c r="D16" s="33" t="s">
        <v>32</v>
      </c>
      <c r="E16" s="20">
        <v>0.1</v>
      </c>
      <c r="F16" s="22">
        <v>22.7</v>
      </c>
      <c r="G16" s="23" t="e">
        <f t="shared" si="0"/>
        <v>#VALUE!</v>
      </c>
      <c r="H16" s="25">
        <v>3</v>
      </c>
      <c r="I16" s="27">
        <f t="shared" si="1"/>
        <v>6809.9999999999991</v>
      </c>
      <c r="J16" s="28" t="e">
        <f t="shared" si="2"/>
        <v>#VALUE!</v>
      </c>
      <c r="K16" s="29">
        <v>21.25</v>
      </c>
      <c r="L16" s="30">
        <f t="shared" si="3"/>
        <v>0</v>
      </c>
      <c r="M16" s="31">
        <f t="shared" si="4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2">
        <v>10</v>
      </c>
      <c r="D17" s="33" t="s">
        <v>33</v>
      </c>
      <c r="E17" s="20">
        <v>0.1</v>
      </c>
      <c r="F17" s="22">
        <v>53.94</v>
      </c>
      <c r="G17" s="23" t="e">
        <f t="shared" si="0"/>
        <v>#VALUE!</v>
      </c>
      <c r="H17" s="25">
        <v>1</v>
      </c>
      <c r="I17" s="27">
        <f t="shared" si="1"/>
        <v>5394</v>
      </c>
      <c r="J17" s="28" t="e">
        <f t="shared" si="2"/>
        <v>#VALUE!</v>
      </c>
      <c r="K17" s="29">
        <v>48.76</v>
      </c>
      <c r="L17" s="30">
        <f t="shared" si="3"/>
        <v>0</v>
      </c>
      <c r="M17" s="31">
        <f t="shared" si="4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2" t="s">
        <v>35</v>
      </c>
      <c r="D18" s="49"/>
      <c r="E18" s="50"/>
      <c r="F18" s="37" t="e">
        <f>D4</f>
        <v>#VALUE!</v>
      </c>
      <c r="G18" s="38"/>
      <c r="H18" s="38"/>
      <c r="I18" s="38"/>
      <c r="J18" s="37"/>
      <c r="K18" s="39" t="e">
        <f>F4</f>
        <v>#VALUE!</v>
      </c>
      <c r="L18" s="53" t="e">
        <f t="shared" ref="L18:L19" si="5">(K18/F18-1)</f>
        <v>#VALUE!</v>
      </c>
      <c r="M18" s="50"/>
      <c r="N18" s="40" t="s">
        <v>36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2" t="s">
        <v>37</v>
      </c>
      <c r="D19" s="49"/>
      <c r="E19" s="50"/>
      <c r="F19" s="41">
        <v>100967.2</v>
      </c>
      <c r="G19" s="42"/>
      <c r="H19" s="42"/>
      <c r="I19" s="42"/>
      <c r="J19" s="44"/>
      <c r="K19" s="45">
        <v>102673.28</v>
      </c>
      <c r="L19" s="53">
        <f t="shared" si="5"/>
        <v>1.6897368650413247E-2</v>
      </c>
      <c r="M19" s="5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4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7"/>
    </row>
    <row r="221" spans="1:25" ht="15.75" customHeight="1">
      <c r="C221" s="47"/>
    </row>
    <row r="222" spans="1:25" ht="15.75" customHeight="1">
      <c r="C222" s="47"/>
    </row>
    <row r="223" spans="1:25" ht="15.75" customHeight="1">
      <c r="C223" s="47"/>
    </row>
    <row r="224" spans="1:25" ht="15.75" customHeight="1">
      <c r="C224" s="47"/>
    </row>
    <row r="225" spans="3:3" ht="15.75" customHeight="1">
      <c r="C225" s="47"/>
    </row>
    <row r="226" spans="3:3" ht="15.75" customHeight="1">
      <c r="C226" s="47"/>
    </row>
    <row r="227" spans="3:3" ht="15.75" customHeight="1">
      <c r="C227" s="47"/>
    </row>
    <row r="228" spans="3:3" ht="15.75" customHeight="1">
      <c r="C228" s="47"/>
    </row>
    <row r="229" spans="3:3" ht="15.75" customHeight="1">
      <c r="C229" s="47"/>
    </row>
    <row r="230" spans="3:3" ht="15.75" customHeight="1">
      <c r="C230" s="47"/>
    </row>
    <row r="231" spans="3:3" ht="15.75" customHeight="1">
      <c r="C231" s="47"/>
    </row>
    <row r="232" spans="3:3" ht="15.75" customHeight="1">
      <c r="C232" s="47"/>
    </row>
    <row r="233" spans="3:3" ht="15.75" customHeight="1">
      <c r="C233" s="47"/>
    </row>
    <row r="234" spans="3:3" ht="15.75" customHeight="1">
      <c r="C234" s="47"/>
    </row>
    <row r="235" spans="3:3" ht="15.75" customHeight="1">
      <c r="C235" s="47"/>
    </row>
    <row r="236" spans="3:3" ht="15.75" customHeight="1">
      <c r="C236" s="47"/>
    </row>
    <row r="237" spans="3:3" ht="15.75" customHeight="1">
      <c r="C237" s="47"/>
    </row>
    <row r="238" spans="3:3" ht="15.75" customHeight="1">
      <c r="C238" s="47"/>
    </row>
    <row r="239" spans="3:3" ht="15.75" customHeight="1">
      <c r="C239" s="47"/>
    </row>
    <row r="240" spans="3:3" ht="15.75" customHeight="1">
      <c r="C240" s="47"/>
    </row>
    <row r="241" spans="3:3" ht="15.75" customHeight="1">
      <c r="C241" s="47"/>
    </row>
    <row r="242" spans="3:3" ht="15.75" customHeight="1">
      <c r="C242" s="47"/>
    </row>
    <row r="243" spans="3:3" ht="15.75" customHeight="1">
      <c r="C243" s="47"/>
    </row>
    <row r="244" spans="3:3" ht="15.75" customHeight="1">
      <c r="C244" s="47"/>
    </row>
    <row r="245" spans="3:3" ht="15.75" customHeight="1">
      <c r="C245" s="47"/>
    </row>
    <row r="246" spans="3:3" ht="15.75" customHeight="1">
      <c r="C246" s="47"/>
    </row>
    <row r="247" spans="3:3" ht="15.75" customHeight="1">
      <c r="C247" s="47"/>
    </row>
    <row r="248" spans="3:3" ht="15.75" customHeight="1">
      <c r="C248" s="47"/>
    </row>
    <row r="249" spans="3:3" ht="15.75" customHeight="1">
      <c r="C249" s="47"/>
    </row>
    <row r="250" spans="3:3" ht="15.75" customHeight="1">
      <c r="C250" s="47"/>
    </row>
    <row r="251" spans="3:3" ht="15.75" customHeight="1">
      <c r="C251" s="47"/>
    </row>
    <row r="252" spans="3:3" ht="15.75" customHeight="1">
      <c r="C252" s="47"/>
    </row>
    <row r="253" spans="3:3" ht="15.75" customHeight="1">
      <c r="C253" s="47"/>
    </row>
    <row r="254" spans="3:3" ht="15.75" customHeight="1">
      <c r="C254" s="47"/>
    </row>
    <row r="255" spans="3:3" ht="15.75" customHeight="1">
      <c r="C255" s="47"/>
    </row>
    <row r="256" spans="3:3" ht="15.75" customHeight="1">
      <c r="C256" s="47"/>
    </row>
    <row r="257" spans="3:3" ht="15.75" customHeight="1">
      <c r="C257" s="47"/>
    </row>
    <row r="258" spans="3:3" ht="15.75" customHeight="1">
      <c r="C258" s="47"/>
    </row>
    <row r="259" spans="3:3" ht="15.75" customHeight="1">
      <c r="C259" s="47"/>
    </row>
    <row r="260" spans="3:3" ht="15.75" customHeight="1">
      <c r="C260" s="47"/>
    </row>
    <row r="261" spans="3:3" ht="15.75" customHeight="1">
      <c r="C261" s="47"/>
    </row>
    <row r="262" spans="3:3" ht="15.75" customHeight="1">
      <c r="C262" s="47"/>
    </row>
    <row r="263" spans="3:3" ht="15.75" customHeight="1">
      <c r="C263" s="47"/>
    </row>
    <row r="264" spans="3:3" ht="15.75" customHeight="1">
      <c r="C264" s="47"/>
    </row>
    <row r="265" spans="3:3" ht="15.75" customHeight="1">
      <c r="C265" s="47"/>
    </row>
    <row r="266" spans="3:3" ht="15.75" customHeight="1">
      <c r="C266" s="47"/>
    </row>
    <row r="267" spans="3:3" ht="15.75" customHeight="1">
      <c r="C267" s="47"/>
    </row>
    <row r="268" spans="3:3" ht="15.75" customHeight="1">
      <c r="C268" s="47"/>
    </row>
    <row r="269" spans="3:3" ht="15.75" customHeight="1">
      <c r="C269" s="47"/>
    </row>
    <row r="270" spans="3:3" ht="15.75" customHeight="1">
      <c r="C270" s="47"/>
    </row>
    <row r="271" spans="3:3" ht="15.75" customHeight="1">
      <c r="C271" s="47"/>
    </row>
    <row r="272" spans="3:3" ht="15.75" customHeight="1">
      <c r="C272" s="47"/>
    </row>
    <row r="273" spans="3:3" ht="15.75" customHeight="1">
      <c r="C273" s="47"/>
    </row>
    <row r="274" spans="3:3" ht="15.75" customHeight="1">
      <c r="C274" s="47"/>
    </row>
    <row r="275" spans="3:3" ht="15.75" customHeight="1">
      <c r="C275" s="47"/>
    </row>
    <row r="276" spans="3:3" ht="15.75" customHeight="1">
      <c r="C276" s="47"/>
    </row>
    <row r="277" spans="3:3" ht="15.75" customHeight="1">
      <c r="C277" s="47"/>
    </row>
    <row r="278" spans="3:3" ht="15.75" customHeight="1">
      <c r="C278" s="47"/>
    </row>
    <row r="279" spans="3:3" ht="15.75" customHeight="1">
      <c r="C279" s="47"/>
    </row>
    <row r="280" spans="3:3" ht="15.75" customHeight="1">
      <c r="C280" s="47"/>
    </row>
    <row r="281" spans="3:3" ht="15.75" customHeight="1">
      <c r="C281" s="47"/>
    </row>
    <row r="282" spans="3:3" ht="15.75" customHeight="1">
      <c r="C282" s="47"/>
    </row>
    <row r="283" spans="3:3" ht="15.75" customHeight="1">
      <c r="C283" s="47"/>
    </row>
    <row r="284" spans="3:3" ht="15.75" customHeight="1">
      <c r="C284" s="47"/>
    </row>
    <row r="285" spans="3:3" ht="15.75" customHeight="1">
      <c r="C285" s="47"/>
    </row>
    <row r="286" spans="3:3" ht="15.75" customHeight="1">
      <c r="C286" s="47"/>
    </row>
    <row r="287" spans="3:3" ht="15.75" customHeight="1">
      <c r="C287" s="47"/>
    </row>
    <row r="288" spans="3:3" ht="15.75" customHeight="1">
      <c r="C288" s="47"/>
    </row>
    <row r="289" spans="3:3" ht="15.75" customHeight="1">
      <c r="C289" s="47"/>
    </row>
    <row r="290" spans="3:3" ht="15.75" customHeight="1">
      <c r="C290" s="47"/>
    </row>
    <row r="291" spans="3:3" ht="15.75" customHeight="1">
      <c r="C291" s="47"/>
    </row>
    <row r="292" spans="3:3" ht="15.75" customHeight="1">
      <c r="C292" s="47"/>
    </row>
    <row r="293" spans="3:3" ht="15.75" customHeight="1">
      <c r="C293" s="47"/>
    </row>
    <row r="294" spans="3:3" ht="15.75" customHeight="1">
      <c r="C294" s="47"/>
    </row>
    <row r="295" spans="3:3" ht="15.75" customHeight="1">
      <c r="C295" s="47"/>
    </row>
    <row r="296" spans="3:3" ht="15.75" customHeight="1">
      <c r="C296" s="47"/>
    </row>
    <row r="297" spans="3:3" ht="15.75" customHeight="1">
      <c r="C297" s="47"/>
    </row>
    <row r="298" spans="3:3" ht="15.75" customHeight="1">
      <c r="C298" s="47"/>
    </row>
    <row r="299" spans="3:3" ht="15.75" customHeight="1">
      <c r="C299" s="47"/>
    </row>
    <row r="300" spans="3:3" ht="15.75" customHeight="1">
      <c r="C300" s="47"/>
    </row>
    <row r="301" spans="3:3" ht="15.75" customHeight="1">
      <c r="C301" s="47"/>
    </row>
    <row r="302" spans="3:3" ht="15.75" customHeight="1">
      <c r="C302" s="47"/>
    </row>
    <row r="303" spans="3:3" ht="15.75" customHeight="1">
      <c r="C303" s="47"/>
    </row>
    <row r="304" spans="3:3" ht="15.75" customHeight="1">
      <c r="C304" s="47"/>
    </row>
    <row r="305" spans="3:3" ht="15.75" customHeight="1">
      <c r="C305" s="47"/>
    </row>
    <row r="306" spans="3:3" ht="15.75" customHeight="1">
      <c r="C306" s="47"/>
    </row>
    <row r="307" spans="3:3" ht="15.75" customHeight="1">
      <c r="C307" s="47"/>
    </row>
    <row r="308" spans="3:3" ht="15.75" customHeight="1">
      <c r="C308" s="47"/>
    </row>
    <row r="309" spans="3:3" ht="15.75" customHeight="1">
      <c r="C309" s="47"/>
    </row>
    <row r="310" spans="3:3" ht="15.75" customHeight="1">
      <c r="C310" s="47"/>
    </row>
    <row r="311" spans="3:3" ht="15.75" customHeight="1">
      <c r="C311" s="47"/>
    </row>
    <row r="312" spans="3:3" ht="15.75" customHeight="1">
      <c r="C312" s="47"/>
    </row>
    <row r="313" spans="3:3" ht="15.75" customHeight="1">
      <c r="C313" s="47"/>
    </row>
    <row r="314" spans="3:3" ht="15.75" customHeight="1">
      <c r="C314" s="47"/>
    </row>
    <row r="315" spans="3:3" ht="15.75" customHeight="1">
      <c r="C315" s="47"/>
    </row>
    <row r="316" spans="3:3" ht="15.75" customHeight="1">
      <c r="C316" s="47"/>
    </row>
    <row r="317" spans="3:3" ht="15.75" customHeight="1">
      <c r="C317" s="47"/>
    </row>
    <row r="318" spans="3:3" ht="15.75" customHeight="1">
      <c r="C318" s="47"/>
    </row>
    <row r="319" spans="3:3" ht="15.75" customHeight="1">
      <c r="C319" s="47"/>
    </row>
    <row r="320" spans="3:3" ht="15.75" customHeight="1">
      <c r="C320" s="47"/>
    </row>
    <row r="321" spans="3:3" ht="15.75" customHeight="1">
      <c r="C321" s="47"/>
    </row>
    <row r="322" spans="3:3" ht="15.75" customHeight="1">
      <c r="C322" s="47"/>
    </row>
    <row r="323" spans="3:3" ht="15.75" customHeight="1">
      <c r="C323" s="47"/>
    </row>
    <row r="324" spans="3:3" ht="15.75" customHeight="1">
      <c r="C324" s="47"/>
    </row>
    <row r="325" spans="3:3" ht="15.75" customHeight="1">
      <c r="C325" s="47"/>
    </row>
    <row r="326" spans="3:3" ht="15.75" customHeight="1">
      <c r="C326" s="47"/>
    </row>
    <row r="327" spans="3:3" ht="15.75" customHeight="1">
      <c r="C327" s="47"/>
    </row>
    <row r="328" spans="3:3" ht="15.75" customHeight="1">
      <c r="C328" s="47"/>
    </row>
    <row r="329" spans="3:3" ht="15.75" customHeight="1">
      <c r="C329" s="47"/>
    </row>
    <row r="330" spans="3:3" ht="15.75" customHeight="1">
      <c r="C330" s="47"/>
    </row>
    <row r="331" spans="3:3" ht="15.75" customHeight="1">
      <c r="C331" s="47"/>
    </row>
    <row r="332" spans="3:3" ht="15.75" customHeight="1">
      <c r="C332" s="47"/>
    </row>
    <row r="333" spans="3:3" ht="15.75" customHeight="1">
      <c r="C333" s="47"/>
    </row>
    <row r="334" spans="3:3" ht="15.75" customHeight="1">
      <c r="C334" s="47"/>
    </row>
    <row r="335" spans="3:3" ht="15.75" customHeight="1">
      <c r="C335" s="47"/>
    </row>
    <row r="336" spans="3:3" ht="15.75" customHeight="1">
      <c r="C336" s="47"/>
    </row>
    <row r="337" spans="3:3" ht="15.75" customHeight="1">
      <c r="C337" s="47"/>
    </row>
    <row r="338" spans="3:3" ht="15.75" customHeight="1">
      <c r="C338" s="47"/>
    </row>
    <row r="339" spans="3:3" ht="15.75" customHeight="1">
      <c r="C339" s="47"/>
    </row>
    <row r="340" spans="3:3" ht="15.75" customHeight="1">
      <c r="C340" s="47"/>
    </row>
    <row r="341" spans="3:3" ht="15.75" customHeight="1">
      <c r="C341" s="47"/>
    </row>
    <row r="342" spans="3:3" ht="15.75" customHeight="1">
      <c r="C342" s="47"/>
    </row>
    <row r="343" spans="3:3" ht="15.75" customHeight="1">
      <c r="C343" s="47"/>
    </row>
    <row r="344" spans="3:3" ht="15.75" customHeight="1">
      <c r="C344" s="47"/>
    </row>
    <row r="345" spans="3:3" ht="15.75" customHeight="1">
      <c r="C345" s="47"/>
    </row>
    <row r="346" spans="3:3" ht="15.75" customHeight="1">
      <c r="C346" s="47"/>
    </row>
    <row r="347" spans="3:3" ht="15.75" customHeight="1">
      <c r="C347" s="47"/>
    </row>
    <row r="348" spans="3:3" ht="15.75" customHeight="1">
      <c r="C348" s="47"/>
    </row>
    <row r="349" spans="3:3" ht="15.75" customHeight="1">
      <c r="C349" s="47"/>
    </row>
    <row r="350" spans="3:3" ht="15.75" customHeight="1">
      <c r="C350" s="47"/>
    </row>
    <row r="351" spans="3:3" ht="15.75" customHeight="1">
      <c r="C351" s="47"/>
    </row>
    <row r="352" spans="3:3" ht="15.75" customHeight="1">
      <c r="C352" s="47"/>
    </row>
    <row r="353" spans="3:3" ht="15.75" customHeight="1">
      <c r="C353" s="47"/>
    </row>
    <row r="354" spans="3:3" ht="15.75" customHeight="1">
      <c r="C354" s="47"/>
    </row>
    <row r="355" spans="3:3" ht="15.75" customHeight="1">
      <c r="C355" s="47"/>
    </row>
    <row r="356" spans="3:3" ht="15.75" customHeight="1">
      <c r="C356" s="47"/>
    </row>
    <row r="357" spans="3:3" ht="15.75" customHeight="1">
      <c r="C357" s="47"/>
    </row>
    <row r="358" spans="3:3" ht="15.75" customHeight="1">
      <c r="C358" s="47"/>
    </row>
    <row r="359" spans="3:3" ht="15.75" customHeight="1">
      <c r="C359" s="47"/>
    </row>
    <row r="360" spans="3:3" ht="15.75" customHeight="1">
      <c r="C360" s="47"/>
    </row>
    <row r="361" spans="3:3" ht="15.75" customHeight="1">
      <c r="C361" s="47"/>
    </row>
    <row r="362" spans="3:3" ht="15.75" customHeight="1">
      <c r="C362" s="47"/>
    </row>
    <row r="363" spans="3:3" ht="15.75" customHeight="1">
      <c r="C363" s="47"/>
    </row>
    <row r="364" spans="3:3" ht="15.75" customHeight="1">
      <c r="C364" s="47"/>
    </row>
    <row r="365" spans="3:3" ht="15.75" customHeight="1">
      <c r="C365" s="47"/>
    </row>
    <row r="366" spans="3:3" ht="15.75" customHeight="1">
      <c r="C366" s="47"/>
    </row>
    <row r="367" spans="3:3" ht="15.75" customHeight="1">
      <c r="C367" s="47"/>
    </row>
    <row r="368" spans="3:3" ht="15.75" customHeight="1">
      <c r="C368" s="47"/>
    </row>
    <row r="369" spans="3:3" ht="15.75" customHeight="1">
      <c r="C369" s="47"/>
    </row>
    <row r="370" spans="3:3" ht="15.75" customHeight="1">
      <c r="C370" s="47"/>
    </row>
    <row r="371" spans="3:3" ht="15.75" customHeight="1">
      <c r="C371" s="47"/>
    </row>
    <row r="372" spans="3:3" ht="15.75" customHeight="1">
      <c r="C372" s="47"/>
    </row>
    <row r="373" spans="3:3" ht="15.75" customHeight="1">
      <c r="C373" s="47"/>
    </row>
    <row r="374" spans="3:3" ht="15.75" customHeight="1">
      <c r="C374" s="47"/>
    </row>
    <row r="375" spans="3:3" ht="15.75" customHeight="1">
      <c r="C375" s="47"/>
    </row>
    <row r="376" spans="3:3" ht="15.75" customHeight="1">
      <c r="C376" s="47"/>
    </row>
    <row r="377" spans="3:3" ht="15.75" customHeight="1">
      <c r="C377" s="47"/>
    </row>
    <row r="378" spans="3:3" ht="15.75" customHeight="1">
      <c r="C378" s="47"/>
    </row>
    <row r="379" spans="3:3" ht="15.75" customHeight="1">
      <c r="C379" s="47"/>
    </row>
    <row r="380" spans="3:3" ht="15.75" customHeight="1">
      <c r="C380" s="47"/>
    </row>
    <row r="381" spans="3:3" ht="15.75" customHeight="1">
      <c r="C381" s="47"/>
    </row>
    <row r="382" spans="3:3" ht="15.75" customHeight="1">
      <c r="C382" s="47"/>
    </row>
    <row r="383" spans="3:3" ht="15.75" customHeight="1">
      <c r="C383" s="47"/>
    </row>
    <row r="384" spans="3:3" ht="15.75" customHeight="1">
      <c r="C384" s="47"/>
    </row>
    <row r="385" spans="3:3" ht="15.75" customHeight="1">
      <c r="C385" s="47"/>
    </row>
    <row r="386" spans="3:3" ht="15.75" customHeight="1">
      <c r="C386" s="47"/>
    </row>
    <row r="387" spans="3:3" ht="15.75" customHeight="1">
      <c r="C387" s="47"/>
    </row>
    <row r="388" spans="3:3" ht="15.75" customHeight="1">
      <c r="C388" s="47"/>
    </row>
    <row r="389" spans="3:3" ht="15.75" customHeight="1">
      <c r="C389" s="47"/>
    </row>
    <row r="390" spans="3:3" ht="15.75" customHeight="1">
      <c r="C390" s="47"/>
    </row>
    <row r="391" spans="3:3" ht="15.75" customHeight="1">
      <c r="C391" s="47"/>
    </row>
    <row r="392" spans="3:3" ht="15.75" customHeight="1">
      <c r="C392" s="47"/>
    </row>
    <row r="393" spans="3:3" ht="15.75" customHeight="1">
      <c r="C393" s="47"/>
    </row>
    <row r="394" spans="3:3" ht="15.75" customHeight="1">
      <c r="C394" s="47"/>
    </row>
    <row r="395" spans="3:3" ht="15.75" customHeight="1">
      <c r="C395" s="47"/>
    </row>
    <row r="396" spans="3:3" ht="15.75" customHeight="1">
      <c r="C396" s="47"/>
    </row>
    <row r="397" spans="3:3" ht="15.75" customHeight="1">
      <c r="C397" s="47"/>
    </row>
    <row r="398" spans="3:3" ht="15.75" customHeight="1">
      <c r="C398" s="47"/>
    </row>
    <row r="399" spans="3:3" ht="15.75" customHeight="1">
      <c r="C399" s="47"/>
    </row>
    <row r="400" spans="3:3" ht="15.75" customHeight="1">
      <c r="C400" s="47"/>
    </row>
    <row r="401" spans="3:3" ht="15.75" customHeight="1">
      <c r="C401" s="47"/>
    </row>
    <row r="402" spans="3:3" ht="15.75" customHeight="1">
      <c r="C402" s="47"/>
    </row>
    <row r="403" spans="3:3" ht="15.75" customHeight="1">
      <c r="C403" s="47"/>
    </row>
    <row r="404" spans="3:3" ht="15.75" customHeight="1">
      <c r="C404" s="47"/>
    </row>
    <row r="405" spans="3:3" ht="15.75" customHeight="1">
      <c r="C405" s="47"/>
    </row>
    <row r="406" spans="3:3" ht="15.75" customHeight="1">
      <c r="C406" s="47"/>
    </row>
    <row r="407" spans="3:3" ht="15.75" customHeight="1">
      <c r="C407" s="47"/>
    </row>
    <row r="408" spans="3:3" ht="15.75" customHeight="1">
      <c r="C408" s="47"/>
    </row>
    <row r="409" spans="3:3" ht="15.75" customHeight="1">
      <c r="C409" s="47"/>
    </row>
    <row r="410" spans="3:3" ht="15.75" customHeight="1">
      <c r="C410" s="47"/>
    </row>
    <row r="411" spans="3:3" ht="15.75" customHeight="1">
      <c r="C411" s="47"/>
    </row>
    <row r="412" spans="3:3" ht="15.75" customHeight="1">
      <c r="C412" s="47"/>
    </row>
    <row r="413" spans="3:3" ht="15.75" customHeight="1">
      <c r="C413" s="47"/>
    </row>
    <row r="414" spans="3:3" ht="15.75" customHeight="1">
      <c r="C414" s="47"/>
    </row>
    <row r="415" spans="3:3" ht="15.75" customHeight="1">
      <c r="C415" s="47"/>
    </row>
    <row r="416" spans="3:3" ht="15.75" customHeight="1">
      <c r="C416" s="47"/>
    </row>
    <row r="417" spans="3:3" ht="15.75" customHeight="1">
      <c r="C417" s="47"/>
    </row>
    <row r="418" spans="3:3" ht="15.75" customHeight="1">
      <c r="C418" s="47"/>
    </row>
    <row r="419" spans="3:3" ht="15.75" customHeight="1">
      <c r="C419" s="47"/>
    </row>
    <row r="420" spans="3:3" ht="15.75" customHeight="1">
      <c r="C420" s="47"/>
    </row>
    <row r="421" spans="3:3" ht="15.75" customHeight="1">
      <c r="C421" s="47"/>
    </row>
    <row r="422" spans="3:3" ht="15.75" customHeight="1">
      <c r="C422" s="47"/>
    </row>
    <row r="423" spans="3:3" ht="15.75" customHeight="1">
      <c r="C423" s="47"/>
    </row>
    <row r="424" spans="3:3" ht="15.75" customHeight="1">
      <c r="C424" s="47"/>
    </row>
    <row r="425" spans="3:3" ht="15.75" customHeight="1">
      <c r="C425" s="47"/>
    </row>
    <row r="426" spans="3:3" ht="15.75" customHeight="1">
      <c r="C426" s="47"/>
    </row>
    <row r="427" spans="3:3" ht="15.75" customHeight="1">
      <c r="C427" s="47"/>
    </row>
    <row r="428" spans="3:3" ht="15.75" customHeight="1">
      <c r="C428" s="47"/>
    </row>
    <row r="429" spans="3:3" ht="15.75" customHeight="1">
      <c r="C429" s="47"/>
    </row>
    <row r="430" spans="3:3" ht="15.75" customHeight="1">
      <c r="C430" s="47"/>
    </row>
    <row r="431" spans="3:3" ht="15.75" customHeight="1">
      <c r="C431" s="47"/>
    </row>
    <row r="432" spans="3:3" ht="15.75" customHeight="1">
      <c r="C432" s="47"/>
    </row>
    <row r="433" spans="3:3" ht="15.75" customHeight="1">
      <c r="C433" s="47"/>
    </row>
    <row r="434" spans="3:3" ht="15.75" customHeight="1">
      <c r="C434" s="47"/>
    </row>
    <row r="435" spans="3:3" ht="15.75" customHeight="1">
      <c r="C435" s="47"/>
    </row>
    <row r="436" spans="3:3" ht="15.75" customHeight="1">
      <c r="C436" s="47"/>
    </row>
    <row r="437" spans="3:3" ht="15.75" customHeight="1">
      <c r="C437" s="47"/>
    </row>
    <row r="438" spans="3:3" ht="15.75" customHeight="1">
      <c r="C438" s="47"/>
    </row>
    <row r="439" spans="3:3" ht="15.75" customHeight="1">
      <c r="C439" s="47"/>
    </row>
    <row r="440" spans="3:3" ht="15.75" customHeight="1">
      <c r="C440" s="47"/>
    </row>
    <row r="441" spans="3:3" ht="15.75" customHeight="1">
      <c r="C441" s="47"/>
    </row>
    <row r="442" spans="3:3" ht="15.75" customHeight="1">
      <c r="C442" s="47"/>
    </row>
    <row r="443" spans="3:3" ht="15.75" customHeight="1">
      <c r="C443" s="47"/>
    </row>
    <row r="444" spans="3:3" ht="15.75" customHeight="1">
      <c r="C444" s="47"/>
    </row>
    <row r="445" spans="3:3" ht="15.75" customHeight="1">
      <c r="C445" s="47"/>
    </row>
    <row r="446" spans="3:3" ht="15.75" customHeight="1">
      <c r="C446" s="47"/>
    </row>
    <row r="447" spans="3:3" ht="15.75" customHeight="1">
      <c r="C447" s="47"/>
    </row>
    <row r="448" spans="3:3" ht="15.75" customHeight="1">
      <c r="C448" s="47"/>
    </row>
    <row r="449" spans="3:3" ht="15.75" customHeight="1">
      <c r="C449" s="47"/>
    </row>
    <row r="450" spans="3:3" ht="15.75" customHeight="1">
      <c r="C450" s="47"/>
    </row>
    <row r="451" spans="3:3" ht="15.75" customHeight="1">
      <c r="C451" s="47"/>
    </row>
    <row r="452" spans="3:3" ht="15.75" customHeight="1">
      <c r="C452" s="47"/>
    </row>
    <row r="453" spans="3:3" ht="15.75" customHeight="1">
      <c r="C453" s="47"/>
    </row>
    <row r="454" spans="3:3" ht="15.75" customHeight="1">
      <c r="C454" s="47"/>
    </row>
    <row r="455" spans="3:3" ht="15.75" customHeight="1">
      <c r="C455" s="47"/>
    </row>
    <row r="456" spans="3:3" ht="15.75" customHeight="1">
      <c r="C456" s="47"/>
    </row>
    <row r="457" spans="3:3" ht="15.75" customHeight="1">
      <c r="C457" s="47"/>
    </row>
    <row r="458" spans="3:3" ht="15.75" customHeight="1">
      <c r="C458" s="47"/>
    </row>
    <row r="459" spans="3:3" ht="15.75" customHeight="1">
      <c r="C459" s="47"/>
    </row>
    <row r="460" spans="3:3" ht="15.75" customHeight="1">
      <c r="C460" s="47"/>
    </row>
    <row r="461" spans="3:3" ht="15.75" customHeight="1">
      <c r="C461" s="47"/>
    </row>
    <row r="462" spans="3:3" ht="15.75" customHeight="1">
      <c r="C462" s="47"/>
    </row>
    <row r="463" spans="3:3" ht="15.75" customHeight="1">
      <c r="C463" s="47"/>
    </row>
    <row r="464" spans="3:3" ht="15.75" customHeight="1">
      <c r="C464" s="47"/>
    </row>
    <row r="465" spans="3:3" ht="15.75" customHeight="1">
      <c r="C465" s="47"/>
    </row>
    <row r="466" spans="3:3" ht="15.75" customHeight="1">
      <c r="C466" s="47"/>
    </row>
    <row r="467" spans="3:3" ht="15.75" customHeight="1">
      <c r="C467" s="47"/>
    </row>
    <row r="468" spans="3:3" ht="15.75" customHeight="1">
      <c r="C468" s="47"/>
    </row>
    <row r="469" spans="3:3" ht="15.75" customHeight="1">
      <c r="C469" s="47"/>
    </row>
    <row r="470" spans="3:3" ht="15.75" customHeight="1">
      <c r="C470" s="47"/>
    </row>
    <row r="471" spans="3:3" ht="15.75" customHeight="1">
      <c r="C471" s="47"/>
    </row>
    <row r="472" spans="3:3" ht="15.75" customHeight="1">
      <c r="C472" s="47"/>
    </row>
    <row r="473" spans="3:3" ht="15.75" customHeight="1">
      <c r="C473" s="47"/>
    </row>
    <row r="474" spans="3:3" ht="15.75" customHeight="1">
      <c r="C474" s="47"/>
    </row>
    <row r="475" spans="3:3" ht="15.75" customHeight="1">
      <c r="C475" s="47"/>
    </row>
    <row r="476" spans="3:3" ht="15.75" customHeight="1">
      <c r="C476" s="47"/>
    </row>
    <row r="477" spans="3:3" ht="15.75" customHeight="1">
      <c r="C477" s="47"/>
    </row>
    <row r="478" spans="3:3" ht="15.75" customHeight="1">
      <c r="C478" s="47"/>
    </row>
    <row r="479" spans="3:3" ht="15.75" customHeight="1">
      <c r="C479" s="47"/>
    </row>
    <row r="480" spans="3:3" ht="15.75" customHeight="1">
      <c r="C480" s="47"/>
    </row>
    <row r="481" spans="3:3" ht="15.75" customHeight="1">
      <c r="C481" s="47"/>
    </row>
    <row r="482" spans="3:3" ht="15.75" customHeight="1">
      <c r="C482" s="47"/>
    </row>
    <row r="483" spans="3:3" ht="15.75" customHeight="1">
      <c r="C483" s="47"/>
    </row>
    <row r="484" spans="3:3" ht="15.75" customHeight="1">
      <c r="C484" s="47"/>
    </row>
    <row r="485" spans="3:3" ht="15.75" customHeight="1">
      <c r="C485" s="47"/>
    </row>
    <row r="486" spans="3:3" ht="15.75" customHeight="1">
      <c r="C486" s="47"/>
    </row>
    <row r="487" spans="3:3" ht="15.75" customHeight="1">
      <c r="C487" s="47"/>
    </row>
    <row r="488" spans="3:3" ht="15.75" customHeight="1">
      <c r="C488" s="47"/>
    </row>
    <row r="489" spans="3:3" ht="15.75" customHeight="1">
      <c r="C489" s="47"/>
    </row>
    <row r="490" spans="3:3" ht="15.75" customHeight="1">
      <c r="C490" s="47"/>
    </row>
    <row r="491" spans="3:3" ht="15.75" customHeight="1">
      <c r="C491" s="47"/>
    </row>
    <row r="492" spans="3:3" ht="15.75" customHeight="1">
      <c r="C492" s="47"/>
    </row>
    <row r="493" spans="3:3" ht="15.75" customHeight="1">
      <c r="C493" s="47"/>
    </row>
    <row r="494" spans="3:3" ht="15.75" customHeight="1">
      <c r="C494" s="47"/>
    </row>
    <row r="495" spans="3:3" ht="15.75" customHeight="1">
      <c r="C495" s="47"/>
    </row>
    <row r="496" spans="3:3" ht="15.75" customHeight="1">
      <c r="C496" s="47"/>
    </row>
    <row r="497" spans="3:3" ht="15.75" customHeight="1">
      <c r="C497" s="47"/>
    </row>
    <row r="498" spans="3:3" ht="15.75" customHeight="1">
      <c r="C498" s="47"/>
    </row>
    <row r="499" spans="3:3" ht="15.75" customHeight="1">
      <c r="C499" s="47"/>
    </row>
    <row r="500" spans="3:3" ht="15.75" customHeight="1">
      <c r="C500" s="47"/>
    </row>
    <row r="501" spans="3:3" ht="15.75" customHeight="1">
      <c r="C501" s="47"/>
    </row>
    <row r="502" spans="3:3" ht="15.75" customHeight="1">
      <c r="C502" s="47"/>
    </row>
    <row r="503" spans="3:3" ht="15.75" customHeight="1">
      <c r="C503" s="47"/>
    </row>
    <row r="504" spans="3:3" ht="15.75" customHeight="1">
      <c r="C504" s="47"/>
    </row>
    <row r="505" spans="3:3" ht="15.75" customHeight="1">
      <c r="C505" s="47"/>
    </row>
    <row r="506" spans="3:3" ht="15.75" customHeight="1">
      <c r="C506" s="47"/>
    </row>
    <row r="507" spans="3:3" ht="15.75" customHeight="1">
      <c r="C507" s="47"/>
    </row>
    <row r="508" spans="3:3" ht="15.75" customHeight="1">
      <c r="C508" s="47"/>
    </row>
    <row r="509" spans="3:3" ht="15.75" customHeight="1">
      <c r="C509" s="47"/>
    </row>
    <row r="510" spans="3:3" ht="15.75" customHeight="1">
      <c r="C510" s="47"/>
    </row>
    <row r="511" spans="3:3" ht="15.75" customHeight="1">
      <c r="C511" s="47"/>
    </row>
    <row r="512" spans="3:3" ht="15.75" customHeight="1">
      <c r="C512" s="47"/>
    </row>
    <row r="513" spans="3:3" ht="15.75" customHeight="1">
      <c r="C513" s="47"/>
    </row>
    <row r="514" spans="3:3" ht="15.75" customHeight="1">
      <c r="C514" s="47"/>
    </row>
    <row r="515" spans="3:3" ht="15.75" customHeight="1">
      <c r="C515" s="47"/>
    </row>
    <row r="516" spans="3:3" ht="15.75" customHeight="1">
      <c r="C516" s="47"/>
    </row>
    <row r="517" spans="3:3" ht="15.75" customHeight="1">
      <c r="C517" s="47"/>
    </row>
    <row r="518" spans="3:3" ht="15.75" customHeight="1">
      <c r="C518" s="47"/>
    </row>
    <row r="519" spans="3:3" ht="15.75" customHeight="1">
      <c r="C519" s="47"/>
    </row>
    <row r="520" spans="3:3" ht="15.75" customHeight="1">
      <c r="C520" s="47"/>
    </row>
    <row r="521" spans="3:3" ht="15.75" customHeight="1">
      <c r="C521" s="47"/>
    </row>
    <row r="522" spans="3:3" ht="15.75" customHeight="1">
      <c r="C522" s="47"/>
    </row>
    <row r="523" spans="3:3" ht="15.75" customHeight="1">
      <c r="C523" s="47"/>
    </row>
    <row r="524" spans="3:3" ht="15.75" customHeight="1">
      <c r="C524" s="47"/>
    </row>
    <row r="525" spans="3:3" ht="15.75" customHeight="1">
      <c r="C525" s="47"/>
    </row>
    <row r="526" spans="3:3" ht="15.75" customHeight="1">
      <c r="C526" s="47"/>
    </row>
    <row r="527" spans="3:3" ht="15.75" customHeight="1">
      <c r="C527" s="47"/>
    </row>
    <row r="528" spans="3:3" ht="15.75" customHeight="1">
      <c r="C528" s="47"/>
    </row>
    <row r="529" spans="3:3" ht="15.75" customHeight="1">
      <c r="C529" s="47"/>
    </row>
    <row r="530" spans="3:3" ht="15.75" customHeight="1">
      <c r="C530" s="47"/>
    </row>
    <row r="531" spans="3:3" ht="15.75" customHeight="1">
      <c r="C531" s="47"/>
    </row>
    <row r="532" spans="3:3" ht="15.75" customHeight="1">
      <c r="C532" s="47"/>
    </row>
    <row r="533" spans="3:3" ht="15.75" customHeight="1">
      <c r="C533" s="47"/>
    </row>
    <row r="534" spans="3:3" ht="15.75" customHeight="1">
      <c r="C534" s="47"/>
    </row>
    <row r="535" spans="3:3" ht="15.75" customHeight="1">
      <c r="C535" s="47"/>
    </row>
    <row r="536" spans="3:3" ht="15.75" customHeight="1">
      <c r="C536" s="47"/>
    </row>
    <row r="537" spans="3:3" ht="15.75" customHeight="1">
      <c r="C537" s="47"/>
    </row>
    <row r="538" spans="3:3" ht="15.75" customHeight="1">
      <c r="C538" s="47"/>
    </row>
    <row r="539" spans="3:3" ht="15.75" customHeight="1">
      <c r="C539" s="47"/>
    </row>
    <row r="540" spans="3:3" ht="15.75" customHeight="1">
      <c r="C540" s="47"/>
    </row>
    <row r="541" spans="3:3" ht="15.75" customHeight="1">
      <c r="C541" s="47"/>
    </row>
    <row r="542" spans="3:3" ht="15.75" customHeight="1">
      <c r="C542" s="47"/>
    </row>
    <row r="543" spans="3:3" ht="15.75" customHeight="1">
      <c r="C543" s="47"/>
    </row>
    <row r="544" spans="3:3" ht="15.75" customHeight="1">
      <c r="C544" s="47"/>
    </row>
    <row r="545" spans="3:3" ht="15.75" customHeight="1">
      <c r="C545" s="47"/>
    </row>
    <row r="546" spans="3:3" ht="15.75" customHeight="1">
      <c r="C546" s="47"/>
    </row>
    <row r="547" spans="3:3" ht="15.75" customHeight="1">
      <c r="C547" s="47"/>
    </row>
    <row r="548" spans="3:3" ht="15.75" customHeight="1">
      <c r="C548" s="47"/>
    </row>
    <row r="549" spans="3:3" ht="15.75" customHeight="1">
      <c r="C549" s="47"/>
    </row>
    <row r="550" spans="3:3" ht="15.75" customHeight="1">
      <c r="C550" s="47"/>
    </row>
    <row r="551" spans="3:3" ht="15.75" customHeight="1">
      <c r="C551" s="47"/>
    </row>
    <row r="552" spans="3:3" ht="15.75" customHeight="1">
      <c r="C552" s="47"/>
    </row>
    <row r="553" spans="3:3" ht="15.75" customHeight="1">
      <c r="C553" s="47"/>
    </row>
    <row r="554" spans="3:3" ht="15.75" customHeight="1">
      <c r="C554" s="47"/>
    </row>
    <row r="555" spans="3:3" ht="15.75" customHeight="1">
      <c r="C555" s="47"/>
    </row>
    <row r="556" spans="3:3" ht="15.75" customHeight="1">
      <c r="C556" s="47"/>
    </row>
    <row r="557" spans="3:3" ht="15.75" customHeight="1">
      <c r="C557" s="47"/>
    </row>
    <row r="558" spans="3:3" ht="15.75" customHeight="1">
      <c r="C558" s="47"/>
    </row>
    <row r="559" spans="3:3" ht="15.75" customHeight="1">
      <c r="C559" s="47"/>
    </row>
    <row r="560" spans="3:3" ht="15.75" customHeight="1">
      <c r="C560" s="47"/>
    </row>
    <row r="561" spans="3:3" ht="15.75" customHeight="1">
      <c r="C561" s="47"/>
    </row>
    <row r="562" spans="3:3" ht="15.75" customHeight="1">
      <c r="C562" s="47"/>
    </row>
    <row r="563" spans="3:3" ht="15.75" customHeight="1">
      <c r="C563" s="47"/>
    </row>
    <row r="564" spans="3:3" ht="15.75" customHeight="1">
      <c r="C564" s="47"/>
    </row>
    <row r="565" spans="3:3" ht="15.75" customHeight="1">
      <c r="C565" s="47"/>
    </row>
    <row r="566" spans="3:3" ht="15.75" customHeight="1">
      <c r="C566" s="47"/>
    </row>
    <row r="567" spans="3:3" ht="15.75" customHeight="1">
      <c r="C567" s="47"/>
    </row>
    <row r="568" spans="3:3" ht="15.75" customHeight="1">
      <c r="C568" s="47"/>
    </row>
    <row r="569" spans="3:3" ht="15.75" customHeight="1">
      <c r="C569" s="47"/>
    </row>
    <row r="570" spans="3:3" ht="15.75" customHeight="1">
      <c r="C570" s="47"/>
    </row>
    <row r="571" spans="3:3" ht="15.75" customHeight="1">
      <c r="C571" s="47"/>
    </row>
    <row r="572" spans="3:3" ht="15.75" customHeight="1">
      <c r="C572" s="47"/>
    </row>
    <row r="573" spans="3:3" ht="15.75" customHeight="1">
      <c r="C573" s="47"/>
    </row>
    <row r="574" spans="3:3" ht="15.75" customHeight="1">
      <c r="C574" s="47"/>
    </row>
    <row r="575" spans="3:3" ht="15.75" customHeight="1">
      <c r="C575" s="47"/>
    </row>
    <row r="576" spans="3:3" ht="15.75" customHeight="1">
      <c r="C576" s="47"/>
    </row>
    <row r="577" spans="3:3" ht="15.75" customHeight="1">
      <c r="C577" s="47"/>
    </row>
    <row r="578" spans="3:3" ht="15.75" customHeight="1">
      <c r="C578" s="47"/>
    </row>
    <row r="579" spans="3:3" ht="15.75" customHeight="1">
      <c r="C579" s="47"/>
    </row>
    <row r="580" spans="3:3" ht="15.75" customHeight="1">
      <c r="C580" s="47"/>
    </row>
    <row r="581" spans="3:3" ht="15.75" customHeight="1">
      <c r="C581" s="47"/>
    </row>
    <row r="582" spans="3:3" ht="15.75" customHeight="1">
      <c r="C582" s="47"/>
    </row>
    <row r="583" spans="3:3" ht="15.75" customHeight="1">
      <c r="C583" s="47"/>
    </row>
    <row r="584" spans="3:3" ht="15.75" customHeight="1">
      <c r="C584" s="47"/>
    </row>
    <row r="585" spans="3:3" ht="15.75" customHeight="1">
      <c r="C585" s="47"/>
    </row>
    <row r="586" spans="3:3" ht="15.75" customHeight="1">
      <c r="C586" s="47"/>
    </row>
    <row r="587" spans="3:3" ht="15.75" customHeight="1">
      <c r="C587" s="47"/>
    </row>
    <row r="588" spans="3:3" ht="15.75" customHeight="1">
      <c r="C588" s="47"/>
    </row>
    <row r="589" spans="3:3" ht="15.75" customHeight="1">
      <c r="C589" s="47"/>
    </row>
    <row r="590" spans="3:3" ht="15.75" customHeight="1">
      <c r="C590" s="47"/>
    </row>
    <row r="591" spans="3:3" ht="15.75" customHeight="1">
      <c r="C591" s="47"/>
    </row>
    <row r="592" spans="3:3" ht="15.75" customHeight="1">
      <c r="C592" s="47"/>
    </row>
    <row r="593" spans="3:3" ht="15.75" customHeight="1">
      <c r="C593" s="47"/>
    </row>
    <row r="594" spans="3:3" ht="15.75" customHeight="1">
      <c r="C594" s="47"/>
    </row>
    <row r="595" spans="3:3" ht="15.75" customHeight="1">
      <c r="C595" s="47"/>
    </row>
    <row r="596" spans="3:3" ht="15.75" customHeight="1">
      <c r="C596" s="47"/>
    </row>
    <row r="597" spans="3:3" ht="15.75" customHeight="1">
      <c r="C597" s="47"/>
    </row>
    <row r="598" spans="3:3" ht="15.75" customHeight="1">
      <c r="C598" s="47"/>
    </row>
    <row r="599" spans="3:3" ht="15.75" customHeight="1">
      <c r="C599" s="47"/>
    </row>
    <row r="600" spans="3:3" ht="15.75" customHeight="1">
      <c r="C600" s="47"/>
    </row>
    <row r="601" spans="3:3" ht="15.75" customHeight="1">
      <c r="C601" s="47"/>
    </row>
    <row r="602" spans="3:3" ht="15.75" customHeight="1">
      <c r="C602" s="47"/>
    </row>
    <row r="603" spans="3:3" ht="15.75" customHeight="1">
      <c r="C603" s="47"/>
    </row>
    <row r="604" spans="3:3" ht="15.75" customHeight="1">
      <c r="C604" s="47"/>
    </row>
    <row r="605" spans="3:3" ht="15.75" customHeight="1">
      <c r="C605" s="47"/>
    </row>
    <row r="606" spans="3:3" ht="15.75" customHeight="1">
      <c r="C606" s="47"/>
    </row>
    <row r="607" spans="3:3" ht="15.75" customHeight="1">
      <c r="C607" s="47"/>
    </row>
    <row r="608" spans="3:3" ht="15.75" customHeight="1">
      <c r="C608" s="47"/>
    </row>
    <row r="609" spans="3:3" ht="15.75" customHeight="1">
      <c r="C609" s="47"/>
    </row>
    <row r="610" spans="3:3" ht="15.75" customHeight="1">
      <c r="C610" s="47"/>
    </row>
    <row r="611" spans="3:3" ht="15.75" customHeight="1">
      <c r="C611" s="47"/>
    </row>
    <row r="612" spans="3:3" ht="15.75" customHeight="1">
      <c r="C612" s="47"/>
    </row>
    <row r="613" spans="3:3" ht="15.75" customHeight="1">
      <c r="C613" s="47"/>
    </row>
    <row r="614" spans="3:3" ht="15.75" customHeight="1">
      <c r="C614" s="47"/>
    </row>
    <row r="615" spans="3:3" ht="15.75" customHeight="1">
      <c r="C615" s="47"/>
    </row>
    <row r="616" spans="3:3" ht="15.75" customHeight="1">
      <c r="C616" s="47"/>
    </row>
    <row r="617" spans="3:3" ht="15.75" customHeight="1">
      <c r="C617" s="47"/>
    </row>
    <row r="618" spans="3:3" ht="15.75" customHeight="1">
      <c r="C618" s="47"/>
    </row>
    <row r="619" spans="3:3" ht="15.75" customHeight="1">
      <c r="C619" s="47"/>
    </row>
    <row r="620" spans="3:3" ht="15.75" customHeight="1">
      <c r="C620" s="47"/>
    </row>
    <row r="621" spans="3:3" ht="15.75" customHeight="1">
      <c r="C621" s="47"/>
    </row>
    <row r="622" spans="3:3" ht="15.75" customHeight="1">
      <c r="C622" s="47"/>
    </row>
    <row r="623" spans="3:3" ht="15.75" customHeight="1">
      <c r="C623" s="47"/>
    </row>
    <row r="624" spans="3:3" ht="15.75" customHeight="1">
      <c r="C624" s="47"/>
    </row>
    <row r="625" spans="3:3" ht="15.75" customHeight="1">
      <c r="C625" s="47"/>
    </row>
    <row r="626" spans="3:3" ht="15.75" customHeight="1">
      <c r="C626" s="47"/>
    </row>
    <row r="627" spans="3:3" ht="15.75" customHeight="1">
      <c r="C627" s="47"/>
    </row>
    <row r="628" spans="3:3" ht="15.75" customHeight="1">
      <c r="C628" s="47"/>
    </row>
    <row r="629" spans="3:3" ht="15.75" customHeight="1">
      <c r="C629" s="47"/>
    </row>
    <row r="630" spans="3:3" ht="15.75" customHeight="1">
      <c r="C630" s="47"/>
    </row>
    <row r="631" spans="3:3" ht="15.75" customHeight="1">
      <c r="C631" s="47"/>
    </row>
    <row r="632" spans="3:3" ht="15.75" customHeight="1">
      <c r="C632" s="47"/>
    </row>
    <row r="633" spans="3:3" ht="15.75" customHeight="1">
      <c r="C633" s="47"/>
    </row>
    <row r="634" spans="3:3" ht="15.75" customHeight="1">
      <c r="C634" s="47"/>
    </row>
    <row r="635" spans="3:3" ht="15.75" customHeight="1">
      <c r="C635" s="47"/>
    </row>
    <row r="636" spans="3:3" ht="15.75" customHeight="1">
      <c r="C636" s="47"/>
    </row>
    <row r="637" spans="3:3" ht="15.75" customHeight="1">
      <c r="C637" s="47"/>
    </row>
    <row r="638" spans="3:3" ht="15.75" customHeight="1">
      <c r="C638" s="47"/>
    </row>
    <row r="639" spans="3:3" ht="15.75" customHeight="1">
      <c r="C639" s="47"/>
    </row>
    <row r="640" spans="3:3" ht="15.75" customHeight="1">
      <c r="C640" s="47"/>
    </row>
    <row r="641" spans="3:3" ht="15.75" customHeight="1">
      <c r="C641" s="47"/>
    </row>
    <row r="642" spans="3:3" ht="15.75" customHeight="1">
      <c r="C642" s="47"/>
    </row>
    <row r="643" spans="3:3" ht="15.75" customHeight="1">
      <c r="C643" s="47"/>
    </row>
    <row r="644" spans="3:3" ht="15.75" customHeight="1">
      <c r="C644" s="47"/>
    </row>
    <row r="645" spans="3:3" ht="15.75" customHeight="1">
      <c r="C645" s="47"/>
    </row>
    <row r="646" spans="3:3" ht="15.75" customHeight="1">
      <c r="C646" s="47"/>
    </row>
    <row r="647" spans="3:3" ht="15.75" customHeight="1">
      <c r="C647" s="47"/>
    </row>
    <row r="648" spans="3:3" ht="15.75" customHeight="1">
      <c r="C648" s="47"/>
    </row>
    <row r="649" spans="3:3" ht="15.75" customHeight="1">
      <c r="C649" s="47"/>
    </row>
    <row r="650" spans="3:3" ht="15.75" customHeight="1">
      <c r="C650" s="47"/>
    </row>
    <row r="651" spans="3:3" ht="15.75" customHeight="1">
      <c r="C651" s="47"/>
    </row>
    <row r="652" spans="3:3" ht="15.75" customHeight="1">
      <c r="C652" s="47"/>
    </row>
    <row r="653" spans="3:3" ht="15.75" customHeight="1">
      <c r="C653" s="47"/>
    </row>
    <row r="654" spans="3:3" ht="15.75" customHeight="1">
      <c r="C654" s="47"/>
    </row>
    <row r="655" spans="3:3" ht="15.75" customHeight="1">
      <c r="C655" s="47"/>
    </row>
    <row r="656" spans="3:3" ht="15.75" customHeight="1">
      <c r="C656" s="47"/>
    </row>
    <row r="657" spans="3:3" ht="15.75" customHeight="1">
      <c r="C657" s="47"/>
    </row>
    <row r="658" spans="3:3" ht="15.75" customHeight="1">
      <c r="C658" s="47"/>
    </row>
    <row r="659" spans="3:3" ht="15.75" customHeight="1">
      <c r="C659" s="47"/>
    </row>
    <row r="660" spans="3:3" ht="15.75" customHeight="1">
      <c r="C660" s="47"/>
    </row>
    <row r="661" spans="3:3" ht="15.75" customHeight="1">
      <c r="C661" s="47"/>
    </row>
    <row r="662" spans="3:3" ht="15.75" customHeight="1">
      <c r="C662" s="47"/>
    </row>
    <row r="663" spans="3:3" ht="15.75" customHeight="1">
      <c r="C663" s="47"/>
    </row>
    <row r="664" spans="3:3" ht="15.75" customHeight="1">
      <c r="C664" s="47"/>
    </row>
    <row r="665" spans="3:3" ht="15.75" customHeight="1">
      <c r="C665" s="47"/>
    </row>
    <row r="666" spans="3:3" ht="15.75" customHeight="1">
      <c r="C666" s="47"/>
    </row>
    <row r="667" spans="3:3" ht="15.75" customHeight="1">
      <c r="C667" s="47"/>
    </row>
    <row r="668" spans="3:3" ht="15.75" customHeight="1">
      <c r="C668" s="47"/>
    </row>
    <row r="669" spans="3:3" ht="15.75" customHeight="1">
      <c r="C669" s="47"/>
    </row>
    <row r="670" spans="3:3" ht="15.75" customHeight="1">
      <c r="C670" s="47"/>
    </row>
    <row r="671" spans="3:3" ht="15.75" customHeight="1">
      <c r="C671" s="47"/>
    </row>
    <row r="672" spans="3:3" ht="15.75" customHeight="1">
      <c r="C672" s="47"/>
    </row>
    <row r="673" spans="3:3" ht="15.75" customHeight="1">
      <c r="C673" s="47"/>
    </row>
    <row r="674" spans="3:3" ht="15.75" customHeight="1">
      <c r="C674" s="47"/>
    </row>
    <row r="675" spans="3:3" ht="15.75" customHeight="1">
      <c r="C675" s="47"/>
    </row>
    <row r="676" spans="3:3" ht="15.75" customHeight="1">
      <c r="C676" s="47"/>
    </row>
    <row r="677" spans="3:3" ht="15.75" customHeight="1">
      <c r="C677" s="47"/>
    </row>
    <row r="678" spans="3:3" ht="15.75" customHeight="1">
      <c r="C678" s="47"/>
    </row>
    <row r="679" spans="3:3" ht="15.75" customHeight="1">
      <c r="C679" s="47"/>
    </row>
    <row r="680" spans="3:3" ht="15.75" customHeight="1">
      <c r="C680" s="47"/>
    </row>
    <row r="681" spans="3:3" ht="15.75" customHeight="1">
      <c r="C681" s="47"/>
    </row>
    <row r="682" spans="3:3" ht="15.75" customHeight="1">
      <c r="C682" s="47"/>
    </row>
    <row r="683" spans="3:3" ht="15.75" customHeight="1">
      <c r="C683" s="47"/>
    </row>
    <row r="684" spans="3:3" ht="15.75" customHeight="1">
      <c r="C684" s="47"/>
    </row>
    <row r="685" spans="3:3" ht="15.75" customHeight="1">
      <c r="C685" s="47"/>
    </row>
    <row r="686" spans="3:3" ht="15.75" customHeight="1">
      <c r="C686" s="47"/>
    </row>
    <row r="687" spans="3:3" ht="15.75" customHeight="1">
      <c r="C687" s="47"/>
    </row>
    <row r="688" spans="3:3" ht="15.75" customHeight="1">
      <c r="C688" s="47"/>
    </row>
    <row r="689" spans="3:3" ht="15.75" customHeight="1">
      <c r="C689" s="47"/>
    </row>
    <row r="690" spans="3:3" ht="15.75" customHeight="1">
      <c r="C690" s="47"/>
    </row>
    <row r="691" spans="3:3" ht="15.75" customHeight="1">
      <c r="C691" s="47"/>
    </row>
    <row r="692" spans="3:3" ht="15.75" customHeight="1">
      <c r="C692" s="47"/>
    </row>
    <row r="693" spans="3:3" ht="15.75" customHeight="1">
      <c r="C693" s="47"/>
    </row>
    <row r="694" spans="3:3" ht="15.75" customHeight="1">
      <c r="C694" s="47"/>
    </row>
    <row r="695" spans="3:3" ht="15.75" customHeight="1">
      <c r="C695" s="47"/>
    </row>
    <row r="696" spans="3:3" ht="15.75" customHeight="1">
      <c r="C696" s="47"/>
    </row>
    <row r="697" spans="3:3" ht="15.75" customHeight="1">
      <c r="C697" s="47"/>
    </row>
    <row r="698" spans="3:3" ht="15.75" customHeight="1">
      <c r="C698" s="47"/>
    </row>
    <row r="699" spans="3:3" ht="15.75" customHeight="1">
      <c r="C699" s="47"/>
    </row>
    <row r="700" spans="3:3" ht="15.75" customHeight="1">
      <c r="C700" s="47"/>
    </row>
    <row r="701" spans="3:3" ht="15.75" customHeight="1">
      <c r="C701" s="47"/>
    </row>
    <row r="702" spans="3:3" ht="15.75" customHeight="1">
      <c r="C702" s="47"/>
    </row>
    <row r="703" spans="3:3" ht="15.75" customHeight="1">
      <c r="C703" s="47"/>
    </row>
    <row r="704" spans="3:3" ht="15.75" customHeight="1">
      <c r="C704" s="47"/>
    </row>
    <row r="705" spans="3:3" ht="15.75" customHeight="1">
      <c r="C705" s="47"/>
    </row>
    <row r="706" spans="3:3" ht="15.75" customHeight="1">
      <c r="C706" s="47"/>
    </row>
    <row r="707" spans="3:3" ht="15.75" customHeight="1">
      <c r="C707" s="47"/>
    </row>
    <row r="708" spans="3:3" ht="15.75" customHeight="1">
      <c r="C708" s="47"/>
    </row>
    <row r="709" spans="3:3" ht="15.75" customHeight="1">
      <c r="C709" s="47"/>
    </row>
    <row r="710" spans="3:3" ht="15.75" customHeight="1">
      <c r="C710" s="47"/>
    </row>
    <row r="711" spans="3:3" ht="15.75" customHeight="1">
      <c r="C711" s="47"/>
    </row>
    <row r="712" spans="3:3" ht="15.75" customHeight="1">
      <c r="C712" s="47"/>
    </row>
    <row r="713" spans="3:3" ht="15.75" customHeight="1">
      <c r="C713" s="47"/>
    </row>
    <row r="714" spans="3:3" ht="15.75" customHeight="1">
      <c r="C714" s="47"/>
    </row>
    <row r="715" spans="3:3" ht="15.75" customHeight="1">
      <c r="C715" s="47"/>
    </row>
    <row r="716" spans="3:3" ht="15.75" customHeight="1">
      <c r="C716" s="47"/>
    </row>
    <row r="717" spans="3:3" ht="15.75" customHeight="1">
      <c r="C717" s="47"/>
    </row>
    <row r="718" spans="3:3" ht="15.75" customHeight="1">
      <c r="C718" s="47"/>
    </row>
    <row r="719" spans="3:3" ht="15.75" customHeight="1">
      <c r="C719" s="47"/>
    </row>
    <row r="720" spans="3:3" ht="15.75" customHeight="1">
      <c r="C720" s="47"/>
    </row>
    <row r="721" spans="3:3" ht="15.75" customHeight="1">
      <c r="C721" s="47"/>
    </row>
    <row r="722" spans="3:3" ht="15.75" customHeight="1">
      <c r="C722" s="47"/>
    </row>
    <row r="723" spans="3:3" ht="15.75" customHeight="1">
      <c r="C723" s="47"/>
    </row>
    <row r="724" spans="3:3" ht="15.75" customHeight="1">
      <c r="C724" s="47"/>
    </row>
    <row r="725" spans="3:3" ht="15.75" customHeight="1">
      <c r="C725" s="47"/>
    </row>
    <row r="726" spans="3:3" ht="15.75" customHeight="1">
      <c r="C726" s="47"/>
    </row>
    <row r="727" spans="3:3" ht="15.75" customHeight="1">
      <c r="C727" s="47"/>
    </row>
    <row r="728" spans="3:3" ht="15.75" customHeight="1">
      <c r="C728" s="47"/>
    </row>
    <row r="729" spans="3:3" ht="15.75" customHeight="1">
      <c r="C729" s="47"/>
    </row>
    <row r="730" spans="3:3" ht="15.75" customHeight="1">
      <c r="C730" s="47"/>
    </row>
    <row r="731" spans="3:3" ht="15.75" customHeight="1">
      <c r="C731" s="47"/>
    </row>
    <row r="732" spans="3:3" ht="15.75" customHeight="1">
      <c r="C732" s="47"/>
    </row>
    <row r="733" spans="3:3" ht="15.75" customHeight="1">
      <c r="C733" s="47"/>
    </row>
    <row r="734" spans="3:3" ht="15.75" customHeight="1">
      <c r="C734" s="47"/>
    </row>
    <row r="735" spans="3:3" ht="15.75" customHeight="1">
      <c r="C735" s="47"/>
    </row>
    <row r="736" spans="3:3" ht="15.75" customHeight="1">
      <c r="C736" s="47"/>
    </row>
    <row r="737" spans="3:3" ht="15.75" customHeight="1">
      <c r="C737" s="47"/>
    </row>
    <row r="738" spans="3:3" ht="15.75" customHeight="1">
      <c r="C738" s="47"/>
    </row>
    <row r="739" spans="3:3" ht="15.75" customHeight="1">
      <c r="C739" s="47"/>
    </row>
    <row r="740" spans="3:3" ht="15.75" customHeight="1">
      <c r="C740" s="47"/>
    </row>
    <row r="741" spans="3:3" ht="15.75" customHeight="1">
      <c r="C741" s="47"/>
    </row>
    <row r="742" spans="3:3" ht="15.75" customHeight="1">
      <c r="C742" s="47"/>
    </row>
    <row r="743" spans="3:3" ht="15.75" customHeight="1">
      <c r="C743" s="47"/>
    </row>
    <row r="744" spans="3:3" ht="15.75" customHeight="1">
      <c r="C744" s="47"/>
    </row>
    <row r="745" spans="3:3" ht="15.75" customHeight="1">
      <c r="C745" s="47"/>
    </row>
    <row r="746" spans="3:3" ht="15.75" customHeight="1">
      <c r="C746" s="47"/>
    </row>
    <row r="747" spans="3:3" ht="15.75" customHeight="1">
      <c r="C747" s="47"/>
    </row>
    <row r="748" spans="3:3" ht="15.75" customHeight="1">
      <c r="C748" s="47"/>
    </row>
    <row r="749" spans="3:3" ht="15.75" customHeight="1">
      <c r="C749" s="47"/>
    </row>
    <row r="750" spans="3:3" ht="15.75" customHeight="1">
      <c r="C750" s="47"/>
    </row>
    <row r="751" spans="3:3" ht="15.75" customHeight="1">
      <c r="C751" s="47"/>
    </row>
    <row r="752" spans="3:3" ht="15.75" customHeight="1">
      <c r="C752" s="47"/>
    </row>
    <row r="753" spans="3:3" ht="15.75" customHeight="1">
      <c r="C753" s="47"/>
    </row>
    <row r="754" spans="3:3" ht="15.75" customHeight="1">
      <c r="C754" s="47"/>
    </row>
    <row r="755" spans="3:3" ht="15.75" customHeight="1">
      <c r="C755" s="47"/>
    </row>
    <row r="756" spans="3:3" ht="15.75" customHeight="1">
      <c r="C756" s="47"/>
    </row>
    <row r="757" spans="3:3" ht="15.75" customHeight="1">
      <c r="C757" s="47"/>
    </row>
    <row r="758" spans="3:3" ht="15.75" customHeight="1">
      <c r="C758" s="47"/>
    </row>
    <row r="759" spans="3:3" ht="15.75" customHeight="1">
      <c r="C759" s="47"/>
    </row>
    <row r="760" spans="3:3" ht="15.75" customHeight="1">
      <c r="C760" s="47"/>
    </row>
    <row r="761" spans="3:3" ht="15.75" customHeight="1">
      <c r="C761" s="47"/>
    </row>
    <row r="762" spans="3:3" ht="15.75" customHeight="1">
      <c r="C762" s="47"/>
    </row>
    <row r="763" spans="3:3" ht="15.75" customHeight="1">
      <c r="C763" s="47"/>
    </row>
    <row r="764" spans="3:3" ht="15.75" customHeight="1">
      <c r="C764" s="47"/>
    </row>
    <row r="765" spans="3:3" ht="15.75" customHeight="1">
      <c r="C765" s="47"/>
    </row>
    <row r="766" spans="3:3" ht="15.75" customHeight="1">
      <c r="C766" s="47"/>
    </row>
    <row r="767" spans="3:3" ht="15.75" customHeight="1">
      <c r="C767" s="47"/>
    </row>
    <row r="768" spans="3:3" ht="15.75" customHeight="1">
      <c r="C768" s="47"/>
    </row>
    <row r="769" spans="3:3" ht="15.75" customHeight="1">
      <c r="C769" s="47"/>
    </row>
    <row r="770" spans="3:3" ht="15.75" customHeight="1">
      <c r="C770" s="47"/>
    </row>
    <row r="771" spans="3:3" ht="15.75" customHeight="1">
      <c r="C771" s="47"/>
    </row>
    <row r="772" spans="3:3" ht="15.75" customHeight="1">
      <c r="C772" s="47"/>
    </row>
    <row r="773" spans="3:3" ht="15.75" customHeight="1">
      <c r="C773" s="47"/>
    </row>
    <row r="774" spans="3:3" ht="15.75" customHeight="1">
      <c r="C774" s="47"/>
    </row>
    <row r="775" spans="3:3" ht="15.75" customHeight="1">
      <c r="C775" s="47"/>
    </row>
    <row r="776" spans="3:3" ht="15.75" customHeight="1">
      <c r="C776" s="47"/>
    </row>
    <row r="777" spans="3:3" ht="15.75" customHeight="1">
      <c r="C777" s="47"/>
    </row>
    <row r="778" spans="3:3" ht="15.75" customHeight="1">
      <c r="C778" s="47"/>
    </row>
    <row r="779" spans="3:3" ht="15.75" customHeight="1">
      <c r="C779" s="47"/>
    </row>
    <row r="780" spans="3:3" ht="15.75" customHeight="1">
      <c r="C780" s="47"/>
    </row>
    <row r="781" spans="3:3" ht="15.75" customHeight="1">
      <c r="C781" s="47"/>
    </row>
    <row r="782" spans="3:3" ht="15.75" customHeight="1">
      <c r="C782" s="47"/>
    </row>
    <row r="783" spans="3:3" ht="15.75" customHeight="1">
      <c r="C783" s="47"/>
    </row>
    <row r="784" spans="3:3" ht="15.75" customHeight="1">
      <c r="C784" s="47"/>
    </row>
    <row r="785" spans="3:3" ht="15.75" customHeight="1">
      <c r="C785" s="47"/>
    </row>
    <row r="786" spans="3:3" ht="15.75" customHeight="1">
      <c r="C786" s="47"/>
    </row>
    <row r="787" spans="3:3" ht="15.75" customHeight="1">
      <c r="C787" s="47"/>
    </row>
    <row r="788" spans="3:3" ht="15.75" customHeight="1">
      <c r="C788" s="47"/>
    </row>
    <row r="789" spans="3:3" ht="15.75" customHeight="1">
      <c r="C789" s="47"/>
    </row>
    <row r="790" spans="3:3" ht="15.75" customHeight="1">
      <c r="C790" s="47"/>
    </row>
    <row r="791" spans="3:3" ht="15.75" customHeight="1">
      <c r="C791" s="47"/>
    </row>
    <row r="792" spans="3:3" ht="15.75" customHeight="1">
      <c r="C792" s="47"/>
    </row>
    <row r="793" spans="3:3" ht="15.75" customHeight="1">
      <c r="C793" s="47"/>
    </row>
    <row r="794" spans="3:3" ht="15.75" customHeight="1">
      <c r="C794" s="47"/>
    </row>
    <row r="795" spans="3:3" ht="15.75" customHeight="1">
      <c r="C795" s="47"/>
    </row>
    <row r="796" spans="3:3" ht="15.75" customHeight="1">
      <c r="C796" s="47"/>
    </row>
    <row r="797" spans="3:3" ht="15.75" customHeight="1">
      <c r="C797" s="47"/>
    </row>
    <row r="798" spans="3:3" ht="15.75" customHeight="1">
      <c r="C798" s="47"/>
    </row>
    <row r="799" spans="3:3" ht="15.75" customHeight="1">
      <c r="C799" s="47"/>
    </row>
    <row r="800" spans="3:3" ht="15.75" customHeight="1">
      <c r="C800" s="47"/>
    </row>
    <row r="801" spans="3:3" ht="15.75" customHeight="1">
      <c r="C801" s="47"/>
    </row>
    <row r="802" spans="3:3" ht="15.75" customHeight="1">
      <c r="C802" s="47"/>
    </row>
    <row r="803" spans="3:3" ht="15.75" customHeight="1">
      <c r="C803" s="47"/>
    </row>
    <row r="804" spans="3:3" ht="15.75" customHeight="1">
      <c r="C804" s="47"/>
    </row>
    <row r="805" spans="3:3" ht="15.75" customHeight="1">
      <c r="C805" s="47"/>
    </row>
    <row r="806" spans="3:3" ht="15.75" customHeight="1">
      <c r="C806" s="47"/>
    </row>
    <row r="807" spans="3:3" ht="15.75" customHeight="1">
      <c r="C807" s="47"/>
    </row>
    <row r="808" spans="3:3" ht="15.75" customHeight="1">
      <c r="C808" s="47"/>
    </row>
    <row r="809" spans="3:3" ht="15.75" customHeight="1">
      <c r="C809" s="47"/>
    </row>
    <row r="810" spans="3:3" ht="15.75" customHeight="1">
      <c r="C810" s="47"/>
    </row>
    <row r="811" spans="3:3" ht="15.75" customHeight="1">
      <c r="C811" s="47"/>
    </row>
    <row r="812" spans="3:3" ht="15.75" customHeight="1">
      <c r="C812" s="47"/>
    </row>
    <row r="813" spans="3:3" ht="15.75" customHeight="1">
      <c r="C813" s="47"/>
    </row>
    <row r="814" spans="3:3" ht="15.75" customHeight="1">
      <c r="C814" s="47"/>
    </row>
    <row r="815" spans="3:3" ht="15.75" customHeight="1">
      <c r="C815" s="47"/>
    </row>
    <row r="816" spans="3:3" ht="15.75" customHeight="1">
      <c r="C816" s="47"/>
    </row>
    <row r="817" spans="3:3" ht="15.75" customHeight="1">
      <c r="C817" s="47"/>
    </row>
    <row r="818" spans="3:3" ht="15.75" customHeight="1">
      <c r="C818" s="47"/>
    </row>
    <row r="819" spans="3:3" ht="15.75" customHeight="1">
      <c r="C819" s="47"/>
    </row>
    <row r="820" spans="3:3" ht="15.75" customHeight="1">
      <c r="C820" s="47"/>
    </row>
    <row r="821" spans="3:3" ht="15.75" customHeight="1">
      <c r="C821" s="47"/>
    </row>
    <row r="822" spans="3:3" ht="15.75" customHeight="1">
      <c r="C822" s="47"/>
    </row>
    <row r="823" spans="3:3" ht="15.75" customHeight="1">
      <c r="C823" s="47"/>
    </row>
    <row r="824" spans="3:3" ht="15.75" customHeight="1">
      <c r="C824" s="47"/>
    </row>
    <row r="825" spans="3:3" ht="15.75" customHeight="1">
      <c r="C825" s="47"/>
    </row>
    <row r="826" spans="3:3" ht="15.75" customHeight="1">
      <c r="C826" s="47"/>
    </row>
    <row r="827" spans="3:3" ht="15.75" customHeight="1">
      <c r="C827" s="47"/>
    </row>
    <row r="828" spans="3:3" ht="15.75" customHeight="1">
      <c r="C828" s="47"/>
    </row>
    <row r="829" spans="3:3" ht="15.75" customHeight="1">
      <c r="C829" s="47"/>
    </row>
    <row r="830" spans="3:3" ht="15.75" customHeight="1">
      <c r="C830" s="47"/>
    </row>
    <row r="831" spans="3:3" ht="15.75" customHeight="1">
      <c r="C831" s="47"/>
    </row>
    <row r="832" spans="3:3" ht="15.75" customHeight="1">
      <c r="C832" s="47"/>
    </row>
    <row r="833" spans="3:3" ht="15.75" customHeight="1">
      <c r="C833" s="47"/>
    </row>
    <row r="834" spans="3:3" ht="15.75" customHeight="1">
      <c r="C834" s="47"/>
    </row>
    <row r="835" spans="3:3" ht="15.75" customHeight="1">
      <c r="C835" s="47"/>
    </row>
    <row r="836" spans="3:3" ht="15.75" customHeight="1">
      <c r="C836" s="47"/>
    </row>
    <row r="837" spans="3:3" ht="15.75" customHeight="1">
      <c r="C837" s="47"/>
    </row>
    <row r="838" spans="3:3" ht="15.75" customHeight="1">
      <c r="C838" s="47"/>
    </row>
    <row r="839" spans="3:3" ht="15.75" customHeight="1">
      <c r="C839" s="47"/>
    </row>
    <row r="840" spans="3:3" ht="15.75" customHeight="1">
      <c r="C840" s="47"/>
    </row>
    <row r="841" spans="3:3" ht="15.75" customHeight="1">
      <c r="C841" s="47"/>
    </row>
    <row r="842" spans="3:3" ht="15.75" customHeight="1">
      <c r="C842" s="47"/>
    </row>
    <row r="843" spans="3:3" ht="15.75" customHeight="1">
      <c r="C843" s="47"/>
    </row>
    <row r="844" spans="3:3" ht="15.75" customHeight="1">
      <c r="C844" s="47"/>
    </row>
    <row r="845" spans="3:3" ht="15.75" customHeight="1">
      <c r="C845" s="47"/>
    </row>
    <row r="846" spans="3:3" ht="15.75" customHeight="1">
      <c r="C846" s="47"/>
    </row>
    <row r="847" spans="3:3" ht="15.75" customHeight="1">
      <c r="C847" s="47"/>
    </row>
    <row r="848" spans="3:3" ht="15.75" customHeight="1">
      <c r="C848" s="47"/>
    </row>
    <row r="849" spans="3:3" ht="15.75" customHeight="1">
      <c r="C849" s="47"/>
    </row>
    <row r="850" spans="3:3" ht="15.75" customHeight="1">
      <c r="C850" s="47"/>
    </row>
    <row r="851" spans="3:3" ht="15.75" customHeight="1">
      <c r="C851" s="47"/>
    </row>
    <row r="852" spans="3:3" ht="15.75" customHeight="1">
      <c r="C852" s="47"/>
    </row>
    <row r="853" spans="3:3" ht="15.75" customHeight="1">
      <c r="C853" s="47"/>
    </row>
    <row r="854" spans="3:3" ht="15.75" customHeight="1">
      <c r="C854" s="47"/>
    </row>
    <row r="855" spans="3:3" ht="15.75" customHeight="1">
      <c r="C855" s="47"/>
    </row>
    <row r="856" spans="3:3" ht="15.75" customHeight="1">
      <c r="C856" s="47"/>
    </row>
    <row r="857" spans="3:3" ht="15.75" customHeight="1">
      <c r="C857" s="47"/>
    </row>
    <row r="858" spans="3:3" ht="15.75" customHeight="1">
      <c r="C858" s="47"/>
    </row>
    <row r="859" spans="3:3" ht="15.75" customHeight="1">
      <c r="C859" s="47"/>
    </row>
    <row r="860" spans="3:3" ht="15.75" customHeight="1">
      <c r="C860" s="47"/>
    </row>
    <row r="861" spans="3:3" ht="15.75" customHeight="1">
      <c r="C861" s="47"/>
    </row>
    <row r="862" spans="3:3" ht="15.75" customHeight="1">
      <c r="C862" s="47"/>
    </row>
    <row r="863" spans="3:3" ht="15.75" customHeight="1">
      <c r="C863" s="47"/>
    </row>
    <row r="864" spans="3:3" ht="15.75" customHeight="1">
      <c r="C864" s="47"/>
    </row>
    <row r="865" spans="3:3" ht="15.75" customHeight="1">
      <c r="C865" s="47"/>
    </row>
    <row r="866" spans="3:3" ht="15.75" customHeight="1">
      <c r="C866" s="47"/>
    </row>
    <row r="867" spans="3:3" ht="15.75" customHeight="1">
      <c r="C867" s="47"/>
    </row>
    <row r="868" spans="3:3" ht="15.75" customHeight="1">
      <c r="C868" s="47"/>
    </row>
    <row r="869" spans="3:3" ht="15.75" customHeight="1">
      <c r="C869" s="47"/>
    </row>
    <row r="870" spans="3:3" ht="15.75" customHeight="1">
      <c r="C870" s="47"/>
    </row>
    <row r="871" spans="3:3" ht="15.75" customHeight="1">
      <c r="C871" s="47"/>
    </row>
    <row r="872" spans="3:3" ht="15.75" customHeight="1">
      <c r="C872" s="47"/>
    </row>
    <row r="873" spans="3:3" ht="15.75" customHeight="1">
      <c r="C873" s="47"/>
    </row>
    <row r="874" spans="3:3" ht="15.75" customHeight="1">
      <c r="C874" s="47"/>
    </row>
    <row r="875" spans="3:3" ht="15.75" customHeight="1">
      <c r="C875" s="47"/>
    </row>
    <row r="876" spans="3:3" ht="15.75" customHeight="1">
      <c r="C876" s="47"/>
    </row>
    <row r="877" spans="3:3" ht="15.75" customHeight="1">
      <c r="C877" s="47"/>
    </row>
    <row r="878" spans="3:3" ht="15.75" customHeight="1">
      <c r="C878" s="47"/>
    </row>
    <row r="879" spans="3:3" ht="15.75" customHeight="1">
      <c r="C879" s="47"/>
    </row>
    <row r="880" spans="3:3" ht="15.75" customHeight="1">
      <c r="C880" s="47"/>
    </row>
    <row r="881" spans="3:3" ht="15.75" customHeight="1">
      <c r="C881" s="47"/>
    </row>
    <row r="882" spans="3:3" ht="15.75" customHeight="1">
      <c r="C882" s="47"/>
    </row>
    <row r="883" spans="3:3" ht="15.75" customHeight="1">
      <c r="C883" s="47"/>
    </row>
    <row r="884" spans="3:3" ht="15.75" customHeight="1">
      <c r="C884" s="47"/>
    </row>
    <row r="885" spans="3:3" ht="15.75" customHeight="1">
      <c r="C885" s="47"/>
    </row>
    <row r="886" spans="3:3" ht="15.75" customHeight="1">
      <c r="C886" s="47"/>
    </row>
    <row r="887" spans="3:3" ht="15.75" customHeight="1">
      <c r="C887" s="47"/>
    </row>
    <row r="888" spans="3:3" ht="15.75" customHeight="1">
      <c r="C888" s="47"/>
    </row>
    <row r="889" spans="3:3" ht="15.75" customHeight="1">
      <c r="C889" s="47"/>
    </row>
    <row r="890" spans="3:3" ht="15.75" customHeight="1">
      <c r="C890" s="47"/>
    </row>
    <row r="891" spans="3:3" ht="15.75" customHeight="1">
      <c r="C891" s="47"/>
    </row>
    <row r="892" spans="3:3" ht="15.75" customHeight="1">
      <c r="C892" s="47"/>
    </row>
    <row r="893" spans="3:3" ht="15.75" customHeight="1">
      <c r="C893" s="47"/>
    </row>
    <row r="894" spans="3:3" ht="15.75" customHeight="1">
      <c r="C894" s="47"/>
    </row>
    <row r="895" spans="3:3" ht="15.75" customHeight="1">
      <c r="C895" s="47"/>
    </row>
    <row r="896" spans="3:3" ht="15.75" customHeight="1">
      <c r="C896" s="47"/>
    </row>
    <row r="897" spans="3:3" ht="15.75" customHeight="1">
      <c r="C897" s="47"/>
    </row>
    <row r="898" spans="3:3" ht="15.75" customHeight="1">
      <c r="C898" s="47"/>
    </row>
    <row r="899" spans="3:3" ht="15.75" customHeight="1">
      <c r="C899" s="47"/>
    </row>
    <row r="900" spans="3:3" ht="15.75" customHeight="1">
      <c r="C900" s="47"/>
    </row>
    <row r="901" spans="3:3" ht="15.75" customHeight="1">
      <c r="C901" s="47"/>
    </row>
    <row r="902" spans="3:3" ht="15.75" customHeight="1">
      <c r="C902" s="47"/>
    </row>
    <row r="903" spans="3:3" ht="15.75" customHeight="1">
      <c r="C903" s="47"/>
    </row>
    <row r="904" spans="3:3" ht="15.75" customHeight="1">
      <c r="C904" s="47"/>
    </row>
    <row r="905" spans="3:3" ht="15.75" customHeight="1">
      <c r="C905" s="47"/>
    </row>
    <row r="906" spans="3:3" ht="15.75" customHeight="1">
      <c r="C906" s="47"/>
    </row>
    <row r="907" spans="3:3" ht="15.75" customHeight="1">
      <c r="C907" s="47"/>
    </row>
    <row r="908" spans="3:3" ht="15.75" customHeight="1">
      <c r="C908" s="47"/>
    </row>
    <row r="909" spans="3:3" ht="15.75" customHeight="1">
      <c r="C909" s="47"/>
    </row>
    <row r="910" spans="3:3" ht="15.75" customHeight="1">
      <c r="C910" s="47"/>
    </row>
    <row r="911" spans="3:3" ht="15.75" customHeight="1">
      <c r="C911" s="47"/>
    </row>
    <row r="912" spans="3:3" ht="15.75" customHeight="1">
      <c r="C912" s="47"/>
    </row>
    <row r="913" spans="3:3" ht="15.75" customHeight="1">
      <c r="C913" s="47"/>
    </row>
    <row r="914" spans="3:3" ht="15.75" customHeight="1">
      <c r="C914" s="47"/>
    </row>
    <row r="915" spans="3:3" ht="15.75" customHeight="1">
      <c r="C915" s="47"/>
    </row>
    <row r="916" spans="3:3" ht="15.75" customHeight="1">
      <c r="C916" s="47"/>
    </row>
    <row r="917" spans="3:3" ht="15.75" customHeight="1">
      <c r="C917" s="47"/>
    </row>
    <row r="918" spans="3:3" ht="15.75" customHeight="1">
      <c r="C918" s="47"/>
    </row>
    <row r="919" spans="3:3" ht="15.75" customHeight="1">
      <c r="C919" s="47"/>
    </row>
    <row r="920" spans="3:3" ht="15.75" customHeight="1">
      <c r="C920" s="47"/>
    </row>
    <row r="921" spans="3:3" ht="15.75" customHeight="1">
      <c r="C921" s="47"/>
    </row>
    <row r="922" spans="3:3" ht="15.75" customHeight="1">
      <c r="C922" s="47"/>
    </row>
    <row r="923" spans="3:3" ht="15.75" customHeight="1">
      <c r="C923" s="47"/>
    </row>
    <row r="924" spans="3:3" ht="15.75" customHeight="1">
      <c r="C924" s="47"/>
    </row>
    <row r="925" spans="3:3" ht="15.75" customHeight="1">
      <c r="C925" s="47"/>
    </row>
    <row r="926" spans="3:3" ht="15.75" customHeight="1">
      <c r="C926" s="47"/>
    </row>
    <row r="927" spans="3:3" ht="15.75" customHeight="1">
      <c r="C927" s="47"/>
    </row>
    <row r="928" spans="3:3" ht="15.75" customHeight="1">
      <c r="C928" s="47"/>
    </row>
    <row r="929" spans="3:3" ht="15.75" customHeight="1">
      <c r="C929" s="47"/>
    </row>
    <row r="930" spans="3:3" ht="15.75" customHeight="1">
      <c r="C930" s="47"/>
    </row>
    <row r="931" spans="3:3" ht="15.75" customHeight="1">
      <c r="C931" s="47"/>
    </row>
    <row r="932" spans="3:3" ht="15.75" customHeight="1">
      <c r="C932" s="47"/>
    </row>
    <row r="933" spans="3:3" ht="15.75" customHeight="1">
      <c r="C933" s="47"/>
    </row>
    <row r="934" spans="3:3" ht="15.75" customHeight="1">
      <c r="C934" s="47"/>
    </row>
    <row r="935" spans="3:3" ht="15.75" customHeight="1">
      <c r="C935" s="47"/>
    </row>
    <row r="936" spans="3:3" ht="15.75" customHeight="1">
      <c r="C936" s="47"/>
    </row>
    <row r="937" spans="3:3" ht="15.75" customHeight="1">
      <c r="C937" s="47"/>
    </row>
    <row r="938" spans="3:3" ht="15.75" customHeight="1">
      <c r="C938" s="47"/>
    </row>
    <row r="939" spans="3:3" ht="15.75" customHeight="1">
      <c r="C939" s="47"/>
    </row>
    <row r="940" spans="3:3" ht="15.75" customHeight="1">
      <c r="C940" s="47"/>
    </row>
    <row r="941" spans="3:3" ht="15.75" customHeight="1">
      <c r="C941" s="47"/>
    </row>
    <row r="942" spans="3:3" ht="15.75" customHeight="1">
      <c r="C942" s="47"/>
    </row>
    <row r="943" spans="3:3" ht="15.75" customHeight="1">
      <c r="C943" s="47"/>
    </row>
    <row r="944" spans="3:3" ht="15.75" customHeight="1">
      <c r="C944" s="47"/>
    </row>
    <row r="945" spans="3:3" ht="15.75" customHeight="1">
      <c r="C945" s="47"/>
    </row>
    <row r="946" spans="3:3" ht="15.75" customHeight="1">
      <c r="C946" s="47"/>
    </row>
    <row r="947" spans="3:3" ht="15.75" customHeight="1">
      <c r="C947" s="47"/>
    </row>
    <row r="948" spans="3:3" ht="15.75" customHeight="1">
      <c r="C948" s="47"/>
    </row>
    <row r="949" spans="3:3" ht="15.75" customHeight="1">
      <c r="C949" s="47"/>
    </row>
    <row r="950" spans="3:3" ht="15.75" customHeight="1">
      <c r="C950" s="47"/>
    </row>
    <row r="951" spans="3:3" ht="15.75" customHeight="1">
      <c r="C951" s="47"/>
    </row>
    <row r="952" spans="3:3" ht="15.75" customHeight="1">
      <c r="C952" s="47"/>
    </row>
    <row r="953" spans="3:3" ht="15.75" customHeight="1">
      <c r="C953" s="47"/>
    </row>
    <row r="954" spans="3:3" ht="15.75" customHeight="1">
      <c r="C954" s="47"/>
    </row>
    <row r="955" spans="3:3" ht="15.75" customHeight="1">
      <c r="C955" s="47"/>
    </row>
    <row r="956" spans="3:3" ht="15.75" customHeight="1">
      <c r="C956" s="47"/>
    </row>
    <row r="957" spans="3:3" ht="15.75" customHeight="1">
      <c r="C957" s="47"/>
    </row>
    <row r="958" spans="3:3" ht="15.75" customHeight="1">
      <c r="C958" s="47"/>
    </row>
    <row r="959" spans="3:3" ht="15.75" customHeight="1">
      <c r="C959" s="47"/>
    </row>
    <row r="960" spans="3:3" ht="15.75" customHeight="1">
      <c r="C960" s="47"/>
    </row>
    <row r="961" spans="3:3" ht="15.75" customHeight="1">
      <c r="C961" s="47"/>
    </row>
    <row r="962" spans="3:3" ht="15.75" customHeight="1">
      <c r="C962" s="47"/>
    </row>
    <row r="963" spans="3:3" ht="15.75" customHeight="1">
      <c r="C963" s="47"/>
    </row>
    <row r="964" spans="3:3" ht="15.75" customHeight="1">
      <c r="C964" s="47"/>
    </row>
    <row r="965" spans="3:3" ht="15.75" customHeight="1">
      <c r="C965" s="47"/>
    </row>
    <row r="966" spans="3:3" ht="15.75" customHeight="1">
      <c r="C966" s="47"/>
    </row>
    <row r="967" spans="3:3" ht="15.75" customHeight="1">
      <c r="C967" s="47"/>
    </row>
    <row r="968" spans="3:3" ht="15.75" customHeight="1">
      <c r="C968" s="47"/>
    </row>
    <row r="969" spans="3:3" ht="15.75" customHeight="1">
      <c r="C969" s="47"/>
    </row>
    <row r="970" spans="3:3" ht="15.75" customHeight="1">
      <c r="C970" s="47"/>
    </row>
    <row r="971" spans="3:3" ht="15.75" customHeight="1">
      <c r="C971" s="47"/>
    </row>
    <row r="972" spans="3:3" ht="15.75" customHeight="1">
      <c r="C972" s="47"/>
    </row>
    <row r="973" spans="3:3" ht="15.75" customHeight="1">
      <c r="C973" s="47"/>
    </row>
    <row r="974" spans="3:3" ht="15.75" customHeight="1">
      <c r="C974" s="47"/>
    </row>
    <row r="975" spans="3:3" ht="15.75" customHeight="1">
      <c r="C975" s="47"/>
    </row>
    <row r="976" spans="3:3" ht="15.75" customHeight="1">
      <c r="C976" s="47"/>
    </row>
    <row r="977" spans="3:3" ht="15.75" customHeight="1">
      <c r="C977" s="47"/>
    </row>
    <row r="978" spans="3:3" ht="15.75" customHeight="1">
      <c r="C978" s="47"/>
    </row>
    <row r="979" spans="3:3" ht="15.75" customHeight="1">
      <c r="C979" s="47"/>
    </row>
    <row r="980" spans="3:3" ht="15.75" customHeight="1">
      <c r="C980" s="47"/>
    </row>
    <row r="981" spans="3:3" ht="15.75" customHeight="1">
      <c r="C981" s="47"/>
    </row>
    <row r="982" spans="3:3" ht="15.75" customHeight="1">
      <c r="C982" s="47"/>
    </row>
    <row r="983" spans="3:3" ht="15.75" customHeight="1">
      <c r="C983" s="47"/>
    </row>
    <row r="984" spans="3:3" ht="15.75" customHeight="1">
      <c r="C984" s="47"/>
    </row>
    <row r="985" spans="3:3" ht="15.75" customHeight="1">
      <c r="C985" s="47"/>
    </row>
    <row r="986" spans="3:3" ht="15.75" customHeight="1">
      <c r="C986" s="47"/>
    </row>
    <row r="987" spans="3:3" ht="15.75" customHeight="1">
      <c r="C987" s="47"/>
    </row>
    <row r="988" spans="3:3" ht="15.75" customHeight="1">
      <c r="C988" s="47"/>
    </row>
    <row r="989" spans="3:3" ht="15.75" customHeight="1">
      <c r="C989" s="47"/>
    </row>
    <row r="990" spans="3:3" ht="15.75" customHeight="1">
      <c r="C990" s="47"/>
    </row>
    <row r="991" spans="3:3" ht="15.75" customHeight="1">
      <c r="C991" s="47"/>
    </row>
    <row r="992" spans="3:3" ht="15.75" customHeight="1">
      <c r="C992" s="47"/>
    </row>
    <row r="993" spans="3:3" ht="15.75" customHeight="1">
      <c r="C993" s="47"/>
    </row>
    <row r="994" spans="3:3" ht="15.75" customHeight="1">
      <c r="C994" s="47"/>
    </row>
    <row r="995" spans="3:3" ht="15.75" customHeight="1">
      <c r="C995" s="47"/>
    </row>
    <row r="996" spans="3:3" ht="15.75" customHeight="1">
      <c r="C996" s="47"/>
    </row>
    <row r="997" spans="3:3" ht="15.75" customHeight="1">
      <c r="C997" s="47"/>
    </row>
    <row r="998" spans="3:3" ht="15.75" customHeight="1">
      <c r="C998" s="47"/>
    </row>
    <row r="999" spans="3:3" ht="15.75" customHeight="1">
      <c r="C999" s="47"/>
    </row>
    <row r="1000" spans="3:3" ht="15.75" customHeight="1">
      <c r="C1000" s="47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1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48" t="s">
        <v>0</v>
      </c>
      <c r="E2" s="49"/>
      <c r="F2" s="50"/>
      <c r="G2" s="3"/>
      <c r="H2" s="3"/>
      <c r="I2" s="4">
        <f>SUM(L8:L17)</f>
        <v>0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 t="e">
        <f>Novembro!F4</f>
        <v>#VALUE!</v>
      </c>
      <c r="E4" s="12" t="e">
        <f>IF(SUM(I8:I17)&lt;=D4,SUM(I8:I17),"VALOR ACIMA DO DISPONÍVEL")</f>
        <v>#VALUE!</v>
      </c>
      <c r="F4" s="13" t="e">
        <f>(E4*I2)+E4+(D4-E4)</f>
        <v>#VALUE!</v>
      </c>
      <c r="G4" s="3"/>
      <c r="H4" s="3"/>
      <c r="I4" s="14" t="e">
        <f>F4/100000-1</f>
        <v>#VALUE!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1" t="s">
        <v>7</v>
      </c>
      <c r="D6" s="49"/>
      <c r="E6" s="49"/>
      <c r="F6" s="49"/>
      <c r="G6" s="49"/>
      <c r="H6" s="49"/>
      <c r="I6" s="49"/>
      <c r="J6" s="49"/>
      <c r="K6" s="49"/>
      <c r="L6" s="49"/>
      <c r="M6" s="5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8" t="s">
        <v>8</v>
      </c>
      <c r="D7" s="50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8" t="s">
        <v>16</v>
      </c>
      <c r="M7" s="5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9" t="s">
        <v>18</v>
      </c>
      <c r="E8" s="20">
        <v>0.1</v>
      </c>
      <c r="F8" s="22">
        <v>16.71</v>
      </c>
      <c r="G8" s="23" t="e">
        <f t="shared" ref="G8:G17" si="0">((E8*$D$4)/100)/F8</f>
        <v>#VALUE!</v>
      </c>
      <c r="H8" s="25">
        <v>6</v>
      </c>
      <c r="I8" s="27">
        <f t="shared" ref="I8:I17" si="1">H8*F8*100</f>
        <v>10026</v>
      </c>
      <c r="J8" s="28" t="e">
        <f t="shared" ref="J8:J17" si="2">I8/$E$4</f>
        <v>#VALUE!</v>
      </c>
      <c r="K8" s="29">
        <v>15.86</v>
      </c>
      <c r="L8" s="30">
        <f t="shared" ref="L8:L17" si="3">IFERROR((K8/F8-1)*J8,0)</f>
        <v>0</v>
      </c>
      <c r="M8" s="31">
        <f t="shared" ref="M8:M17" si="4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2">
        <v>2</v>
      </c>
      <c r="D9" s="33" t="s">
        <v>19</v>
      </c>
      <c r="E9" s="20">
        <v>0.1</v>
      </c>
      <c r="F9" s="22">
        <v>35.25</v>
      </c>
      <c r="G9" s="23" t="e">
        <f t="shared" si="0"/>
        <v>#VALUE!</v>
      </c>
      <c r="H9" s="25">
        <v>3</v>
      </c>
      <c r="I9" s="27">
        <f t="shared" si="1"/>
        <v>10575</v>
      </c>
      <c r="J9" s="28" t="e">
        <f t="shared" si="2"/>
        <v>#VALUE!</v>
      </c>
      <c r="K9" s="29">
        <v>42.95</v>
      </c>
      <c r="L9" s="30">
        <f t="shared" si="3"/>
        <v>0</v>
      </c>
      <c r="M9" s="31">
        <f t="shared" si="4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2">
        <v>3</v>
      </c>
      <c r="D10" s="33" t="s">
        <v>21</v>
      </c>
      <c r="E10" s="20">
        <v>0.1</v>
      </c>
      <c r="F10" s="22">
        <v>9.89</v>
      </c>
      <c r="G10" s="23" t="e">
        <f t="shared" si="0"/>
        <v>#VALUE!</v>
      </c>
      <c r="H10" s="25">
        <v>13</v>
      </c>
      <c r="I10" s="27">
        <f t="shared" si="1"/>
        <v>12857</v>
      </c>
      <c r="J10" s="28" t="e">
        <f t="shared" si="2"/>
        <v>#VALUE!</v>
      </c>
      <c r="K10" s="29">
        <v>10.19</v>
      </c>
      <c r="L10" s="30">
        <f t="shared" si="3"/>
        <v>0</v>
      </c>
      <c r="M10" s="31">
        <f t="shared" si="4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2">
        <v>4</v>
      </c>
      <c r="D11" s="33" t="s">
        <v>22</v>
      </c>
      <c r="E11" s="20">
        <v>0.1</v>
      </c>
      <c r="F11" s="22">
        <v>43.47</v>
      </c>
      <c r="G11" s="23" t="e">
        <f t="shared" si="0"/>
        <v>#VALUE!</v>
      </c>
      <c r="H11" s="25">
        <v>3</v>
      </c>
      <c r="I11" s="27">
        <f t="shared" si="1"/>
        <v>13041</v>
      </c>
      <c r="J11" s="28" t="e">
        <f t="shared" si="2"/>
        <v>#VALUE!</v>
      </c>
      <c r="K11" s="29">
        <v>48.33</v>
      </c>
      <c r="L11" s="30">
        <f t="shared" si="3"/>
        <v>0</v>
      </c>
      <c r="M11" s="31">
        <f t="shared" si="4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2">
        <v>5</v>
      </c>
      <c r="D12" s="33" t="s">
        <v>24</v>
      </c>
      <c r="E12" s="20">
        <v>0.1</v>
      </c>
      <c r="F12" s="22">
        <v>29</v>
      </c>
      <c r="G12" s="23" t="e">
        <f t="shared" si="0"/>
        <v>#VALUE!</v>
      </c>
      <c r="H12" s="25">
        <v>4</v>
      </c>
      <c r="I12" s="27">
        <f t="shared" si="1"/>
        <v>11600</v>
      </c>
      <c r="J12" s="28" t="e">
        <f t="shared" si="2"/>
        <v>#VALUE!</v>
      </c>
      <c r="K12" s="29">
        <v>34.659999999999997</v>
      </c>
      <c r="L12" s="30">
        <f t="shared" si="3"/>
        <v>0</v>
      </c>
      <c r="M12" s="31">
        <f t="shared" si="4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2">
        <v>6</v>
      </c>
      <c r="D13" s="33" t="s">
        <v>26</v>
      </c>
      <c r="E13" s="20">
        <v>0.1</v>
      </c>
      <c r="F13" s="22">
        <v>18.899999999999999</v>
      </c>
      <c r="G13" s="23" t="e">
        <f t="shared" si="0"/>
        <v>#VALUE!</v>
      </c>
      <c r="H13" s="25">
        <v>7</v>
      </c>
      <c r="I13" s="27">
        <f t="shared" si="1"/>
        <v>13229.999999999998</v>
      </c>
      <c r="J13" s="28" t="e">
        <f t="shared" si="2"/>
        <v>#VALUE!</v>
      </c>
      <c r="K13" s="29">
        <v>19.850000000000001</v>
      </c>
      <c r="L13" s="30">
        <f t="shared" si="3"/>
        <v>0</v>
      </c>
      <c r="M13" s="31">
        <f t="shared" si="4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2">
        <v>7</v>
      </c>
      <c r="D14" s="33" t="s">
        <v>28</v>
      </c>
      <c r="E14" s="20">
        <v>0.1</v>
      </c>
      <c r="F14" s="22">
        <v>10.76</v>
      </c>
      <c r="G14" s="23" t="e">
        <f t="shared" si="0"/>
        <v>#VALUE!</v>
      </c>
      <c r="H14" s="25">
        <v>12</v>
      </c>
      <c r="I14" s="27">
        <f t="shared" si="1"/>
        <v>12912</v>
      </c>
      <c r="J14" s="28" t="e">
        <f t="shared" si="2"/>
        <v>#VALUE!</v>
      </c>
      <c r="K14" s="29">
        <v>11.85</v>
      </c>
      <c r="L14" s="30">
        <f t="shared" si="3"/>
        <v>0</v>
      </c>
      <c r="M14" s="31">
        <f t="shared" si="4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2">
        <v>8</v>
      </c>
      <c r="D15" s="33" t="s">
        <v>30</v>
      </c>
      <c r="E15" s="20">
        <v>0.1</v>
      </c>
      <c r="F15" s="22">
        <v>12.89</v>
      </c>
      <c r="G15" s="23" t="e">
        <f t="shared" si="0"/>
        <v>#VALUE!</v>
      </c>
      <c r="H15" s="25">
        <v>10</v>
      </c>
      <c r="I15" s="27">
        <f t="shared" si="1"/>
        <v>12890</v>
      </c>
      <c r="J15" s="28" t="e">
        <f t="shared" si="2"/>
        <v>#VALUE!</v>
      </c>
      <c r="K15" s="29">
        <v>12.46</v>
      </c>
      <c r="L15" s="30">
        <f t="shared" si="3"/>
        <v>0</v>
      </c>
      <c r="M15" s="31">
        <f t="shared" si="4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2">
        <v>9</v>
      </c>
      <c r="D16" s="33" t="s">
        <v>32</v>
      </c>
      <c r="E16" s="20">
        <v>0.1</v>
      </c>
      <c r="F16" s="22">
        <v>22.7</v>
      </c>
      <c r="G16" s="23" t="e">
        <f t="shared" si="0"/>
        <v>#VALUE!</v>
      </c>
      <c r="H16" s="25">
        <v>5</v>
      </c>
      <c r="I16" s="27">
        <f t="shared" si="1"/>
        <v>11350</v>
      </c>
      <c r="J16" s="28" t="e">
        <f t="shared" si="2"/>
        <v>#VALUE!</v>
      </c>
      <c r="K16" s="29">
        <v>21.25</v>
      </c>
      <c r="L16" s="30">
        <f t="shared" si="3"/>
        <v>0</v>
      </c>
      <c r="M16" s="31">
        <f t="shared" si="4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2">
        <v>10</v>
      </c>
      <c r="D17" s="33" t="s">
        <v>33</v>
      </c>
      <c r="E17" s="20">
        <v>0.1</v>
      </c>
      <c r="F17" s="22">
        <v>53.94</v>
      </c>
      <c r="G17" s="23" t="e">
        <f t="shared" si="0"/>
        <v>#VALUE!</v>
      </c>
      <c r="H17" s="25">
        <v>3</v>
      </c>
      <c r="I17" s="27">
        <f t="shared" si="1"/>
        <v>16182</v>
      </c>
      <c r="J17" s="28" t="e">
        <f t="shared" si="2"/>
        <v>#VALUE!</v>
      </c>
      <c r="K17" s="29">
        <v>48.76</v>
      </c>
      <c r="L17" s="30">
        <f t="shared" si="3"/>
        <v>0</v>
      </c>
      <c r="M17" s="31">
        <f t="shared" si="4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2" t="s">
        <v>35</v>
      </c>
      <c r="D18" s="49"/>
      <c r="E18" s="50"/>
      <c r="F18" s="37" t="e">
        <f>D4</f>
        <v>#VALUE!</v>
      </c>
      <c r="G18" s="38"/>
      <c r="H18" s="38"/>
      <c r="I18" s="38"/>
      <c r="J18" s="37"/>
      <c r="K18" s="39" t="e">
        <f>F4</f>
        <v>#VALUE!</v>
      </c>
      <c r="L18" s="53" t="e">
        <f t="shared" ref="L18:L19" si="5">(K18/F18-1)</f>
        <v>#VALUE!</v>
      </c>
      <c r="M18" s="5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2" t="s">
        <v>37</v>
      </c>
      <c r="D19" s="49"/>
      <c r="E19" s="50"/>
      <c r="F19" s="41">
        <v>100967.2</v>
      </c>
      <c r="G19" s="42"/>
      <c r="H19" s="42"/>
      <c r="I19" s="42"/>
      <c r="J19" s="44"/>
      <c r="K19" s="45">
        <v>102673.28</v>
      </c>
      <c r="L19" s="53">
        <f t="shared" si="5"/>
        <v>1.6897368650413247E-2</v>
      </c>
      <c r="M19" s="5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4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7"/>
    </row>
    <row r="221" spans="1:25" ht="15.75" customHeight="1">
      <c r="C221" s="47"/>
    </row>
    <row r="222" spans="1:25" ht="15.75" customHeight="1">
      <c r="C222" s="47"/>
    </row>
    <row r="223" spans="1:25" ht="15.75" customHeight="1">
      <c r="C223" s="47"/>
    </row>
    <row r="224" spans="1:25" ht="15.75" customHeight="1">
      <c r="C224" s="47"/>
    </row>
    <row r="225" spans="3:3" ht="15.75" customHeight="1">
      <c r="C225" s="47"/>
    </row>
    <row r="226" spans="3:3" ht="15.75" customHeight="1">
      <c r="C226" s="47"/>
    </row>
    <row r="227" spans="3:3" ht="15.75" customHeight="1">
      <c r="C227" s="47"/>
    </row>
    <row r="228" spans="3:3" ht="15.75" customHeight="1">
      <c r="C228" s="47"/>
    </row>
    <row r="229" spans="3:3" ht="15.75" customHeight="1">
      <c r="C229" s="47"/>
    </row>
    <row r="230" spans="3:3" ht="15.75" customHeight="1">
      <c r="C230" s="47"/>
    </row>
    <row r="231" spans="3:3" ht="15.75" customHeight="1">
      <c r="C231" s="47"/>
    </row>
    <row r="232" spans="3:3" ht="15.75" customHeight="1">
      <c r="C232" s="47"/>
    </row>
    <row r="233" spans="3:3" ht="15.75" customHeight="1">
      <c r="C233" s="47"/>
    </row>
    <row r="234" spans="3:3" ht="15.75" customHeight="1">
      <c r="C234" s="47"/>
    </row>
    <row r="235" spans="3:3" ht="15.75" customHeight="1">
      <c r="C235" s="47"/>
    </row>
    <row r="236" spans="3:3" ht="15.75" customHeight="1">
      <c r="C236" s="47"/>
    </row>
    <row r="237" spans="3:3" ht="15.75" customHeight="1">
      <c r="C237" s="47"/>
    </row>
    <row r="238" spans="3:3" ht="15.75" customHeight="1">
      <c r="C238" s="47"/>
    </row>
    <row r="239" spans="3:3" ht="15.75" customHeight="1">
      <c r="C239" s="47"/>
    </row>
    <row r="240" spans="3:3" ht="15.75" customHeight="1">
      <c r="C240" s="47"/>
    </row>
    <row r="241" spans="3:3" ht="15.75" customHeight="1">
      <c r="C241" s="47"/>
    </row>
    <row r="242" spans="3:3" ht="15.75" customHeight="1">
      <c r="C242" s="47"/>
    </row>
    <row r="243" spans="3:3" ht="15.75" customHeight="1">
      <c r="C243" s="47"/>
    </row>
    <row r="244" spans="3:3" ht="15.75" customHeight="1">
      <c r="C244" s="47"/>
    </row>
    <row r="245" spans="3:3" ht="15.75" customHeight="1">
      <c r="C245" s="47"/>
    </row>
    <row r="246" spans="3:3" ht="15.75" customHeight="1">
      <c r="C246" s="47"/>
    </row>
    <row r="247" spans="3:3" ht="15.75" customHeight="1">
      <c r="C247" s="47"/>
    </row>
    <row r="248" spans="3:3" ht="15.75" customHeight="1">
      <c r="C248" s="47"/>
    </row>
    <row r="249" spans="3:3" ht="15.75" customHeight="1">
      <c r="C249" s="47"/>
    </row>
    <row r="250" spans="3:3" ht="15.75" customHeight="1">
      <c r="C250" s="47"/>
    </row>
    <row r="251" spans="3:3" ht="15.75" customHeight="1">
      <c r="C251" s="47"/>
    </row>
    <row r="252" spans="3:3" ht="15.75" customHeight="1">
      <c r="C252" s="47"/>
    </row>
    <row r="253" spans="3:3" ht="15.75" customHeight="1">
      <c r="C253" s="47"/>
    </row>
    <row r="254" spans="3:3" ht="15.75" customHeight="1">
      <c r="C254" s="47"/>
    </row>
    <row r="255" spans="3:3" ht="15.75" customHeight="1">
      <c r="C255" s="47"/>
    </row>
    <row r="256" spans="3:3" ht="15.75" customHeight="1">
      <c r="C256" s="47"/>
    </row>
    <row r="257" spans="3:3" ht="15.75" customHeight="1">
      <c r="C257" s="47"/>
    </row>
    <row r="258" spans="3:3" ht="15.75" customHeight="1">
      <c r="C258" s="47"/>
    </row>
    <row r="259" spans="3:3" ht="15.75" customHeight="1">
      <c r="C259" s="47"/>
    </row>
    <row r="260" spans="3:3" ht="15.75" customHeight="1">
      <c r="C260" s="47"/>
    </row>
    <row r="261" spans="3:3" ht="15.75" customHeight="1">
      <c r="C261" s="47"/>
    </row>
    <row r="262" spans="3:3" ht="15.75" customHeight="1">
      <c r="C262" s="47"/>
    </row>
    <row r="263" spans="3:3" ht="15.75" customHeight="1">
      <c r="C263" s="47"/>
    </row>
    <row r="264" spans="3:3" ht="15.75" customHeight="1">
      <c r="C264" s="47"/>
    </row>
    <row r="265" spans="3:3" ht="15.75" customHeight="1">
      <c r="C265" s="47"/>
    </row>
    <row r="266" spans="3:3" ht="15.75" customHeight="1">
      <c r="C266" s="47"/>
    </row>
    <row r="267" spans="3:3" ht="15.75" customHeight="1">
      <c r="C267" s="47"/>
    </row>
    <row r="268" spans="3:3" ht="15.75" customHeight="1">
      <c r="C268" s="47"/>
    </row>
    <row r="269" spans="3:3" ht="15.75" customHeight="1">
      <c r="C269" s="47"/>
    </row>
    <row r="270" spans="3:3" ht="15.75" customHeight="1">
      <c r="C270" s="47"/>
    </row>
    <row r="271" spans="3:3" ht="15.75" customHeight="1">
      <c r="C271" s="47"/>
    </row>
    <row r="272" spans="3:3" ht="15.75" customHeight="1">
      <c r="C272" s="47"/>
    </row>
    <row r="273" spans="3:3" ht="15.75" customHeight="1">
      <c r="C273" s="47"/>
    </row>
    <row r="274" spans="3:3" ht="15.75" customHeight="1">
      <c r="C274" s="47"/>
    </row>
    <row r="275" spans="3:3" ht="15.75" customHeight="1">
      <c r="C275" s="47"/>
    </row>
    <row r="276" spans="3:3" ht="15.75" customHeight="1">
      <c r="C276" s="47"/>
    </row>
    <row r="277" spans="3:3" ht="15.75" customHeight="1">
      <c r="C277" s="47"/>
    </row>
    <row r="278" spans="3:3" ht="15.75" customHeight="1">
      <c r="C278" s="47"/>
    </row>
    <row r="279" spans="3:3" ht="15.75" customHeight="1">
      <c r="C279" s="47"/>
    </row>
    <row r="280" spans="3:3" ht="15.75" customHeight="1">
      <c r="C280" s="47"/>
    </row>
    <row r="281" spans="3:3" ht="15.75" customHeight="1">
      <c r="C281" s="47"/>
    </row>
    <row r="282" spans="3:3" ht="15.75" customHeight="1">
      <c r="C282" s="47"/>
    </row>
    <row r="283" spans="3:3" ht="15.75" customHeight="1">
      <c r="C283" s="47"/>
    </row>
    <row r="284" spans="3:3" ht="15.75" customHeight="1">
      <c r="C284" s="47"/>
    </row>
    <row r="285" spans="3:3" ht="15.75" customHeight="1">
      <c r="C285" s="47"/>
    </row>
    <row r="286" spans="3:3" ht="15.75" customHeight="1">
      <c r="C286" s="47"/>
    </row>
    <row r="287" spans="3:3" ht="15.75" customHeight="1">
      <c r="C287" s="47"/>
    </row>
    <row r="288" spans="3:3" ht="15.75" customHeight="1">
      <c r="C288" s="47"/>
    </row>
    <row r="289" spans="3:3" ht="15.75" customHeight="1">
      <c r="C289" s="47"/>
    </row>
    <row r="290" spans="3:3" ht="15.75" customHeight="1">
      <c r="C290" s="47"/>
    </row>
    <row r="291" spans="3:3" ht="15.75" customHeight="1">
      <c r="C291" s="47"/>
    </row>
    <row r="292" spans="3:3" ht="15.75" customHeight="1">
      <c r="C292" s="47"/>
    </row>
    <row r="293" spans="3:3" ht="15.75" customHeight="1">
      <c r="C293" s="47"/>
    </row>
    <row r="294" spans="3:3" ht="15.75" customHeight="1">
      <c r="C294" s="47"/>
    </row>
    <row r="295" spans="3:3" ht="15.75" customHeight="1">
      <c r="C295" s="47"/>
    </row>
    <row r="296" spans="3:3" ht="15.75" customHeight="1">
      <c r="C296" s="47"/>
    </row>
    <row r="297" spans="3:3" ht="15.75" customHeight="1">
      <c r="C297" s="47"/>
    </row>
    <row r="298" spans="3:3" ht="15.75" customHeight="1">
      <c r="C298" s="47"/>
    </row>
    <row r="299" spans="3:3" ht="15.75" customHeight="1">
      <c r="C299" s="47"/>
    </row>
    <row r="300" spans="3:3" ht="15.75" customHeight="1">
      <c r="C300" s="47"/>
    </row>
    <row r="301" spans="3:3" ht="15.75" customHeight="1">
      <c r="C301" s="47"/>
    </row>
    <row r="302" spans="3:3" ht="15.75" customHeight="1">
      <c r="C302" s="47"/>
    </row>
    <row r="303" spans="3:3" ht="15.75" customHeight="1">
      <c r="C303" s="47"/>
    </row>
    <row r="304" spans="3:3" ht="15.75" customHeight="1">
      <c r="C304" s="47"/>
    </row>
    <row r="305" spans="3:3" ht="15.75" customHeight="1">
      <c r="C305" s="47"/>
    </row>
    <row r="306" spans="3:3" ht="15.75" customHeight="1">
      <c r="C306" s="47"/>
    </row>
    <row r="307" spans="3:3" ht="15.75" customHeight="1">
      <c r="C307" s="47"/>
    </row>
    <row r="308" spans="3:3" ht="15.75" customHeight="1">
      <c r="C308" s="47"/>
    </row>
    <row r="309" spans="3:3" ht="15.75" customHeight="1">
      <c r="C309" s="47"/>
    </row>
    <row r="310" spans="3:3" ht="15.75" customHeight="1">
      <c r="C310" s="47"/>
    </row>
    <row r="311" spans="3:3" ht="15.75" customHeight="1">
      <c r="C311" s="47"/>
    </row>
    <row r="312" spans="3:3" ht="15.75" customHeight="1">
      <c r="C312" s="47"/>
    </row>
    <row r="313" spans="3:3" ht="15.75" customHeight="1">
      <c r="C313" s="47"/>
    </row>
    <row r="314" spans="3:3" ht="15.75" customHeight="1">
      <c r="C314" s="47"/>
    </row>
    <row r="315" spans="3:3" ht="15.75" customHeight="1">
      <c r="C315" s="47"/>
    </row>
    <row r="316" spans="3:3" ht="15.75" customHeight="1">
      <c r="C316" s="47"/>
    </row>
    <row r="317" spans="3:3" ht="15.75" customHeight="1">
      <c r="C317" s="47"/>
    </row>
    <row r="318" spans="3:3" ht="15.75" customHeight="1">
      <c r="C318" s="47"/>
    </row>
    <row r="319" spans="3:3" ht="15.75" customHeight="1">
      <c r="C319" s="47"/>
    </row>
    <row r="320" spans="3:3" ht="15.75" customHeight="1">
      <c r="C320" s="47"/>
    </row>
    <row r="321" spans="3:3" ht="15.75" customHeight="1">
      <c r="C321" s="47"/>
    </row>
    <row r="322" spans="3:3" ht="15.75" customHeight="1">
      <c r="C322" s="47"/>
    </row>
    <row r="323" spans="3:3" ht="15.75" customHeight="1">
      <c r="C323" s="47"/>
    </row>
    <row r="324" spans="3:3" ht="15.75" customHeight="1">
      <c r="C324" s="47"/>
    </row>
    <row r="325" spans="3:3" ht="15.75" customHeight="1">
      <c r="C325" s="47"/>
    </row>
    <row r="326" spans="3:3" ht="15.75" customHeight="1">
      <c r="C326" s="47"/>
    </row>
    <row r="327" spans="3:3" ht="15.75" customHeight="1">
      <c r="C327" s="47"/>
    </row>
    <row r="328" spans="3:3" ht="15.75" customHeight="1">
      <c r="C328" s="47"/>
    </row>
    <row r="329" spans="3:3" ht="15.75" customHeight="1">
      <c r="C329" s="47"/>
    </row>
    <row r="330" spans="3:3" ht="15.75" customHeight="1">
      <c r="C330" s="47"/>
    </row>
    <row r="331" spans="3:3" ht="15.75" customHeight="1">
      <c r="C331" s="47"/>
    </row>
    <row r="332" spans="3:3" ht="15.75" customHeight="1">
      <c r="C332" s="47"/>
    </row>
    <row r="333" spans="3:3" ht="15.75" customHeight="1">
      <c r="C333" s="47"/>
    </row>
    <row r="334" spans="3:3" ht="15.75" customHeight="1">
      <c r="C334" s="47"/>
    </row>
    <row r="335" spans="3:3" ht="15.75" customHeight="1">
      <c r="C335" s="47"/>
    </row>
    <row r="336" spans="3:3" ht="15.75" customHeight="1">
      <c r="C336" s="47"/>
    </row>
    <row r="337" spans="3:3" ht="15.75" customHeight="1">
      <c r="C337" s="47"/>
    </row>
    <row r="338" spans="3:3" ht="15.75" customHeight="1">
      <c r="C338" s="47"/>
    </row>
    <row r="339" spans="3:3" ht="15.75" customHeight="1">
      <c r="C339" s="47"/>
    </row>
    <row r="340" spans="3:3" ht="15.75" customHeight="1">
      <c r="C340" s="47"/>
    </row>
    <row r="341" spans="3:3" ht="15.75" customHeight="1">
      <c r="C341" s="47"/>
    </row>
    <row r="342" spans="3:3" ht="15.75" customHeight="1">
      <c r="C342" s="47"/>
    </row>
    <row r="343" spans="3:3" ht="15.75" customHeight="1">
      <c r="C343" s="47"/>
    </row>
    <row r="344" spans="3:3" ht="15.75" customHeight="1">
      <c r="C344" s="47"/>
    </row>
    <row r="345" spans="3:3" ht="15.75" customHeight="1">
      <c r="C345" s="47"/>
    </row>
    <row r="346" spans="3:3" ht="15.75" customHeight="1">
      <c r="C346" s="47"/>
    </row>
    <row r="347" spans="3:3" ht="15.75" customHeight="1">
      <c r="C347" s="47"/>
    </row>
    <row r="348" spans="3:3" ht="15.75" customHeight="1">
      <c r="C348" s="47"/>
    </row>
    <row r="349" spans="3:3" ht="15.75" customHeight="1">
      <c r="C349" s="47"/>
    </row>
    <row r="350" spans="3:3" ht="15.75" customHeight="1">
      <c r="C350" s="47"/>
    </row>
    <row r="351" spans="3:3" ht="15.75" customHeight="1">
      <c r="C351" s="47"/>
    </row>
    <row r="352" spans="3:3" ht="15.75" customHeight="1">
      <c r="C352" s="47"/>
    </row>
    <row r="353" spans="3:3" ht="15.75" customHeight="1">
      <c r="C353" s="47"/>
    </row>
    <row r="354" spans="3:3" ht="15.75" customHeight="1">
      <c r="C354" s="47"/>
    </row>
    <row r="355" spans="3:3" ht="15.75" customHeight="1">
      <c r="C355" s="47"/>
    </row>
    <row r="356" spans="3:3" ht="15.75" customHeight="1">
      <c r="C356" s="47"/>
    </row>
    <row r="357" spans="3:3" ht="15.75" customHeight="1">
      <c r="C357" s="47"/>
    </row>
    <row r="358" spans="3:3" ht="15.75" customHeight="1">
      <c r="C358" s="47"/>
    </row>
    <row r="359" spans="3:3" ht="15.75" customHeight="1">
      <c r="C359" s="47"/>
    </row>
    <row r="360" spans="3:3" ht="15.75" customHeight="1">
      <c r="C360" s="47"/>
    </row>
    <row r="361" spans="3:3" ht="15.75" customHeight="1">
      <c r="C361" s="47"/>
    </row>
    <row r="362" spans="3:3" ht="15.75" customHeight="1">
      <c r="C362" s="47"/>
    </row>
    <row r="363" spans="3:3" ht="15.75" customHeight="1">
      <c r="C363" s="47"/>
    </row>
    <row r="364" spans="3:3" ht="15.75" customHeight="1">
      <c r="C364" s="47"/>
    </row>
    <row r="365" spans="3:3" ht="15.75" customHeight="1">
      <c r="C365" s="47"/>
    </row>
    <row r="366" spans="3:3" ht="15.75" customHeight="1">
      <c r="C366" s="47"/>
    </row>
    <row r="367" spans="3:3" ht="15.75" customHeight="1">
      <c r="C367" s="47"/>
    </row>
    <row r="368" spans="3:3" ht="15.75" customHeight="1">
      <c r="C368" s="47"/>
    </row>
    <row r="369" spans="3:3" ht="15.75" customHeight="1">
      <c r="C369" s="47"/>
    </row>
    <row r="370" spans="3:3" ht="15.75" customHeight="1">
      <c r="C370" s="47"/>
    </row>
    <row r="371" spans="3:3" ht="15.75" customHeight="1">
      <c r="C371" s="47"/>
    </row>
    <row r="372" spans="3:3" ht="15.75" customHeight="1">
      <c r="C372" s="47"/>
    </row>
    <row r="373" spans="3:3" ht="15.75" customHeight="1">
      <c r="C373" s="47"/>
    </row>
    <row r="374" spans="3:3" ht="15.75" customHeight="1">
      <c r="C374" s="47"/>
    </row>
    <row r="375" spans="3:3" ht="15.75" customHeight="1">
      <c r="C375" s="47"/>
    </row>
    <row r="376" spans="3:3" ht="15.75" customHeight="1">
      <c r="C376" s="47"/>
    </row>
    <row r="377" spans="3:3" ht="15.75" customHeight="1">
      <c r="C377" s="47"/>
    </row>
    <row r="378" spans="3:3" ht="15.75" customHeight="1">
      <c r="C378" s="47"/>
    </row>
    <row r="379" spans="3:3" ht="15.75" customHeight="1">
      <c r="C379" s="47"/>
    </row>
    <row r="380" spans="3:3" ht="15.75" customHeight="1">
      <c r="C380" s="47"/>
    </row>
    <row r="381" spans="3:3" ht="15.75" customHeight="1">
      <c r="C381" s="47"/>
    </row>
    <row r="382" spans="3:3" ht="15.75" customHeight="1">
      <c r="C382" s="47"/>
    </row>
    <row r="383" spans="3:3" ht="15.75" customHeight="1">
      <c r="C383" s="47"/>
    </row>
    <row r="384" spans="3:3" ht="15.75" customHeight="1">
      <c r="C384" s="47"/>
    </row>
    <row r="385" spans="3:3" ht="15.75" customHeight="1">
      <c r="C385" s="47"/>
    </row>
    <row r="386" spans="3:3" ht="15.75" customHeight="1">
      <c r="C386" s="47"/>
    </row>
    <row r="387" spans="3:3" ht="15.75" customHeight="1">
      <c r="C387" s="47"/>
    </row>
    <row r="388" spans="3:3" ht="15.75" customHeight="1">
      <c r="C388" s="47"/>
    </row>
    <row r="389" spans="3:3" ht="15.75" customHeight="1">
      <c r="C389" s="47"/>
    </row>
    <row r="390" spans="3:3" ht="15.75" customHeight="1">
      <c r="C390" s="47"/>
    </row>
    <row r="391" spans="3:3" ht="15.75" customHeight="1">
      <c r="C391" s="47"/>
    </row>
    <row r="392" spans="3:3" ht="15.75" customHeight="1">
      <c r="C392" s="47"/>
    </row>
    <row r="393" spans="3:3" ht="15.75" customHeight="1">
      <c r="C393" s="47"/>
    </row>
    <row r="394" spans="3:3" ht="15.75" customHeight="1">
      <c r="C394" s="47"/>
    </row>
    <row r="395" spans="3:3" ht="15.75" customHeight="1">
      <c r="C395" s="47"/>
    </row>
    <row r="396" spans="3:3" ht="15.75" customHeight="1">
      <c r="C396" s="47"/>
    </row>
    <row r="397" spans="3:3" ht="15.75" customHeight="1">
      <c r="C397" s="47"/>
    </row>
    <row r="398" spans="3:3" ht="15.75" customHeight="1">
      <c r="C398" s="47"/>
    </row>
    <row r="399" spans="3:3" ht="15.75" customHeight="1">
      <c r="C399" s="47"/>
    </row>
    <row r="400" spans="3:3" ht="15.75" customHeight="1">
      <c r="C400" s="47"/>
    </row>
    <row r="401" spans="3:3" ht="15.75" customHeight="1">
      <c r="C401" s="47"/>
    </row>
    <row r="402" spans="3:3" ht="15.75" customHeight="1">
      <c r="C402" s="47"/>
    </row>
    <row r="403" spans="3:3" ht="15.75" customHeight="1">
      <c r="C403" s="47"/>
    </row>
    <row r="404" spans="3:3" ht="15.75" customHeight="1">
      <c r="C404" s="47"/>
    </row>
    <row r="405" spans="3:3" ht="15.75" customHeight="1">
      <c r="C405" s="47"/>
    </row>
    <row r="406" spans="3:3" ht="15.75" customHeight="1">
      <c r="C406" s="47"/>
    </row>
    <row r="407" spans="3:3" ht="15.75" customHeight="1">
      <c r="C407" s="47"/>
    </row>
    <row r="408" spans="3:3" ht="15.75" customHeight="1">
      <c r="C408" s="47"/>
    </row>
    <row r="409" spans="3:3" ht="15.75" customHeight="1">
      <c r="C409" s="47"/>
    </row>
    <row r="410" spans="3:3" ht="15.75" customHeight="1">
      <c r="C410" s="47"/>
    </row>
    <row r="411" spans="3:3" ht="15.75" customHeight="1">
      <c r="C411" s="47"/>
    </row>
    <row r="412" spans="3:3" ht="15.75" customHeight="1">
      <c r="C412" s="47"/>
    </row>
    <row r="413" spans="3:3" ht="15.75" customHeight="1">
      <c r="C413" s="47"/>
    </row>
    <row r="414" spans="3:3" ht="15.75" customHeight="1">
      <c r="C414" s="47"/>
    </row>
    <row r="415" spans="3:3" ht="15.75" customHeight="1">
      <c r="C415" s="47"/>
    </row>
    <row r="416" spans="3:3" ht="15.75" customHeight="1">
      <c r="C416" s="47"/>
    </row>
    <row r="417" spans="3:3" ht="15.75" customHeight="1">
      <c r="C417" s="47"/>
    </row>
    <row r="418" spans="3:3" ht="15.75" customHeight="1">
      <c r="C418" s="47"/>
    </row>
    <row r="419" spans="3:3" ht="15.75" customHeight="1">
      <c r="C419" s="47"/>
    </row>
    <row r="420" spans="3:3" ht="15.75" customHeight="1">
      <c r="C420" s="47"/>
    </row>
    <row r="421" spans="3:3" ht="15.75" customHeight="1">
      <c r="C421" s="47"/>
    </row>
    <row r="422" spans="3:3" ht="15.75" customHeight="1">
      <c r="C422" s="47"/>
    </row>
    <row r="423" spans="3:3" ht="15.75" customHeight="1">
      <c r="C423" s="47"/>
    </row>
    <row r="424" spans="3:3" ht="15.75" customHeight="1">
      <c r="C424" s="47"/>
    </row>
    <row r="425" spans="3:3" ht="15.75" customHeight="1">
      <c r="C425" s="47"/>
    </row>
    <row r="426" spans="3:3" ht="15.75" customHeight="1">
      <c r="C426" s="47"/>
    </row>
    <row r="427" spans="3:3" ht="15.75" customHeight="1">
      <c r="C427" s="47"/>
    </row>
    <row r="428" spans="3:3" ht="15.75" customHeight="1">
      <c r="C428" s="47"/>
    </row>
    <row r="429" spans="3:3" ht="15.75" customHeight="1">
      <c r="C429" s="47"/>
    </row>
    <row r="430" spans="3:3" ht="15.75" customHeight="1">
      <c r="C430" s="47"/>
    </row>
    <row r="431" spans="3:3" ht="15.75" customHeight="1">
      <c r="C431" s="47"/>
    </row>
    <row r="432" spans="3:3" ht="15.75" customHeight="1">
      <c r="C432" s="47"/>
    </row>
    <row r="433" spans="3:3" ht="15.75" customHeight="1">
      <c r="C433" s="47"/>
    </row>
    <row r="434" spans="3:3" ht="15.75" customHeight="1">
      <c r="C434" s="47"/>
    </row>
    <row r="435" spans="3:3" ht="15.75" customHeight="1">
      <c r="C435" s="47"/>
    </row>
    <row r="436" spans="3:3" ht="15.75" customHeight="1">
      <c r="C436" s="47"/>
    </row>
    <row r="437" spans="3:3" ht="15.75" customHeight="1">
      <c r="C437" s="47"/>
    </row>
    <row r="438" spans="3:3" ht="15.75" customHeight="1">
      <c r="C438" s="47"/>
    </row>
    <row r="439" spans="3:3" ht="15.75" customHeight="1">
      <c r="C439" s="47"/>
    </row>
    <row r="440" spans="3:3" ht="15.75" customHeight="1">
      <c r="C440" s="47"/>
    </row>
    <row r="441" spans="3:3" ht="15.75" customHeight="1">
      <c r="C441" s="47"/>
    </row>
    <row r="442" spans="3:3" ht="15.75" customHeight="1">
      <c r="C442" s="47"/>
    </row>
    <row r="443" spans="3:3" ht="15.75" customHeight="1">
      <c r="C443" s="47"/>
    </row>
    <row r="444" spans="3:3" ht="15.75" customHeight="1">
      <c r="C444" s="47"/>
    </row>
    <row r="445" spans="3:3" ht="15.75" customHeight="1">
      <c r="C445" s="47"/>
    </row>
    <row r="446" spans="3:3" ht="15.75" customHeight="1">
      <c r="C446" s="47"/>
    </row>
    <row r="447" spans="3:3" ht="15.75" customHeight="1">
      <c r="C447" s="47"/>
    </row>
    <row r="448" spans="3:3" ht="15.75" customHeight="1">
      <c r="C448" s="47"/>
    </row>
    <row r="449" spans="3:3" ht="15.75" customHeight="1">
      <c r="C449" s="47"/>
    </row>
    <row r="450" spans="3:3" ht="15.75" customHeight="1">
      <c r="C450" s="47"/>
    </row>
    <row r="451" spans="3:3" ht="15.75" customHeight="1">
      <c r="C451" s="47"/>
    </row>
    <row r="452" spans="3:3" ht="15.75" customHeight="1">
      <c r="C452" s="47"/>
    </row>
    <row r="453" spans="3:3" ht="15.75" customHeight="1">
      <c r="C453" s="47"/>
    </row>
    <row r="454" spans="3:3" ht="15.75" customHeight="1">
      <c r="C454" s="47"/>
    </row>
    <row r="455" spans="3:3" ht="15.75" customHeight="1">
      <c r="C455" s="47"/>
    </row>
    <row r="456" spans="3:3" ht="15.75" customHeight="1">
      <c r="C456" s="47"/>
    </row>
    <row r="457" spans="3:3" ht="15.75" customHeight="1">
      <c r="C457" s="47"/>
    </row>
    <row r="458" spans="3:3" ht="15.75" customHeight="1">
      <c r="C458" s="47"/>
    </row>
    <row r="459" spans="3:3" ht="15.75" customHeight="1">
      <c r="C459" s="47"/>
    </row>
    <row r="460" spans="3:3" ht="15.75" customHeight="1">
      <c r="C460" s="47"/>
    </row>
    <row r="461" spans="3:3" ht="15.75" customHeight="1">
      <c r="C461" s="47"/>
    </row>
    <row r="462" spans="3:3" ht="15.75" customHeight="1">
      <c r="C462" s="47"/>
    </row>
    <row r="463" spans="3:3" ht="15.75" customHeight="1">
      <c r="C463" s="47"/>
    </row>
    <row r="464" spans="3:3" ht="15.75" customHeight="1">
      <c r="C464" s="47"/>
    </row>
    <row r="465" spans="3:3" ht="15.75" customHeight="1">
      <c r="C465" s="47"/>
    </row>
    <row r="466" spans="3:3" ht="15.75" customHeight="1">
      <c r="C466" s="47"/>
    </row>
    <row r="467" spans="3:3" ht="15.75" customHeight="1">
      <c r="C467" s="47"/>
    </row>
    <row r="468" spans="3:3" ht="15.75" customHeight="1">
      <c r="C468" s="47"/>
    </row>
    <row r="469" spans="3:3" ht="15.75" customHeight="1">
      <c r="C469" s="47"/>
    </row>
    <row r="470" spans="3:3" ht="15.75" customHeight="1">
      <c r="C470" s="47"/>
    </row>
    <row r="471" spans="3:3" ht="15.75" customHeight="1">
      <c r="C471" s="47"/>
    </row>
    <row r="472" spans="3:3" ht="15.75" customHeight="1">
      <c r="C472" s="47"/>
    </row>
    <row r="473" spans="3:3" ht="15.75" customHeight="1">
      <c r="C473" s="47"/>
    </row>
    <row r="474" spans="3:3" ht="15.75" customHeight="1">
      <c r="C474" s="47"/>
    </row>
    <row r="475" spans="3:3" ht="15.75" customHeight="1">
      <c r="C475" s="47"/>
    </row>
    <row r="476" spans="3:3" ht="15.75" customHeight="1">
      <c r="C476" s="47"/>
    </row>
    <row r="477" spans="3:3" ht="15.75" customHeight="1">
      <c r="C477" s="47"/>
    </row>
    <row r="478" spans="3:3" ht="15.75" customHeight="1">
      <c r="C478" s="47"/>
    </row>
    <row r="479" spans="3:3" ht="15.75" customHeight="1">
      <c r="C479" s="47"/>
    </row>
    <row r="480" spans="3:3" ht="15.75" customHeight="1">
      <c r="C480" s="47"/>
    </row>
    <row r="481" spans="3:3" ht="15.75" customHeight="1">
      <c r="C481" s="47"/>
    </row>
    <row r="482" spans="3:3" ht="15.75" customHeight="1">
      <c r="C482" s="47"/>
    </row>
    <row r="483" spans="3:3" ht="15.75" customHeight="1">
      <c r="C483" s="47"/>
    </row>
    <row r="484" spans="3:3" ht="15.75" customHeight="1">
      <c r="C484" s="47"/>
    </row>
    <row r="485" spans="3:3" ht="15.75" customHeight="1">
      <c r="C485" s="47"/>
    </row>
    <row r="486" spans="3:3" ht="15.75" customHeight="1">
      <c r="C486" s="47"/>
    </row>
    <row r="487" spans="3:3" ht="15.75" customHeight="1">
      <c r="C487" s="47"/>
    </row>
    <row r="488" spans="3:3" ht="15.75" customHeight="1">
      <c r="C488" s="47"/>
    </row>
    <row r="489" spans="3:3" ht="15.75" customHeight="1">
      <c r="C489" s="47"/>
    </row>
    <row r="490" spans="3:3" ht="15.75" customHeight="1">
      <c r="C490" s="47"/>
    </row>
    <row r="491" spans="3:3" ht="15.75" customHeight="1">
      <c r="C491" s="47"/>
    </row>
    <row r="492" spans="3:3" ht="15.75" customHeight="1">
      <c r="C492" s="47"/>
    </row>
    <row r="493" spans="3:3" ht="15.75" customHeight="1">
      <c r="C493" s="47"/>
    </row>
    <row r="494" spans="3:3" ht="15.75" customHeight="1">
      <c r="C494" s="47"/>
    </row>
    <row r="495" spans="3:3" ht="15.75" customHeight="1">
      <c r="C495" s="47"/>
    </row>
    <row r="496" spans="3:3" ht="15.75" customHeight="1">
      <c r="C496" s="47"/>
    </row>
    <row r="497" spans="3:3" ht="15.75" customHeight="1">
      <c r="C497" s="47"/>
    </row>
    <row r="498" spans="3:3" ht="15.75" customHeight="1">
      <c r="C498" s="47"/>
    </row>
    <row r="499" spans="3:3" ht="15.75" customHeight="1">
      <c r="C499" s="47"/>
    </row>
    <row r="500" spans="3:3" ht="15.75" customHeight="1">
      <c r="C500" s="47"/>
    </row>
    <row r="501" spans="3:3" ht="15.75" customHeight="1">
      <c r="C501" s="47"/>
    </row>
    <row r="502" spans="3:3" ht="15.75" customHeight="1">
      <c r="C502" s="47"/>
    </row>
    <row r="503" spans="3:3" ht="15.75" customHeight="1">
      <c r="C503" s="47"/>
    </row>
    <row r="504" spans="3:3" ht="15.75" customHeight="1">
      <c r="C504" s="47"/>
    </row>
    <row r="505" spans="3:3" ht="15.75" customHeight="1">
      <c r="C505" s="47"/>
    </row>
    <row r="506" spans="3:3" ht="15.75" customHeight="1">
      <c r="C506" s="47"/>
    </row>
    <row r="507" spans="3:3" ht="15.75" customHeight="1">
      <c r="C507" s="47"/>
    </row>
    <row r="508" spans="3:3" ht="15.75" customHeight="1">
      <c r="C508" s="47"/>
    </row>
    <row r="509" spans="3:3" ht="15.75" customHeight="1">
      <c r="C509" s="47"/>
    </row>
    <row r="510" spans="3:3" ht="15.75" customHeight="1">
      <c r="C510" s="47"/>
    </row>
    <row r="511" spans="3:3" ht="15.75" customHeight="1">
      <c r="C511" s="47"/>
    </row>
    <row r="512" spans="3:3" ht="15.75" customHeight="1">
      <c r="C512" s="47"/>
    </row>
    <row r="513" spans="3:3" ht="15.75" customHeight="1">
      <c r="C513" s="47"/>
    </row>
    <row r="514" spans="3:3" ht="15.75" customHeight="1">
      <c r="C514" s="47"/>
    </row>
    <row r="515" spans="3:3" ht="15.75" customHeight="1">
      <c r="C515" s="47"/>
    </row>
    <row r="516" spans="3:3" ht="15.75" customHeight="1">
      <c r="C516" s="47"/>
    </row>
    <row r="517" spans="3:3" ht="15.75" customHeight="1">
      <c r="C517" s="47"/>
    </row>
    <row r="518" spans="3:3" ht="15.75" customHeight="1">
      <c r="C518" s="47"/>
    </row>
    <row r="519" spans="3:3" ht="15.75" customHeight="1">
      <c r="C519" s="47"/>
    </row>
    <row r="520" spans="3:3" ht="15.75" customHeight="1">
      <c r="C520" s="47"/>
    </row>
    <row r="521" spans="3:3" ht="15.75" customHeight="1">
      <c r="C521" s="47"/>
    </row>
    <row r="522" spans="3:3" ht="15.75" customHeight="1">
      <c r="C522" s="47"/>
    </row>
    <row r="523" spans="3:3" ht="15.75" customHeight="1">
      <c r="C523" s="47"/>
    </row>
    <row r="524" spans="3:3" ht="15.75" customHeight="1">
      <c r="C524" s="47"/>
    </row>
    <row r="525" spans="3:3" ht="15.75" customHeight="1">
      <c r="C525" s="47"/>
    </row>
    <row r="526" spans="3:3" ht="15.75" customHeight="1">
      <c r="C526" s="47"/>
    </row>
    <row r="527" spans="3:3" ht="15.75" customHeight="1">
      <c r="C527" s="47"/>
    </row>
    <row r="528" spans="3:3" ht="15.75" customHeight="1">
      <c r="C528" s="47"/>
    </row>
    <row r="529" spans="3:3" ht="15.75" customHeight="1">
      <c r="C529" s="47"/>
    </row>
    <row r="530" spans="3:3" ht="15.75" customHeight="1">
      <c r="C530" s="47"/>
    </row>
    <row r="531" spans="3:3" ht="15.75" customHeight="1">
      <c r="C531" s="47"/>
    </row>
    <row r="532" spans="3:3" ht="15.75" customHeight="1">
      <c r="C532" s="47"/>
    </row>
    <row r="533" spans="3:3" ht="15.75" customHeight="1">
      <c r="C533" s="47"/>
    </row>
    <row r="534" spans="3:3" ht="15.75" customHeight="1">
      <c r="C534" s="47"/>
    </row>
    <row r="535" spans="3:3" ht="15.75" customHeight="1">
      <c r="C535" s="47"/>
    </row>
    <row r="536" spans="3:3" ht="15.75" customHeight="1">
      <c r="C536" s="47"/>
    </row>
    <row r="537" spans="3:3" ht="15.75" customHeight="1">
      <c r="C537" s="47"/>
    </row>
    <row r="538" spans="3:3" ht="15.75" customHeight="1">
      <c r="C538" s="47"/>
    </row>
    <row r="539" spans="3:3" ht="15.75" customHeight="1">
      <c r="C539" s="47"/>
    </row>
    <row r="540" spans="3:3" ht="15.75" customHeight="1">
      <c r="C540" s="47"/>
    </row>
    <row r="541" spans="3:3" ht="15.75" customHeight="1">
      <c r="C541" s="47"/>
    </row>
    <row r="542" spans="3:3" ht="15.75" customHeight="1">
      <c r="C542" s="47"/>
    </row>
    <row r="543" spans="3:3" ht="15.75" customHeight="1">
      <c r="C543" s="47"/>
    </row>
    <row r="544" spans="3:3" ht="15.75" customHeight="1">
      <c r="C544" s="47"/>
    </row>
    <row r="545" spans="3:3" ht="15.75" customHeight="1">
      <c r="C545" s="47"/>
    </row>
    <row r="546" spans="3:3" ht="15.75" customHeight="1">
      <c r="C546" s="47"/>
    </row>
    <row r="547" spans="3:3" ht="15.75" customHeight="1">
      <c r="C547" s="47"/>
    </row>
    <row r="548" spans="3:3" ht="15.75" customHeight="1">
      <c r="C548" s="47"/>
    </row>
    <row r="549" spans="3:3" ht="15.75" customHeight="1">
      <c r="C549" s="47"/>
    </row>
    <row r="550" spans="3:3" ht="15.75" customHeight="1">
      <c r="C550" s="47"/>
    </row>
    <row r="551" spans="3:3" ht="15.75" customHeight="1">
      <c r="C551" s="47"/>
    </row>
    <row r="552" spans="3:3" ht="15.75" customHeight="1">
      <c r="C552" s="47"/>
    </row>
    <row r="553" spans="3:3" ht="15.75" customHeight="1">
      <c r="C553" s="47"/>
    </row>
    <row r="554" spans="3:3" ht="15.75" customHeight="1">
      <c r="C554" s="47"/>
    </row>
    <row r="555" spans="3:3" ht="15.75" customHeight="1">
      <c r="C555" s="47"/>
    </row>
    <row r="556" spans="3:3" ht="15.75" customHeight="1">
      <c r="C556" s="47"/>
    </row>
    <row r="557" spans="3:3" ht="15.75" customHeight="1">
      <c r="C557" s="47"/>
    </row>
    <row r="558" spans="3:3" ht="15.75" customHeight="1">
      <c r="C558" s="47"/>
    </row>
    <row r="559" spans="3:3" ht="15.75" customHeight="1">
      <c r="C559" s="47"/>
    </row>
    <row r="560" spans="3:3" ht="15.75" customHeight="1">
      <c r="C560" s="47"/>
    </row>
    <row r="561" spans="3:3" ht="15.75" customHeight="1">
      <c r="C561" s="47"/>
    </row>
    <row r="562" spans="3:3" ht="15.75" customHeight="1">
      <c r="C562" s="47"/>
    </row>
    <row r="563" spans="3:3" ht="15.75" customHeight="1">
      <c r="C563" s="47"/>
    </row>
    <row r="564" spans="3:3" ht="15.75" customHeight="1">
      <c r="C564" s="47"/>
    </row>
    <row r="565" spans="3:3" ht="15.75" customHeight="1">
      <c r="C565" s="47"/>
    </row>
    <row r="566" spans="3:3" ht="15.75" customHeight="1">
      <c r="C566" s="47"/>
    </row>
    <row r="567" spans="3:3" ht="15.75" customHeight="1">
      <c r="C567" s="47"/>
    </row>
    <row r="568" spans="3:3" ht="15.75" customHeight="1">
      <c r="C568" s="47"/>
    </row>
    <row r="569" spans="3:3" ht="15.75" customHeight="1">
      <c r="C569" s="47"/>
    </row>
    <row r="570" spans="3:3" ht="15.75" customHeight="1">
      <c r="C570" s="47"/>
    </row>
    <row r="571" spans="3:3" ht="15.75" customHeight="1">
      <c r="C571" s="47"/>
    </row>
    <row r="572" spans="3:3" ht="15.75" customHeight="1">
      <c r="C572" s="47"/>
    </row>
    <row r="573" spans="3:3" ht="15.75" customHeight="1">
      <c r="C573" s="47"/>
    </row>
    <row r="574" spans="3:3" ht="15.75" customHeight="1">
      <c r="C574" s="47"/>
    </row>
    <row r="575" spans="3:3" ht="15.75" customHeight="1">
      <c r="C575" s="47"/>
    </row>
    <row r="576" spans="3:3" ht="15.75" customHeight="1">
      <c r="C576" s="47"/>
    </row>
    <row r="577" spans="3:3" ht="15.75" customHeight="1">
      <c r="C577" s="47"/>
    </row>
    <row r="578" spans="3:3" ht="15.75" customHeight="1">
      <c r="C578" s="47"/>
    </row>
    <row r="579" spans="3:3" ht="15.75" customHeight="1">
      <c r="C579" s="47"/>
    </row>
    <row r="580" spans="3:3" ht="15.75" customHeight="1">
      <c r="C580" s="47"/>
    </row>
    <row r="581" spans="3:3" ht="15.75" customHeight="1">
      <c r="C581" s="47"/>
    </row>
    <row r="582" spans="3:3" ht="15.75" customHeight="1">
      <c r="C582" s="47"/>
    </row>
    <row r="583" spans="3:3" ht="15.75" customHeight="1">
      <c r="C583" s="47"/>
    </row>
    <row r="584" spans="3:3" ht="15.75" customHeight="1">
      <c r="C584" s="47"/>
    </row>
    <row r="585" spans="3:3" ht="15.75" customHeight="1">
      <c r="C585" s="47"/>
    </row>
    <row r="586" spans="3:3" ht="15.75" customHeight="1">
      <c r="C586" s="47"/>
    </row>
    <row r="587" spans="3:3" ht="15.75" customHeight="1">
      <c r="C587" s="47"/>
    </row>
    <row r="588" spans="3:3" ht="15.75" customHeight="1">
      <c r="C588" s="47"/>
    </row>
    <row r="589" spans="3:3" ht="15.75" customHeight="1">
      <c r="C589" s="47"/>
    </row>
    <row r="590" spans="3:3" ht="15.75" customHeight="1">
      <c r="C590" s="47"/>
    </row>
    <row r="591" spans="3:3" ht="15.75" customHeight="1">
      <c r="C591" s="47"/>
    </row>
    <row r="592" spans="3:3" ht="15.75" customHeight="1">
      <c r="C592" s="47"/>
    </row>
    <row r="593" spans="3:3" ht="15.75" customHeight="1">
      <c r="C593" s="47"/>
    </row>
    <row r="594" spans="3:3" ht="15.75" customHeight="1">
      <c r="C594" s="47"/>
    </row>
    <row r="595" spans="3:3" ht="15.75" customHeight="1">
      <c r="C595" s="47"/>
    </row>
    <row r="596" spans="3:3" ht="15.75" customHeight="1">
      <c r="C596" s="47"/>
    </row>
    <row r="597" spans="3:3" ht="15.75" customHeight="1">
      <c r="C597" s="47"/>
    </row>
    <row r="598" spans="3:3" ht="15.75" customHeight="1">
      <c r="C598" s="47"/>
    </row>
    <row r="599" spans="3:3" ht="15.75" customHeight="1">
      <c r="C599" s="47"/>
    </row>
    <row r="600" spans="3:3" ht="15.75" customHeight="1">
      <c r="C600" s="47"/>
    </row>
    <row r="601" spans="3:3" ht="15.75" customHeight="1">
      <c r="C601" s="47"/>
    </row>
    <row r="602" spans="3:3" ht="15.75" customHeight="1">
      <c r="C602" s="47"/>
    </row>
    <row r="603" spans="3:3" ht="15.75" customHeight="1">
      <c r="C603" s="47"/>
    </row>
    <row r="604" spans="3:3" ht="15.75" customHeight="1">
      <c r="C604" s="47"/>
    </row>
    <row r="605" spans="3:3" ht="15.75" customHeight="1">
      <c r="C605" s="47"/>
    </row>
    <row r="606" spans="3:3" ht="15.75" customHeight="1">
      <c r="C606" s="47"/>
    </row>
    <row r="607" spans="3:3" ht="15.75" customHeight="1">
      <c r="C607" s="47"/>
    </row>
    <row r="608" spans="3:3" ht="15.75" customHeight="1">
      <c r="C608" s="47"/>
    </row>
    <row r="609" spans="3:3" ht="15.75" customHeight="1">
      <c r="C609" s="47"/>
    </row>
    <row r="610" spans="3:3" ht="15.75" customHeight="1">
      <c r="C610" s="47"/>
    </row>
    <row r="611" spans="3:3" ht="15.75" customHeight="1">
      <c r="C611" s="47"/>
    </row>
    <row r="612" spans="3:3" ht="15.75" customHeight="1">
      <c r="C612" s="47"/>
    </row>
    <row r="613" spans="3:3" ht="15.75" customHeight="1">
      <c r="C613" s="47"/>
    </row>
    <row r="614" spans="3:3" ht="15.75" customHeight="1">
      <c r="C614" s="47"/>
    </row>
    <row r="615" spans="3:3" ht="15.75" customHeight="1">
      <c r="C615" s="47"/>
    </row>
    <row r="616" spans="3:3" ht="15.75" customHeight="1">
      <c r="C616" s="47"/>
    </row>
    <row r="617" spans="3:3" ht="15.75" customHeight="1">
      <c r="C617" s="47"/>
    </row>
    <row r="618" spans="3:3" ht="15.75" customHeight="1">
      <c r="C618" s="47"/>
    </row>
    <row r="619" spans="3:3" ht="15.75" customHeight="1">
      <c r="C619" s="47"/>
    </row>
    <row r="620" spans="3:3" ht="15.75" customHeight="1">
      <c r="C620" s="47"/>
    </row>
    <row r="621" spans="3:3" ht="15.75" customHeight="1">
      <c r="C621" s="47"/>
    </row>
    <row r="622" spans="3:3" ht="15.75" customHeight="1">
      <c r="C622" s="47"/>
    </row>
    <row r="623" spans="3:3" ht="15.75" customHeight="1">
      <c r="C623" s="47"/>
    </row>
    <row r="624" spans="3:3" ht="15.75" customHeight="1">
      <c r="C624" s="47"/>
    </row>
    <row r="625" spans="3:3" ht="15.75" customHeight="1">
      <c r="C625" s="47"/>
    </row>
    <row r="626" spans="3:3" ht="15.75" customHeight="1">
      <c r="C626" s="47"/>
    </row>
    <row r="627" spans="3:3" ht="15.75" customHeight="1">
      <c r="C627" s="47"/>
    </row>
    <row r="628" spans="3:3" ht="15.75" customHeight="1">
      <c r="C628" s="47"/>
    </row>
    <row r="629" spans="3:3" ht="15.75" customHeight="1">
      <c r="C629" s="47"/>
    </row>
    <row r="630" spans="3:3" ht="15.75" customHeight="1">
      <c r="C630" s="47"/>
    </row>
    <row r="631" spans="3:3" ht="15.75" customHeight="1">
      <c r="C631" s="47"/>
    </row>
    <row r="632" spans="3:3" ht="15.75" customHeight="1">
      <c r="C632" s="47"/>
    </row>
    <row r="633" spans="3:3" ht="15.75" customHeight="1">
      <c r="C633" s="47"/>
    </row>
    <row r="634" spans="3:3" ht="15.75" customHeight="1">
      <c r="C634" s="47"/>
    </row>
    <row r="635" spans="3:3" ht="15.75" customHeight="1">
      <c r="C635" s="47"/>
    </row>
    <row r="636" spans="3:3" ht="15.75" customHeight="1">
      <c r="C636" s="47"/>
    </row>
    <row r="637" spans="3:3" ht="15.75" customHeight="1">
      <c r="C637" s="47"/>
    </row>
    <row r="638" spans="3:3" ht="15.75" customHeight="1">
      <c r="C638" s="47"/>
    </row>
    <row r="639" spans="3:3" ht="15.75" customHeight="1">
      <c r="C639" s="47"/>
    </row>
    <row r="640" spans="3:3" ht="15.75" customHeight="1">
      <c r="C640" s="47"/>
    </row>
    <row r="641" spans="3:3" ht="15.75" customHeight="1">
      <c r="C641" s="47"/>
    </row>
    <row r="642" spans="3:3" ht="15.75" customHeight="1">
      <c r="C642" s="47"/>
    </row>
    <row r="643" spans="3:3" ht="15.75" customHeight="1">
      <c r="C643" s="47"/>
    </row>
    <row r="644" spans="3:3" ht="15.75" customHeight="1">
      <c r="C644" s="47"/>
    </row>
    <row r="645" spans="3:3" ht="15.75" customHeight="1">
      <c r="C645" s="47"/>
    </row>
    <row r="646" spans="3:3" ht="15.75" customHeight="1">
      <c r="C646" s="47"/>
    </row>
    <row r="647" spans="3:3" ht="15.75" customHeight="1">
      <c r="C647" s="47"/>
    </row>
    <row r="648" spans="3:3" ht="15.75" customHeight="1">
      <c r="C648" s="47"/>
    </row>
    <row r="649" spans="3:3" ht="15.75" customHeight="1">
      <c r="C649" s="47"/>
    </row>
    <row r="650" spans="3:3" ht="15.75" customHeight="1">
      <c r="C650" s="47"/>
    </row>
    <row r="651" spans="3:3" ht="15.75" customHeight="1">
      <c r="C651" s="47"/>
    </row>
    <row r="652" spans="3:3" ht="15.75" customHeight="1">
      <c r="C652" s="47"/>
    </row>
    <row r="653" spans="3:3" ht="15.75" customHeight="1">
      <c r="C653" s="47"/>
    </row>
    <row r="654" spans="3:3" ht="15.75" customHeight="1">
      <c r="C654" s="47"/>
    </row>
    <row r="655" spans="3:3" ht="15.75" customHeight="1">
      <c r="C655" s="47"/>
    </row>
    <row r="656" spans="3:3" ht="15.75" customHeight="1">
      <c r="C656" s="47"/>
    </row>
    <row r="657" spans="3:3" ht="15.75" customHeight="1">
      <c r="C657" s="47"/>
    </row>
    <row r="658" spans="3:3" ht="15.75" customHeight="1">
      <c r="C658" s="47"/>
    </row>
    <row r="659" spans="3:3" ht="15.75" customHeight="1">
      <c r="C659" s="47"/>
    </row>
    <row r="660" spans="3:3" ht="15.75" customHeight="1">
      <c r="C660" s="47"/>
    </row>
    <row r="661" spans="3:3" ht="15.75" customHeight="1">
      <c r="C661" s="47"/>
    </row>
    <row r="662" spans="3:3" ht="15.75" customHeight="1">
      <c r="C662" s="47"/>
    </row>
    <row r="663" spans="3:3" ht="15.75" customHeight="1">
      <c r="C663" s="47"/>
    </row>
    <row r="664" spans="3:3" ht="15.75" customHeight="1">
      <c r="C664" s="47"/>
    </row>
    <row r="665" spans="3:3" ht="15.75" customHeight="1">
      <c r="C665" s="47"/>
    </row>
    <row r="666" spans="3:3" ht="15.75" customHeight="1">
      <c r="C666" s="47"/>
    </row>
    <row r="667" spans="3:3" ht="15.75" customHeight="1">
      <c r="C667" s="47"/>
    </row>
    <row r="668" spans="3:3" ht="15.75" customHeight="1">
      <c r="C668" s="47"/>
    </row>
    <row r="669" spans="3:3" ht="15.75" customHeight="1">
      <c r="C669" s="47"/>
    </row>
    <row r="670" spans="3:3" ht="15.75" customHeight="1">
      <c r="C670" s="47"/>
    </row>
    <row r="671" spans="3:3" ht="15.75" customHeight="1">
      <c r="C671" s="47"/>
    </row>
    <row r="672" spans="3:3" ht="15.75" customHeight="1">
      <c r="C672" s="47"/>
    </row>
    <row r="673" spans="3:3" ht="15.75" customHeight="1">
      <c r="C673" s="47"/>
    </row>
    <row r="674" spans="3:3" ht="15.75" customHeight="1">
      <c r="C674" s="47"/>
    </row>
    <row r="675" spans="3:3" ht="15.75" customHeight="1">
      <c r="C675" s="47"/>
    </row>
    <row r="676" spans="3:3" ht="15.75" customHeight="1">
      <c r="C676" s="47"/>
    </row>
    <row r="677" spans="3:3" ht="15.75" customHeight="1">
      <c r="C677" s="47"/>
    </row>
    <row r="678" spans="3:3" ht="15.75" customHeight="1">
      <c r="C678" s="47"/>
    </row>
    <row r="679" spans="3:3" ht="15.75" customHeight="1">
      <c r="C679" s="47"/>
    </row>
    <row r="680" spans="3:3" ht="15.75" customHeight="1">
      <c r="C680" s="47"/>
    </row>
    <row r="681" spans="3:3" ht="15.75" customHeight="1">
      <c r="C681" s="47"/>
    </row>
    <row r="682" spans="3:3" ht="15.75" customHeight="1">
      <c r="C682" s="47"/>
    </row>
    <row r="683" spans="3:3" ht="15.75" customHeight="1">
      <c r="C683" s="47"/>
    </row>
    <row r="684" spans="3:3" ht="15.75" customHeight="1">
      <c r="C684" s="47"/>
    </row>
    <row r="685" spans="3:3" ht="15.75" customHeight="1">
      <c r="C685" s="47"/>
    </row>
    <row r="686" spans="3:3" ht="15.75" customHeight="1">
      <c r="C686" s="47"/>
    </row>
    <row r="687" spans="3:3" ht="15.75" customHeight="1">
      <c r="C687" s="47"/>
    </row>
    <row r="688" spans="3:3" ht="15.75" customHeight="1">
      <c r="C688" s="47"/>
    </row>
    <row r="689" spans="3:3" ht="15.75" customHeight="1">
      <c r="C689" s="47"/>
    </row>
    <row r="690" spans="3:3" ht="15.75" customHeight="1">
      <c r="C690" s="47"/>
    </row>
    <row r="691" spans="3:3" ht="15.75" customHeight="1">
      <c r="C691" s="47"/>
    </row>
    <row r="692" spans="3:3" ht="15.75" customHeight="1">
      <c r="C692" s="47"/>
    </row>
    <row r="693" spans="3:3" ht="15.75" customHeight="1">
      <c r="C693" s="47"/>
    </row>
    <row r="694" spans="3:3" ht="15.75" customHeight="1">
      <c r="C694" s="47"/>
    </row>
    <row r="695" spans="3:3" ht="15.75" customHeight="1">
      <c r="C695" s="47"/>
    </row>
    <row r="696" spans="3:3" ht="15.75" customHeight="1">
      <c r="C696" s="47"/>
    </row>
    <row r="697" spans="3:3" ht="15.75" customHeight="1">
      <c r="C697" s="47"/>
    </row>
    <row r="698" spans="3:3" ht="15.75" customHeight="1">
      <c r="C698" s="47"/>
    </row>
    <row r="699" spans="3:3" ht="15.75" customHeight="1">
      <c r="C699" s="47"/>
    </row>
    <row r="700" spans="3:3" ht="15.75" customHeight="1">
      <c r="C700" s="47"/>
    </row>
    <row r="701" spans="3:3" ht="15.75" customHeight="1">
      <c r="C701" s="47"/>
    </row>
    <row r="702" spans="3:3" ht="15.75" customHeight="1">
      <c r="C702" s="47"/>
    </row>
    <row r="703" spans="3:3" ht="15.75" customHeight="1">
      <c r="C703" s="47"/>
    </row>
    <row r="704" spans="3:3" ht="15.75" customHeight="1">
      <c r="C704" s="47"/>
    </row>
    <row r="705" spans="3:3" ht="15.75" customHeight="1">
      <c r="C705" s="47"/>
    </row>
    <row r="706" spans="3:3" ht="15.75" customHeight="1">
      <c r="C706" s="47"/>
    </row>
    <row r="707" spans="3:3" ht="15.75" customHeight="1">
      <c r="C707" s="47"/>
    </row>
    <row r="708" spans="3:3" ht="15.75" customHeight="1">
      <c r="C708" s="47"/>
    </row>
    <row r="709" spans="3:3" ht="15.75" customHeight="1">
      <c r="C709" s="47"/>
    </row>
    <row r="710" spans="3:3" ht="15.75" customHeight="1">
      <c r="C710" s="47"/>
    </row>
    <row r="711" spans="3:3" ht="15.75" customHeight="1">
      <c r="C711" s="47"/>
    </row>
    <row r="712" spans="3:3" ht="15.75" customHeight="1">
      <c r="C712" s="47"/>
    </row>
    <row r="713" spans="3:3" ht="15.75" customHeight="1">
      <c r="C713" s="47"/>
    </row>
    <row r="714" spans="3:3" ht="15.75" customHeight="1">
      <c r="C714" s="47"/>
    </row>
    <row r="715" spans="3:3" ht="15.75" customHeight="1">
      <c r="C715" s="47"/>
    </row>
    <row r="716" spans="3:3" ht="15.75" customHeight="1">
      <c r="C716" s="47"/>
    </row>
    <row r="717" spans="3:3" ht="15.75" customHeight="1">
      <c r="C717" s="47"/>
    </row>
    <row r="718" spans="3:3" ht="15.75" customHeight="1">
      <c r="C718" s="47"/>
    </row>
    <row r="719" spans="3:3" ht="15.75" customHeight="1">
      <c r="C719" s="47"/>
    </row>
    <row r="720" spans="3:3" ht="15.75" customHeight="1">
      <c r="C720" s="47"/>
    </row>
    <row r="721" spans="3:3" ht="15.75" customHeight="1">
      <c r="C721" s="47"/>
    </row>
    <row r="722" spans="3:3" ht="15.75" customHeight="1">
      <c r="C722" s="47"/>
    </row>
    <row r="723" spans="3:3" ht="15.75" customHeight="1">
      <c r="C723" s="47"/>
    </row>
    <row r="724" spans="3:3" ht="15.75" customHeight="1">
      <c r="C724" s="47"/>
    </row>
    <row r="725" spans="3:3" ht="15.75" customHeight="1">
      <c r="C725" s="47"/>
    </row>
    <row r="726" spans="3:3" ht="15.75" customHeight="1">
      <c r="C726" s="47"/>
    </row>
    <row r="727" spans="3:3" ht="15.75" customHeight="1">
      <c r="C727" s="47"/>
    </row>
    <row r="728" spans="3:3" ht="15.75" customHeight="1">
      <c r="C728" s="47"/>
    </row>
    <row r="729" spans="3:3" ht="15.75" customHeight="1">
      <c r="C729" s="47"/>
    </row>
    <row r="730" spans="3:3" ht="15.75" customHeight="1">
      <c r="C730" s="47"/>
    </row>
    <row r="731" spans="3:3" ht="15.75" customHeight="1">
      <c r="C731" s="47"/>
    </row>
    <row r="732" spans="3:3" ht="15.75" customHeight="1">
      <c r="C732" s="47"/>
    </row>
    <row r="733" spans="3:3" ht="15.75" customHeight="1">
      <c r="C733" s="47"/>
    </row>
    <row r="734" spans="3:3" ht="15.75" customHeight="1">
      <c r="C734" s="47"/>
    </row>
    <row r="735" spans="3:3" ht="15.75" customHeight="1">
      <c r="C735" s="47"/>
    </row>
    <row r="736" spans="3:3" ht="15.75" customHeight="1">
      <c r="C736" s="47"/>
    </row>
    <row r="737" spans="3:3" ht="15.75" customHeight="1">
      <c r="C737" s="47"/>
    </row>
    <row r="738" spans="3:3" ht="15.75" customHeight="1">
      <c r="C738" s="47"/>
    </row>
    <row r="739" spans="3:3" ht="15.75" customHeight="1">
      <c r="C739" s="47"/>
    </row>
    <row r="740" spans="3:3" ht="15.75" customHeight="1">
      <c r="C740" s="47"/>
    </row>
    <row r="741" spans="3:3" ht="15.75" customHeight="1">
      <c r="C741" s="47"/>
    </row>
    <row r="742" spans="3:3" ht="15.75" customHeight="1">
      <c r="C742" s="47"/>
    </row>
    <row r="743" spans="3:3" ht="15.75" customHeight="1">
      <c r="C743" s="47"/>
    </row>
    <row r="744" spans="3:3" ht="15.75" customHeight="1">
      <c r="C744" s="47"/>
    </row>
    <row r="745" spans="3:3" ht="15.75" customHeight="1">
      <c r="C745" s="47"/>
    </row>
    <row r="746" spans="3:3" ht="15.75" customHeight="1">
      <c r="C746" s="47"/>
    </row>
    <row r="747" spans="3:3" ht="15.75" customHeight="1">
      <c r="C747" s="47"/>
    </row>
    <row r="748" spans="3:3" ht="15.75" customHeight="1">
      <c r="C748" s="47"/>
    </row>
    <row r="749" spans="3:3" ht="15.75" customHeight="1">
      <c r="C749" s="47"/>
    </row>
    <row r="750" spans="3:3" ht="15.75" customHeight="1">
      <c r="C750" s="47"/>
    </row>
    <row r="751" spans="3:3" ht="15.75" customHeight="1">
      <c r="C751" s="47"/>
    </row>
    <row r="752" spans="3:3" ht="15.75" customHeight="1">
      <c r="C752" s="47"/>
    </row>
    <row r="753" spans="3:3" ht="15.75" customHeight="1">
      <c r="C753" s="47"/>
    </row>
    <row r="754" spans="3:3" ht="15.75" customHeight="1">
      <c r="C754" s="47"/>
    </row>
    <row r="755" spans="3:3" ht="15.75" customHeight="1">
      <c r="C755" s="47"/>
    </row>
    <row r="756" spans="3:3" ht="15.75" customHeight="1">
      <c r="C756" s="47"/>
    </row>
    <row r="757" spans="3:3" ht="15.75" customHeight="1">
      <c r="C757" s="47"/>
    </row>
    <row r="758" spans="3:3" ht="15.75" customHeight="1">
      <c r="C758" s="47"/>
    </row>
    <row r="759" spans="3:3" ht="15.75" customHeight="1">
      <c r="C759" s="47"/>
    </row>
    <row r="760" spans="3:3" ht="15.75" customHeight="1">
      <c r="C760" s="47"/>
    </row>
    <row r="761" spans="3:3" ht="15.75" customHeight="1">
      <c r="C761" s="47"/>
    </row>
    <row r="762" spans="3:3" ht="15.75" customHeight="1">
      <c r="C762" s="47"/>
    </row>
    <row r="763" spans="3:3" ht="15.75" customHeight="1">
      <c r="C763" s="47"/>
    </row>
    <row r="764" spans="3:3" ht="15.75" customHeight="1">
      <c r="C764" s="47"/>
    </row>
    <row r="765" spans="3:3" ht="15.75" customHeight="1">
      <c r="C765" s="47"/>
    </row>
    <row r="766" spans="3:3" ht="15.75" customHeight="1">
      <c r="C766" s="47"/>
    </row>
    <row r="767" spans="3:3" ht="15.75" customHeight="1">
      <c r="C767" s="47"/>
    </row>
    <row r="768" spans="3:3" ht="15.75" customHeight="1">
      <c r="C768" s="47"/>
    </row>
    <row r="769" spans="3:3" ht="15.75" customHeight="1">
      <c r="C769" s="47"/>
    </row>
    <row r="770" spans="3:3" ht="15.75" customHeight="1">
      <c r="C770" s="47"/>
    </row>
    <row r="771" spans="3:3" ht="15.75" customHeight="1">
      <c r="C771" s="47"/>
    </row>
    <row r="772" spans="3:3" ht="15.75" customHeight="1">
      <c r="C772" s="47"/>
    </row>
    <row r="773" spans="3:3" ht="15.75" customHeight="1">
      <c r="C773" s="47"/>
    </row>
    <row r="774" spans="3:3" ht="15.75" customHeight="1">
      <c r="C774" s="47"/>
    </row>
    <row r="775" spans="3:3" ht="15.75" customHeight="1">
      <c r="C775" s="47"/>
    </row>
    <row r="776" spans="3:3" ht="15.75" customHeight="1">
      <c r="C776" s="47"/>
    </row>
    <row r="777" spans="3:3" ht="15.75" customHeight="1">
      <c r="C777" s="47"/>
    </row>
    <row r="778" spans="3:3" ht="15.75" customHeight="1">
      <c r="C778" s="47"/>
    </row>
    <row r="779" spans="3:3" ht="15.75" customHeight="1">
      <c r="C779" s="47"/>
    </row>
    <row r="780" spans="3:3" ht="15.75" customHeight="1">
      <c r="C780" s="47"/>
    </row>
    <row r="781" spans="3:3" ht="15.75" customHeight="1">
      <c r="C781" s="47"/>
    </row>
    <row r="782" spans="3:3" ht="15.75" customHeight="1">
      <c r="C782" s="47"/>
    </row>
    <row r="783" spans="3:3" ht="15.75" customHeight="1">
      <c r="C783" s="47"/>
    </row>
    <row r="784" spans="3:3" ht="15.75" customHeight="1">
      <c r="C784" s="47"/>
    </row>
    <row r="785" spans="3:3" ht="15.75" customHeight="1">
      <c r="C785" s="47"/>
    </row>
    <row r="786" spans="3:3" ht="15.75" customHeight="1">
      <c r="C786" s="47"/>
    </row>
    <row r="787" spans="3:3" ht="15.75" customHeight="1">
      <c r="C787" s="47"/>
    </row>
    <row r="788" spans="3:3" ht="15.75" customHeight="1">
      <c r="C788" s="47"/>
    </row>
    <row r="789" spans="3:3" ht="15.75" customHeight="1">
      <c r="C789" s="47"/>
    </row>
    <row r="790" spans="3:3" ht="15.75" customHeight="1">
      <c r="C790" s="47"/>
    </row>
    <row r="791" spans="3:3" ht="15.75" customHeight="1">
      <c r="C791" s="47"/>
    </row>
    <row r="792" spans="3:3" ht="15.75" customHeight="1">
      <c r="C792" s="47"/>
    </row>
    <row r="793" spans="3:3" ht="15.75" customHeight="1">
      <c r="C793" s="47"/>
    </row>
    <row r="794" spans="3:3" ht="15.75" customHeight="1">
      <c r="C794" s="47"/>
    </row>
    <row r="795" spans="3:3" ht="15.75" customHeight="1">
      <c r="C795" s="47"/>
    </row>
    <row r="796" spans="3:3" ht="15.75" customHeight="1">
      <c r="C796" s="47"/>
    </row>
    <row r="797" spans="3:3" ht="15.75" customHeight="1">
      <c r="C797" s="47"/>
    </row>
    <row r="798" spans="3:3" ht="15.75" customHeight="1">
      <c r="C798" s="47"/>
    </row>
    <row r="799" spans="3:3" ht="15.75" customHeight="1">
      <c r="C799" s="47"/>
    </row>
    <row r="800" spans="3:3" ht="15.75" customHeight="1">
      <c r="C800" s="47"/>
    </row>
    <row r="801" spans="3:3" ht="15.75" customHeight="1">
      <c r="C801" s="47"/>
    </row>
    <row r="802" spans="3:3" ht="15.75" customHeight="1">
      <c r="C802" s="47"/>
    </row>
    <row r="803" spans="3:3" ht="15.75" customHeight="1">
      <c r="C803" s="47"/>
    </row>
    <row r="804" spans="3:3" ht="15.75" customHeight="1">
      <c r="C804" s="47"/>
    </row>
    <row r="805" spans="3:3" ht="15.75" customHeight="1">
      <c r="C805" s="47"/>
    </row>
    <row r="806" spans="3:3" ht="15.75" customHeight="1">
      <c r="C806" s="47"/>
    </row>
    <row r="807" spans="3:3" ht="15.75" customHeight="1">
      <c r="C807" s="47"/>
    </row>
    <row r="808" spans="3:3" ht="15.75" customHeight="1">
      <c r="C808" s="47"/>
    </row>
    <row r="809" spans="3:3" ht="15.75" customHeight="1">
      <c r="C809" s="47"/>
    </row>
    <row r="810" spans="3:3" ht="15.75" customHeight="1">
      <c r="C810" s="47"/>
    </row>
    <row r="811" spans="3:3" ht="15.75" customHeight="1">
      <c r="C811" s="47"/>
    </row>
    <row r="812" spans="3:3" ht="15.75" customHeight="1">
      <c r="C812" s="47"/>
    </row>
    <row r="813" spans="3:3" ht="15.75" customHeight="1">
      <c r="C813" s="47"/>
    </row>
    <row r="814" spans="3:3" ht="15.75" customHeight="1">
      <c r="C814" s="47"/>
    </row>
    <row r="815" spans="3:3" ht="15.75" customHeight="1">
      <c r="C815" s="47"/>
    </row>
    <row r="816" spans="3:3" ht="15.75" customHeight="1">
      <c r="C816" s="47"/>
    </row>
    <row r="817" spans="3:3" ht="15.75" customHeight="1">
      <c r="C817" s="47"/>
    </row>
    <row r="818" spans="3:3" ht="15.75" customHeight="1">
      <c r="C818" s="47"/>
    </row>
    <row r="819" spans="3:3" ht="15.75" customHeight="1">
      <c r="C819" s="47"/>
    </row>
    <row r="820" spans="3:3" ht="15.75" customHeight="1">
      <c r="C820" s="47"/>
    </row>
    <row r="821" spans="3:3" ht="15.75" customHeight="1">
      <c r="C821" s="47"/>
    </row>
    <row r="822" spans="3:3" ht="15.75" customHeight="1">
      <c r="C822" s="47"/>
    </row>
    <row r="823" spans="3:3" ht="15.75" customHeight="1">
      <c r="C823" s="47"/>
    </row>
    <row r="824" spans="3:3" ht="15.75" customHeight="1">
      <c r="C824" s="47"/>
    </row>
    <row r="825" spans="3:3" ht="15.75" customHeight="1">
      <c r="C825" s="47"/>
    </row>
    <row r="826" spans="3:3" ht="15.75" customHeight="1">
      <c r="C826" s="47"/>
    </row>
    <row r="827" spans="3:3" ht="15.75" customHeight="1">
      <c r="C827" s="47"/>
    </row>
    <row r="828" spans="3:3" ht="15.75" customHeight="1">
      <c r="C828" s="47"/>
    </row>
    <row r="829" spans="3:3" ht="15.75" customHeight="1">
      <c r="C829" s="47"/>
    </row>
    <row r="830" spans="3:3" ht="15.75" customHeight="1">
      <c r="C830" s="47"/>
    </row>
    <row r="831" spans="3:3" ht="15.75" customHeight="1">
      <c r="C831" s="47"/>
    </row>
    <row r="832" spans="3:3" ht="15.75" customHeight="1">
      <c r="C832" s="47"/>
    </row>
    <row r="833" spans="3:3" ht="15.75" customHeight="1">
      <c r="C833" s="47"/>
    </row>
    <row r="834" spans="3:3" ht="15.75" customHeight="1">
      <c r="C834" s="47"/>
    </row>
    <row r="835" spans="3:3" ht="15.75" customHeight="1">
      <c r="C835" s="47"/>
    </row>
    <row r="836" spans="3:3" ht="15.75" customHeight="1">
      <c r="C836" s="47"/>
    </row>
    <row r="837" spans="3:3" ht="15.75" customHeight="1">
      <c r="C837" s="47"/>
    </row>
    <row r="838" spans="3:3" ht="15.75" customHeight="1">
      <c r="C838" s="47"/>
    </row>
    <row r="839" spans="3:3" ht="15.75" customHeight="1">
      <c r="C839" s="47"/>
    </row>
    <row r="840" spans="3:3" ht="15.75" customHeight="1">
      <c r="C840" s="47"/>
    </row>
    <row r="841" spans="3:3" ht="15.75" customHeight="1">
      <c r="C841" s="47"/>
    </row>
    <row r="842" spans="3:3" ht="15.75" customHeight="1">
      <c r="C842" s="47"/>
    </row>
    <row r="843" spans="3:3" ht="15.75" customHeight="1">
      <c r="C843" s="47"/>
    </row>
    <row r="844" spans="3:3" ht="15.75" customHeight="1">
      <c r="C844" s="47"/>
    </row>
    <row r="845" spans="3:3" ht="15.75" customHeight="1">
      <c r="C845" s="47"/>
    </row>
    <row r="846" spans="3:3" ht="15.75" customHeight="1">
      <c r="C846" s="47"/>
    </row>
    <row r="847" spans="3:3" ht="15.75" customHeight="1">
      <c r="C847" s="47"/>
    </row>
    <row r="848" spans="3:3" ht="15.75" customHeight="1">
      <c r="C848" s="47"/>
    </row>
    <row r="849" spans="3:3" ht="15.75" customHeight="1">
      <c r="C849" s="47"/>
    </row>
    <row r="850" spans="3:3" ht="15.75" customHeight="1">
      <c r="C850" s="47"/>
    </row>
    <row r="851" spans="3:3" ht="15.75" customHeight="1">
      <c r="C851" s="47"/>
    </row>
    <row r="852" spans="3:3" ht="15.75" customHeight="1">
      <c r="C852" s="47"/>
    </row>
    <row r="853" spans="3:3" ht="15.75" customHeight="1">
      <c r="C853" s="47"/>
    </row>
    <row r="854" spans="3:3" ht="15.75" customHeight="1">
      <c r="C854" s="47"/>
    </row>
    <row r="855" spans="3:3" ht="15.75" customHeight="1">
      <c r="C855" s="47"/>
    </row>
    <row r="856" spans="3:3" ht="15.75" customHeight="1">
      <c r="C856" s="47"/>
    </row>
    <row r="857" spans="3:3" ht="15.75" customHeight="1">
      <c r="C857" s="47"/>
    </row>
    <row r="858" spans="3:3" ht="15.75" customHeight="1">
      <c r="C858" s="47"/>
    </row>
    <row r="859" spans="3:3" ht="15.75" customHeight="1">
      <c r="C859" s="47"/>
    </row>
    <row r="860" spans="3:3" ht="15.75" customHeight="1">
      <c r="C860" s="47"/>
    </row>
    <row r="861" spans="3:3" ht="15.75" customHeight="1">
      <c r="C861" s="47"/>
    </row>
    <row r="862" spans="3:3" ht="15.75" customHeight="1">
      <c r="C862" s="47"/>
    </row>
    <row r="863" spans="3:3" ht="15.75" customHeight="1">
      <c r="C863" s="47"/>
    </row>
    <row r="864" spans="3:3" ht="15.75" customHeight="1">
      <c r="C864" s="47"/>
    </row>
    <row r="865" spans="3:3" ht="15.75" customHeight="1">
      <c r="C865" s="47"/>
    </row>
    <row r="866" spans="3:3" ht="15.75" customHeight="1">
      <c r="C866" s="47"/>
    </row>
    <row r="867" spans="3:3" ht="15.75" customHeight="1">
      <c r="C867" s="47"/>
    </row>
    <row r="868" spans="3:3" ht="15.75" customHeight="1">
      <c r="C868" s="47"/>
    </row>
    <row r="869" spans="3:3" ht="15.75" customHeight="1">
      <c r="C869" s="47"/>
    </row>
    <row r="870" spans="3:3" ht="15.75" customHeight="1">
      <c r="C870" s="47"/>
    </row>
    <row r="871" spans="3:3" ht="15.75" customHeight="1">
      <c r="C871" s="47"/>
    </row>
    <row r="872" spans="3:3" ht="15.75" customHeight="1">
      <c r="C872" s="47"/>
    </row>
    <row r="873" spans="3:3" ht="15.75" customHeight="1">
      <c r="C873" s="47"/>
    </row>
    <row r="874" spans="3:3" ht="15.75" customHeight="1">
      <c r="C874" s="47"/>
    </row>
    <row r="875" spans="3:3" ht="15.75" customHeight="1">
      <c r="C875" s="47"/>
    </row>
    <row r="876" spans="3:3" ht="15.75" customHeight="1">
      <c r="C876" s="47"/>
    </row>
    <row r="877" spans="3:3" ht="15.75" customHeight="1">
      <c r="C877" s="47"/>
    </row>
    <row r="878" spans="3:3" ht="15.75" customHeight="1">
      <c r="C878" s="47"/>
    </row>
    <row r="879" spans="3:3" ht="15.75" customHeight="1">
      <c r="C879" s="47"/>
    </row>
    <row r="880" spans="3:3" ht="15.75" customHeight="1">
      <c r="C880" s="47"/>
    </row>
    <row r="881" spans="3:3" ht="15.75" customHeight="1">
      <c r="C881" s="47"/>
    </row>
    <row r="882" spans="3:3" ht="15.75" customHeight="1">
      <c r="C882" s="47"/>
    </row>
    <row r="883" spans="3:3" ht="15.75" customHeight="1">
      <c r="C883" s="47"/>
    </row>
    <row r="884" spans="3:3" ht="15.75" customHeight="1">
      <c r="C884" s="47"/>
    </row>
    <row r="885" spans="3:3" ht="15.75" customHeight="1">
      <c r="C885" s="47"/>
    </row>
    <row r="886" spans="3:3" ht="15.75" customHeight="1">
      <c r="C886" s="47"/>
    </row>
    <row r="887" spans="3:3" ht="15.75" customHeight="1">
      <c r="C887" s="47"/>
    </row>
    <row r="888" spans="3:3" ht="15.75" customHeight="1">
      <c r="C888" s="47"/>
    </row>
    <row r="889" spans="3:3" ht="15.75" customHeight="1">
      <c r="C889" s="47"/>
    </row>
    <row r="890" spans="3:3" ht="15.75" customHeight="1">
      <c r="C890" s="47"/>
    </row>
    <row r="891" spans="3:3" ht="15.75" customHeight="1">
      <c r="C891" s="47"/>
    </row>
    <row r="892" spans="3:3" ht="15.75" customHeight="1">
      <c r="C892" s="47"/>
    </row>
    <row r="893" spans="3:3" ht="15.75" customHeight="1">
      <c r="C893" s="47"/>
    </row>
    <row r="894" spans="3:3" ht="15.75" customHeight="1">
      <c r="C894" s="47"/>
    </row>
    <row r="895" spans="3:3" ht="15.75" customHeight="1">
      <c r="C895" s="47"/>
    </row>
    <row r="896" spans="3:3" ht="15.75" customHeight="1">
      <c r="C896" s="47"/>
    </row>
    <row r="897" spans="3:3" ht="15.75" customHeight="1">
      <c r="C897" s="47"/>
    </row>
    <row r="898" spans="3:3" ht="15.75" customHeight="1">
      <c r="C898" s="47"/>
    </row>
    <row r="899" spans="3:3" ht="15.75" customHeight="1">
      <c r="C899" s="47"/>
    </row>
    <row r="900" spans="3:3" ht="15.75" customHeight="1">
      <c r="C900" s="47"/>
    </row>
    <row r="901" spans="3:3" ht="15.75" customHeight="1">
      <c r="C901" s="47"/>
    </row>
    <row r="902" spans="3:3" ht="15.75" customHeight="1">
      <c r="C902" s="47"/>
    </row>
    <row r="903" spans="3:3" ht="15.75" customHeight="1">
      <c r="C903" s="47"/>
    </row>
    <row r="904" spans="3:3" ht="15.75" customHeight="1">
      <c r="C904" s="47"/>
    </row>
    <row r="905" spans="3:3" ht="15.75" customHeight="1">
      <c r="C905" s="47"/>
    </row>
    <row r="906" spans="3:3" ht="15.75" customHeight="1">
      <c r="C906" s="47"/>
    </row>
    <row r="907" spans="3:3" ht="15.75" customHeight="1">
      <c r="C907" s="47"/>
    </row>
    <row r="908" spans="3:3" ht="15.75" customHeight="1">
      <c r="C908" s="47"/>
    </row>
    <row r="909" spans="3:3" ht="15.75" customHeight="1">
      <c r="C909" s="47"/>
    </row>
    <row r="910" spans="3:3" ht="15.75" customHeight="1">
      <c r="C910" s="47"/>
    </row>
    <row r="911" spans="3:3" ht="15.75" customHeight="1">
      <c r="C911" s="47"/>
    </row>
    <row r="912" spans="3:3" ht="15.75" customHeight="1">
      <c r="C912" s="47"/>
    </row>
    <row r="913" spans="3:3" ht="15.75" customHeight="1">
      <c r="C913" s="47"/>
    </row>
    <row r="914" spans="3:3" ht="15.75" customHeight="1">
      <c r="C914" s="47"/>
    </row>
    <row r="915" spans="3:3" ht="15.75" customHeight="1">
      <c r="C915" s="47"/>
    </row>
    <row r="916" spans="3:3" ht="15.75" customHeight="1">
      <c r="C916" s="47"/>
    </row>
    <row r="917" spans="3:3" ht="15.75" customHeight="1">
      <c r="C917" s="47"/>
    </row>
    <row r="918" spans="3:3" ht="15.75" customHeight="1">
      <c r="C918" s="47"/>
    </row>
    <row r="919" spans="3:3" ht="15.75" customHeight="1">
      <c r="C919" s="47"/>
    </row>
    <row r="920" spans="3:3" ht="15.75" customHeight="1">
      <c r="C920" s="47"/>
    </row>
    <row r="921" spans="3:3" ht="15.75" customHeight="1">
      <c r="C921" s="47"/>
    </row>
    <row r="922" spans="3:3" ht="15.75" customHeight="1">
      <c r="C922" s="47"/>
    </row>
    <row r="923" spans="3:3" ht="15.75" customHeight="1">
      <c r="C923" s="47"/>
    </row>
    <row r="924" spans="3:3" ht="15.75" customHeight="1">
      <c r="C924" s="47"/>
    </row>
    <row r="925" spans="3:3" ht="15.75" customHeight="1">
      <c r="C925" s="47"/>
    </row>
    <row r="926" spans="3:3" ht="15.75" customHeight="1">
      <c r="C926" s="47"/>
    </row>
    <row r="927" spans="3:3" ht="15.75" customHeight="1">
      <c r="C927" s="47"/>
    </row>
    <row r="928" spans="3:3" ht="15.75" customHeight="1">
      <c r="C928" s="47"/>
    </row>
    <row r="929" spans="3:3" ht="15.75" customHeight="1">
      <c r="C929" s="47"/>
    </row>
    <row r="930" spans="3:3" ht="15.75" customHeight="1">
      <c r="C930" s="47"/>
    </row>
    <row r="931" spans="3:3" ht="15.75" customHeight="1">
      <c r="C931" s="47"/>
    </row>
    <row r="932" spans="3:3" ht="15.75" customHeight="1">
      <c r="C932" s="47"/>
    </row>
    <row r="933" spans="3:3" ht="15.75" customHeight="1">
      <c r="C933" s="47"/>
    </row>
    <row r="934" spans="3:3" ht="15.75" customHeight="1">
      <c r="C934" s="47"/>
    </row>
    <row r="935" spans="3:3" ht="15.75" customHeight="1">
      <c r="C935" s="47"/>
    </row>
    <row r="936" spans="3:3" ht="15.75" customHeight="1">
      <c r="C936" s="47"/>
    </row>
    <row r="937" spans="3:3" ht="15.75" customHeight="1">
      <c r="C937" s="47"/>
    </row>
    <row r="938" spans="3:3" ht="15.75" customHeight="1">
      <c r="C938" s="47"/>
    </row>
    <row r="939" spans="3:3" ht="15.75" customHeight="1">
      <c r="C939" s="47"/>
    </row>
    <row r="940" spans="3:3" ht="15.75" customHeight="1">
      <c r="C940" s="47"/>
    </row>
    <row r="941" spans="3:3" ht="15.75" customHeight="1">
      <c r="C941" s="47"/>
    </row>
    <row r="942" spans="3:3" ht="15.75" customHeight="1">
      <c r="C942" s="47"/>
    </row>
    <row r="943" spans="3:3" ht="15.75" customHeight="1">
      <c r="C943" s="47"/>
    </row>
    <row r="944" spans="3:3" ht="15.75" customHeight="1">
      <c r="C944" s="47"/>
    </row>
    <row r="945" spans="3:3" ht="15.75" customHeight="1">
      <c r="C945" s="47"/>
    </row>
    <row r="946" spans="3:3" ht="15.75" customHeight="1">
      <c r="C946" s="47"/>
    </row>
    <row r="947" spans="3:3" ht="15.75" customHeight="1">
      <c r="C947" s="47"/>
    </row>
    <row r="948" spans="3:3" ht="15.75" customHeight="1">
      <c r="C948" s="47"/>
    </row>
    <row r="949" spans="3:3" ht="15.75" customHeight="1">
      <c r="C949" s="47"/>
    </row>
    <row r="950" spans="3:3" ht="15.75" customHeight="1">
      <c r="C950" s="47"/>
    </row>
    <row r="951" spans="3:3" ht="15.75" customHeight="1">
      <c r="C951" s="47"/>
    </row>
    <row r="952" spans="3:3" ht="15.75" customHeight="1">
      <c r="C952" s="47"/>
    </row>
    <row r="953" spans="3:3" ht="15.75" customHeight="1">
      <c r="C953" s="47"/>
    </row>
    <row r="954" spans="3:3" ht="15.75" customHeight="1">
      <c r="C954" s="47"/>
    </row>
    <row r="955" spans="3:3" ht="15.75" customHeight="1">
      <c r="C955" s="47"/>
    </row>
    <row r="956" spans="3:3" ht="15.75" customHeight="1">
      <c r="C956" s="47"/>
    </row>
    <row r="957" spans="3:3" ht="15.75" customHeight="1">
      <c r="C957" s="47"/>
    </row>
    <row r="958" spans="3:3" ht="15.75" customHeight="1">
      <c r="C958" s="47"/>
    </row>
    <row r="959" spans="3:3" ht="15.75" customHeight="1">
      <c r="C959" s="47"/>
    </row>
    <row r="960" spans="3:3" ht="15.75" customHeight="1">
      <c r="C960" s="47"/>
    </row>
    <row r="961" spans="3:3" ht="15.75" customHeight="1">
      <c r="C961" s="47"/>
    </row>
    <row r="962" spans="3:3" ht="15.75" customHeight="1">
      <c r="C962" s="47"/>
    </row>
    <row r="963" spans="3:3" ht="15.75" customHeight="1">
      <c r="C963" s="47"/>
    </row>
    <row r="964" spans="3:3" ht="15.75" customHeight="1">
      <c r="C964" s="47"/>
    </row>
    <row r="965" spans="3:3" ht="15.75" customHeight="1">
      <c r="C965" s="47"/>
    </row>
    <row r="966" spans="3:3" ht="15.75" customHeight="1">
      <c r="C966" s="47"/>
    </row>
    <row r="967" spans="3:3" ht="15.75" customHeight="1">
      <c r="C967" s="47"/>
    </row>
    <row r="968" spans="3:3" ht="15.75" customHeight="1">
      <c r="C968" s="47"/>
    </row>
    <row r="969" spans="3:3" ht="15.75" customHeight="1">
      <c r="C969" s="47"/>
    </row>
    <row r="970" spans="3:3" ht="15.75" customHeight="1">
      <c r="C970" s="47"/>
    </row>
    <row r="971" spans="3:3" ht="15.75" customHeight="1">
      <c r="C971" s="47"/>
    </row>
    <row r="972" spans="3:3" ht="15.75" customHeight="1">
      <c r="C972" s="47"/>
    </row>
    <row r="973" spans="3:3" ht="15.75" customHeight="1">
      <c r="C973" s="47"/>
    </row>
    <row r="974" spans="3:3" ht="15.75" customHeight="1">
      <c r="C974" s="47"/>
    </row>
    <row r="975" spans="3:3" ht="15.75" customHeight="1">
      <c r="C975" s="47"/>
    </row>
    <row r="976" spans="3:3" ht="15.75" customHeight="1">
      <c r="C976" s="47"/>
    </row>
    <row r="977" spans="3:3" ht="15.75" customHeight="1">
      <c r="C977" s="47"/>
    </row>
    <row r="978" spans="3:3" ht="15.75" customHeight="1">
      <c r="C978" s="47"/>
    </row>
    <row r="979" spans="3:3" ht="15.75" customHeight="1">
      <c r="C979" s="47"/>
    </row>
    <row r="980" spans="3:3" ht="15.75" customHeight="1">
      <c r="C980" s="47"/>
    </row>
    <row r="981" spans="3:3" ht="15.75" customHeight="1">
      <c r="C981" s="47"/>
    </row>
    <row r="982" spans="3:3" ht="15.75" customHeight="1">
      <c r="C982" s="47"/>
    </row>
    <row r="983" spans="3:3" ht="15.75" customHeight="1">
      <c r="C983" s="47"/>
    </row>
    <row r="984" spans="3:3" ht="15.75" customHeight="1">
      <c r="C984" s="47"/>
    </row>
    <row r="985" spans="3:3" ht="15.75" customHeight="1">
      <c r="C985" s="47"/>
    </row>
    <row r="986" spans="3:3" ht="15.75" customHeight="1">
      <c r="C986" s="47"/>
    </row>
    <row r="987" spans="3:3" ht="15.75" customHeight="1">
      <c r="C987" s="47"/>
    </row>
    <row r="988" spans="3:3" ht="15.75" customHeight="1">
      <c r="C988" s="47"/>
    </row>
    <row r="989" spans="3:3" ht="15.75" customHeight="1">
      <c r="C989" s="47"/>
    </row>
    <row r="990" spans="3:3" ht="15.75" customHeight="1">
      <c r="C990" s="47"/>
    </row>
    <row r="991" spans="3:3" ht="15.75" customHeight="1">
      <c r="C991" s="47"/>
    </row>
    <row r="992" spans="3:3" ht="15.75" customHeight="1">
      <c r="C992" s="47"/>
    </row>
    <row r="993" spans="3:3" ht="15.75" customHeight="1">
      <c r="C993" s="47"/>
    </row>
    <row r="994" spans="3:3" ht="15.75" customHeight="1">
      <c r="C994" s="47"/>
    </row>
    <row r="995" spans="3:3" ht="15.75" customHeight="1">
      <c r="C995" s="47"/>
    </row>
    <row r="996" spans="3:3" ht="15.75" customHeight="1">
      <c r="C996" s="47"/>
    </row>
    <row r="997" spans="3:3" ht="15.75" customHeight="1">
      <c r="C997" s="47"/>
    </row>
    <row r="998" spans="3:3" ht="15.75" customHeight="1">
      <c r="C998" s="47"/>
    </row>
    <row r="999" spans="3:3" ht="15.75" customHeight="1">
      <c r="C999" s="47"/>
    </row>
    <row r="1000" spans="3:3" ht="15.75" customHeight="1">
      <c r="C1000" s="47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Fiat</cp:lastModifiedBy>
  <dcterms:modified xsi:type="dcterms:W3CDTF">2020-05-02T22:26:53Z</dcterms:modified>
</cp:coreProperties>
</file>