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imoe\Desktop\"/>
    </mc:Choice>
  </mc:AlternateContent>
  <xr:revisionPtr revIDLastSave="0" documentId="8_{88E0722C-7F7E-4288-8DFE-7B08740C56F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I8" i="1"/>
  <c r="L19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G8" i="1"/>
  <c r="E4" i="1" l="1"/>
  <c r="J9" i="1" s="1"/>
  <c r="L9" i="1" l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749CF765-772F-4A49-86DF-6CD58BEC07A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7356645-3094-4733-BF9D-DA662AAC262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61D265A0-D3CE-448D-8970-3F6F8B2C289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9B3A2961-CCBE-4C8B-9D39-B4D400A339C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A19E2F08-15C5-4CCF-9AE6-B026D039304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<sst xmlns="http://schemas.openxmlformats.org/spreadsheetml/2006/main" count="244" uniqueCount="37">
  <si>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</si>
  <si>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</si>
  <si>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</si>
  <si>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</si>
  <si>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</si>
  <si>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</si>
  <si>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</si>
  <si>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</si>
  <si>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</si>
  <si>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</si>
  <si>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</si>
  <si>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</si>
  <si>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</si>
  <si>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</si>
  <si>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</si>
  <si>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</si>
  <si>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</si>
  <si>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</si>
  <si>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</si>
  <si>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</si>
  <si>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</si>
  <si>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</si>
  <si>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</si>
  <si>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</si>
  <si>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</si>
  <si>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</si>
  <si>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</si>
  <si>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</si>
  <si>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</si>
  <si>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</si>
  <si>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MGLU3</t>
  </si>
  <si>
    <t>VVAR3</t>
  </si>
  <si>
    <t>RADL3</t>
  </si>
  <si>
    <t>HAPV3</t>
  </si>
  <si>
    <t>WEGE3</t>
  </si>
  <si>
    <t>PETR4</t>
  </si>
  <si>
    <t>BIDI4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</si>
</sst>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abSelected="1" workbookViewId="0">
      <selection activeCell="J8" sqref="J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74986.39</v>
      </c>
      <c r="F4" s="20">
        <f>(E4*I2)+E4+(D4-E4)</f>
        <v>100000</v>
      </c>
      <c r="G4" s="13"/>
      <c r="H4" s="13"/>
      <c r="I4" s="37">
        <f>F4/D4-1</f>
        <v>0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30</v>
      </c>
      <c r="E8" s="25">
        <v>0.08</v>
      </c>
      <c r="F8" s="26">
        <v>39.700000000000003</v>
      </c>
      <c r="G8" s="27">
        <f t="shared" ref="G8:G17" si="0">((E8*$D$4)/100)/F8</f>
        <v>2.0151133501259446</v>
      </c>
      <c r="H8" s="28">
        <v>2.02</v>
      </c>
      <c r="I8" s="29">
        <f>H8*F8*100</f>
        <v>8019.4000000000005</v>
      </c>
      <c r="J8" s="30">
        <f t="shared" ref="J8:J17" si="1">I8/$E$4</f>
        <v>0.10694474023886202</v>
      </c>
      <c r="K8" s="31">
        <v>39.700000000000003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35</v>
      </c>
      <c r="E9" s="25">
        <v>0.08</v>
      </c>
      <c r="F9" s="26">
        <v>18.05</v>
      </c>
      <c r="G9" s="27">
        <f t="shared" si="0"/>
        <v>4.4321329639889191</v>
      </c>
      <c r="H9" s="28">
        <v>4.43</v>
      </c>
      <c r="I9" s="29">
        <f t="shared" ref="I9:I17" si="4">H9*F9*100</f>
        <v>7996.15</v>
      </c>
      <c r="J9" s="30">
        <f t="shared" si="1"/>
        <v>0.10663468397398514</v>
      </c>
      <c r="K9" s="31">
        <v>18.05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31</v>
      </c>
      <c r="E10" s="25">
        <v>0.15</v>
      </c>
      <c r="F10" s="26">
        <v>9.1999999999999993</v>
      </c>
      <c r="G10" s="27">
        <f t="shared" si="0"/>
        <v>16.304347826086957</v>
      </c>
      <c r="H10" s="28">
        <v>16.3</v>
      </c>
      <c r="I10" s="29">
        <f t="shared" si="4"/>
        <v>14996</v>
      </c>
      <c r="J10" s="30">
        <f t="shared" si="1"/>
        <v>0.19998295690724677</v>
      </c>
      <c r="K10" s="31">
        <v>9.1999999999999993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32</v>
      </c>
      <c r="E11" s="25">
        <v>0.08</v>
      </c>
      <c r="F11" s="26">
        <v>104.78</v>
      </c>
      <c r="G11" s="27">
        <f t="shared" si="0"/>
        <v>0.76350448558885287</v>
      </c>
      <c r="H11" s="28">
        <v>0.76</v>
      </c>
      <c r="I11" s="29">
        <f t="shared" si="4"/>
        <v>7963.2800000000007</v>
      </c>
      <c r="J11" s="30">
        <f t="shared" si="1"/>
        <v>0.10619633776209257</v>
      </c>
      <c r="K11" s="31">
        <v>104.78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33</v>
      </c>
      <c r="E12" s="25">
        <v>0.15</v>
      </c>
      <c r="F12" s="26">
        <v>52.44</v>
      </c>
      <c r="G12" s="27">
        <f t="shared" si="0"/>
        <v>2.8604118993135015</v>
      </c>
      <c r="H12" s="28">
        <v>2.86</v>
      </c>
      <c r="I12" s="29">
        <f t="shared" si="4"/>
        <v>14997.84</v>
      </c>
      <c r="J12" s="30">
        <f t="shared" si="1"/>
        <v>0.20000749469337037</v>
      </c>
      <c r="K12" s="31">
        <v>52.44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34</v>
      </c>
      <c r="E13" s="25">
        <v>0.15</v>
      </c>
      <c r="F13" s="26">
        <v>39.94</v>
      </c>
      <c r="G13" s="27">
        <f t="shared" si="0"/>
        <v>3.7556334501752633</v>
      </c>
      <c r="H13" s="28">
        <v>3.76</v>
      </c>
      <c r="I13" s="29">
        <f t="shared" si="4"/>
        <v>15017.439999999999</v>
      </c>
      <c r="J13" s="30">
        <f t="shared" si="1"/>
        <v>0.20026887545859987</v>
      </c>
      <c r="K13" s="31">
        <v>39.94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36</v>
      </c>
      <c r="E14" s="25">
        <v>0.06</v>
      </c>
      <c r="F14" s="26">
        <v>9.34</v>
      </c>
      <c r="G14" s="27">
        <f t="shared" si="0"/>
        <v>6.4239828693790155</v>
      </c>
      <c r="H14" s="28">
        <v>6.42</v>
      </c>
      <c r="I14" s="29">
        <f t="shared" si="4"/>
        <v>5996.28</v>
      </c>
      <c r="J14" s="30">
        <f t="shared" si="1"/>
        <v>7.9964910965843267E-2</v>
      </c>
      <c r="K14" s="31">
        <v>9.34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/>
      <c r="E15" s="25">
        <v>0.1</v>
      </c>
      <c r="F15" s="26"/>
      <c r="G15" s="27" t="e">
        <f t="shared" si="0"/>
        <v>#DIV/0!</v>
      </c>
      <c r="H15" s="28">
        <v>0</v>
      </c>
      <c r="I15" s="29">
        <f t="shared" si="4"/>
        <v>0</v>
      </c>
      <c r="J15" s="30">
        <f t="shared" si="1"/>
        <v>0</v>
      </c>
      <c r="K15" s="31"/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/>
      <c r="E16" s="25">
        <v>0.1</v>
      </c>
      <c r="F16" s="26"/>
      <c r="G16" s="27" t="e">
        <f t="shared" si="0"/>
        <v>#DIV/0!</v>
      </c>
      <c r="H16" s="28">
        <v>0</v>
      </c>
      <c r="I16" s="29">
        <f t="shared" si="4"/>
        <v>0</v>
      </c>
      <c r="J16" s="30">
        <f t="shared" si="1"/>
        <v>0</v>
      </c>
      <c r="K16" s="31"/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/>
      <c r="E17" s="25">
        <v>0.05</v>
      </c>
      <c r="F17" s="26"/>
      <c r="G17" s="27" t="e">
        <f t="shared" si="0"/>
        <v>#DIV/0!</v>
      </c>
      <c r="H17" s="28">
        <v>0</v>
      </c>
      <c r="I17" s="29">
        <f t="shared" si="4"/>
        <v>0</v>
      </c>
      <c r="J17" s="30">
        <f t="shared" si="1"/>
        <v>0</v>
      </c>
      <c r="K17" s="31"/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v>100000</v>
      </c>
      <c r="G18" s="3"/>
      <c r="H18" s="3"/>
      <c r="I18" s="3"/>
      <c r="J18" s="4"/>
      <c r="K18" s="2">
        <f>F4</f>
        <v>100000</v>
      </c>
      <c r="L18" s="43">
        <f t="shared" ref="L18:L19" si="5">(K18/F18-1)</f>
        <v>0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80505.89</v>
      </c>
      <c r="G19" s="6"/>
      <c r="H19" s="6"/>
      <c r="I19" s="6"/>
      <c r="J19" s="7"/>
      <c r="K19" s="5">
        <v>80505.89</v>
      </c>
      <c r="L19" s="43">
        <f t="shared" si="5"/>
        <v>0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100000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5.9844404548174746</v>
      </c>
      <c r="H8" s="28">
        <v>6.27</v>
      </c>
      <c r="I8" s="29">
        <f>H8*F8*100</f>
        <v>10477.17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2.8368794326241136</v>
      </c>
      <c r="H9" s="28">
        <v>2.97</v>
      </c>
      <c r="I9" s="29">
        <f t="shared" ref="I9:I17" si="4">H9*F9*100</f>
        <v>10469.250000000002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10.111223458038422</v>
      </c>
      <c r="H10" s="28">
        <v>10.6</v>
      </c>
      <c r="I10" s="29">
        <f t="shared" si="4"/>
        <v>10483.4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2.3004370830457788</v>
      </c>
      <c r="H11" s="28">
        <v>2.41</v>
      </c>
      <c r="I11" s="29">
        <f t="shared" si="4"/>
        <v>10476.27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3.4482758620689653</v>
      </c>
      <c r="H12" s="28">
        <v>3.62</v>
      </c>
      <c r="I12" s="29">
        <f t="shared" si="4"/>
        <v>10498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5.2910052910052912</v>
      </c>
      <c r="H13" s="28">
        <v>5.55</v>
      </c>
      <c r="I13" s="29">
        <f t="shared" si="4"/>
        <v>10489.499999999998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9.2936802973977706</v>
      </c>
      <c r="H14" s="28">
        <v>7.94</v>
      </c>
      <c r="I14" s="29">
        <f t="shared" si="4"/>
        <v>8543.44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7.7579519006982149</v>
      </c>
      <c r="H15" s="28">
        <v>8.1300000000000008</v>
      </c>
      <c r="I15" s="29">
        <f t="shared" si="4"/>
        <v>10479.570000000002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4.4052863436123353</v>
      </c>
      <c r="H16" s="28">
        <v>4.62</v>
      </c>
      <c r="I16" s="29">
        <f t="shared" si="4"/>
        <v>10487.4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1.8539117538005192</v>
      </c>
      <c r="H17" s="28">
        <v>1.94</v>
      </c>
      <c r="I17" s="29">
        <f t="shared" si="4"/>
        <v>10464.359999999999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>
        <f>D4</f>
        <v>100000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workbookViewId="0">
      <selection activeCell="B10" sqref="B10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Junho!F4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Julho!F4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45" t="s">
        <v>0</v>
      </c>
      <c r="E2" s="46"/>
      <c r="F2" s="47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50" t="s">
        <v>25</v>
      </c>
      <c r="D6" s="51"/>
      <c r="E6" s="51"/>
      <c r="F6" s="51"/>
      <c r="G6" s="51"/>
      <c r="H6" s="51"/>
      <c r="I6" s="51"/>
      <c r="J6" s="51"/>
      <c r="K6" s="51"/>
      <c r="L6" s="51"/>
      <c r="M6" s="5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53" t="s">
        <v>4</v>
      </c>
      <c r="D7" s="54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48" t="s">
        <v>12</v>
      </c>
      <c r="M7" s="4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55" t="s">
        <v>22</v>
      </c>
      <c r="D18" s="55"/>
      <c r="E18" s="55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43" t="e">
        <f t="shared" ref="L18:L19" si="5">(K18/F18-1)</f>
        <v>#VALUE!</v>
      </c>
      <c r="M18" s="4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55" t="s">
        <v>24</v>
      </c>
      <c r="D19" s="55"/>
      <c r="E19" s="55"/>
      <c r="F19" s="11">
        <v>100967.2</v>
      </c>
      <c r="G19" s="6"/>
      <c r="H19" s="6"/>
      <c r="I19" s="6"/>
      <c r="J19" s="7"/>
      <c r="K19" s="5">
        <v>102673.28</v>
      </c>
      <c r="L19" s="43">
        <f t="shared" si="5"/>
        <v>1.6897368650413247E-2</v>
      </c>
      <c r="M19" s="4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Simões</dc:creator>
  <cp:lastModifiedBy>Igor Simões</cp:lastModifiedBy>
  <dcterms:created xsi:type="dcterms:W3CDTF">2020-05-03T02:55:49Z</dcterms:created>
  <dcterms:modified xsi:type="dcterms:W3CDTF">2020-05-03T02:55:49Z</dcterms:modified>
</cp:coreProperties>
</file>