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  <Override PartName="/xl/commentsmeta6" ContentType="application/binary"/>
  <Override PartName="/xl/commentsmeta7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0a0m\Downloads\"/>
    </mc:Choice>
  </mc:AlternateContent>
  <xr:revisionPtr revIDLastSave="0" documentId="13_ncr:1_{1C4A62C2-F21D-4DF1-9E34-205BBD3F917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Maio" sheetId="1" r:id="rId1"/>
    <sheet name="Junho" sheetId="2" r:id="rId2"/>
    <sheet name="Julho" sheetId="3" r:id="rId3"/>
    <sheet name="Agosto" sheetId="4" r:id="rId4"/>
    <sheet name="Setembro" sheetId="5" r:id="rId5"/>
    <sheet name="Outubro" sheetId="6" r:id="rId6"/>
    <sheet name="Novembro" sheetId="7" r:id="rId7"/>
    <sheet name="Dezembr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2" roundtripDataSignature="AMtx7mg83MG7MfgLjaOI+UbYdMP2gKXbdA=="/>
    </ext>
  </extLst>
</workbook>
</file>

<file path=xl/calcChain.xml><?xml version="1.0" encoding="utf-8"?>
<calcChain xmlns="http://schemas.openxmlformats.org/spreadsheetml/2006/main">
  <c r="L19" i="8" l="1"/>
  <c r="L19" i="7"/>
  <c r="L19" i="6"/>
  <c r="L19" i="5"/>
  <c r="L19" i="4"/>
  <c r="L19" i="3"/>
  <c r="L19" i="2"/>
  <c r="I17" i="2"/>
  <c r="I16" i="2"/>
  <c r="I15" i="2"/>
  <c r="I14" i="2"/>
  <c r="I13" i="2"/>
  <c r="I12" i="2"/>
  <c r="I11" i="2"/>
  <c r="I10" i="2"/>
  <c r="I9" i="2"/>
  <c r="I8" i="2"/>
  <c r="L19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E4" i="1" l="1"/>
  <c r="J15" i="1" s="1"/>
  <c r="L15" i="1" s="1"/>
  <c r="M15" i="1" s="1"/>
  <c r="J10" i="1" l="1"/>
  <c r="L10" i="1" s="1"/>
  <c r="M10" i="1" s="1"/>
  <c r="J12" i="1"/>
  <c r="L12" i="1" s="1"/>
  <c r="M12" i="1" s="1"/>
  <c r="J16" i="1"/>
  <c r="L16" i="1" s="1"/>
  <c r="M16" i="1" s="1"/>
  <c r="J14" i="1"/>
  <c r="L14" i="1" s="1"/>
  <c r="M14" i="1" s="1"/>
  <c r="J13" i="1"/>
  <c r="L13" i="1" s="1"/>
  <c r="M13" i="1" s="1"/>
  <c r="J9" i="1"/>
  <c r="L9" i="1" s="1"/>
  <c r="M9" i="1" s="1"/>
  <c r="J8" i="1"/>
  <c r="L8" i="1" s="1"/>
  <c r="M8" i="1" s="1"/>
  <c r="J17" i="1"/>
  <c r="L17" i="1" s="1"/>
  <c r="M17" i="1" s="1"/>
  <c r="J11" i="1"/>
  <c r="L11" i="1" s="1"/>
  <c r="M11" i="1" s="1"/>
  <c r="I2" i="1" l="1"/>
  <c r="F4" i="1" s="1"/>
  <c r="I4" i="1" s="1"/>
  <c r="D4" i="2" l="1"/>
  <c r="G16" i="2" s="1"/>
  <c r="K18" i="1"/>
  <c r="L18" i="1" s="1"/>
  <c r="F18" i="2"/>
  <c r="G15" i="2" l="1"/>
  <c r="E4" i="2"/>
  <c r="J13" i="2" s="1"/>
  <c r="L13" i="2" s="1"/>
  <c r="M13" i="2" s="1"/>
  <c r="G8" i="2"/>
  <c r="G10" i="2"/>
  <c r="G12" i="2"/>
  <c r="G14" i="2"/>
  <c r="G13" i="2"/>
  <c r="G11" i="2"/>
  <c r="G17" i="2"/>
  <c r="G9" i="2"/>
  <c r="J14" i="2" l="1"/>
  <c r="L14" i="2" s="1"/>
  <c r="M14" i="2" s="1"/>
  <c r="J16" i="2"/>
  <c r="L16" i="2" s="1"/>
  <c r="M16" i="2" s="1"/>
  <c r="J8" i="2"/>
  <c r="L8" i="2" s="1"/>
  <c r="M8" i="2" s="1"/>
  <c r="J10" i="2"/>
  <c r="L10" i="2" s="1"/>
  <c r="M10" i="2" s="1"/>
  <c r="J9" i="2"/>
  <c r="L9" i="2" s="1"/>
  <c r="M9" i="2" s="1"/>
  <c r="J17" i="2"/>
  <c r="L17" i="2" s="1"/>
  <c r="M17" i="2" s="1"/>
  <c r="J15" i="2"/>
  <c r="L15" i="2" s="1"/>
  <c r="M15" i="2" s="1"/>
  <c r="J12" i="2"/>
  <c r="L12" i="2" s="1"/>
  <c r="M12" i="2" s="1"/>
  <c r="J11" i="2"/>
  <c r="L11" i="2" s="1"/>
  <c r="M11" i="2" s="1"/>
  <c r="I2" i="2" l="1"/>
  <c r="F4" i="2" s="1"/>
  <c r="D4" i="3" s="1"/>
  <c r="K18" i="2" l="1"/>
  <c r="L18" i="2" s="1"/>
  <c r="I4" i="2"/>
  <c r="G16" i="3"/>
  <c r="H16" i="3" s="1"/>
  <c r="I16" i="3" s="1"/>
  <c r="G9" i="3"/>
  <c r="H9" i="3" s="1"/>
  <c r="I9" i="3" s="1"/>
  <c r="G17" i="3"/>
  <c r="H17" i="3" s="1"/>
  <c r="I17" i="3" s="1"/>
  <c r="G11" i="3"/>
  <c r="H11" i="3" s="1"/>
  <c r="I11" i="3" s="1"/>
  <c r="G13" i="3"/>
  <c r="H13" i="3" s="1"/>
  <c r="I13" i="3" s="1"/>
  <c r="F18" i="3"/>
  <c r="G12" i="3"/>
  <c r="H12" i="3" s="1"/>
  <c r="I12" i="3" s="1"/>
  <c r="G14" i="3"/>
  <c r="H14" i="3" s="1"/>
  <c r="I14" i="3" s="1"/>
  <c r="G15" i="3"/>
  <c r="H15" i="3" s="1"/>
  <c r="I15" i="3" s="1"/>
  <c r="G8" i="3"/>
  <c r="H8" i="3" s="1"/>
  <c r="I8" i="3" s="1"/>
  <c r="G10" i="3"/>
  <c r="H10" i="3" s="1"/>
  <c r="I10" i="3" s="1"/>
  <c r="E4" i="3" l="1"/>
  <c r="J15" i="3" s="1"/>
  <c r="L15" i="3" s="1"/>
  <c r="M15" i="3" s="1"/>
  <c r="J9" i="3" l="1"/>
  <c r="L9" i="3" s="1"/>
  <c r="M9" i="3" s="1"/>
  <c r="J16" i="3"/>
  <c r="L16" i="3" s="1"/>
  <c r="M16" i="3" s="1"/>
  <c r="J11" i="3"/>
  <c r="L11" i="3" s="1"/>
  <c r="M11" i="3" s="1"/>
  <c r="J12" i="3"/>
  <c r="L12" i="3" s="1"/>
  <c r="M12" i="3" s="1"/>
  <c r="J10" i="3"/>
  <c r="L10" i="3" s="1"/>
  <c r="M10" i="3" s="1"/>
  <c r="J14" i="3"/>
  <c r="L14" i="3" s="1"/>
  <c r="M14" i="3" s="1"/>
  <c r="J13" i="3"/>
  <c r="L13" i="3" s="1"/>
  <c r="M13" i="3" s="1"/>
  <c r="J17" i="3"/>
  <c r="L17" i="3" s="1"/>
  <c r="M17" i="3" s="1"/>
  <c r="J8" i="3"/>
  <c r="L8" i="3" s="1"/>
  <c r="M8" i="3" s="1"/>
  <c r="L2" i="3" l="1"/>
  <c r="F4" i="3" s="1"/>
  <c r="L4" i="3" s="1"/>
  <c r="D4" i="4" l="1"/>
  <c r="G9" i="4" s="1"/>
  <c r="H9" i="4" s="1"/>
  <c r="I9" i="4" s="1"/>
  <c r="K18" i="3"/>
  <c r="L18" i="3" s="1"/>
  <c r="G13" i="4" l="1"/>
  <c r="H13" i="4" s="1"/>
  <c r="I13" i="4" s="1"/>
  <c r="G11" i="4"/>
  <c r="H11" i="4" s="1"/>
  <c r="I11" i="4" s="1"/>
  <c r="G8" i="4"/>
  <c r="H8" i="4" s="1"/>
  <c r="I8" i="4" s="1"/>
  <c r="G16" i="4"/>
  <c r="H16" i="4" s="1"/>
  <c r="I16" i="4" s="1"/>
  <c r="G15" i="4"/>
  <c r="H15" i="4" s="1"/>
  <c r="I15" i="4" s="1"/>
  <c r="G17" i="4"/>
  <c r="H17" i="4" s="1"/>
  <c r="I17" i="4" s="1"/>
  <c r="G12" i="4"/>
  <c r="H12" i="4" s="1"/>
  <c r="I12" i="4" s="1"/>
  <c r="G10" i="4"/>
  <c r="H10" i="4" s="1"/>
  <c r="I10" i="4" s="1"/>
  <c r="G14" i="4"/>
  <c r="H14" i="4" s="1"/>
  <c r="I14" i="4" s="1"/>
  <c r="F18" i="4"/>
  <c r="E4" i="4" l="1"/>
  <c r="J8" i="4" s="1"/>
  <c r="L8" i="4" s="1"/>
  <c r="J12" i="4"/>
  <c r="L12" i="4" s="1"/>
  <c r="M12" i="4" s="1"/>
  <c r="J15" i="4"/>
  <c r="L15" i="4" s="1"/>
  <c r="M15" i="4" s="1"/>
  <c r="J16" i="4"/>
  <c r="L16" i="4" s="1"/>
  <c r="M16" i="4" s="1"/>
  <c r="J10" i="4"/>
  <c r="L10" i="4" s="1"/>
  <c r="M10" i="4" s="1"/>
  <c r="M8" i="4"/>
  <c r="J13" i="4"/>
  <c r="L13" i="4" s="1"/>
  <c r="M13" i="4" s="1"/>
  <c r="J17" i="4"/>
  <c r="L17" i="4" s="1"/>
  <c r="M17" i="4" s="1"/>
  <c r="J9" i="4"/>
  <c r="L9" i="4" s="1"/>
  <c r="M9" i="4" s="1"/>
  <c r="J14" i="4" l="1"/>
  <c r="L14" i="4" s="1"/>
  <c r="M14" i="4" s="1"/>
  <c r="J11" i="4"/>
  <c r="L11" i="4" s="1"/>
  <c r="M11" i="4" s="1"/>
  <c r="L2" i="4"/>
  <c r="F4" i="4" s="1"/>
  <c r="D4" i="5" l="1"/>
  <c r="L4" i="4"/>
  <c r="K18" i="4"/>
  <c r="L18" i="4" s="1"/>
  <c r="G17" i="5" l="1"/>
  <c r="H17" i="5" s="1"/>
  <c r="I17" i="5" s="1"/>
  <c r="G13" i="5"/>
  <c r="H13" i="5" s="1"/>
  <c r="I13" i="5" s="1"/>
  <c r="G9" i="5"/>
  <c r="H9" i="5" s="1"/>
  <c r="I9" i="5" s="1"/>
  <c r="F18" i="5"/>
  <c r="G14" i="5"/>
  <c r="H14" i="5" s="1"/>
  <c r="I14" i="5" s="1"/>
  <c r="G10" i="5"/>
  <c r="H10" i="5" s="1"/>
  <c r="I10" i="5" s="1"/>
  <c r="G15" i="5"/>
  <c r="H15" i="5" s="1"/>
  <c r="I15" i="5" s="1"/>
  <c r="G11" i="5"/>
  <c r="H11" i="5" s="1"/>
  <c r="I11" i="5" s="1"/>
  <c r="G16" i="5"/>
  <c r="H16" i="5" s="1"/>
  <c r="I16" i="5" s="1"/>
  <c r="G12" i="5"/>
  <c r="H12" i="5" s="1"/>
  <c r="I12" i="5" s="1"/>
  <c r="G8" i="5"/>
  <c r="H8" i="5" s="1"/>
  <c r="I8" i="5" s="1"/>
  <c r="E4" i="5" l="1"/>
  <c r="J11" i="5" l="1"/>
  <c r="L11" i="5" s="1"/>
  <c r="M11" i="5" s="1"/>
  <c r="J10" i="5"/>
  <c r="L10" i="5" s="1"/>
  <c r="M10" i="5" s="1"/>
  <c r="J14" i="5"/>
  <c r="L14" i="5" s="1"/>
  <c r="M14" i="5" s="1"/>
  <c r="J15" i="5"/>
  <c r="L15" i="5" s="1"/>
  <c r="M15" i="5" s="1"/>
  <c r="J13" i="5"/>
  <c r="L13" i="5" s="1"/>
  <c r="M13" i="5" s="1"/>
  <c r="J16" i="5"/>
  <c r="L16" i="5" s="1"/>
  <c r="M16" i="5" s="1"/>
  <c r="J12" i="5"/>
  <c r="L12" i="5" s="1"/>
  <c r="M12" i="5" s="1"/>
  <c r="J9" i="5"/>
  <c r="L9" i="5" s="1"/>
  <c r="M9" i="5" s="1"/>
  <c r="J17" i="5"/>
  <c r="L17" i="5" s="1"/>
  <c r="M17" i="5" s="1"/>
  <c r="J8" i="5"/>
  <c r="L8" i="5" s="1"/>
  <c r="M8" i="5" l="1"/>
  <c r="L2" i="5"/>
  <c r="F4" i="5" s="1"/>
  <c r="K18" i="5" l="1"/>
  <c r="L18" i="5" s="1"/>
  <c r="D4" i="6"/>
  <c r="L4" i="5"/>
  <c r="G16" i="6" l="1"/>
  <c r="H16" i="6" s="1"/>
  <c r="I16" i="6" s="1"/>
  <c r="G12" i="6"/>
  <c r="H12" i="6" s="1"/>
  <c r="I12" i="6" s="1"/>
  <c r="G8" i="6"/>
  <c r="H8" i="6" s="1"/>
  <c r="I8" i="6" s="1"/>
  <c r="G17" i="6"/>
  <c r="H17" i="6" s="1"/>
  <c r="I17" i="6" s="1"/>
  <c r="G13" i="6"/>
  <c r="H13" i="6" s="1"/>
  <c r="I13" i="6" s="1"/>
  <c r="G9" i="6"/>
  <c r="H9" i="6" s="1"/>
  <c r="I9" i="6" s="1"/>
  <c r="F18" i="6"/>
  <c r="G14" i="6"/>
  <c r="H14" i="6" s="1"/>
  <c r="I14" i="6" s="1"/>
  <c r="G10" i="6"/>
  <c r="H10" i="6" s="1"/>
  <c r="I10" i="6" s="1"/>
  <c r="G15" i="6"/>
  <c r="H15" i="6" s="1"/>
  <c r="I15" i="6" s="1"/>
  <c r="G11" i="6"/>
  <c r="H11" i="6" s="1"/>
  <c r="I11" i="6" s="1"/>
  <c r="E4" i="6" l="1"/>
  <c r="J15" i="6" l="1"/>
  <c r="L15" i="6" s="1"/>
  <c r="M15" i="6" s="1"/>
  <c r="J17" i="6"/>
  <c r="L17" i="6" s="1"/>
  <c r="M17" i="6" s="1"/>
  <c r="J12" i="6"/>
  <c r="L12" i="6" s="1"/>
  <c r="M12" i="6" s="1"/>
  <c r="J10" i="6"/>
  <c r="L10" i="6" s="1"/>
  <c r="M10" i="6" s="1"/>
  <c r="J9" i="6"/>
  <c r="L9" i="6" s="1"/>
  <c r="M9" i="6" s="1"/>
  <c r="J16" i="6"/>
  <c r="L16" i="6" s="1"/>
  <c r="M16" i="6" s="1"/>
  <c r="J8" i="6"/>
  <c r="L8" i="6" s="1"/>
  <c r="J14" i="6"/>
  <c r="L14" i="6" s="1"/>
  <c r="M14" i="6" s="1"/>
  <c r="J11" i="6"/>
  <c r="L11" i="6" s="1"/>
  <c r="M11" i="6" s="1"/>
  <c r="J13" i="6"/>
  <c r="L13" i="6" s="1"/>
  <c r="M13" i="6" s="1"/>
  <c r="M8" i="6" l="1"/>
  <c r="L2" i="6"/>
  <c r="F4" i="6" s="1"/>
  <c r="D4" i="7" l="1"/>
  <c r="L4" i="6"/>
  <c r="K18" i="6"/>
  <c r="L18" i="6" s="1"/>
  <c r="F18" i="7" l="1"/>
  <c r="G14" i="7"/>
  <c r="H14" i="7" s="1"/>
  <c r="I14" i="7" s="1"/>
  <c r="G10" i="7"/>
  <c r="H10" i="7" s="1"/>
  <c r="I10" i="7" s="1"/>
  <c r="G15" i="7"/>
  <c r="H15" i="7" s="1"/>
  <c r="I15" i="7" s="1"/>
  <c r="G11" i="7"/>
  <c r="H11" i="7" s="1"/>
  <c r="I11" i="7" s="1"/>
  <c r="G16" i="7"/>
  <c r="H16" i="7" s="1"/>
  <c r="I16" i="7" s="1"/>
  <c r="G12" i="7"/>
  <c r="H12" i="7" s="1"/>
  <c r="I12" i="7" s="1"/>
  <c r="G8" i="7"/>
  <c r="H8" i="7" s="1"/>
  <c r="I8" i="7" s="1"/>
  <c r="G17" i="7"/>
  <c r="H17" i="7" s="1"/>
  <c r="I17" i="7" s="1"/>
  <c r="G13" i="7"/>
  <c r="H13" i="7" s="1"/>
  <c r="I13" i="7" s="1"/>
  <c r="G9" i="7"/>
  <c r="H9" i="7" s="1"/>
  <c r="I9" i="7" s="1"/>
  <c r="E4" i="7" l="1"/>
  <c r="J16" i="7" s="1"/>
  <c r="L16" i="7" s="1"/>
  <c r="M16" i="7" s="1"/>
  <c r="J17" i="7" l="1"/>
  <c r="L17" i="7" s="1"/>
  <c r="M17" i="7" s="1"/>
  <c r="J11" i="7"/>
  <c r="L11" i="7" s="1"/>
  <c r="M11" i="7" s="1"/>
  <c r="J14" i="7"/>
  <c r="L14" i="7" s="1"/>
  <c r="M14" i="7" s="1"/>
  <c r="J13" i="7"/>
  <c r="L13" i="7" s="1"/>
  <c r="M13" i="7" s="1"/>
  <c r="J10" i="7"/>
  <c r="L10" i="7" s="1"/>
  <c r="M10" i="7" s="1"/>
  <c r="J9" i="7"/>
  <c r="L9" i="7" s="1"/>
  <c r="M9" i="7" s="1"/>
  <c r="J8" i="7"/>
  <c r="L8" i="7" s="1"/>
  <c r="J15" i="7"/>
  <c r="L15" i="7" s="1"/>
  <c r="M15" i="7" s="1"/>
  <c r="J12" i="7"/>
  <c r="L12" i="7" s="1"/>
  <c r="M12" i="7" s="1"/>
  <c r="L2" i="7" l="1"/>
  <c r="F4" i="7" s="1"/>
  <c r="D4" i="8" s="1"/>
  <c r="M8" i="7"/>
  <c r="K18" i="7" l="1"/>
  <c r="L18" i="7" s="1"/>
  <c r="L4" i="7"/>
  <c r="G17" i="8"/>
  <c r="H17" i="8" s="1"/>
  <c r="I17" i="8" s="1"/>
  <c r="G13" i="8"/>
  <c r="H13" i="8" s="1"/>
  <c r="I13" i="8" s="1"/>
  <c r="G9" i="8"/>
  <c r="H9" i="8" s="1"/>
  <c r="I9" i="8" s="1"/>
  <c r="F18" i="8"/>
  <c r="G14" i="8"/>
  <c r="H14" i="8" s="1"/>
  <c r="I14" i="8" s="1"/>
  <c r="G10" i="8"/>
  <c r="H10" i="8" s="1"/>
  <c r="I10" i="8" s="1"/>
  <c r="G15" i="8"/>
  <c r="H15" i="8" s="1"/>
  <c r="I15" i="8" s="1"/>
  <c r="G11" i="8"/>
  <c r="H11" i="8" s="1"/>
  <c r="I11" i="8" s="1"/>
  <c r="G16" i="8"/>
  <c r="H16" i="8" s="1"/>
  <c r="I16" i="8" s="1"/>
  <c r="G12" i="8"/>
  <c r="H12" i="8" s="1"/>
  <c r="I12" i="8" s="1"/>
  <c r="G8" i="8"/>
  <c r="H8" i="8" s="1"/>
  <c r="I8" i="8" s="1"/>
  <c r="E4" i="8" l="1"/>
  <c r="J12" i="8" l="1"/>
  <c r="L12" i="8" s="1"/>
  <c r="M12" i="8" s="1"/>
  <c r="J9" i="8"/>
  <c r="L9" i="8" s="1"/>
  <c r="M9" i="8" s="1"/>
  <c r="J15" i="8"/>
  <c r="L15" i="8" s="1"/>
  <c r="M15" i="8" s="1"/>
  <c r="J17" i="8"/>
  <c r="L17" i="8" s="1"/>
  <c r="M17" i="8" s="1"/>
  <c r="J8" i="8"/>
  <c r="L8" i="8" s="1"/>
  <c r="J11" i="8"/>
  <c r="L11" i="8" s="1"/>
  <c r="M11" i="8" s="1"/>
  <c r="J14" i="8"/>
  <c r="L14" i="8" s="1"/>
  <c r="M14" i="8" s="1"/>
  <c r="J16" i="8"/>
  <c r="L16" i="8" s="1"/>
  <c r="M16" i="8" s="1"/>
  <c r="J13" i="8"/>
  <c r="L13" i="8" s="1"/>
  <c r="M13" i="8" s="1"/>
  <c r="J10" i="8"/>
  <c r="L10" i="8" s="1"/>
  <c r="M10" i="8" s="1"/>
  <c r="M8" i="8" l="1"/>
  <c r="L2" i="8"/>
  <c r="F4" i="8" s="1"/>
  <c r="L4" i="8" l="1"/>
  <c r="K18" i="8"/>
  <c r="L1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6000000}">
      <text>
        <r>
          <rPr>
            <sz val="11"/>
            <color rgb="FF000000"/>
            <rFont val="Calibri"/>
          </rPr>
          <t>======
ID#AAAAJgjT6Iw
tc={B55C2367-528D-4841-BB23-C4066130E4D0}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000-000008000000}">
      <text>
        <r>
          <rPr>
            <sz val="11"/>
            <color rgb="FF000000"/>
            <rFont val="Calibri"/>
          </rPr>
          <t>======
ID#AAAAJgjT6II
tc={16BBAD93-6F81-4B63-B7F8-B3EDE63739A7}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000-000009000000}">
      <text>
        <r>
          <rPr>
            <sz val="11"/>
            <color rgb="FF000000"/>
            <rFont val="Calibri"/>
          </rPr>
          <t>======
ID#AAAAJgjT6Hg
tc={587B0042-734E-4D5A-89CA-26F70A0C34ED}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000-000001000000}">
      <text>
        <r>
          <rPr>
            <sz val="11"/>
            <color rgb="FF000000"/>
            <rFont val="Calibri"/>
          </rPr>
          <t>======
ID#AAAAJgjT6MM
tc={509F176C-E747-444B-B622-6D5BC47982A7}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000-00000A000000}">
      <text>
        <r>
          <rPr>
            <sz val="11"/>
            <color rgb="FF000000"/>
            <rFont val="Calibri"/>
          </rPr>
          <t>======
ID#AAAAJgjT6Hc
tc={71A6F7B1-09F9-4675-BF05-E30B4492E21B}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000-000004000000}">
      <text>
        <r>
          <rPr>
            <sz val="11"/>
            <color rgb="FF000000"/>
            <rFont val="Calibri"/>
          </rPr>
          <t>======
ID#AAAAJgjT6Jc
tc={181D55B0-6909-4319-AA6A-982016F7CD70}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000-000002000000}">
      <text>
        <r>
          <rPr>
            <sz val="11"/>
            <color rgb="FF000000"/>
            <rFont val="Calibri"/>
          </rPr>
          <t>======
ID#AAAAJgjT6Lg
tc={C9AA2DF0-78A2-4909-8ABE-26446F791401}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000-000007000000}">
      <text>
        <r>
          <rPr>
            <sz val="11"/>
            <color rgb="FF000000"/>
            <rFont val="Calibri"/>
          </rPr>
          <t>======
ID#AAAAJgjT6Ic
tc={88DD79DF-B6BB-43F6-A8FA-CFB206597B3F}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000-000005000000}">
      <text>
        <r>
          <rPr>
            <sz val="11"/>
            <color rgb="FF000000"/>
            <rFont val="Calibri"/>
          </rPr>
          <t>======
ID#AAAAJgjT6JI
tc={749CF765-772F-4A49-86DF-6CD58BEC07AE}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000-000003000000}">
      <text>
        <r>
          <rPr>
            <sz val="11"/>
            <color rgb="FF000000"/>
            <rFont val="Calibri"/>
          </rPr>
          <t>======
ID#AAAAJgjT6Js
tc={07356645-3094-4733-BF9D-DA662AAC262A}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6Db6pNkeXFXVRZReXLLYBdLfx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100-000008000000}">
      <text>
        <r>
          <rPr>
            <sz val="11"/>
            <color rgb="FF000000"/>
            <rFont val="Calibri"/>
          </rPr>
          <t>======
ID#AAAAJgjT6Jw
tc={688FEA80-25FE-4B75-801E-3CA19B3D65FC}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100-000002000000}">
      <text>
        <r>
          <rPr>
            <sz val="11"/>
            <color rgb="FF000000"/>
            <rFont val="Calibri"/>
          </rPr>
          <t>======
ID#AAAAJgjT6L8
tc={CEEFC563-CA86-4D43-8A28-44C59565EF4E}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100-000001000000}">
      <text>
        <r>
          <rPr>
            <sz val="11"/>
            <color rgb="FF000000"/>
            <rFont val="Calibri"/>
          </rPr>
          <t>======
ID#AAAAJgjT6MU
tc={67270B89-2037-4C96-98AE-5AC1319F80E0}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100-000006000000}">
      <text>
        <r>
          <rPr>
            <sz val="11"/>
            <color rgb="FF000000"/>
            <rFont val="Calibri"/>
          </rPr>
          <t>======
ID#AAAAJgjT6Kg
tc={A67FB370-0C52-49A8-A768-D7E315EF6814}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100-000007000000}">
      <text>
        <r>
          <rPr>
            <sz val="11"/>
            <color rgb="FF000000"/>
            <rFont val="Calibri"/>
          </rPr>
          <t>======
ID#AAAAJgjT6KE
tc={3539FD91-F263-4EEF-A963-3C45A456AB66}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100-000004000000}">
      <text>
        <r>
          <rPr>
            <sz val="11"/>
            <color rgb="FF000000"/>
            <rFont val="Calibri"/>
          </rPr>
          <t>======
ID#AAAAJgjT6LU
tc={911F194A-5361-48A6-BB68-1ADA0719DA33}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100-000009000000}">
      <text>
        <r>
          <rPr>
            <sz val="11"/>
            <color rgb="FF000000"/>
            <rFont val="Calibri"/>
          </rPr>
          <t>======
ID#AAAAJgjT6I4
tc={8A368ABE-FCEC-42C2-ABA5-0C33242F0033}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100-00000A000000}">
      <text>
        <r>
          <rPr>
            <sz val="11"/>
            <color rgb="FF000000"/>
            <rFont val="Calibri"/>
          </rPr>
          <t>======
ID#AAAAJgjT6IM
tc={40CE3917-303A-4788-A324-9259519F025E}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100-000005000000}">
      <text>
        <r>
          <rPr>
            <sz val="11"/>
            <color rgb="FF000000"/>
            <rFont val="Calibri"/>
          </rPr>
          <t>======
ID#AAAAJgjT6K4
tc={61D265A0-D3CE-448D-8970-3F6F8B2C2890}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100-000003000000}">
      <text>
        <r>
          <rPr>
            <sz val="11"/>
            <color rgb="FF000000"/>
            <rFont val="Calibri"/>
          </rPr>
          <t>======
ID#AAAAJgjT6Lc
tc={9B3A2961-CCBE-4C8B-9D39-B4D400A339C0}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ixj9j3/uhWVZP2YdVmgUuTWDX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9000000}">
      <text>
        <r>
          <rPr>
            <sz val="11"/>
            <color rgb="FF000000"/>
            <rFont val="Calibri"/>
          </rPr>
          <t>======
ID#AAAAJgjT6H4
tc={D3C70F70-EF06-4993-8D58-DA19E78162EF}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200-00000A000000}">
      <text>
        <r>
          <rPr>
            <sz val="11"/>
            <color rgb="FF000000"/>
            <rFont val="Calibri"/>
          </rPr>
          <t>======
ID#AAAAJgjT6Hk
tc={482EA452-15E1-4C06-9E5B-1E2B1E779CD8}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200-000002000000}">
      <text>
        <r>
          <rPr>
            <sz val="11"/>
            <color rgb="FF000000"/>
            <rFont val="Calibri"/>
          </rPr>
          <t>======
ID#AAAAJgjT6L0
tc={9A534764-84B7-4D11-ACAE-E5B0C927D501}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200-000005000000}">
      <text>
        <r>
          <rPr>
            <sz val="11"/>
            <color rgb="FF000000"/>
            <rFont val="Calibri"/>
          </rPr>
          <t>======
ID#AAAAJgjT6KU
tc={1042266D-BD10-4E7A-A27E-E54248919544}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200-000004000000}">
      <text>
        <r>
          <rPr>
            <sz val="11"/>
            <color rgb="FF000000"/>
            <rFont val="Calibri"/>
          </rPr>
          <t>======
ID#AAAAJgjT6Kc
tc={6AB3508A-F023-47E0-8758-9E254731109F}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200-000008000000}">
      <text>
        <r>
          <rPr>
            <sz val="11"/>
            <color rgb="FF000000"/>
            <rFont val="Calibri"/>
          </rPr>
          <t>======
ID#AAAAJgjT6I8
tc={E467A9D0-3AC5-48AA-AB4B-0596D221D80B}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200-000007000000}">
      <text>
        <r>
          <rPr>
            <sz val="11"/>
            <color rgb="FF000000"/>
            <rFont val="Calibri"/>
          </rPr>
          <t>======
ID#AAAAJgjT6JY
tc={F12B247E-BCA5-477C-B996-9CCAB97EBC73}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200-000006000000}">
      <text>
        <r>
          <rPr>
            <sz val="11"/>
            <color rgb="FF000000"/>
            <rFont val="Calibri"/>
          </rPr>
          <t>======
ID#AAAAJgjT6KA
tc={8BD41DE3-2870-4F87-8E2D-1ADC8683C45E}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200-000001000000}">
      <text>
        <r>
          <rPr>
            <sz val="11"/>
            <color rgb="FF000000"/>
            <rFont val="Calibri"/>
          </rPr>
          <t>======
ID#AAAAJgjT6MI
tc={2B760078-2817-46A2-84E7-B32BDF66B513}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200-000003000000}">
      <text>
        <r>
          <rPr>
            <sz val="11"/>
            <color rgb="FF000000"/>
            <rFont val="Calibri"/>
          </rPr>
          <t>======
ID#AAAAJgjT6Kk
tc={A19E2F08-15C5-4CCF-9AE6-B026D0393041}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c/61AvOrl1Mly3qcxdVJftSsk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300-000003000000}">
      <text>
        <r>
          <rPr>
            <sz val="11"/>
            <color rgb="FF000000"/>
            <rFont val="Calibri"/>
          </rPr>
          <t>======
ID#AAAAJgjT6Ks
tc={607E85AC-9A32-429A-8573-60CAA2E2CBE1}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300-000008000000}">
      <text>
        <r>
          <rPr>
            <sz val="11"/>
            <color rgb="FF000000"/>
            <rFont val="Calibri"/>
          </rPr>
          <t>======
ID#AAAAJgjT6Is
tc={B581FA51-5EBA-4EF3-8253-BC5F13F97ACB}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300-000006000000}">
      <text>
        <r>
          <rPr>
            <sz val="11"/>
            <color rgb="FF000000"/>
            <rFont val="Calibri"/>
          </rPr>
          <t>======
ID#AAAAJgjT6J4
tc={1D50B807-28CB-43F3-B1A8-D846F0D413B9}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300-000005000000}">
      <text>
        <r>
          <rPr>
            <sz val="11"/>
            <color rgb="FF000000"/>
            <rFont val="Calibri"/>
          </rPr>
          <t>======
ID#AAAAJgjT6KM
tc={97E5CDF9-55D6-498D-81F0-2259C41ABB07}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300-000009000000}">
      <text>
        <r>
          <rPr>
            <sz val="11"/>
            <color rgb="FF000000"/>
            <rFont val="Calibri"/>
          </rPr>
          <t>======
ID#AAAAJgjT6Hw
tc={654B4EFE-0B9A-43F7-914D-757CF1F3E8C9}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300-000007000000}">
      <text>
        <r>
          <rPr>
            <sz val="11"/>
            <color rgb="FF000000"/>
            <rFont val="Calibri"/>
          </rPr>
          <t>======
ID#AAAAJgjT6Jg
tc={AD8998AF-BD4D-4740-8218-D5E48EA496FB}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300-000001000000}">
      <text>
        <r>
          <rPr>
            <sz val="11"/>
            <color rgb="FF000000"/>
            <rFont val="Calibri"/>
          </rPr>
          <t>======
ID#AAAAJgjT6Lo
tc={A206ADB7-07A0-447C-B4E8-C4759AA390F9}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300-000002000000}">
      <text>
        <r>
          <rPr>
            <sz val="11"/>
            <color rgb="FF000000"/>
            <rFont val="Calibri"/>
          </rPr>
          <t>======
ID#AAAAJgjT6LY
tc={745D8065-1CCB-4A4A-8DA3-9C0464129F3C}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300-000004000000}">
      <text>
        <r>
          <rPr>
            <sz val="11"/>
            <color rgb="FF000000"/>
            <rFont val="Calibri"/>
          </rPr>
          <t>======
ID#AAAAJgjT6KQ
tc={0D9DA082-B953-4C29-8054-D9D1AB2A5627}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300-00000A000000}">
      <text>
        <r>
          <rPr>
            <sz val="11"/>
            <color rgb="FF000000"/>
            <rFont val="Calibri"/>
          </rPr>
          <t>======
ID#AAAAJgjT6Ho
tc={7A93F0BE-01CD-45D5-AD9B-AFF63BCD89AF}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cLqNJz7REmg/T9X7+VTCWD9OGQ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400-000003000000}">
      <text>
        <r>
          <rPr>
            <sz val="11"/>
            <color rgb="FF000000"/>
            <rFont val="Calibri"/>
          </rPr>
          <t>======
ID#AAAAJgjT6Ls
tc={1E98A9A8-8A31-4E85-A1E4-8D2B0D046D33}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400-000007000000}">
      <text>
        <r>
          <rPr>
            <sz val="11"/>
            <color rgb="FF000000"/>
            <rFont val="Calibri"/>
          </rPr>
          <t>======
ID#AAAAJgjT6JA
tc={635F5587-80CB-4175-82EB-8696C6EB688A}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400-000009000000}">
      <text>
        <r>
          <rPr>
            <sz val="11"/>
            <color rgb="FF000000"/>
            <rFont val="Calibri"/>
          </rPr>
          <t>======
ID#AAAAJgjT6IQ
tc={2F5A09F0-B440-4069-A8B9-8C72BF0DD6C4}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400-000004000000}">
      <text>
        <r>
          <rPr>
            <sz val="11"/>
            <color rgb="FF000000"/>
            <rFont val="Calibri"/>
          </rPr>
          <t>======
ID#AAAAJgjT6LM
tc={38FC7AD3-3124-4A5E-BDE8-58C6037BC265}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400-000001000000}">
      <text>
        <r>
          <rPr>
            <sz val="11"/>
            <color rgb="FF000000"/>
            <rFont val="Calibri"/>
          </rPr>
          <t>======
ID#AAAAJgjT6MQ
tc={731A9A4C-0552-4189-9240-15D17773F725}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400-000005000000}">
      <text>
        <r>
          <rPr>
            <sz val="11"/>
            <color rgb="FF000000"/>
            <rFont val="Calibri"/>
          </rPr>
          <t>======
ID#AAAAJgjT6LI
tc={A5087398-BF86-4E43-8F71-48466C1D45B9}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400-000006000000}">
      <text>
        <r>
          <rPr>
            <sz val="11"/>
            <color rgb="FF000000"/>
            <rFont val="Calibri"/>
          </rPr>
          <t>======
ID#AAAAJgjT6J8
tc={D90697C3-E758-437E-B73C-4FF449A2E749}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400-000002000000}">
      <text>
        <r>
          <rPr>
            <sz val="11"/>
            <color rgb="FF000000"/>
            <rFont val="Calibri"/>
          </rPr>
          <t>======
ID#AAAAJgjT6MA
tc={7BFADBC6-9362-469E-8D5C-202A68C2FE77}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400-00000A000000}">
      <text>
        <r>
          <rPr>
            <sz val="11"/>
            <color rgb="FF000000"/>
            <rFont val="Calibri"/>
          </rPr>
          <t>======
ID#AAAAJgjT6IA
tc={8DE47843-3F50-4C53-84E8-E181295C736A}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400-000008000000}">
      <text>
        <r>
          <rPr>
            <sz val="11"/>
            <color rgb="FF000000"/>
            <rFont val="Calibri"/>
          </rPr>
          <t>======
ID#AAAAJgjT6IU
tc={D4C375FA-6293-45BD-833F-7360BA536125}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8aeWo0u9BydfbhPS/EGmCHiafVA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500-000007000000}">
      <text>
        <r>
          <rPr>
            <sz val="11"/>
            <color rgb="FF000000"/>
            <rFont val="Calibri"/>
          </rPr>
          <t>======
ID#AAAAJgjT6JM
tc={67964B61-810C-4DF8-91B9-EDB3014B5FE5}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500-000003000000}">
      <text>
        <r>
          <rPr>
            <sz val="11"/>
            <color rgb="FF000000"/>
            <rFont val="Calibri"/>
          </rPr>
          <t>======
ID#AAAAJgjT6K0
tc={C0C54AC5-B3BD-4CAE-A8E0-0DAA5C3199C0}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500-000002000000}">
      <text>
        <r>
          <rPr>
            <sz val="11"/>
            <color rgb="FF000000"/>
            <rFont val="Calibri"/>
          </rPr>
          <t>======
ID#AAAAJgjT6K8
tc={1BBFF5F6-B6EA-4BE6-A0FB-3C74693184DC}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500-000001000000}">
      <text>
        <r>
          <rPr>
            <sz val="11"/>
            <color rgb="FF000000"/>
            <rFont val="Calibri"/>
          </rPr>
          <t>======
ID#AAAAJgjT6L4
tc={AA5F370C-5DB6-4664-BFF2-2631DD80AF21}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500-000005000000}">
      <text>
        <r>
          <rPr>
            <sz val="11"/>
            <color rgb="FF000000"/>
            <rFont val="Calibri"/>
          </rPr>
          <t>======
ID#AAAAJgjT6Jk
tc={421E120E-2047-4EB4-9508-9F38F8186301}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500-000009000000}">
      <text>
        <r>
          <rPr>
            <sz val="11"/>
            <color rgb="FF000000"/>
            <rFont val="Calibri"/>
          </rPr>
          <t>======
ID#AAAAJgjT6H8
tc={4AAA708A-8571-4DFC-A79E-3756C2F92E2B}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500-000006000000}">
      <text>
        <r>
          <rPr>
            <sz val="11"/>
            <color rgb="FF000000"/>
            <rFont val="Calibri"/>
          </rPr>
          <t>======
ID#AAAAJgjT6JU
tc={BC8B0F31-23E3-4FDA-A976-62F7687EBFAE}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500-00000A000000}">
      <text>
        <r>
          <rPr>
            <sz val="11"/>
            <color rgb="FF000000"/>
            <rFont val="Calibri"/>
          </rPr>
          <t>======
ID#AAAAJgjT6Hs
tc={16BEA4CA-31A5-4087-8E14-71966A7E5387}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500-000004000000}">
      <text>
        <r>
          <rPr>
            <sz val="11"/>
            <color rgb="FF000000"/>
            <rFont val="Calibri"/>
          </rPr>
          <t>======
ID#AAAAJgjT6Jo
tc={C14A0E4E-BBB4-4492-9C97-EE12FDD28DA8}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500-000008000000}">
      <text>
        <r>
          <rPr>
            <sz val="11"/>
            <color rgb="FF000000"/>
            <rFont val="Calibri"/>
          </rPr>
          <t>======
ID#AAAAJgjT6JE
tc={FEF8E825-B3A9-4C57-9CA5-C61A739C92A8}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SVKJ0Mg9GXtIRgrgFgUrhgyqs2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600-000003000000}">
      <text>
        <r>
          <rPr>
            <sz val="11"/>
            <color rgb="FF000000"/>
            <rFont val="Calibri"/>
          </rPr>
          <t>======
ID#AAAAJgjT6LQ
tc={A0C285BA-F422-4DD9-9B84-EB210939840E}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600-000004000000}">
      <text>
        <r>
          <rPr>
            <sz val="11"/>
            <color rgb="FF000000"/>
            <rFont val="Calibri"/>
          </rPr>
          <t>======
ID#AAAAJgjT6LA
tc={40E5B91B-B676-455F-9368-D0A1AC144889}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600-000007000000}">
      <text>
        <r>
          <rPr>
            <sz val="11"/>
            <color rgb="FF000000"/>
            <rFont val="Calibri"/>
          </rPr>
          <t>======
ID#AAAAJgjT6Ik
tc={B2A3DBD5-0D5C-42F5-9263-DB1694B43BC1}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600-00000A000000}">
      <text>
        <r>
          <rPr>
            <sz val="11"/>
            <color rgb="FF000000"/>
            <rFont val="Calibri"/>
          </rPr>
          <t>======
ID#AAAAJgjT6H0
tc={4166CF13-92FA-4D1D-B5BD-0739D160D423}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600-000005000000}">
      <text>
        <r>
          <rPr>
            <sz val="11"/>
            <color rgb="FF000000"/>
            <rFont val="Calibri"/>
          </rPr>
          <t>======
ID#AAAAJgjT6KI
tc={7893E8D5-DE99-4C03-AE57-0DD7A8B8D782}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600-000009000000}">
      <text>
        <r>
          <rPr>
            <sz val="11"/>
            <color rgb="FF000000"/>
            <rFont val="Calibri"/>
          </rPr>
          <t>======
ID#AAAAJgjT6IE
tc={66B7981D-AD7C-43E2-BC9C-A617DEC2C203}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600-000001000000}">
      <text>
        <r>
          <rPr>
            <sz val="11"/>
            <color rgb="FF000000"/>
            <rFont val="Calibri"/>
          </rPr>
          <t>======
ID#AAAAJgjT6Lw
tc={00A22400-096C-466C-A7E7-B4FBAD053C23}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600-000008000000}">
      <text>
        <r>
          <rPr>
            <sz val="11"/>
            <color rgb="FF000000"/>
            <rFont val="Calibri"/>
          </rPr>
          <t>======
ID#AAAAJgjT6IY
tc={A422C7BC-6ED1-4B5C-813A-9C0FDF863B37}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600-000006000000}">
      <text>
        <r>
          <rPr>
            <sz val="11"/>
            <color rgb="FF000000"/>
            <rFont val="Calibri"/>
          </rPr>
          <t>======
ID#AAAAJgjT6Io
tc={4052D1C2-B057-4DFE-AC2F-480A005CDCAB}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600-000002000000}">
      <text>
        <r>
          <rPr>
            <sz val="11"/>
            <color rgb="FF000000"/>
            <rFont val="Calibri"/>
          </rPr>
          <t>======
ID#AAAAJgjT6Lk
tc={F8C20322-B2AB-4522-BF40-B2ACA39B5C31}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OANn5pdsWdjXBVB4RA12EiZ4tNg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700-000003000000}">
      <text>
        <r>
          <rPr>
            <sz val="11"/>
            <color rgb="FF000000"/>
            <rFont val="Calibri"/>
          </rPr>
          <t>======
ID#AAAAJgjT6LE
tc={E83EB81F-37DE-4374-934A-DB95FAA4247E}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 xr:uid="{00000000-0006-0000-0700-000002000000}">
      <text>
        <r>
          <rPr>
            <sz val="11"/>
            <color rgb="FF000000"/>
            <rFont val="Calibri"/>
          </rPr>
          <t>======
ID#AAAAJgjT6ME
tc={16EC303E-53C4-4F53-99A3-0F155DE169CF}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 xr:uid="{00000000-0006-0000-0700-000007000000}">
      <text>
        <r>
          <rPr>
            <sz val="11"/>
            <color rgb="FF000000"/>
            <rFont val="Calibri"/>
          </rPr>
          <t>======
ID#AAAAJgjT6J0
tc={A782504A-B6F7-498C-B6FA-F9529EE00516}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 xr:uid="{00000000-0006-0000-0700-000005000000}">
      <text>
        <r>
          <rPr>
            <sz val="11"/>
            <color rgb="FF000000"/>
            <rFont val="Calibri"/>
          </rPr>
          <t>======
ID#AAAAJgjT6Ko
tc={B7F0E5A7-B09A-480D-8E54-2447CB993BB1}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 xr:uid="{00000000-0006-0000-0700-00000A000000}">
      <text>
        <r>
          <rPr>
            <sz val="11"/>
            <color rgb="FF000000"/>
            <rFont val="Calibri"/>
          </rPr>
          <t>======
ID#AAAAJgjT6Ig
tc={5EA5737E-F53A-4530-BB43-1AAB510DEECE}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 xr:uid="{00000000-0006-0000-0700-000009000000}">
      <text>
        <r>
          <rPr>
            <sz val="11"/>
            <color rgb="FF000000"/>
            <rFont val="Calibri"/>
          </rPr>
          <t>======
ID#AAAAJgjT6I0
tc={1D77E804-465B-4171-9176-39CB82D428CB}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 xr:uid="{00000000-0006-0000-0700-000001000000}">
      <text>
        <r>
          <rPr>
            <sz val="11"/>
            <color rgb="FF000000"/>
            <rFont val="Calibri"/>
          </rPr>
          <t>======
ID#AAAAJgjT6MY
tc={DEC0A3F1-5812-4030-ABD7-59988F89926F}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 xr:uid="{00000000-0006-0000-0700-000008000000}">
      <text>
        <r>
          <rPr>
            <sz val="11"/>
            <color rgb="FF000000"/>
            <rFont val="Calibri"/>
          </rPr>
          <t>======
ID#AAAAJgjT6JQ
tc={D6DAED45-4578-4201-93C8-19F06DA3B647}    (2020-05-06 11:44:05)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 xr:uid="{00000000-0006-0000-0700-000006000000}">
      <text>
        <r>
          <rPr>
            <sz val="11"/>
            <color rgb="FF000000"/>
            <rFont val="Calibri"/>
          </rPr>
          <t>======
ID#AAAAJgjT6KY
tc={ED257713-68C3-4210-BCF1-B68356BB7592}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 xr:uid="{00000000-0006-0000-0700-000004000000}">
      <text>
        <r>
          <rPr>
            <sz val="11"/>
            <color rgb="FF000000"/>
            <rFont val="Calibri"/>
          </rPr>
          <t>======
ID#AAAAJgjT6Kw
tc={BB1F67A7-0656-4DEE-A61F-B9F0AD903AB7}    (2020-05-06 11:44:06)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3Cx6FsftTdgloKUXDHklF5R8tA=="/>
    </ext>
  </extLst>
</comments>
</file>

<file path=xl/sharedStrings.xml><?xml version="1.0" encoding="utf-8"?>
<sst xmlns="http://schemas.openxmlformats.org/spreadsheetml/2006/main" count="244" uniqueCount="44">
  <si>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</si>
  <si>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</si>
  <si>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</si>
  <si>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</si>
  <si>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</si>
  <si>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</si>
  <si>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</si>
  <si>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</si>
  <si>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</si>
  <si>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</si>
  <si>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</si>
  <si>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</si>
  <si>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</si>
  <si>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</si>
  <si>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</si>
  <si>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</si>
  <si>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</si>
  <si>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VVAR3</t>
  </si>
  <si>
    <t>HAPV3</t>
  </si>
  <si>
    <t>CARTEIRA</t>
  </si>
  <si>
    <t xml:space="preserve">      -&gt; Rentabilidade mensal da carteira</t>
  </si>
  <si>
    <t>IBOVESPA</t>
  </si>
  <si>
    <t>BBDC4</t>
  </si>
  <si>
    <t>CSNA3</t>
  </si>
  <si>
    <t>ELET3</t>
  </si>
  <si>
    <t>TAEE3</t>
  </si>
  <si>
    <t>EGIE3</t>
  </si>
  <si>
    <t>yduq3</t>
  </si>
  <si>
    <t>ENBR3</t>
  </si>
  <si>
    <t>ECOR3</t>
  </si>
  <si>
    <t>ITSA4</t>
  </si>
  <si>
    <t>SANB4</t>
  </si>
  <si>
    <t>BBAS3</t>
  </si>
  <si>
    <t>KLBN11</t>
  </si>
  <si>
    <t>ABEV3</t>
  </si>
  <si>
    <t>EQTL3</t>
  </si>
  <si>
    <t>LOGN3</t>
  </si>
  <si>
    <t>MRFG3</t>
  </si>
  <si>
    <t>AALR3</t>
  </si>
  <si>
    <t>VALE3</t>
  </si>
  <si>
    <t>AZUL4</t>
  </si>
  <si>
    <t>CAML3</t>
  </si>
  <si>
    <t>Junho de 2020</t>
  </si>
  <si>
    <t>Julho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</si>
</sst>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</numFmts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6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 wrapText="1"/>
    </xf>
    <xf numFmtId="164" fontId="0" fillId="3" borderId="7" xfId="0" applyNumberFormat="1" applyFont="1" applyFill="1" applyBorder="1" applyAlignment="1">
      <alignment horizontal="center" vertical="center"/>
    </xf>
    <xf numFmtId="10" fontId="4" fillId="4" borderId="8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166" fontId="0" fillId="3" borderId="10" xfId="0" applyNumberFormat="1" applyFont="1" applyFill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66" fontId="0" fillId="3" borderId="11" xfId="0" applyNumberFormat="1" applyFont="1" applyFill="1" applyBorder="1" applyAlignment="1">
      <alignment horizontal="center" vertical="center"/>
    </xf>
    <xf numFmtId="166" fontId="0" fillId="3" borderId="12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9" fontId="0" fillId="3" borderId="12" xfId="0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10" fontId="0" fillId="3" borderId="13" xfId="0" applyNumberFormat="1" applyFont="1" applyFill="1" applyBorder="1" applyAlignment="1">
      <alignment horizontal="center" vertical="center"/>
    </xf>
    <xf numFmtId="165" fontId="0" fillId="3" borderId="13" xfId="0" applyNumberFormat="1" applyFont="1" applyFill="1" applyBorder="1" applyAlignment="1">
      <alignment horizontal="center" vertical="center"/>
    </xf>
    <xf numFmtId="166" fontId="0" fillId="3" borderId="13" xfId="0" applyNumberFormat="1" applyFont="1" applyFill="1" applyBorder="1" applyAlignment="1">
      <alignment horizontal="center" vertical="center"/>
    </xf>
    <xf numFmtId="164" fontId="0" fillId="3" borderId="11" xfId="0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vertical="center"/>
    </xf>
    <xf numFmtId="164" fontId="1" fillId="5" borderId="15" xfId="0" applyNumberFormat="1" applyFont="1" applyFill="1" applyBorder="1" applyAlignment="1">
      <alignment vertical="center"/>
    </xf>
    <xf numFmtId="164" fontId="1" fillId="5" borderId="16" xfId="0" applyNumberFormat="1" applyFont="1" applyFill="1" applyBorder="1" applyAlignment="1">
      <alignment vertical="center"/>
    </xf>
    <xf numFmtId="0" fontId="0" fillId="2" borderId="1" xfId="0" quotePrefix="1" applyFont="1" applyFill="1" applyBorder="1"/>
    <xf numFmtId="166" fontId="1" fillId="5" borderId="14" xfId="0" applyNumberFormat="1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166" fontId="1" fillId="5" borderId="16" xfId="0" applyNumberFormat="1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0" borderId="0" xfId="0" applyFont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66" fontId="1" fillId="5" borderId="16" xfId="0" applyNumberFormat="1" applyFont="1" applyFill="1" applyBorder="1" applyAlignment="1">
      <alignment vertical="center"/>
    </xf>
    <xf numFmtId="166" fontId="0" fillId="6" borderId="10" xfId="0" applyNumberFormat="1" applyFill="1" applyBorder="1" applyAlignment="1">
      <alignment horizontal="center" vertical="center"/>
    </xf>
    <xf numFmtId="166" fontId="0" fillId="6" borderId="13" xfId="0" applyNumberFormat="1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6" fontId="0" fillId="7" borderId="12" xfId="0" applyNumberForma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6" fontId="6" fillId="6" borderId="13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10" fontId="1" fillId="5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workbookViewId="0">
      <selection activeCell="K24" sqref="K24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53" t="s">
        <v>0</v>
      </c>
      <c r="E2" s="50"/>
      <c r="F2" s="51"/>
      <c r="G2" s="3"/>
      <c r="H2" s="3"/>
      <c r="I2" s="4">
        <f>SUM(L8:L17)</f>
        <v>7.3126760563380327E-2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v>100000</v>
      </c>
      <c r="E4" s="12">
        <f>IF(SUM(I8:I17)&lt;=D4,SUM(I8:I17),"VALOR ACIMA DO DISPONÍVEL")</f>
        <v>99400</v>
      </c>
      <c r="F4" s="13">
        <f>(E4*I2)+E4+(D4-E4)</f>
        <v>107268.8</v>
      </c>
      <c r="G4" s="3"/>
      <c r="H4" s="3"/>
      <c r="I4" s="14">
        <f>F4/D4-1</f>
        <v>7.2688000000000086E-2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4" t="s">
        <v>7</v>
      </c>
      <c r="D6" s="50"/>
      <c r="E6" s="50"/>
      <c r="F6" s="50"/>
      <c r="G6" s="50"/>
      <c r="H6" s="50"/>
      <c r="I6" s="50"/>
      <c r="J6" s="50"/>
      <c r="K6" s="50"/>
      <c r="L6" s="50"/>
      <c r="M6" s="5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8</v>
      </c>
      <c r="D7" s="51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53" t="s">
        <v>16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42" t="s">
        <v>30</v>
      </c>
      <c r="E8" s="44">
        <v>0.15</v>
      </c>
      <c r="F8" s="45">
        <v>9</v>
      </c>
      <c r="G8" s="20">
        <f t="shared" ref="G8:G17" si="0">((E8*$D$4)/100)/F8</f>
        <v>16.666666666666668</v>
      </c>
      <c r="H8" s="46">
        <v>17</v>
      </c>
      <c r="I8" s="22">
        <f t="shared" ref="I8:I17" si="1">H8*F8*100</f>
        <v>15300</v>
      </c>
      <c r="J8" s="23">
        <f t="shared" ref="J8:J17" si="2">I8/$E$4</f>
        <v>0.15392354124748492</v>
      </c>
      <c r="K8" s="47">
        <v>8.86</v>
      </c>
      <c r="L8" s="24">
        <f t="shared" ref="L8:L17" si="3">IFERROR((K8/F8-1)*J8,0)</f>
        <v>-2.3943661971831142E-3</v>
      </c>
      <c r="M8" s="25">
        <f t="shared" ref="M8:M17" si="4">IFERROR(L8/J8,0)</f>
        <v>-1.5555555555555656E-2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43" t="s">
        <v>33</v>
      </c>
      <c r="E9" s="44">
        <v>0.15</v>
      </c>
      <c r="F9" s="45">
        <v>17.809999999999999</v>
      </c>
      <c r="G9" s="20">
        <f t="shared" si="0"/>
        <v>8.4222346996069621</v>
      </c>
      <c r="H9" s="46">
        <v>8</v>
      </c>
      <c r="I9" s="22">
        <f t="shared" si="1"/>
        <v>14247.999999999998</v>
      </c>
      <c r="J9" s="23">
        <f t="shared" si="2"/>
        <v>0.14334004024144867</v>
      </c>
      <c r="K9" s="47">
        <v>19.71</v>
      </c>
      <c r="L9" s="24">
        <f t="shared" si="3"/>
        <v>1.5291750503018122E-2</v>
      </c>
      <c r="M9" s="25">
        <f t="shared" si="4"/>
        <v>0.10668163952835497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43" t="s">
        <v>22</v>
      </c>
      <c r="E10" s="44">
        <v>0.15</v>
      </c>
      <c r="F10" s="45">
        <v>19.149999999999999</v>
      </c>
      <c r="G10" s="20">
        <f t="shared" si="0"/>
        <v>7.8328981723237607</v>
      </c>
      <c r="H10" s="46">
        <v>8</v>
      </c>
      <c r="I10" s="22">
        <f t="shared" si="1"/>
        <v>15319.999999999998</v>
      </c>
      <c r="J10" s="23">
        <f t="shared" si="2"/>
        <v>0.15412474849094565</v>
      </c>
      <c r="K10" s="47">
        <v>18.95</v>
      </c>
      <c r="L10" s="24">
        <f t="shared" si="3"/>
        <v>-1.6096579476861073E-3</v>
      </c>
      <c r="M10" s="25">
        <f t="shared" si="4"/>
        <v>-1.0443864229764954E-2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43" t="s">
        <v>17</v>
      </c>
      <c r="E11" s="44">
        <v>0.1</v>
      </c>
      <c r="F11" s="45">
        <v>9.18</v>
      </c>
      <c r="G11" s="20">
        <f t="shared" si="0"/>
        <v>10.893246187363834</v>
      </c>
      <c r="H11" s="46">
        <v>10</v>
      </c>
      <c r="I11" s="22">
        <f t="shared" si="1"/>
        <v>9180</v>
      </c>
      <c r="J11" s="23">
        <f t="shared" si="2"/>
        <v>9.2354124748490946E-2</v>
      </c>
      <c r="K11" s="47">
        <v>12.4</v>
      </c>
      <c r="L11" s="24">
        <f t="shared" si="3"/>
        <v>3.2394366197183111E-2</v>
      </c>
      <c r="M11" s="25">
        <f t="shared" si="4"/>
        <v>0.35076252723311563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43" t="s">
        <v>18</v>
      </c>
      <c r="E12" s="44">
        <v>0.15</v>
      </c>
      <c r="F12" s="45">
        <v>52.44</v>
      </c>
      <c r="G12" s="20">
        <f t="shared" si="0"/>
        <v>2.8604118993135015</v>
      </c>
      <c r="H12" s="46">
        <v>4</v>
      </c>
      <c r="I12" s="22">
        <f t="shared" si="1"/>
        <v>20976</v>
      </c>
      <c r="J12" s="23">
        <f t="shared" si="2"/>
        <v>0.21102615694164989</v>
      </c>
      <c r="K12" s="47">
        <v>54.86</v>
      </c>
      <c r="L12" s="24">
        <f t="shared" si="3"/>
        <v>9.738430583501009E-3</v>
      </c>
      <c r="M12" s="25">
        <f t="shared" si="4"/>
        <v>4.6147978642257836E-2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43" t="s">
        <v>34</v>
      </c>
      <c r="E13" s="44">
        <v>0.1</v>
      </c>
      <c r="F13" s="45">
        <v>11.34</v>
      </c>
      <c r="G13" s="20">
        <f t="shared" si="0"/>
        <v>8.8183421516754859</v>
      </c>
      <c r="H13" s="46">
        <v>9</v>
      </c>
      <c r="I13" s="22">
        <f t="shared" si="1"/>
        <v>10206</v>
      </c>
      <c r="J13" s="23">
        <f t="shared" si="2"/>
        <v>0.10267605633802816</v>
      </c>
      <c r="K13" s="47">
        <v>12.48</v>
      </c>
      <c r="L13" s="24">
        <f t="shared" si="3"/>
        <v>1.032193158953724E-2</v>
      </c>
      <c r="M13" s="25">
        <f t="shared" si="4"/>
        <v>0.10052910052910069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43" t="s">
        <v>35</v>
      </c>
      <c r="E14" s="44">
        <v>0.1</v>
      </c>
      <c r="F14" s="45">
        <v>18.329999999999998</v>
      </c>
      <c r="G14" s="20">
        <f t="shared" si="0"/>
        <v>5.4555373704309877</v>
      </c>
      <c r="H14" s="46">
        <v>5</v>
      </c>
      <c r="I14" s="22">
        <f t="shared" si="1"/>
        <v>9165</v>
      </c>
      <c r="J14" s="23">
        <f t="shared" si="2"/>
        <v>9.2203219315895368E-2</v>
      </c>
      <c r="K14" s="47">
        <v>20.05</v>
      </c>
      <c r="L14" s="24">
        <f t="shared" si="3"/>
        <v>8.6519114688128861E-3</v>
      </c>
      <c r="M14" s="25">
        <f t="shared" si="4"/>
        <v>9.3835242771413085E-2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43" t="s">
        <v>36</v>
      </c>
      <c r="E15" s="44">
        <v>0.05</v>
      </c>
      <c r="F15" s="45">
        <v>13.75</v>
      </c>
      <c r="G15" s="20">
        <f t="shared" si="0"/>
        <v>3.6363636363636362</v>
      </c>
      <c r="H15" s="46">
        <v>3.64</v>
      </c>
      <c r="I15" s="22">
        <f t="shared" si="1"/>
        <v>5005</v>
      </c>
      <c r="J15" s="23">
        <f t="shared" si="2"/>
        <v>5.035211267605634E-2</v>
      </c>
      <c r="K15" s="47">
        <v>13.95</v>
      </c>
      <c r="L15" s="24">
        <f t="shared" si="3"/>
        <v>7.3239436619717668E-4</v>
      </c>
      <c r="M15" s="25">
        <f t="shared" si="4"/>
        <v>1.4545454545454417E-2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/>
      <c r="E16" s="19">
        <v>0.1</v>
      </c>
      <c r="F16" s="28"/>
      <c r="G16" s="20" t="e">
        <f t="shared" si="0"/>
        <v>#DIV/0!</v>
      </c>
      <c r="H16" s="21">
        <v>0</v>
      </c>
      <c r="I16" s="22">
        <f t="shared" si="1"/>
        <v>0</v>
      </c>
      <c r="J16" s="23">
        <f t="shared" si="2"/>
        <v>0</v>
      </c>
      <c r="K16" s="29"/>
      <c r="L16" s="24">
        <f t="shared" si="3"/>
        <v>0</v>
      </c>
      <c r="M16" s="25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/>
      <c r="E17" s="19">
        <v>0.05</v>
      </c>
      <c r="F17" s="28"/>
      <c r="G17" s="20" t="e">
        <f t="shared" si="0"/>
        <v>#DIV/0!</v>
      </c>
      <c r="H17" s="21">
        <v>0</v>
      </c>
      <c r="I17" s="22">
        <f t="shared" si="1"/>
        <v>0</v>
      </c>
      <c r="J17" s="23">
        <f t="shared" si="2"/>
        <v>0</v>
      </c>
      <c r="K17" s="29"/>
      <c r="L17" s="24">
        <f t="shared" si="3"/>
        <v>0</v>
      </c>
      <c r="M17" s="25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9" t="s">
        <v>19</v>
      </c>
      <c r="D18" s="50"/>
      <c r="E18" s="51"/>
      <c r="F18" s="30">
        <v>100000</v>
      </c>
      <c r="G18" s="31"/>
      <c r="H18" s="31"/>
      <c r="I18" s="31"/>
      <c r="J18" s="30"/>
      <c r="K18" s="32">
        <f>F4</f>
        <v>107268.8</v>
      </c>
      <c r="L18" s="52">
        <f t="shared" ref="L18:L19" si="5">(K18/F18-1)</f>
        <v>7.2688000000000086E-2</v>
      </c>
      <c r="M18" s="51"/>
      <c r="N18" s="33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9" t="s">
        <v>21</v>
      </c>
      <c r="D19" s="50"/>
      <c r="E19" s="51"/>
      <c r="F19" s="34">
        <v>80505.89</v>
      </c>
      <c r="G19" s="35"/>
      <c r="H19" s="35"/>
      <c r="I19" s="35"/>
      <c r="J19" s="36"/>
      <c r="K19" s="37">
        <v>80505.89</v>
      </c>
      <c r="L19" s="52">
        <f t="shared" si="5"/>
        <v>0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39"/>
    </row>
    <row r="221" spans="1:25" ht="15.75" customHeight="1">
      <c r="C221" s="39"/>
    </row>
    <row r="222" spans="1:25" ht="15.75" customHeight="1">
      <c r="C222" s="39"/>
    </row>
    <row r="223" spans="1:25" ht="15.75" customHeight="1">
      <c r="C223" s="39"/>
    </row>
    <row r="224" spans="1:25" ht="15.75" customHeight="1">
      <c r="C224" s="39"/>
    </row>
    <row r="225" spans="3:3" ht="15.75" customHeight="1">
      <c r="C225" s="39"/>
    </row>
    <row r="226" spans="3:3" ht="15.75" customHeight="1">
      <c r="C226" s="39"/>
    </row>
    <row r="227" spans="3:3" ht="15.75" customHeight="1">
      <c r="C227" s="39"/>
    </row>
    <row r="228" spans="3:3" ht="15.75" customHeight="1">
      <c r="C228" s="39"/>
    </row>
    <row r="229" spans="3:3" ht="15.75" customHeight="1">
      <c r="C229" s="39"/>
    </row>
    <row r="230" spans="3:3" ht="15.75" customHeight="1">
      <c r="C230" s="39"/>
    </row>
    <row r="231" spans="3:3" ht="15.75" customHeight="1">
      <c r="C231" s="39"/>
    </row>
    <row r="232" spans="3:3" ht="15.75" customHeight="1">
      <c r="C232" s="39"/>
    </row>
    <row r="233" spans="3:3" ht="15.75" customHeight="1">
      <c r="C233" s="39"/>
    </row>
    <row r="234" spans="3:3" ht="15.75" customHeight="1">
      <c r="C234" s="39"/>
    </row>
    <row r="235" spans="3:3" ht="15.75" customHeight="1">
      <c r="C235" s="39"/>
    </row>
    <row r="236" spans="3:3" ht="15.75" customHeight="1">
      <c r="C236" s="39"/>
    </row>
    <row r="237" spans="3:3" ht="15.75" customHeight="1">
      <c r="C237" s="39"/>
    </row>
    <row r="238" spans="3:3" ht="15.75" customHeight="1">
      <c r="C238" s="39"/>
    </row>
    <row r="239" spans="3:3" ht="15.75" customHeight="1">
      <c r="C239" s="39"/>
    </row>
    <row r="240" spans="3:3" ht="15.75" customHeight="1">
      <c r="C240" s="39"/>
    </row>
    <row r="241" spans="3:3" ht="15.75" customHeight="1">
      <c r="C241" s="39"/>
    </row>
    <row r="242" spans="3:3" ht="15.75" customHeight="1">
      <c r="C242" s="39"/>
    </row>
    <row r="243" spans="3:3" ht="15.75" customHeight="1">
      <c r="C243" s="39"/>
    </row>
    <row r="244" spans="3:3" ht="15.75" customHeight="1">
      <c r="C244" s="39"/>
    </row>
    <row r="245" spans="3:3" ht="15.75" customHeight="1">
      <c r="C245" s="39"/>
    </row>
    <row r="246" spans="3:3" ht="15.75" customHeight="1">
      <c r="C246" s="39"/>
    </row>
    <row r="247" spans="3:3" ht="15.75" customHeight="1">
      <c r="C247" s="39"/>
    </row>
    <row r="248" spans="3:3" ht="15.75" customHeight="1">
      <c r="C248" s="39"/>
    </row>
    <row r="249" spans="3:3" ht="15.75" customHeight="1">
      <c r="C249" s="39"/>
    </row>
    <row r="250" spans="3:3" ht="15.75" customHeight="1">
      <c r="C250" s="39"/>
    </row>
    <row r="251" spans="3:3" ht="15.75" customHeight="1">
      <c r="C251" s="39"/>
    </row>
    <row r="252" spans="3:3" ht="15.75" customHeight="1">
      <c r="C252" s="39"/>
    </row>
    <row r="253" spans="3:3" ht="15.75" customHeight="1">
      <c r="C253" s="39"/>
    </row>
    <row r="254" spans="3:3" ht="15.75" customHeight="1">
      <c r="C254" s="39"/>
    </row>
    <row r="255" spans="3:3" ht="15.75" customHeight="1">
      <c r="C255" s="39"/>
    </row>
    <row r="256" spans="3:3" ht="15.75" customHeight="1">
      <c r="C256" s="39"/>
    </row>
    <row r="257" spans="3:3" ht="15.75" customHeight="1">
      <c r="C257" s="39"/>
    </row>
    <row r="258" spans="3:3" ht="15.75" customHeight="1">
      <c r="C258" s="39"/>
    </row>
    <row r="259" spans="3:3" ht="15.75" customHeight="1">
      <c r="C259" s="39"/>
    </row>
    <row r="260" spans="3:3" ht="15.75" customHeight="1">
      <c r="C260" s="39"/>
    </row>
    <row r="261" spans="3:3" ht="15.75" customHeight="1">
      <c r="C261" s="39"/>
    </row>
    <row r="262" spans="3:3" ht="15.75" customHeight="1">
      <c r="C262" s="39"/>
    </row>
    <row r="263" spans="3:3" ht="15.75" customHeight="1">
      <c r="C263" s="39"/>
    </row>
    <row r="264" spans="3:3" ht="15.75" customHeight="1">
      <c r="C264" s="39"/>
    </row>
    <row r="265" spans="3:3" ht="15.75" customHeight="1">
      <c r="C265" s="39"/>
    </row>
    <row r="266" spans="3:3" ht="15.75" customHeight="1">
      <c r="C266" s="39"/>
    </row>
    <row r="267" spans="3:3" ht="15.75" customHeight="1">
      <c r="C267" s="39"/>
    </row>
    <row r="268" spans="3:3" ht="15.75" customHeight="1">
      <c r="C268" s="39"/>
    </row>
    <row r="269" spans="3:3" ht="15.75" customHeight="1">
      <c r="C269" s="39"/>
    </row>
    <row r="270" spans="3:3" ht="15.75" customHeight="1">
      <c r="C270" s="39"/>
    </row>
    <row r="271" spans="3:3" ht="15.75" customHeight="1">
      <c r="C271" s="39"/>
    </row>
    <row r="272" spans="3:3" ht="15.75" customHeight="1">
      <c r="C272" s="39"/>
    </row>
    <row r="273" spans="3:3" ht="15.75" customHeight="1">
      <c r="C273" s="39"/>
    </row>
    <row r="274" spans="3:3" ht="15.75" customHeight="1">
      <c r="C274" s="39"/>
    </row>
    <row r="275" spans="3:3" ht="15.75" customHeight="1">
      <c r="C275" s="39"/>
    </row>
    <row r="276" spans="3:3" ht="15.75" customHeight="1">
      <c r="C276" s="39"/>
    </row>
    <row r="277" spans="3:3" ht="15.75" customHeight="1">
      <c r="C277" s="39"/>
    </row>
    <row r="278" spans="3:3" ht="15.75" customHeight="1">
      <c r="C278" s="39"/>
    </row>
    <row r="279" spans="3:3" ht="15.75" customHeight="1">
      <c r="C279" s="39"/>
    </row>
    <row r="280" spans="3:3" ht="15.75" customHeight="1">
      <c r="C280" s="39"/>
    </row>
    <row r="281" spans="3:3" ht="15.75" customHeight="1">
      <c r="C281" s="39"/>
    </row>
    <row r="282" spans="3:3" ht="15.75" customHeight="1">
      <c r="C282" s="39"/>
    </row>
    <row r="283" spans="3:3" ht="15.75" customHeight="1">
      <c r="C283" s="39"/>
    </row>
    <row r="284" spans="3:3" ht="15.75" customHeight="1">
      <c r="C284" s="39"/>
    </row>
    <row r="285" spans="3:3" ht="15.75" customHeight="1">
      <c r="C285" s="39"/>
    </row>
    <row r="286" spans="3:3" ht="15.75" customHeight="1">
      <c r="C286" s="39"/>
    </row>
    <row r="287" spans="3:3" ht="15.75" customHeight="1">
      <c r="C287" s="39"/>
    </row>
    <row r="288" spans="3:3" ht="15.75" customHeight="1">
      <c r="C288" s="39"/>
    </row>
    <row r="289" spans="3:3" ht="15.75" customHeight="1">
      <c r="C289" s="39"/>
    </row>
    <row r="290" spans="3:3" ht="15.75" customHeight="1">
      <c r="C290" s="39"/>
    </row>
    <row r="291" spans="3:3" ht="15.75" customHeight="1">
      <c r="C291" s="39"/>
    </row>
    <row r="292" spans="3:3" ht="15.75" customHeight="1">
      <c r="C292" s="39"/>
    </row>
    <row r="293" spans="3:3" ht="15.75" customHeight="1">
      <c r="C293" s="39"/>
    </row>
    <row r="294" spans="3:3" ht="15.75" customHeight="1">
      <c r="C294" s="39"/>
    </row>
    <row r="295" spans="3:3" ht="15.75" customHeight="1">
      <c r="C295" s="39"/>
    </row>
    <row r="296" spans="3:3" ht="15.75" customHeight="1">
      <c r="C296" s="39"/>
    </row>
    <row r="297" spans="3:3" ht="15.75" customHeight="1">
      <c r="C297" s="39"/>
    </row>
    <row r="298" spans="3:3" ht="15.75" customHeight="1">
      <c r="C298" s="39"/>
    </row>
    <row r="299" spans="3:3" ht="15.75" customHeight="1">
      <c r="C299" s="39"/>
    </row>
    <row r="300" spans="3:3" ht="15.75" customHeight="1">
      <c r="C300" s="39"/>
    </row>
    <row r="301" spans="3:3" ht="15.75" customHeight="1">
      <c r="C301" s="39"/>
    </row>
    <row r="302" spans="3:3" ht="15.75" customHeight="1">
      <c r="C302" s="39"/>
    </row>
    <row r="303" spans="3:3" ht="15.75" customHeight="1">
      <c r="C303" s="39"/>
    </row>
    <row r="304" spans="3:3" ht="15.75" customHeight="1">
      <c r="C304" s="39"/>
    </row>
    <row r="305" spans="3:3" ht="15.75" customHeight="1">
      <c r="C305" s="39"/>
    </row>
    <row r="306" spans="3:3" ht="15.75" customHeight="1">
      <c r="C306" s="39"/>
    </row>
    <row r="307" spans="3:3" ht="15.75" customHeight="1">
      <c r="C307" s="39"/>
    </row>
    <row r="308" spans="3:3" ht="15.75" customHeight="1">
      <c r="C308" s="39"/>
    </row>
    <row r="309" spans="3:3" ht="15.75" customHeight="1">
      <c r="C309" s="39"/>
    </row>
    <row r="310" spans="3:3" ht="15.75" customHeight="1">
      <c r="C310" s="39"/>
    </row>
    <row r="311" spans="3:3" ht="15.75" customHeight="1">
      <c r="C311" s="39"/>
    </row>
    <row r="312" spans="3:3" ht="15.75" customHeight="1">
      <c r="C312" s="39"/>
    </row>
    <row r="313" spans="3:3" ht="15.75" customHeight="1">
      <c r="C313" s="39"/>
    </row>
    <row r="314" spans="3:3" ht="15.75" customHeight="1">
      <c r="C314" s="39"/>
    </row>
    <row r="315" spans="3:3" ht="15.75" customHeight="1">
      <c r="C315" s="39"/>
    </row>
    <row r="316" spans="3:3" ht="15.75" customHeight="1">
      <c r="C316" s="39"/>
    </row>
    <row r="317" spans="3:3" ht="15.75" customHeight="1">
      <c r="C317" s="39"/>
    </row>
    <row r="318" spans="3:3" ht="15.75" customHeight="1">
      <c r="C318" s="39"/>
    </row>
    <row r="319" spans="3:3" ht="15.75" customHeight="1">
      <c r="C319" s="39"/>
    </row>
    <row r="320" spans="3:3" ht="15.75" customHeight="1">
      <c r="C320" s="39"/>
    </row>
    <row r="321" spans="3:3" ht="15.75" customHeight="1">
      <c r="C321" s="39"/>
    </row>
    <row r="322" spans="3:3" ht="15.75" customHeight="1">
      <c r="C322" s="39"/>
    </row>
    <row r="323" spans="3:3" ht="15.75" customHeight="1">
      <c r="C323" s="39"/>
    </row>
    <row r="324" spans="3:3" ht="15.75" customHeight="1">
      <c r="C324" s="39"/>
    </row>
    <row r="325" spans="3:3" ht="15.75" customHeight="1">
      <c r="C325" s="39"/>
    </row>
    <row r="326" spans="3:3" ht="15.75" customHeight="1">
      <c r="C326" s="39"/>
    </row>
    <row r="327" spans="3:3" ht="15.75" customHeight="1">
      <c r="C327" s="39"/>
    </row>
    <row r="328" spans="3:3" ht="15.75" customHeight="1">
      <c r="C328" s="39"/>
    </row>
    <row r="329" spans="3:3" ht="15.75" customHeight="1">
      <c r="C329" s="39"/>
    </row>
    <row r="330" spans="3:3" ht="15.75" customHeight="1">
      <c r="C330" s="39"/>
    </row>
    <row r="331" spans="3:3" ht="15.75" customHeight="1">
      <c r="C331" s="39"/>
    </row>
    <row r="332" spans="3:3" ht="15.75" customHeight="1">
      <c r="C332" s="39"/>
    </row>
    <row r="333" spans="3:3" ht="15.75" customHeight="1">
      <c r="C333" s="39"/>
    </row>
    <row r="334" spans="3:3" ht="15.75" customHeight="1">
      <c r="C334" s="39"/>
    </row>
    <row r="335" spans="3:3" ht="15.75" customHeight="1">
      <c r="C335" s="39"/>
    </row>
    <row r="336" spans="3:3" ht="15.75" customHeight="1">
      <c r="C336" s="39"/>
    </row>
    <row r="337" spans="3:3" ht="15.75" customHeight="1">
      <c r="C337" s="39"/>
    </row>
    <row r="338" spans="3:3" ht="15.75" customHeight="1">
      <c r="C338" s="39"/>
    </row>
    <row r="339" spans="3:3" ht="15.75" customHeight="1">
      <c r="C339" s="39"/>
    </row>
    <row r="340" spans="3:3" ht="15.75" customHeight="1">
      <c r="C340" s="39"/>
    </row>
    <row r="341" spans="3:3" ht="15.75" customHeight="1">
      <c r="C341" s="39"/>
    </row>
    <row r="342" spans="3:3" ht="15.75" customHeight="1">
      <c r="C342" s="39"/>
    </row>
    <row r="343" spans="3:3" ht="15.75" customHeight="1">
      <c r="C343" s="39"/>
    </row>
    <row r="344" spans="3:3" ht="15.75" customHeight="1">
      <c r="C344" s="39"/>
    </row>
    <row r="345" spans="3:3" ht="15.75" customHeight="1">
      <c r="C345" s="39"/>
    </row>
    <row r="346" spans="3:3" ht="15.75" customHeight="1">
      <c r="C346" s="39"/>
    </row>
    <row r="347" spans="3:3" ht="15.75" customHeight="1">
      <c r="C347" s="39"/>
    </row>
    <row r="348" spans="3:3" ht="15.75" customHeight="1">
      <c r="C348" s="39"/>
    </row>
    <row r="349" spans="3:3" ht="15.75" customHeight="1">
      <c r="C349" s="39"/>
    </row>
    <row r="350" spans="3:3" ht="15.75" customHeight="1">
      <c r="C350" s="39"/>
    </row>
    <row r="351" spans="3:3" ht="15.75" customHeight="1">
      <c r="C351" s="39"/>
    </row>
    <row r="352" spans="3:3" ht="15.75" customHeight="1">
      <c r="C352" s="39"/>
    </row>
    <row r="353" spans="3:3" ht="15.75" customHeight="1">
      <c r="C353" s="39"/>
    </row>
    <row r="354" spans="3:3" ht="15.75" customHeight="1">
      <c r="C354" s="39"/>
    </row>
    <row r="355" spans="3:3" ht="15.75" customHeight="1">
      <c r="C355" s="39"/>
    </row>
    <row r="356" spans="3:3" ht="15.75" customHeight="1">
      <c r="C356" s="39"/>
    </row>
    <row r="357" spans="3:3" ht="15.75" customHeight="1">
      <c r="C357" s="39"/>
    </row>
    <row r="358" spans="3:3" ht="15.75" customHeight="1">
      <c r="C358" s="39"/>
    </row>
    <row r="359" spans="3:3" ht="15.75" customHeight="1">
      <c r="C359" s="39"/>
    </row>
    <row r="360" spans="3:3" ht="15.75" customHeight="1">
      <c r="C360" s="39"/>
    </row>
    <row r="361" spans="3:3" ht="15.75" customHeight="1">
      <c r="C361" s="39"/>
    </row>
    <row r="362" spans="3:3" ht="15.75" customHeight="1">
      <c r="C362" s="39"/>
    </row>
    <row r="363" spans="3:3" ht="15.75" customHeight="1">
      <c r="C363" s="39"/>
    </row>
    <row r="364" spans="3:3" ht="15.75" customHeight="1">
      <c r="C364" s="39"/>
    </row>
    <row r="365" spans="3:3" ht="15.75" customHeight="1">
      <c r="C365" s="39"/>
    </row>
    <row r="366" spans="3:3" ht="15.75" customHeight="1">
      <c r="C366" s="39"/>
    </row>
    <row r="367" spans="3:3" ht="15.75" customHeight="1">
      <c r="C367" s="39"/>
    </row>
    <row r="368" spans="3:3" ht="15.75" customHeight="1">
      <c r="C368" s="39"/>
    </row>
    <row r="369" spans="3:3" ht="15.75" customHeight="1">
      <c r="C369" s="39"/>
    </row>
    <row r="370" spans="3:3" ht="15.75" customHeight="1">
      <c r="C370" s="39"/>
    </row>
    <row r="371" spans="3:3" ht="15.75" customHeight="1">
      <c r="C371" s="39"/>
    </row>
    <row r="372" spans="3:3" ht="15.75" customHeight="1">
      <c r="C372" s="39"/>
    </row>
    <row r="373" spans="3:3" ht="15.75" customHeight="1">
      <c r="C373" s="39"/>
    </row>
    <row r="374" spans="3:3" ht="15.75" customHeight="1">
      <c r="C374" s="39"/>
    </row>
    <row r="375" spans="3:3" ht="15.75" customHeight="1">
      <c r="C375" s="39"/>
    </row>
    <row r="376" spans="3:3" ht="15.75" customHeight="1">
      <c r="C376" s="39"/>
    </row>
    <row r="377" spans="3:3" ht="15.75" customHeight="1">
      <c r="C377" s="39"/>
    </row>
    <row r="378" spans="3:3" ht="15.75" customHeight="1">
      <c r="C378" s="39"/>
    </row>
    <row r="379" spans="3:3" ht="15.75" customHeight="1">
      <c r="C379" s="39"/>
    </row>
    <row r="380" spans="3:3" ht="15.75" customHeight="1">
      <c r="C380" s="39"/>
    </row>
    <row r="381" spans="3:3" ht="15.75" customHeight="1">
      <c r="C381" s="39"/>
    </row>
    <row r="382" spans="3:3" ht="15.75" customHeight="1">
      <c r="C382" s="39"/>
    </row>
    <row r="383" spans="3:3" ht="15.75" customHeight="1">
      <c r="C383" s="39"/>
    </row>
    <row r="384" spans="3:3" ht="15.75" customHeight="1">
      <c r="C384" s="39"/>
    </row>
    <row r="385" spans="3:3" ht="15.75" customHeight="1">
      <c r="C385" s="39"/>
    </row>
    <row r="386" spans="3:3" ht="15.75" customHeight="1">
      <c r="C386" s="39"/>
    </row>
    <row r="387" spans="3:3" ht="15.75" customHeight="1">
      <c r="C387" s="39"/>
    </row>
    <row r="388" spans="3:3" ht="15.75" customHeight="1">
      <c r="C388" s="39"/>
    </row>
    <row r="389" spans="3:3" ht="15.75" customHeight="1">
      <c r="C389" s="39"/>
    </row>
    <row r="390" spans="3:3" ht="15.75" customHeight="1">
      <c r="C390" s="39"/>
    </row>
    <row r="391" spans="3:3" ht="15.75" customHeight="1">
      <c r="C391" s="39"/>
    </row>
    <row r="392" spans="3:3" ht="15.75" customHeight="1">
      <c r="C392" s="39"/>
    </row>
    <row r="393" spans="3:3" ht="15.75" customHeight="1">
      <c r="C393" s="39"/>
    </row>
    <row r="394" spans="3:3" ht="15.75" customHeight="1">
      <c r="C394" s="39"/>
    </row>
    <row r="395" spans="3:3" ht="15.75" customHeight="1">
      <c r="C395" s="39"/>
    </row>
    <row r="396" spans="3:3" ht="15.75" customHeight="1">
      <c r="C396" s="39"/>
    </row>
    <row r="397" spans="3:3" ht="15.75" customHeight="1">
      <c r="C397" s="39"/>
    </row>
    <row r="398" spans="3:3" ht="15.75" customHeight="1">
      <c r="C398" s="39"/>
    </row>
    <row r="399" spans="3:3" ht="15.75" customHeight="1">
      <c r="C399" s="39"/>
    </row>
    <row r="400" spans="3:3" ht="15.75" customHeight="1">
      <c r="C400" s="39"/>
    </row>
    <row r="401" spans="3:3" ht="15.75" customHeight="1">
      <c r="C401" s="39"/>
    </row>
    <row r="402" spans="3:3" ht="15.75" customHeight="1">
      <c r="C402" s="39"/>
    </row>
    <row r="403" spans="3:3" ht="15.75" customHeight="1">
      <c r="C403" s="39"/>
    </row>
    <row r="404" spans="3:3" ht="15.75" customHeight="1">
      <c r="C404" s="39"/>
    </row>
    <row r="405" spans="3:3" ht="15.75" customHeight="1">
      <c r="C405" s="39"/>
    </row>
    <row r="406" spans="3:3" ht="15.75" customHeight="1">
      <c r="C406" s="39"/>
    </row>
    <row r="407" spans="3:3" ht="15.75" customHeight="1">
      <c r="C407" s="39"/>
    </row>
    <row r="408" spans="3:3" ht="15.75" customHeight="1">
      <c r="C408" s="39"/>
    </row>
    <row r="409" spans="3:3" ht="15.75" customHeight="1">
      <c r="C409" s="39"/>
    </row>
    <row r="410" spans="3:3" ht="15.75" customHeight="1">
      <c r="C410" s="39"/>
    </row>
    <row r="411" spans="3:3" ht="15.75" customHeight="1">
      <c r="C411" s="39"/>
    </row>
    <row r="412" spans="3:3" ht="15.75" customHeight="1">
      <c r="C412" s="39"/>
    </row>
    <row r="413" spans="3:3" ht="15.75" customHeight="1">
      <c r="C413" s="39"/>
    </row>
    <row r="414" spans="3:3" ht="15.75" customHeight="1">
      <c r="C414" s="39"/>
    </row>
    <row r="415" spans="3:3" ht="15.75" customHeight="1">
      <c r="C415" s="39"/>
    </row>
    <row r="416" spans="3:3" ht="15.75" customHeight="1">
      <c r="C416" s="39"/>
    </row>
    <row r="417" spans="3:3" ht="15.75" customHeight="1">
      <c r="C417" s="39"/>
    </row>
    <row r="418" spans="3:3" ht="15.75" customHeight="1">
      <c r="C418" s="39"/>
    </row>
    <row r="419" spans="3:3" ht="15.75" customHeight="1">
      <c r="C419" s="39"/>
    </row>
    <row r="420" spans="3:3" ht="15.75" customHeight="1">
      <c r="C420" s="39"/>
    </row>
    <row r="421" spans="3:3" ht="15.75" customHeight="1">
      <c r="C421" s="39"/>
    </row>
    <row r="422" spans="3:3" ht="15.75" customHeight="1">
      <c r="C422" s="39"/>
    </row>
    <row r="423" spans="3:3" ht="15.75" customHeight="1">
      <c r="C423" s="39"/>
    </row>
    <row r="424" spans="3:3" ht="15.75" customHeight="1">
      <c r="C424" s="39"/>
    </row>
    <row r="425" spans="3:3" ht="15.75" customHeight="1">
      <c r="C425" s="39"/>
    </row>
    <row r="426" spans="3:3" ht="15.75" customHeight="1">
      <c r="C426" s="39"/>
    </row>
    <row r="427" spans="3:3" ht="15.75" customHeight="1">
      <c r="C427" s="39"/>
    </row>
    <row r="428" spans="3:3" ht="15.75" customHeight="1">
      <c r="C428" s="39"/>
    </row>
    <row r="429" spans="3:3" ht="15.75" customHeight="1">
      <c r="C429" s="39"/>
    </row>
    <row r="430" spans="3:3" ht="15.75" customHeight="1">
      <c r="C430" s="39"/>
    </row>
    <row r="431" spans="3:3" ht="15.75" customHeight="1">
      <c r="C431" s="39"/>
    </row>
    <row r="432" spans="3:3" ht="15.75" customHeight="1">
      <c r="C432" s="39"/>
    </row>
    <row r="433" spans="3:3" ht="15.75" customHeight="1">
      <c r="C433" s="39"/>
    </row>
    <row r="434" spans="3:3" ht="15.75" customHeight="1">
      <c r="C434" s="39"/>
    </row>
    <row r="435" spans="3:3" ht="15.75" customHeight="1">
      <c r="C435" s="39"/>
    </row>
    <row r="436" spans="3:3" ht="15.75" customHeight="1">
      <c r="C436" s="39"/>
    </row>
    <row r="437" spans="3:3" ht="15.75" customHeight="1">
      <c r="C437" s="39"/>
    </row>
    <row r="438" spans="3:3" ht="15.75" customHeight="1">
      <c r="C438" s="39"/>
    </row>
    <row r="439" spans="3:3" ht="15.75" customHeight="1">
      <c r="C439" s="39"/>
    </row>
    <row r="440" spans="3:3" ht="15.75" customHeight="1">
      <c r="C440" s="39"/>
    </row>
    <row r="441" spans="3:3" ht="15.75" customHeight="1">
      <c r="C441" s="39"/>
    </row>
    <row r="442" spans="3:3" ht="15.75" customHeight="1">
      <c r="C442" s="39"/>
    </row>
    <row r="443" spans="3:3" ht="15.75" customHeight="1">
      <c r="C443" s="39"/>
    </row>
    <row r="444" spans="3:3" ht="15.75" customHeight="1">
      <c r="C444" s="39"/>
    </row>
    <row r="445" spans="3:3" ht="15.75" customHeight="1">
      <c r="C445" s="39"/>
    </row>
    <row r="446" spans="3:3" ht="15.75" customHeight="1">
      <c r="C446" s="39"/>
    </row>
    <row r="447" spans="3:3" ht="15.75" customHeight="1">
      <c r="C447" s="39"/>
    </row>
    <row r="448" spans="3:3" ht="15.75" customHeight="1">
      <c r="C448" s="39"/>
    </row>
    <row r="449" spans="3:3" ht="15.75" customHeight="1">
      <c r="C449" s="39"/>
    </row>
    <row r="450" spans="3:3" ht="15.75" customHeight="1">
      <c r="C450" s="39"/>
    </row>
    <row r="451" spans="3:3" ht="15.75" customHeight="1">
      <c r="C451" s="39"/>
    </row>
    <row r="452" spans="3:3" ht="15.75" customHeight="1">
      <c r="C452" s="39"/>
    </row>
    <row r="453" spans="3:3" ht="15.75" customHeight="1">
      <c r="C453" s="39"/>
    </row>
    <row r="454" spans="3:3" ht="15.75" customHeight="1">
      <c r="C454" s="39"/>
    </row>
    <row r="455" spans="3:3" ht="15.75" customHeight="1">
      <c r="C455" s="39"/>
    </row>
    <row r="456" spans="3:3" ht="15.75" customHeight="1">
      <c r="C456" s="39"/>
    </row>
    <row r="457" spans="3:3" ht="15.75" customHeight="1">
      <c r="C457" s="39"/>
    </row>
    <row r="458" spans="3:3" ht="15.75" customHeight="1">
      <c r="C458" s="39"/>
    </row>
    <row r="459" spans="3:3" ht="15.75" customHeight="1">
      <c r="C459" s="39"/>
    </row>
    <row r="460" spans="3:3" ht="15.75" customHeight="1">
      <c r="C460" s="39"/>
    </row>
    <row r="461" spans="3:3" ht="15.75" customHeight="1">
      <c r="C461" s="39"/>
    </row>
    <row r="462" spans="3:3" ht="15.75" customHeight="1">
      <c r="C462" s="39"/>
    </row>
    <row r="463" spans="3:3" ht="15.75" customHeight="1">
      <c r="C463" s="39"/>
    </row>
    <row r="464" spans="3:3" ht="15.75" customHeight="1">
      <c r="C464" s="39"/>
    </row>
    <row r="465" spans="3:3" ht="15.75" customHeight="1">
      <c r="C465" s="39"/>
    </row>
    <row r="466" spans="3:3" ht="15.75" customHeight="1">
      <c r="C466" s="39"/>
    </row>
    <row r="467" spans="3:3" ht="15.75" customHeight="1">
      <c r="C467" s="39"/>
    </row>
    <row r="468" spans="3:3" ht="15.75" customHeight="1">
      <c r="C468" s="39"/>
    </row>
    <row r="469" spans="3:3" ht="15.75" customHeight="1">
      <c r="C469" s="39"/>
    </row>
    <row r="470" spans="3:3" ht="15.75" customHeight="1">
      <c r="C470" s="39"/>
    </row>
    <row r="471" spans="3:3" ht="15.75" customHeight="1">
      <c r="C471" s="39"/>
    </row>
    <row r="472" spans="3:3" ht="15.75" customHeight="1">
      <c r="C472" s="39"/>
    </row>
    <row r="473" spans="3:3" ht="15.75" customHeight="1">
      <c r="C473" s="39"/>
    </row>
    <row r="474" spans="3:3" ht="15.75" customHeight="1">
      <c r="C474" s="39"/>
    </row>
    <row r="475" spans="3:3" ht="15.75" customHeight="1">
      <c r="C475" s="39"/>
    </row>
    <row r="476" spans="3:3" ht="15.75" customHeight="1">
      <c r="C476" s="39"/>
    </row>
    <row r="477" spans="3:3" ht="15.75" customHeight="1">
      <c r="C477" s="39"/>
    </row>
    <row r="478" spans="3:3" ht="15.75" customHeight="1">
      <c r="C478" s="39"/>
    </row>
    <row r="479" spans="3:3" ht="15.75" customHeight="1">
      <c r="C479" s="39"/>
    </row>
    <row r="480" spans="3:3" ht="15.75" customHeight="1">
      <c r="C480" s="39"/>
    </row>
    <row r="481" spans="3:3" ht="15.75" customHeight="1">
      <c r="C481" s="39"/>
    </row>
    <row r="482" spans="3:3" ht="15.75" customHeight="1">
      <c r="C482" s="39"/>
    </row>
    <row r="483" spans="3:3" ht="15.75" customHeight="1">
      <c r="C483" s="39"/>
    </row>
    <row r="484" spans="3:3" ht="15.75" customHeight="1">
      <c r="C484" s="39"/>
    </row>
    <row r="485" spans="3:3" ht="15.75" customHeight="1">
      <c r="C485" s="39"/>
    </row>
    <row r="486" spans="3:3" ht="15.75" customHeight="1">
      <c r="C486" s="39"/>
    </row>
    <row r="487" spans="3:3" ht="15.75" customHeight="1">
      <c r="C487" s="39"/>
    </row>
    <row r="488" spans="3:3" ht="15.75" customHeight="1">
      <c r="C488" s="39"/>
    </row>
    <row r="489" spans="3:3" ht="15.75" customHeight="1">
      <c r="C489" s="39"/>
    </row>
    <row r="490" spans="3:3" ht="15.75" customHeight="1">
      <c r="C490" s="39"/>
    </row>
    <row r="491" spans="3:3" ht="15.75" customHeight="1">
      <c r="C491" s="39"/>
    </row>
    <row r="492" spans="3:3" ht="15.75" customHeight="1">
      <c r="C492" s="39"/>
    </row>
    <row r="493" spans="3:3" ht="15.75" customHeight="1">
      <c r="C493" s="39"/>
    </row>
    <row r="494" spans="3:3" ht="15.75" customHeight="1">
      <c r="C494" s="39"/>
    </row>
    <row r="495" spans="3:3" ht="15.75" customHeight="1">
      <c r="C495" s="39"/>
    </row>
    <row r="496" spans="3:3" ht="15.75" customHeight="1">
      <c r="C496" s="39"/>
    </row>
    <row r="497" spans="3:3" ht="15.75" customHeight="1">
      <c r="C497" s="39"/>
    </row>
    <row r="498" spans="3:3" ht="15.75" customHeight="1">
      <c r="C498" s="39"/>
    </row>
    <row r="499" spans="3:3" ht="15.75" customHeight="1">
      <c r="C499" s="39"/>
    </row>
    <row r="500" spans="3:3" ht="15.75" customHeight="1">
      <c r="C500" s="39"/>
    </row>
    <row r="501" spans="3:3" ht="15.75" customHeight="1">
      <c r="C501" s="39"/>
    </row>
    <row r="502" spans="3:3" ht="15.75" customHeight="1">
      <c r="C502" s="39"/>
    </row>
    <row r="503" spans="3:3" ht="15.75" customHeight="1">
      <c r="C503" s="39"/>
    </row>
    <row r="504" spans="3:3" ht="15.75" customHeight="1">
      <c r="C504" s="39"/>
    </row>
    <row r="505" spans="3:3" ht="15.75" customHeight="1">
      <c r="C505" s="39"/>
    </row>
    <row r="506" spans="3:3" ht="15.75" customHeight="1">
      <c r="C506" s="39"/>
    </row>
    <row r="507" spans="3:3" ht="15.75" customHeight="1">
      <c r="C507" s="39"/>
    </row>
    <row r="508" spans="3:3" ht="15.75" customHeight="1">
      <c r="C508" s="39"/>
    </row>
    <row r="509" spans="3:3" ht="15.75" customHeight="1">
      <c r="C509" s="39"/>
    </row>
    <row r="510" spans="3:3" ht="15.75" customHeight="1">
      <c r="C510" s="39"/>
    </row>
    <row r="511" spans="3:3" ht="15.75" customHeight="1">
      <c r="C511" s="39"/>
    </row>
    <row r="512" spans="3:3" ht="15.75" customHeight="1">
      <c r="C512" s="39"/>
    </row>
    <row r="513" spans="3:3" ht="15.75" customHeight="1">
      <c r="C513" s="39"/>
    </row>
    <row r="514" spans="3:3" ht="15.75" customHeight="1">
      <c r="C514" s="39"/>
    </row>
    <row r="515" spans="3:3" ht="15.75" customHeight="1">
      <c r="C515" s="39"/>
    </row>
    <row r="516" spans="3:3" ht="15.75" customHeight="1">
      <c r="C516" s="39"/>
    </row>
    <row r="517" spans="3:3" ht="15.75" customHeight="1">
      <c r="C517" s="39"/>
    </row>
    <row r="518" spans="3:3" ht="15.75" customHeight="1">
      <c r="C518" s="39"/>
    </row>
    <row r="519" spans="3:3" ht="15.75" customHeight="1">
      <c r="C519" s="39"/>
    </row>
    <row r="520" spans="3:3" ht="15.75" customHeight="1">
      <c r="C520" s="39"/>
    </row>
    <row r="521" spans="3:3" ht="15.75" customHeight="1">
      <c r="C521" s="39"/>
    </row>
    <row r="522" spans="3:3" ht="15.75" customHeight="1">
      <c r="C522" s="39"/>
    </row>
    <row r="523" spans="3:3" ht="15.75" customHeight="1">
      <c r="C523" s="39"/>
    </row>
    <row r="524" spans="3:3" ht="15.75" customHeight="1">
      <c r="C524" s="39"/>
    </row>
    <row r="525" spans="3:3" ht="15.75" customHeight="1">
      <c r="C525" s="39"/>
    </row>
    <row r="526" spans="3:3" ht="15.75" customHeight="1">
      <c r="C526" s="39"/>
    </row>
    <row r="527" spans="3:3" ht="15.75" customHeight="1">
      <c r="C527" s="39"/>
    </row>
    <row r="528" spans="3:3" ht="15.75" customHeight="1">
      <c r="C528" s="39"/>
    </row>
    <row r="529" spans="3:3" ht="15.75" customHeight="1">
      <c r="C529" s="39"/>
    </row>
    <row r="530" spans="3:3" ht="15.75" customHeight="1">
      <c r="C530" s="39"/>
    </row>
    <row r="531" spans="3:3" ht="15.75" customHeight="1">
      <c r="C531" s="39"/>
    </row>
    <row r="532" spans="3:3" ht="15.75" customHeight="1">
      <c r="C532" s="39"/>
    </row>
    <row r="533" spans="3:3" ht="15.75" customHeight="1">
      <c r="C533" s="39"/>
    </row>
    <row r="534" spans="3:3" ht="15.75" customHeight="1">
      <c r="C534" s="39"/>
    </row>
    <row r="535" spans="3:3" ht="15.75" customHeight="1">
      <c r="C535" s="39"/>
    </row>
    <row r="536" spans="3:3" ht="15.75" customHeight="1">
      <c r="C536" s="39"/>
    </row>
    <row r="537" spans="3:3" ht="15.75" customHeight="1">
      <c r="C537" s="39"/>
    </row>
    <row r="538" spans="3:3" ht="15.75" customHeight="1">
      <c r="C538" s="39"/>
    </row>
    <row r="539" spans="3:3" ht="15.75" customHeight="1">
      <c r="C539" s="39"/>
    </row>
    <row r="540" spans="3:3" ht="15.75" customHeight="1">
      <c r="C540" s="39"/>
    </row>
    <row r="541" spans="3:3" ht="15.75" customHeight="1">
      <c r="C541" s="39"/>
    </row>
    <row r="542" spans="3:3" ht="15.75" customHeight="1">
      <c r="C542" s="39"/>
    </row>
    <row r="543" spans="3:3" ht="15.75" customHeight="1">
      <c r="C543" s="39"/>
    </row>
    <row r="544" spans="3:3" ht="15.75" customHeight="1">
      <c r="C544" s="39"/>
    </row>
    <row r="545" spans="3:3" ht="15.75" customHeight="1">
      <c r="C545" s="39"/>
    </row>
    <row r="546" spans="3:3" ht="15.75" customHeight="1">
      <c r="C546" s="39"/>
    </row>
    <row r="547" spans="3:3" ht="15.75" customHeight="1">
      <c r="C547" s="39"/>
    </row>
    <row r="548" spans="3:3" ht="15.75" customHeight="1">
      <c r="C548" s="39"/>
    </row>
    <row r="549" spans="3:3" ht="15.75" customHeight="1">
      <c r="C549" s="39"/>
    </row>
    <row r="550" spans="3:3" ht="15.75" customHeight="1">
      <c r="C550" s="39"/>
    </row>
    <row r="551" spans="3:3" ht="15.75" customHeight="1">
      <c r="C551" s="39"/>
    </row>
    <row r="552" spans="3:3" ht="15.75" customHeight="1">
      <c r="C552" s="39"/>
    </row>
    <row r="553" spans="3:3" ht="15.75" customHeight="1">
      <c r="C553" s="39"/>
    </row>
    <row r="554" spans="3:3" ht="15.75" customHeight="1">
      <c r="C554" s="39"/>
    </row>
    <row r="555" spans="3:3" ht="15.75" customHeight="1">
      <c r="C555" s="39"/>
    </row>
    <row r="556" spans="3:3" ht="15.75" customHeight="1">
      <c r="C556" s="39"/>
    </row>
    <row r="557" spans="3:3" ht="15.75" customHeight="1">
      <c r="C557" s="39"/>
    </row>
    <row r="558" spans="3:3" ht="15.75" customHeight="1">
      <c r="C558" s="39"/>
    </row>
    <row r="559" spans="3:3" ht="15.75" customHeight="1">
      <c r="C559" s="39"/>
    </row>
    <row r="560" spans="3:3" ht="15.75" customHeight="1">
      <c r="C560" s="39"/>
    </row>
    <row r="561" spans="3:3" ht="15.75" customHeight="1">
      <c r="C561" s="39"/>
    </row>
    <row r="562" spans="3:3" ht="15.75" customHeight="1">
      <c r="C562" s="39"/>
    </row>
    <row r="563" spans="3:3" ht="15.75" customHeight="1">
      <c r="C563" s="39"/>
    </row>
    <row r="564" spans="3:3" ht="15.75" customHeight="1">
      <c r="C564" s="39"/>
    </row>
    <row r="565" spans="3:3" ht="15.75" customHeight="1">
      <c r="C565" s="39"/>
    </row>
    <row r="566" spans="3:3" ht="15.75" customHeight="1">
      <c r="C566" s="39"/>
    </row>
    <row r="567" spans="3:3" ht="15.75" customHeight="1">
      <c r="C567" s="39"/>
    </row>
    <row r="568" spans="3:3" ht="15.75" customHeight="1">
      <c r="C568" s="39"/>
    </row>
    <row r="569" spans="3:3" ht="15.75" customHeight="1">
      <c r="C569" s="39"/>
    </row>
    <row r="570" spans="3:3" ht="15.75" customHeight="1">
      <c r="C570" s="39"/>
    </row>
    <row r="571" spans="3:3" ht="15.75" customHeight="1">
      <c r="C571" s="39"/>
    </row>
    <row r="572" spans="3:3" ht="15.75" customHeight="1">
      <c r="C572" s="39"/>
    </row>
    <row r="573" spans="3:3" ht="15.75" customHeight="1">
      <c r="C573" s="39"/>
    </row>
    <row r="574" spans="3:3" ht="15.75" customHeight="1">
      <c r="C574" s="39"/>
    </row>
    <row r="575" spans="3:3" ht="15.75" customHeight="1">
      <c r="C575" s="39"/>
    </row>
    <row r="576" spans="3:3" ht="15.75" customHeight="1">
      <c r="C576" s="39"/>
    </row>
    <row r="577" spans="3:3" ht="15.75" customHeight="1">
      <c r="C577" s="39"/>
    </row>
    <row r="578" spans="3:3" ht="15.75" customHeight="1">
      <c r="C578" s="39"/>
    </row>
    <row r="579" spans="3:3" ht="15.75" customHeight="1">
      <c r="C579" s="39"/>
    </row>
    <row r="580" spans="3:3" ht="15.75" customHeight="1">
      <c r="C580" s="39"/>
    </row>
    <row r="581" spans="3:3" ht="15.75" customHeight="1">
      <c r="C581" s="39"/>
    </row>
    <row r="582" spans="3:3" ht="15.75" customHeight="1">
      <c r="C582" s="39"/>
    </row>
    <row r="583" spans="3:3" ht="15.75" customHeight="1">
      <c r="C583" s="39"/>
    </row>
    <row r="584" spans="3:3" ht="15.75" customHeight="1">
      <c r="C584" s="39"/>
    </row>
    <row r="585" spans="3:3" ht="15.75" customHeight="1">
      <c r="C585" s="39"/>
    </row>
    <row r="586" spans="3:3" ht="15.75" customHeight="1">
      <c r="C586" s="39"/>
    </row>
    <row r="587" spans="3:3" ht="15.75" customHeight="1">
      <c r="C587" s="39"/>
    </row>
    <row r="588" spans="3:3" ht="15.75" customHeight="1">
      <c r="C588" s="39"/>
    </row>
    <row r="589" spans="3:3" ht="15.75" customHeight="1">
      <c r="C589" s="39"/>
    </row>
    <row r="590" spans="3:3" ht="15.75" customHeight="1">
      <c r="C590" s="39"/>
    </row>
    <row r="591" spans="3:3" ht="15.75" customHeight="1">
      <c r="C591" s="39"/>
    </row>
    <row r="592" spans="3:3" ht="15.75" customHeight="1">
      <c r="C592" s="39"/>
    </row>
    <row r="593" spans="3:3" ht="15.75" customHeight="1">
      <c r="C593" s="39"/>
    </row>
    <row r="594" spans="3:3" ht="15.75" customHeight="1">
      <c r="C594" s="39"/>
    </row>
    <row r="595" spans="3:3" ht="15.75" customHeight="1">
      <c r="C595" s="39"/>
    </row>
    <row r="596" spans="3:3" ht="15.75" customHeight="1">
      <c r="C596" s="39"/>
    </row>
    <row r="597" spans="3:3" ht="15.75" customHeight="1">
      <c r="C597" s="39"/>
    </row>
    <row r="598" spans="3:3" ht="15.75" customHeight="1">
      <c r="C598" s="39"/>
    </row>
    <row r="599" spans="3:3" ht="15.75" customHeight="1">
      <c r="C599" s="39"/>
    </row>
    <row r="600" spans="3:3" ht="15.75" customHeight="1">
      <c r="C600" s="39"/>
    </row>
    <row r="601" spans="3:3" ht="15.75" customHeight="1">
      <c r="C601" s="39"/>
    </row>
    <row r="602" spans="3:3" ht="15.75" customHeight="1">
      <c r="C602" s="39"/>
    </row>
    <row r="603" spans="3:3" ht="15.75" customHeight="1">
      <c r="C603" s="39"/>
    </row>
    <row r="604" spans="3:3" ht="15.75" customHeight="1">
      <c r="C604" s="39"/>
    </row>
    <row r="605" spans="3:3" ht="15.75" customHeight="1">
      <c r="C605" s="39"/>
    </row>
    <row r="606" spans="3:3" ht="15.75" customHeight="1">
      <c r="C606" s="39"/>
    </row>
    <row r="607" spans="3:3" ht="15.75" customHeight="1">
      <c r="C607" s="39"/>
    </row>
    <row r="608" spans="3:3" ht="15.75" customHeight="1">
      <c r="C608" s="39"/>
    </row>
    <row r="609" spans="3:3" ht="15.75" customHeight="1">
      <c r="C609" s="39"/>
    </row>
    <row r="610" spans="3:3" ht="15.75" customHeight="1">
      <c r="C610" s="39"/>
    </row>
    <row r="611" spans="3:3" ht="15.75" customHeight="1">
      <c r="C611" s="39"/>
    </row>
    <row r="612" spans="3:3" ht="15.75" customHeight="1">
      <c r="C612" s="39"/>
    </row>
    <row r="613" spans="3:3" ht="15.75" customHeight="1">
      <c r="C613" s="39"/>
    </row>
    <row r="614" spans="3:3" ht="15.75" customHeight="1">
      <c r="C614" s="39"/>
    </row>
    <row r="615" spans="3:3" ht="15.75" customHeight="1">
      <c r="C615" s="39"/>
    </row>
    <row r="616" spans="3:3" ht="15.75" customHeight="1">
      <c r="C616" s="39"/>
    </row>
    <row r="617" spans="3:3" ht="15.75" customHeight="1">
      <c r="C617" s="39"/>
    </row>
    <row r="618" spans="3:3" ht="15.75" customHeight="1">
      <c r="C618" s="39"/>
    </row>
    <row r="619" spans="3:3" ht="15.75" customHeight="1">
      <c r="C619" s="39"/>
    </row>
    <row r="620" spans="3:3" ht="15.75" customHeight="1">
      <c r="C620" s="39"/>
    </row>
    <row r="621" spans="3:3" ht="15.75" customHeight="1">
      <c r="C621" s="39"/>
    </row>
    <row r="622" spans="3:3" ht="15.75" customHeight="1">
      <c r="C622" s="39"/>
    </row>
    <row r="623" spans="3:3" ht="15.75" customHeight="1">
      <c r="C623" s="39"/>
    </row>
    <row r="624" spans="3:3" ht="15.75" customHeight="1">
      <c r="C624" s="39"/>
    </row>
    <row r="625" spans="3:3" ht="15.75" customHeight="1">
      <c r="C625" s="39"/>
    </row>
    <row r="626" spans="3:3" ht="15.75" customHeight="1">
      <c r="C626" s="39"/>
    </row>
    <row r="627" spans="3:3" ht="15.75" customHeight="1">
      <c r="C627" s="39"/>
    </row>
    <row r="628" spans="3:3" ht="15.75" customHeight="1">
      <c r="C628" s="39"/>
    </row>
    <row r="629" spans="3:3" ht="15.75" customHeight="1">
      <c r="C629" s="39"/>
    </row>
    <row r="630" spans="3:3" ht="15.75" customHeight="1">
      <c r="C630" s="39"/>
    </row>
    <row r="631" spans="3:3" ht="15.75" customHeight="1">
      <c r="C631" s="39"/>
    </row>
    <row r="632" spans="3:3" ht="15.75" customHeight="1">
      <c r="C632" s="39"/>
    </row>
    <row r="633" spans="3:3" ht="15.75" customHeight="1">
      <c r="C633" s="39"/>
    </row>
    <row r="634" spans="3:3" ht="15.75" customHeight="1">
      <c r="C634" s="39"/>
    </row>
    <row r="635" spans="3:3" ht="15.75" customHeight="1">
      <c r="C635" s="39"/>
    </row>
    <row r="636" spans="3:3" ht="15.75" customHeight="1">
      <c r="C636" s="39"/>
    </row>
    <row r="637" spans="3:3" ht="15.75" customHeight="1">
      <c r="C637" s="39"/>
    </row>
    <row r="638" spans="3:3" ht="15.75" customHeight="1">
      <c r="C638" s="39"/>
    </row>
    <row r="639" spans="3:3" ht="15.75" customHeight="1">
      <c r="C639" s="39"/>
    </row>
    <row r="640" spans="3:3" ht="15.75" customHeight="1">
      <c r="C640" s="39"/>
    </row>
    <row r="641" spans="3:3" ht="15.75" customHeight="1">
      <c r="C641" s="39"/>
    </row>
    <row r="642" spans="3:3" ht="15.75" customHeight="1">
      <c r="C642" s="39"/>
    </row>
    <row r="643" spans="3:3" ht="15.75" customHeight="1">
      <c r="C643" s="39"/>
    </row>
    <row r="644" spans="3:3" ht="15.75" customHeight="1">
      <c r="C644" s="39"/>
    </row>
    <row r="645" spans="3:3" ht="15.75" customHeight="1">
      <c r="C645" s="39"/>
    </row>
    <row r="646" spans="3:3" ht="15.75" customHeight="1">
      <c r="C646" s="39"/>
    </row>
    <row r="647" spans="3:3" ht="15.75" customHeight="1">
      <c r="C647" s="39"/>
    </row>
    <row r="648" spans="3:3" ht="15.75" customHeight="1">
      <c r="C648" s="39"/>
    </row>
    <row r="649" spans="3:3" ht="15.75" customHeight="1">
      <c r="C649" s="39"/>
    </row>
    <row r="650" spans="3:3" ht="15.75" customHeight="1">
      <c r="C650" s="39"/>
    </row>
    <row r="651" spans="3:3" ht="15.75" customHeight="1">
      <c r="C651" s="39"/>
    </row>
    <row r="652" spans="3:3" ht="15.75" customHeight="1">
      <c r="C652" s="39"/>
    </row>
    <row r="653" spans="3:3" ht="15.75" customHeight="1">
      <c r="C653" s="39"/>
    </row>
    <row r="654" spans="3:3" ht="15.75" customHeight="1">
      <c r="C654" s="39"/>
    </row>
    <row r="655" spans="3:3" ht="15.75" customHeight="1">
      <c r="C655" s="39"/>
    </row>
    <row r="656" spans="3:3" ht="15.75" customHeight="1">
      <c r="C656" s="39"/>
    </row>
    <row r="657" spans="3:3" ht="15.75" customHeight="1">
      <c r="C657" s="39"/>
    </row>
    <row r="658" spans="3:3" ht="15.75" customHeight="1">
      <c r="C658" s="39"/>
    </row>
    <row r="659" spans="3:3" ht="15.75" customHeight="1">
      <c r="C659" s="39"/>
    </row>
    <row r="660" spans="3:3" ht="15.75" customHeight="1">
      <c r="C660" s="39"/>
    </row>
    <row r="661" spans="3:3" ht="15.75" customHeight="1">
      <c r="C661" s="39"/>
    </row>
    <row r="662" spans="3:3" ht="15.75" customHeight="1">
      <c r="C662" s="39"/>
    </row>
    <row r="663" spans="3:3" ht="15.75" customHeight="1">
      <c r="C663" s="39"/>
    </row>
    <row r="664" spans="3:3" ht="15.75" customHeight="1">
      <c r="C664" s="39"/>
    </row>
    <row r="665" spans="3:3" ht="15.75" customHeight="1">
      <c r="C665" s="39"/>
    </row>
    <row r="666" spans="3:3" ht="15.75" customHeight="1">
      <c r="C666" s="39"/>
    </row>
    <row r="667" spans="3:3" ht="15.75" customHeight="1">
      <c r="C667" s="39"/>
    </row>
    <row r="668" spans="3:3" ht="15.75" customHeight="1">
      <c r="C668" s="39"/>
    </row>
    <row r="669" spans="3:3" ht="15.75" customHeight="1">
      <c r="C669" s="39"/>
    </row>
    <row r="670" spans="3:3" ht="15.75" customHeight="1">
      <c r="C670" s="39"/>
    </row>
    <row r="671" spans="3:3" ht="15.75" customHeight="1">
      <c r="C671" s="39"/>
    </row>
    <row r="672" spans="3:3" ht="15.75" customHeight="1">
      <c r="C672" s="39"/>
    </row>
    <row r="673" spans="3:3" ht="15.75" customHeight="1">
      <c r="C673" s="39"/>
    </row>
    <row r="674" spans="3:3" ht="15.75" customHeight="1">
      <c r="C674" s="39"/>
    </row>
    <row r="675" spans="3:3" ht="15.75" customHeight="1">
      <c r="C675" s="39"/>
    </row>
    <row r="676" spans="3:3" ht="15.75" customHeight="1">
      <c r="C676" s="39"/>
    </row>
    <row r="677" spans="3:3" ht="15.75" customHeight="1">
      <c r="C677" s="39"/>
    </row>
    <row r="678" spans="3:3" ht="15.75" customHeight="1">
      <c r="C678" s="39"/>
    </row>
    <row r="679" spans="3:3" ht="15.75" customHeight="1">
      <c r="C679" s="39"/>
    </row>
    <row r="680" spans="3:3" ht="15.75" customHeight="1">
      <c r="C680" s="39"/>
    </row>
    <row r="681" spans="3:3" ht="15.75" customHeight="1">
      <c r="C681" s="39"/>
    </row>
    <row r="682" spans="3:3" ht="15.75" customHeight="1">
      <c r="C682" s="39"/>
    </row>
    <row r="683" spans="3:3" ht="15.75" customHeight="1">
      <c r="C683" s="39"/>
    </row>
    <row r="684" spans="3:3" ht="15.75" customHeight="1">
      <c r="C684" s="39"/>
    </row>
    <row r="685" spans="3:3" ht="15.75" customHeight="1">
      <c r="C685" s="39"/>
    </row>
    <row r="686" spans="3:3" ht="15.75" customHeight="1">
      <c r="C686" s="39"/>
    </row>
    <row r="687" spans="3:3" ht="15.75" customHeight="1">
      <c r="C687" s="39"/>
    </row>
    <row r="688" spans="3:3" ht="15.75" customHeight="1">
      <c r="C688" s="39"/>
    </row>
    <row r="689" spans="3:3" ht="15.75" customHeight="1">
      <c r="C689" s="39"/>
    </row>
    <row r="690" spans="3:3" ht="15.75" customHeight="1">
      <c r="C690" s="39"/>
    </row>
    <row r="691" spans="3:3" ht="15.75" customHeight="1">
      <c r="C691" s="39"/>
    </row>
    <row r="692" spans="3:3" ht="15.75" customHeight="1">
      <c r="C692" s="39"/>
    </row>
    <row r="693" spans="3:3" ht="15.75" customHeight="1">
      <c r="C693" s="39"/>
    </row>
    <row r="694" spans="3:3" ht="15.75" customHeight="1">
      <c r="C694" s="39"/>
    </row>
    <row r="695" spans="3:3" ht="15.75" customHeight="1">
      <c r="C695" s="39"/>
    </row>
    <row r="696" spans="3:3" ht="15.75" customHeight="1">
      <c r="C696" s="39"/>
    </row>
    <row r="697" spans="3:3" ht="15.75" customHeight="1">
      <c r="C697" s="39"/>
    </row>
    <row r="698" spans="3:3" ht="15.75" customHeight="1">
      <c r="C698" s="39"/>
    </row>
    <row r="699" spans="3:3" ht="15.75" customHeight="1">
      <c r="C699" s="39"/>
    </row>
    <row r="700" spans="3:3" ht="15.75" customHeight="1">
      <c r="C700" s="39"/>
    </row>
    <row r="701" spans="3:3" ht="15.75" customHeight="1">
      <c r="C701" s="39"/>
    </row>
    <row r="702" spans="3:3" ht="15.75" customHeight="1">
      <c r="C702" s="39"/>
    </row>
    <row r="703" spans="3:3" ht="15.75" customHeight="1">
      <c r="C703" s="39"/>
    </row>
    <row r="704" spans="3:3" ht="15.75" customHeight="1">
      <c r="C704" s="39"/>
    </row>
    <row r="705" spans="3:3" ht="15.75" customHeight="1">
      <c r="C705" s="39"/>
    </row>
    <row r="706" spans="3:3" ht="15.75" customHeight="1">
      <c r="C706" s="39"/>
    </row>
    <row r="707" spans="3:3" ht="15.75" customHeight="1">
      <c r="C707" s="39"/>
    </row>
    <row r="708" spans="3:3" ht="15.75" customHeight="1">
      <c r="C708" s="39"/>
    </row>
    <row r="709" spans="3:3" ht="15.75" customHeight="1">
      <c r="C709" s="39"/>
    </row>
    <row r="710" spans="3:3" ht="15.75" customHeight="1">
      <c r="C710" s="39"/>
    </row>
    <row r="711" spans="3:3" ht="15.75" customHeight="1">
      <c r="C711" s="39"/>
    </row>
    <row r="712" spans="3:3" ht="15.75" customHeight="1">
      <c r="C712" s="39"/>
    </row>
    <row r="713" spans="3:3" ht="15.75" customHeight="1">
      <c r="C713" s="39"/>
    </row>
    <row r="714" spans="3:3" ht="15.75" customHeight="1">
      <c r="C714" s="39"/>
    </row>
    <row r="715" spans="3:3" ht="15.75" customHeight="1">
      <c r="C715" s="39"/>
    </row>
    <row r="716" spans="3:3" ht="15.75" customHeight="1">
      <c r="C716" s="39"/>
    </row>
    <row r="717" spans="3:3" ht="15.75" customHeight="1">
      <c r="C717" s="39"/>
    </row>
    <row r="718" spans="3:3" ht="15.75" customHeight="1">
      <c r="C718" s="39"/>
    </row>
    <row r="719" spans="3:3" ht="15.75" customHeight="1">
      <c r="C719" s="39"/>
    </row>
    <row r="720" spans="3:3" ht="15.75" customHeight="1">
      <c r="C720" s="39"/>
    </row>
    <row r="721" spans="3:3" ht="15.75" customHeight="1">
      <c r="C721" s="39"/>
    </row>
    <row r="722" spans="3:3" ht="15.75" customHeight="1">
      <c r="C722" s="39"/>
    </row>
    <row r="723" spans="3:3" ht="15.75" customHeight="1">
      <c r="C723" s="39"/>
    </row>
    <row r="724" spans="3:3" ht="15.75" customHeight="1">
      <c r="C724" s="39"/>
    </row>
    <row r="725" spans="3:3" ht="15.75" customHeight="1">
      <c r="C725" s="39"/>
    </row>
    <row r="726" spans="3:3" ht="15.75" customHeight="1">
      <c r="C726" s="39"/>
    </row>
    <row r="727" spans="3:3" ht="15.75" customHeight="1">
      <c r="C727" s="39"/>
    </row>
    <row r="728" spans="3:3" ht="15.75" customHeight="1">
      <c r="C728" s="39"/>
    </row>
    <row r="729" spans="3:3" ht="15.75" customHeight="1">
      <c r="C729" s="39"/>
    </row>
    <row r="730" spans="3:3" ht="15.75" customHeight="1">
      <c r="C730" s="39"/>
    </row>
    <row r="731" spans="3:3" ht="15.75" customHeight="1">
      <c r="C731" s="39"/>
    </row>
    <row r="732" spans="3:3" ht="15.75" customHeight="1">
      <c r="C732" s="39"/>
    </row>
    <row r="733" spans="3:3" ht="15.75" customHeight="1">
      <c r="C733" s="39"/>
    </row>
    <row r="734" spans="3:3" ht="15.75" customHeight="1">
      <c r="C734" s="39"/>
    </row>
    <row r="735" spans="3:3" ht="15.75" customHeight="1">
      <c r="C735" s="39"/>
    </row>
    <row r="736" spans="3:3" ht="15.75" customHeight="1">
      <c r="C736" s="39"/>
    </row>
    <row r="737" spans="3:3" ht="15.75" customHeight="1">
      <c r="C737" s="39"/>
    </row>
    <row r="738" spans="3:3" ht="15.75" customHeight="1">
      <c r="C738" s="39"/>
    </row>
    <row r="739" spans="3:3" ht="15.75" customHeight="1">
      <c r="C739" s="39"/>
    </row>
    <row r="740" spans="3:3" ht="15.75" customHeight="1">
      <c r="C740" s="39"/>
    </row>
    <row r="741" spans="3:3" ht="15.75" customHeight="1">
      <c r="C741" s="39"/>
    </row>
    <row r="742" spans="3:3" ht="15.75" customHeight="1">
      <c r="C742" s="39"/>
    </row>
    <row r="743" spans="3:3" ht="15.75" customHeight="1">
      <c r="C743" s="39"/>
    </row>
    <row r="744" spans="3:3" ht="15.75" customHeight="1">
      <c r="C744" s="39"/>
    </row>
    <row r="745" spans="3:3" ht="15.75" customHeight="1">
      <c r="C745" s="39"/>
    </row>
    <row r="746" spans="3:3" ht="15.75" customHeight="1">
      <c r="C746" s="39"/>
    </row>
    <row r="747" spans="3:3" ht="15.75" customHeight="1">
      <c r="C747" s="39"/>
    </row>
    <row r="748" spans="3:3" ht="15.75" customHeight="1">
      <c r="C748" s="39"/>
    </row>
    <row r="749" spans="3:3" ht="15.75" customHeight="1">
      <c r="C749" s="39"/>
    </row>
    <row r="750" spans="3:3" ht="15.75" customHeight="1">
      <c r="C750" s="39"/>
    </row>
    <row r="751" spans="3:3" ht="15.75" customHeight="1">
      <c r="C751" s="39"/>
    </row>
    <row r="752" spans="3:3" ht="15.75" customHeight="1">
      <c r="C752" s="39"/>
    </row>
    <row r="753" spans="3:3" ht="15.75" customHeight="1">
      <c r="C753" s="39"/>
    </row>
    <row r="754" spans="3:3" ht="15.75" customHeight="1">
      <c r="C754" s="39"/>
    </row>
    <row r="755" spans="3:3" ht="15.75" customHeight="1">
      <c r="C755" s="39"/>
    </row>
    <row r="756" spans="3:3" ht="15.75" customHeight="1">
      <c r="C756" s="39"/>
    </row>
    <row r="757" spans="3:3" ht="15.75" customHeight="1">
      <c r="C757" s="39"/>
    </row>
    <row r="758" spans="3:3" ht="15.75" customHeight="1">
      <c r="C758" s="39"/>
    </row>
    <row r="759" spans="3:3" ht="15.75" customHeight="1">
      <c r="C759" s="39"/>
    </row>
    <row r="760" spans="3:3" ht="15.75" customHeight="1">
      <c r="C760" s="39"/>
    </row>
    <row r="761" spans="3:3" ht="15.75" customHeight="1">
      <c r="C761" s="39"/>
    </row>
    <row r="762" spans="3:3" ht="15.75" customHeight="1">
      <c r="C762" s="39"/>
    </row>
    <row r="763" spans="3:3" ht="15.75" customHeight="1">
      <c r="C763" s="39"/>
    </row>
    <row r="764" spans="3:3" ht="15.75" customHeight="1">
      <c r="C764" s="39"/>
    </row>
    <row r="765" spans="3:3" ht="15.75" customHeight="1">
      <c r="C765" s="39"/>
    </row>
    <row r="766" spans="3:3" ht="15.75" customHeight="1">
      <c r="C766" s="39"/>
    </row>
    <row r="767" spans="3:3" ht="15.75" customHeight="1">
      <c r="C767" s="39"/>
    </row>
    <row r="768" spans="3:3" ht="15.75" customHeight="1">
      <c r="C768" s="39"/>
    </row>
    <row r="769" spans="3:3" ht="15.75" customHeight="1">
      <c r="C769" s="39"/>
    </row>
    <row r="770" spans="3:3" ht="15.75" customHeight="1">
      <c r="C770" s="39"/>
    </row>
    <row r="771" spans="3:3" ht="15.75" customHeight="1">
      <c r="C771" s="39"/>
    </row>
    <row r="772" spans="3:3" ht="15.75" customHeight="1">
      <c r="C772" s="39"/>
    </row>
    <row r="773" spans="3:3" ht="15.75" customHeight="1">
      <c r="C773" s="39"/>
    </row>
    <row r="774" spans="3:3" ht="15.75" customHeight="1">
      <c r="C774" s="39"/>
    </row>
    <row r="775" spans="3:3" ht="15.75" customHeight="1">
      <c r="C775" s="39"/>
    </row>
    <row r="776" spans="3:3" ht="15.75" customHeight="1">
      <c r="C776" s="39"/>
    </row>
    <row r="777" spans="3:3" ht="15.75" customHeight="1">
      <c r="C777" s="39"/>
    </row>
    <row r="778" spans="3:3" ht="15.75" customHeight="1">
      <c r="C778" s="39"/>
    </row>
    <row r="779" spans="3:3" ht="15.75" customHeight="1">
      <c r="C779" s="39"/>
    </row>
    <row r="780" spans="3:3" ht="15.75" customHeight="1">
      <c r="C780" s="39"/>
    </row>
    <row r="781" spans="3:3" ht="15.75" customHeight="1">
      <c r="C781" s="39"/>
    </row>
    <row r="782" spans="3:3" ht="15.75" customHeight="1">
      <c r="C782" s="39"/>
    </row>
    <row r="783" spans="3:3" ht="15.75" customHeight="1">
      <c r="C783" s="39"/>
    </row>
    <row r="784" spans="3:3" ht="15.75" customHeight="1">
      <c r="C784" s="39"/>
    </row>
    <row r="785" spans="3:3" ht="15.75" customHeight="1">
      <c r="C785" s="39"/>
    </row>
    <row r="786" spans="3:3" ht="15.75" customHeight="1">
      <c r="C786" s="39"/>
    </row>
    <row r="787" spans="3:3" ht="15.75" customHeight="1">
      <c r="C787" s="39"/>
    </row>
    <row r="788" spans="3:3" ht="15.75" customHeight="1">
      <c r="C788" s="39"/>
    </row>
    <row r="789" spans="3:3" ht="15.75" customHeight="1">
      <c r="C789" s="39"/>
    </row>
    <row r="790" spans="3:3" ht="15.75" customHeight="1">
      <c r="C790" s="39"/>
    </row>
    <row r="791" spans="3:3" ht="15.75" customHeight="1">
      <c r="C791" s="39"/>
    </row>
    <row r="792" spans="3:3" ht="15.75" customHeight="1">
      <c r="C792" s="39"/>
    </row>
    <row r="793" spans="3:3" ht="15.75" customHeight="1">
      <c r="C793" s="39"/>
    </row>
    <row r="794" spans="3:3" ht="15.75" customHeight="1">
      <c r="C794" s="39"/>
    </row>
    <row r="795" spans="3:3" ht="15.75" customHeight="1">
      <c r="C795" s="39"/>
    </row>
    <row r="796" spans="3:3" ht="15.75" customHeight="1">
      <c r="C796" s="39"/>
    </row>
    <row r="797" spans="3:3" ht="15.75" customHeight="1">
      <c r="C797" s="39"/>
    </row>
    <row r="798" spans="3:3" ht="15.75" customHeight="1">
      <c r="C798" s="39"/>
    </row>
    <row r="799" spans="3:3" ht="15.75" customHeight="1">
      <c r="C799" s="39"/>
    </row>
    <row r="800" spans="3:3" ht="15.75" customHeight="1">
      <c r="C800" s="39"/>
    </row>
    <row r="801" spans="3:3" ht="15.75" customHeight="1">
      <c r="C801" s="39"/>
    </row>
    <row r="802" spans="3:3" ht="15.75" customHeight="1">
      <c r="C802" s="39"/>
    </row>
    <row r="803" spans="3:3" ht="15.75" customHeight="1">
      <c r="C803" s="39"/>
    </row>
    <row r="804" spans="3:3" ht="15.75" customHeight="1">
      <c r="C804" s="39"/>
    </row>
    <row r="805" spans="3:3" ht="15.75" customHeight="1">
      <c r="C805" s="39"/>
    </row>
    <row r="806" spans="3:3" ht="15.75" customHeight="1">
      <c r="C806" s="39"/>
    </row>
    <row r="807" spans="3:3" ht="15.75" customHeight="1">
      <c r="C807" s="39"/>
    </row>
    <row r="808" spans="3:3" ht="15.75" customHeight="1">
      <c r="C808" s="39"/>
    </row>
    <row r="809" spans="3:3" ht="15.75" customHeight="1">
      <c r="C809" s="39"/>
    </row>
    <row r="810" spans="3:3" ht="15.75" customHeight="1">
      <c r="C810" s="39"/>
    </row>
    <row r="811" spans="3:3" ht="15.75" customHeight="1">
      <c r="C811" s="39"/>
    </row>
    <row r="812" spans="3:3" ht="15.75" customHeight="1">
      <c r="C812" s="39"/>
    </row>
    <row r="813" spans="3:3" ht="15.75" customHeight="1">
      <c r="C813" s="39"/>
    </row>
    <row r="814" spans="3:3" ht="15.75" customHeight="1">
      <c r="C814" s="39"/>
    </row>
    <row r="815" spans="3:3" ht="15.75" customHeight="1">
      <c r="C815" s="39"/>
    </row>
    <row r="816" spans="3:3" ht="15.75" customHeight="1">
      <c r="C816" s="39"/>
    </row>
    <row r="817" spans="3:3" ht="15.75" customHeight="1">
      <c r="C817" s="39"/>
    </row>
    <row r="818" spans="3:3" ht="15.75" customHeight="1">
      <c r="C818" s="39"/>
    </row>
    <row r="819" spans="3:3" ht="15.75" customHeight="1">
      <c r="C819" s="39"/>
    </row>
    <row r="820" spans="3:3" ht="15.75" customHeight="1">
      <c r="C820" s="39"/>
    </row>
    <row r="821" spans="3:3" ht="15.75" customHeight="1">
      <c r="C821" s="39"/>
    </row>
    <row r="822" spans="3:3" ht="15.75" customHeight="1">
      <c r="C822" s="39"/>
    </row>
    <row r="823" spans="3:3" ht="15.75" customHeight="1">
      <c r="C823" s="39"/>
    </row>
    <row r="824" spans="3:3" ht="15.75" customHeight="1">
      <c r="C824" s="39"/>
    </row>
    <row r="825" spans="3:3" ht="15.75" customHeight="1">
      <c r="C825" s="39"/>
    </row>
    <row r="826" spans="3:3" ht="15.75" customHeight="1">
      <c r="C826" s="39"/>
    </row>
    <row r="827" spans="3:3" ht="15.75" customHeight="1">
      <c r="C827" s="39"/>
    </row>
    <row r="828" spans="3:3" ht="15.75" customHeight="1">
      <c r="C828" s="39"/>
    </row>
    <row r="829" spans="3:3" ht="15.75" customHeight="1">
      <c r="C829" s="39"/>
    </row>
    <row r="830" spans="3:3" ht="15.75" customHeight="1">
      <c r="C830" s="39"/>
    </row>
    <row r="831" spans="3:3" ht="15.75" customHeight="1">
      <c r="C831" s="39"/>
    </row>
    <row r="832" spans="3:3" ht="15.75" customHeight="1">
      <c r="C832" s="39"/>
    </row>
    <row r="833" spans="3:3" ht="15.75" customHeight="1">
      <c r="C833" s="39"/>
    </row>
    <row r="834" spans="3:3" ht="15.75" customHeight="1">
      <c r="C834" s="39"/>
    </row>
    <row r="835" spans="3:3" ht="15.75" customHeight="1">
      <c r="C835" s="39"/>
    </row>
    <row r="836" spans="3:3" ht="15.75" customHeight="1">
      <c r="C836" s="39"/>
    </row>
    <row r="837" spans="3:3" ht="15.75" customHeight="1">
      <c r="C837" s="39"/>
    </row>
    <row r="838" spans="3:3" ht="15.75" customHeight="1">
      <c r="C838" s="39"/>
    </row>
    <row r="839" spans="3:3" ht="15.75" customHeight="1">
      <c r="C839" s="39"/>
    </row>
    <row r="840" spans="3:3" ht="15.75" customHeight="1">
      <c r="C840" s="39"/>
    </row>
    <row r="841" spans="3:3" ht="15.75" customHeight="1">
      <c r="C841" s="39"/>
    </row>
    <row r="842" spans="3:3" ht="15.75" customHeight="1">
      <c r="C842" s="39"/>
    </row>
    <row r="843" spans="3:3" ht="15.75" customHeight="1">
      <c r="C843" s="39"/>
    </row>
    <row r="844" spans="3:3" ht="15.75" customHeight="1">
      <c r="C844" s="39"/>
    </row>
    <row r="845" spans="3:3" ht="15.75" customHeight="1">
      <c r="C845" s="39"/>
    </row>
    <row r="846" spans="3:3" ht="15.75" customHeight="1">
      <c r="C846" s="39"/>
    </row>
    <row r="847" spans="3:3" ht="15.75" customHeight="1">
      <c r="C847" s="39"/>
    </row>
    <row r="848" spans="3:3" ht="15.75" customHeight="1">
      <c r="C848" s="39"/>
    </row>
    <row r="849" spans="3:3" ht="15.75" customHeight="1">
      <c r="C849" s="39"/>
    </row>
    <row r="850" spans="3:3" ht="15.75" customHeight="1">
      <c r="C850" s="39"/>
    </row>
    <row r="851" spans="3:3" ht="15.75" customHeight="1">
      <c r="C851" s="39"/>
    </row>
    <row r="852" spans="3:3" ht="15.75" customHeight="1">
      <c r="C852" s="39"/>
    </row>
    <row r="853" spans="3:3" ht="15.75" customHeight="1">
      <c r="C853" s="39"/>
    </row>
    <row r="854" spans="3:3" ht="15.75" customHeight="1">
      <c r="C854" s="39"/>
    </row>
    <row r="855" spans="3:3" ht="15.75" customHeight="1">
      <c r="C855" s="39"/>
    </row>
    <row r="856" spans="3:3" ht="15.75" customHeight="1">
      <c r="C856" s="39"/>
    </row>
    <row r="857" spans="3:3" ht="15.75" customHeight="1">
      <c r="C857" s="39"/>
    </row>
    <row r="858" spans="3:3" ht="15.75" customHeight="1">
      <c r="C858" s="39"/>
    </row>
    <row r="859" spans="3:3" ht="15.75" customHeight="1">
      <c r="C859" s="39"/>
    </row>
    <row r="860" spans="3:3" ht="15.75" customHeight="1">
      <c r="C860" s="39"/>
    </row>
    <row r="861" spans="3:3" ht="15.75" customHeight="1">
      <c r="C861" s="39"/>
    </row>
    <row r="862" spans="3:3" ht="15.75" customHeight="1">
      <c r="C862" s="39"/>
    </row>
    <row r="863" spans="3:3" ht="15.75" customHeight="1">
      <c r="C863" s="39"/>
    </row>
    <row r="864" spans="3:3" ht="15.75" customHeight="1">
      <c r="C864" s="39"/>
    </row>
    <row r="865" spans="3:3" ht="15.75" customHeight="1">
      <c r="C865" s="39"/>
    </row>
    <row r="866" spans="3:3" ht="15.75" customHeight="1">
      <c r="C866" s="39"/>
    </row>
    <row r="867" spans="3:3" ht="15.75" customHeight="1">
      <c r="C867" s="39"/>
    </row>
    <row r="868" spans="3:3" ht="15.75" customHeight="1">
      <c r="C868" s="39"/>
    </row>
    <row r="869" spans="3:3" ht="15.75" customHeight="1">
      <c r="C869" s="39"/>
    </row>
    <row r="870" spans="3:3" ht="15.75" customHeight="1">
      <c r="C870" s="39"/>
    </row>
    <row r="871" spans="3:3" ht="15.75" customHeight="1">
      <c r="C871" s="39"/>
    </row>
    <row r="872" spans="3:3" ht="15.75" customHeight="1">
      <c r="C872" s="39"/>
    </row>
    <row r="873" spans="3:3" ht="15.75" customHeight="1">
      <c r="C873" s="39"/>
    </row>
    <row r="874" spans="3:3" ht="15.75" customHeight="1">
      <c r="C874" s="39"/>
    </row>
    <row r="875" spans="3:3" ht="15.75" customHeight="1">
      <c r="C875" s="39"/>
    </row>
    <row r="876" spans="3:3" ht="15.75" customHeight="1">
      <c r="C876" s="39"/>
    </row>
    <row r="877" spans="3:3" ht="15.75" customHeight="1">
      <c r="C877" s="39"/>
    </row>
    <row r="878" spans="3:3" ht="15.75" customHeight="1">
      <c r="C878" s="39"/>
    </row>
    <row r="879" spans="3:3" ht="15.75" customHeight="1">
      <c r="C879" s="39"/>
    </row>
    <row r="880" spans="3:3" ht="15.75" customHeight="1">
      <c r="C880" s="39"/>
    </row>
    <row r="881" spans="3:3" ht="15.75" customHeight="1">
      <c r="C881" s="39"/>
    </row>
    <row r="882" spans="3:3" ht="15.75" customHeight="1">
      <c r="C882" s="39"/>
    </row>
    <row r="883" spans="3:3" ht="15.75" customHeight="1">
      <c r="C883" s="39"/>
    </row>
    <row r="884" spans="3:3" ht="15.75" customHeight="1">
      <c r="C884" s="39"/>
    </row>
    <row r="885" spans="3:3" ht="15.75" customHeight="1">
      <c r="C885" s="39"/>
    </row>
    <row r="886" spans="3:3" ht="15.75" customHeight="1">
      <c r="C886" s="39"/>
    </row>
    <row r="887" spans="3:3" ht="15.75" customHeight="1">
      <c r="C887" s="39"/>
    </row>
    <row r="888" spans="3:3" ht="15.75" customHeight="1">
      <c r="C888" s="39"/>
    </row>
    <row r="889" spans="3:3" ht="15.75" customHeight="1">
      <c r="C889" s="39"/>
    </row>
    <row r="890" spans="3:3" ht="15.75" customHeight="1">
      <c r="C890" s="39"/>
    </row>
    <row r="891" spans="3:3" ht="15.75" customHeight="1">
      <c r="C891" s="39"/>
    </row>
    <row r="892" spans="3:3" ht="15.75" customHeight="1">
      <c r="C892" s="39"/>
    </row>
    <row r="893" spans="3:3" ht="15.75" customHeight="1">
      <c r="C893" s="39"/>
    </row>
    <row r="894" spans="3:3" ht="15.75" customHeight="1">
      <c r="C894" s="39"/>
    </row>
    <row r="895" spans="3:3" ht="15.75" customHeight="1">
      <c r="C895" s="39"/>
    </row>
    <row r="896" spans="3:3" ht="15.75" customHeight="1">
      <c r="C896" s="39"/>
    </row>
    <row r="897" spans="3:3" ht="15.75" customHeight="1">
      <c r="C897" s="39"/>
    </row>
    <row r="898" spans="3:3" ht="15.75" customHeight="1">
      <c r="C898" s="39"/>
    </row>
    <row r="899" spans="3:3" ht="15.75" customHeight="1">
      <c r="C899" s="39"/>
    </row>
    <row r="900" spans="3:3" ht="15.75" customHeight="1">
      <c r="C900" s="39"/>
    </row>
    <row r="901" spans="3:3" ht="15.75" customHeight="1">
      <c r="C901" s="39"/>
    </row>
    <row r="902" spans="3:3" ht="15.75" customHeight="1">
      <c r="C902" s="39"/>
    </row>
    <row r="903" spans="3:3" ht="15.75" customHeight="1">
      <c r="C903" s="39"/>
    </row>
    <row r="904" spans="3:3" ht="15.75" customHeight="1">
      <c r="C904" s="39"/>
    </row>
    <row r="905" spans="3:3" ht="15.75" customHeight="1">
      <c r="C905" s="39"/>
    </row>
    <row r="906" spans="3:3" ht="15.75" customHeight="1">
      <c r="C906" s="39"/>
    </row>
    <row r="907" spans="3:3" ht="15.75" customHeight="1">
      <c r="C907" s="39"/>
    </row>
    <row r="908" spans="3:3" ht="15.75" customHeight="1">
      <c r="C908" s="39"/>
    </row>
    <row r="909" spans="3:3" ht="15.75" customHeight="1">
      <c r="C909" s="39"/>
    </row>
    <row r="910" spans="3:3" ht="15.75" customHeight="1">
      <c r="C910" s="39"/>
    </row>
    <row r="911" spans="3:3" ht="15.75" customHeight="1">
      <c r="C911" s="39"/>
    </row>
    <row r="912" spans="3:3" ht="15.75" customHeight="1">
      <c r="C912" s="39"/>
    </row>
    <row r="913" spans="3:3" ht="15.75" customHeight="1">
      <c r="C913" s="39"/>
    </row>
    <row r="914" spans="3:3" ht="15.75" customHeight="1">
      <c r="C914" s="39"/>
    </row>
    <row r="915" spans="3:3" ht="15.75" customHeight="1">
      <c r="C915" s="39"/>
    </row>
    <row r="916" spans="3:3" ht="15.75" customHeight="1">
      <c r="C916" s="39"/>
    </row>
    <row r="917" spans="3:3" ht="15.75" customHeight="1">
      <c r="C917" s="39"/>
    </row>
    <row r="918" spans="3:3" ht="15.75" customHeight="1">
      <c r="C918" s="39"/>
    </row>
    <row r="919" spans="3:3" ht="15.75" customHeight="1">
      <c r="C919" s="39"/>
    </row>
    <row r="920" spans="3:3" ht="15.75" customHeight="1">
      <c r="C920" s="39"/>
    </row>
    <row r="921" spans="3:3" ht="15.75" customHeight="1">
      <c r="C921" s="39"/>
    </row>
    <row r="922" spans="3:3" ht="15.75" customHeight="1">
      <c r="C922" s="39"/>
    </row>
    <row r="923" spans="3:3" ht="15.75" customHeight="1">
      <c r="C923" s="39"/>
    </row>
    <row r="924" spans="3:3" ht="15.75" customHeight="1">
      <c r="C924" s="39"/>
    </row>
    <row r="925" spans="3:3" ht="15.75" customHeight="1">
      <c r="C925" s="39"/>
    </row>
    <row r="926" spans="3:3" ht="15.75" customHeight="1">
      <c r="C926" s="39"/>
    </row>
    <row r="927" spans="3:3" ht="15.75" customHeight="1">
      <c r="C927" s="39"/>
    </row>
    <row r="928" spans="3:3" ht="15.75" customHeight="1">
      <c r="C928" s="39"/>
    </row>
    <row r="929" spans="3:3" ht="15.75" customHeight="1">
      <c r="C929" s="39"/>
    </row>
    <row r="930" spans="3:3" ht="15.75" customHeight="1">
      <c r="C930" s="39"/>
    </row>
    <row r="931" spans="3:3" ht="15.75" customHeight="1">
      <c r="C931" s="39"/>
    </row>
    <row r="932" spans="3:3" ht="15.75" customHeight="1">
      <c r="C932" s="39"/>
    </row>
    <row r="933" spans="3:3" ht="15.75" customHeight="1">
      <c r="C933" s="39"/>
    </row>
    <row r="934" spans="3:3" ht="15.75" customHeight="1">
      <c r="C934" s="39"/>
    </row>
    <row r="935" spans="3:3" ht="15.75" customHeight="1">
      <c r="C935" s="39"/>
    </row>
    <row r="936" spans="3:3" ht="15.75" customHeight="1">
      <c r="C936" s="39"/>
    </row>
    <row r="937" spans="3:3" ht="15.75" customHeight="1">
      <c r="C937" s="39"/>
    </row>
    <row r="938" spans="3:3" ht="15.75" customHeight="1">
      <c r="C938" s="39"/>
    </row>
    <row r="939" spans="3:3" ht="15.75" customHeight="1">
      <c r="C939" s="39"/>
    </row>
    <row r="940" spans="3:3" ht="15.75" customHeight="1">
      <c r="C940" s="39"/>
    </row>
    <row r="941" spans="3:3" ht="15.75" customHeight="1">
      <c r="C941" s="39"/>
    </row>
    <row r="942" spans="3:3" ht="15.75" customHeight="1">
      <c r="C942" s="39"/>
    </row>
    <row r="943" spans="3:3" ht="15.75" customHeight="1">
      <c r="C943" s="39"/>
    </row>
    <row r="944" spans="3:3" ht="15.75" customHeight="1">
      <c r="C944" s="39"/>
    </row>
    <row r="945" spans="3:3" ht="15.75" customHeight="1">
      <c r="C945" s="39"/>
    </row>
    <row r="946" spans="3:3" ht="15.75" customHeight="1">
      <c r="C946" s="39"/>
    </row>
    <row r="947" spans="3:3" ht="15.75" customHeight="1">
      <c r="C947" s="39"/>
    </row>
    <row r="948" spans="3:3" ht="15.75" customHeight="1">
      <c r="C948" s="39"/>
    </row>
    <row r="949" spans="3:3" ht="15.75" customHeight="1">
      <c r="C949" s="39"/>
    </row>
    <row r="950" spans="3:3" ht="15.75" customHeight="1">
      <c r="C950" s="39"/>
    </row>
    <row r="951" spans="3:3" ht="15.75" customHeight="1">
      <c r="C951" s="39"/>
    </row>
    <row r="952" spans="3:3" ht="15.75" customHeight="1">
      <c r="C952" s="39"/>
    </row>
    <row r="953" spans="3:3" ht="15.75" customHeight="1">
      <c r="C953" s="39"/>
    </row>
    <row r="954" spans="3:3" ht="15.75" customHeight="1">
      <c r="C954" s="39"/>
    </row>
    <row r="955" spans="3:3" ht="15.75" customHeight="1">
      <c r="C955" s="39"/>
    </row>
    <row r="956" spans="3:3" ht="15.75" customHeight="1">
      <c r="C956" s="39"/>
    </row>
    <row r="957" spans="3:3" ht="15.75" customHeight="1">
      <c r="C957" s="39"/>
    </row>
    <row r="958" spans="3:3" ht="15.75" customHeight="1">
      <c r="C958" s="39"/>
    </row>
    <row r="959" spans="3:3" ht="15.75" customHeight="1">
      <c r="C959" s="39"/>
    </row>
    <row r="960" spans="3:3" ht="15.75" customHeight="1">
      <c r="C960" s="39"/>
    </row>
    <row r="961" spans="3:3" ht="15.75" customHeight="1">
      <c r="C961" s="39"/>
    </row>
    <row r="962" spans="3:3" ht="15.75" customHeight="1">
      <c r="C962" s="39"/>
    </row>
    <row r="963" spans="3:3" ht="15.75" customHeight="1">
      <c r="C963" s="39"/>
    </row>
    <row r="964" spans="3:3" ht="15.75" customHeight="1">
      <c r="C964" s="39"/>
    </row>
    <row r="965" spans="3:3" ht="15.75" customHeight="1">
      <c r="C965" s="39"/>
    </row>
    <row r="966" spans="3:3" ht="15.75" customHeight="1">
      <c r="C966" s="39"/>
    </row>
    <row r="967" spans="3:3" ht="15.75" customHeight="1">
      <c r="C967" s="39"/>
    </row>
    <row r="968" spans="3:3" ht="15.75" customHeight="1">
      <c r="C968" s="39"/>
    </row>
    <row r="969" spans="3:3" ht="15.75" customHeight="1">
      <c r="C969" s="39"/>
    </row>
    <row r="970" spans="3:3" ht="15.75" customHeight="1">
      <c r="C970" s="39"/>
    </row>
    <row r="971" spans="3:3" ht="15.75" customHeight="1">
      <c r="C971" s="39"/>
    </row>
    <row r="972" spans="3:3" ht="15.75" customHeight="1">
      <c r="C972" s="39"/>
    </row>
    <row r="973" spans="3:3" ht="15.75" customHeight="1">
      <c r="C973" s="39"/>
    </row>
    <row r="974" spans="3:3" ht="15.75" customHeight="1">
      <c r="C974" s="39"/>
    </row>
    <row r="975" spans="3:3" ht="15.75" customHeight="1">
      <c r="C975" s="39"/>
    </row>
    <row r="976" spans="3:3" ht="15.75" customHeight="1">
      <c r="C976" s="39"/>
    </row>
    <row r="977" spans="3:3" ht="15.75" customHeight="1">
      <c r="C977" s="39"/>
    </row>
    <row r="978" spans="3:3" ht="15.75" customHeight="1">
      <c r="C978" s="39"/>
    </row>
    <row r="979" spans="3:3" ht="15.75" customHeight="1">
      <c r="C979" s="39"/>
    </row>
    <row r="980" spans="3:3" ht="15.75" customHeight="1">
      <c r="C980" s="39"/>
    </row>
    <row r="981" spans="3:3" ht="15.75" customHeight="1">
      <c r="C981" s="39"/>
    </row>
    <row r="982" spans="3:3" ht="15.75" customHeight="1">
      <c r="C982" s="39"/>
    </row>
    <row r="983" spans="3:3" ht="15.75" customHeight="1">
      <c r="C983" s="39"/>
    </row>
    <row r="984" spans="3:3" ht="15.75" customHeight="1">
      <c r="C984" s="39"/>
    </row>
    <row r="985" spans="3:3" ht="15.75" customHeight="1">
      <c r="C985" s="39"/>
    </row>
    <row r="986" spans="3:3" ht="15.75" customHeight="1">
      <c r="C986" s="39"/>
    </row>
    <row r="987" spans="3:3" ht="15.75" customHeight="1">
      <c r="C987" s="39"/>
    </row>
    <row r="988" spans="3:3" ht="15.75" customHeight="1">
      <c r="C988" s="39"/>
    </row>
    <row r="989" spans="3:3" ht="15.75" customHeight="1">
      <c r="C989" s="39"/>
    </row>
    <row r="990" spans="3:3" ht="15.75" customHeight="1">
      <c r="C990" s="39"/>
    </row>
    <row r="991" spans="3:3" ht="15.75" customHeight="1">
      <c r="C991" s="39"/>
    </row>
    <row r="992" spans="3:3" ht="15.75" customHeight="1">
      <c r="C992" s="39"/>
    </row>
    <row r="993" spans="3:3" ht="15.75" customHeight="1">
      <c r="C993" s="39"/>
    </row>
    <row r="994" spans="3:3" ht="15.75" customHeight="1">
      <c r="C994" s="39"/>
    </row>
    <row r="995" spans="3:3" ht="15.75" customHeight="1">
      <c r="C995" s="39"/>
    </row>
    <row r="996" spans="3:3" ht="15.75" customHeight="1">
      <c r="C996" s="39"/>
    </row>
    <row r="997" spans="3:3" ht="15.75" customHeight="1">
      <c r="C997" s="39"/>
    </row>
    <row r="998" spans="3:3" ht="15.75" customHeight="1">
      <c r="C998" s="39"/>
    </row>
    <row r="999" spans="3:3">
      <c r="C999" s="39"/>
    </row>
    <row r="1000" spans="3:3">
      <c r="C1000" s="39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showGridLines="0" workbookViewId="0">
      <selection activeCell="I18" sqref="I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53" t="s">
        <v>0</v>
      </c>
      <c r="E2" s="50"/>
      <c r="F2" s="51"/>
      <c r="G2" s="3"/>
      <c r="H2" s="3"/>
      <c r="I2" s="4">
        <f>SUM(L8:L17)</f>
        <v>9.9610041827388071E-2</v>
      </c>
      <c r="J2" s="5" t="s">
        <v>1</v>
      </c>
      <c r="K2" s="6" t="s">
        <v>2</v>
      </c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I3" s="10"/>
      <c r="J3" s="3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Maio!F4</f>
        <v>107268.8</v>
      </c>
      <c r="E4" s="12">
        <f>IF(SUM(I8:I17)&lt;=D4,SUM(I8:I17),"VALOR ACIMA DO DISPONÍVEL")</f>
        <v>106937.11</v>
      </c>
      <c r="F4" s="13">
        <f>(E4*I2)+E4+(D4-E4)</f>
        <v>117920.81</v>
      </c>
      <c r="G4" s="3"/>
      <c r="H4" s="3"/>
      <c r="I4" s="14">
        <f>F4/100000-1</f>
        <v>0.17920809999999987</v>
      </c>
      <c r="J4" s="5" t="s">
        <v>1</v>
      </c>
      <c r="K4" s="6" t="s">
        <v>6</v>
      </c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4" t="s">
        <v>42</v>
      </c>
      <c r="D6" s="50"/>
      <c r="E6" s="50"/>
      <c r="F6" s="50"/>
      <c r="G6" s="50"/>
      <c r="H6" s="50"/>
      <c r="I6" s="50"/>
      <c r="J6" s="50"/>
      <c r="K6" s="50"/>
      <c r="L6" s="50"/>
      <c r="M6" s="5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8</v>
      </c>
      <c r="D7" s="51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53" t="s">
        <v>16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42" t="s">
        <v>30</v>
      </c>
      <c r="E8" s="44">
        <v>0.12</v>
      </c>
      <c r="F8" s="45">
        <v>8.86</v>
      </c>
      <c r="G8" s="20">
        <f t="shared" ref="G8:G17" si="0">((E8*$D$4)/100)/F8</f>
        <v>14.528505643340857</v>
      </c>
      <c r="H8" s="46">
        <v>10.5</v>
      </c>
      <c r="I8" s="22">
        <f t="shared" ref="I8:I17" si="1">H8*F8*100</f>
        <v>9303</v>
      </c>
      <c r="J8" s="23">
        <f t="shared" ref="J8:J17" si="2">I8/$E$4</f>
        <v>8.6995057188285707E-2</v>
      </c>
      <c r="K8" s="47">
        <v>9.59</v>
      </c>
      <c r="L8" s="24">
        <f t="shared" ref="L8:L17" si="3">IFERROR((K8/F8-1)*J8,0)</f>
        <v>7.1677643055811022E-3</v>
      </c>
      <c r="M8" s="25">
        <f t="shared" ref="M8:M17" si="4">IFERROR(L8/J8,0)</f>
        <v>8.2392776523702027E-2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43" t="s">
        <v>22</v>
      </c>
      <c r="E9" s="44">
        <v>0.15</v>
      </c>
      <c r="F9" s="45">
        <v>18.95</v>
      </c>
      <c r="G9" s="20">
        <f t="shared" si="0"/>
        <v>8.4909340369393149</v>
      </c>
      <c r="H9" s="46">
        <v>8.49</v>
      </c>
      <c r="I9" s="22">
        <f t="shared" si="1"/>
        <v>16088.550000000001</v>
      </c>
      <c r="J9" s="23">
        <f t="shared" si="2"/>
        <v>0.1504487076563038</v>
      </c>
      <c r="K9" s="47">
        <v>20.7</v>
      </c>
      <c r="L9" s="24">
        <f t="shared" si="3"/>
        <v>1.3893680126571604E-2</v>
      </c>
      <c r="M9" s="25">
        <f t="shared" si="4"/>
        <v>9.2348284960422244E-2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43" t="s">
        <v>17</v>
      </c>
      <c r="E10" s="44">
        <v>0.15</v>
      </c>
      <c r="F10" s="45">
        <v>12.4</v>
      </c>
      <c r="G10" s="20">
        <f t="shared" si="0"/>
        <v>12.976064516129032</v>
      </c>
      <c r="H10" s="46">
        <v>13</v>
      </c>
      <c r="I10" s="22">
        <f t="shared" si="1"/>
        <v>16120.000000000002</v>
      </c>
      <c r="J10" s="23">
        <f t="shared" si="2"/>
        <v>0.15074280574816359</v>
      </c>
      <c r="K10" s="47">
        <v>15.31</v>
      </c>
      <c r="L10" s="24">
        <f t="shared" si="3"/>
        <v>3.5375932639286768E-2</v>
      </c>
      <c r="M10" s="25">
        <f t="shared" si="4"/>
        <v>0.23467741935483863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43" t="s">
        <v>18</v>
      </c>
      <c r="E11" s="44">
        <v>0.1</v>
      </c>
      <c r="F11" s="45">
        <v>54.86</v>
      </c>
      <c r="G11" s="20">
        <f t="shared" si="0"/>
        <v>1.9553189938024065</v>
      </c>
      <c r="H11" s="46">
        <v>1.96</v>
      </c>
      <c r="I11" s="22">
        <f t="shared" si="1"/>
        <v>10752.56</v>
      </c>
      <c r="J11" s="23">
        <f t="shared" si="2"/>
        <v>0.10055031410517826</v>
      </c>
      <c r="K11" s="47">
        <v>62.17</v>
      </c>
      <c r="L11" s="24">
        <f t="shared" si="3"/>
        <v>1.3398155233482551E-2</v>
      </c>
      <c r="M11" s="25">
        <f t="shared" si="4"/>
        <v>0.13324826831935832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43" t="s">
        <v>35</v>
      </c>
      <c r="E12" s="44">
        <v>0.1</v>
      </c>
      <c r="F12" s="45">
        <v>20.05</v>
      </c>
      <c r="G12" s="20">
        <f t="shared" si="0"/>
        <v>5.3500648379052373</v>
      </c>
      <c r="H12" s="46">
        <v>5</v>
      </c>
      <c r="I12" s="22">
        <f t="shared" si="1"/>
        <v>10025</v>
      </c>
      <c r="J12" s="23">
        <f t="shared" si="2"/>
        <v>9.3746689058643903E-2</v>
      </c>
      <c r="K12" s="47">
        <v>23.22</v>
      </c>
      <c r="L12" s="24">
        <f t="shared" si="3"/>
        <v>1.482179572647886E-2</v>
      </c>
      <c r="M12" s="25">
        <f t="shared" si="4"/>
        <v>0.15810473815461346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43" t="s">
        <v>37</v>
      </c>
      <c r="E13" s="44">
        <v>0.1</v>
      </c>
      <c r="F13" s="45">
        <v>13.03</v>
      </c>
      <c r="G13" s="20">
        <f t="shared" si="0"/>
        <v>8.2324481964696865</v>
      </c>
      <c r="H13" s="46">
        <v>8</v>
      </c>
      <c r="I13" s="22">
        <f t="shared" si="1"/>
        <v>10424</v>
      </c>
      <c r="J13" s="23">
        <f t="shared" si="2"/>
        <v>9.7477854039631329E-2</v>
      </c>
      <c r="K13" s="47">
        <v>12.61</v>
      </c>
      <c r="L13" s="24">
        <f t="shared" si="3"/>
        <v>-3.1420336681999331E-3</v>
      </c>
      <c r="M13" s="25">
        <f t="shared" si="4"/>
        <v>-3.2233307751343032E-2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43" t="s">
        <v>38</v>
      </c>
      <c r="E14" s="44">
        <v>0.1</v>
      </c>
      <c r="F14" s="45">
        <v>10.199999999999999</v>
      </c>
      <c r="G14" s="20">
        <f t="shared" si="0"/>
        <v>10.516549019607845</v>
      </c>
      <c r="H14" s="46">
        <v>10</v>
      </c>
      <c r="I14" s="22">
        <f t="shared" si="1"/>
        <v>10200</v>
      </c>
      <c r="J14" s="23">
        <f t="shared" si="2"/>
        <v>9.5383164927498043E-2</v>
      </c>
      <c r="K14" s="47">
        <v>10.29</v>
      </c>
      <c r="L14" s="24">
        <f t="shared" si="3"/>
        <v>8.4161616112497979E-4</v>
      </c>
      <c r="M14" s="25">
        <f t="shared" si="4"/>
        <v>8.8235294117646745E-3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43" t="s">
        <v>36</v>
      </c>
      <c r="E15" s="44">
        <v>0.05</v>
      </c>
      <c r="F15" s="45">
        <v>13.95</v>
      </c>
      <c r="G15" s="20">
        <f t="shared" si="0"/>
        <v>3.8447598566308252</v>
      </c>
      <c r="H15" s="46">
        <v>3</v>
      </c>
      <c r="I15" s="22">
        <f t="shared" si="1"/>
        <v>4184.9999999999991</v>
      </c>
      <c r="J15" s="23">
        <f t="shared" si="2"/>
        <v>3.9135151492311684E-2</v>
      </c>
      <c r="K15" s="47">
        <v>14.64</v>
      </c>
      <c r="L15" s="24">
        <f t="shared" si="3"/>
        <v>1.9357171705874632E-3</v>
      </c>
      <c r="M15" s="25">
        <f t="shared" si="4"/>
        <v>4.9462365591397939E-2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43" t="s">
        <v>34</v>
      </c>
      <c r="E16" s="44">
        <v>0.1</v>
      </c>
      <c r="F16" s="45">
        <v>12.48</v>
      </c>
      <c r="G16" s="20">
        <f t="shared" si="0"/>
        <v>8.5952564102564111</v>
      </c>
      <c r="H16" s="46">
        <v>8</v>
      </c>
      <c r="I16" s="22">
        <f t="shared" si="1"/>
        <v>9984</v>
      </c>
      <c r="J16" s="23">
        <f t="shared" si="2"/>
        <v>9.3363286140798085E-2</v>
      </c>
      <c r="K16" s="47">
        <v>14.14</v>
      </c>
      <c r="L16" s="24">
        <f t="shared" si="3"/>
        <v>1.2418514021933075E-2</v>
      </c>
      <c r="M16" s="25">
        <f t="shared" si="4"/>
        <v>0.13301282051282048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43" t="s">
        <v>33</v>
      </c>
      <c r="E17" s="44">
        <v>0.1</v>
      </c>
      <c r="F17" s="45">
        <v>19.71</v>
      </c>
      <c r="G17" s="20">
        <f t="shared" si="0"/>
        <v>5.4423541349568749</v>
      </c>
      <c r="H17" s="46">
        <v>5</v>
      </c>
      <c r="I17" s="22">
        <f t="shared" si="1"/>
        <v>9855.0000000000018</v>
      </c>
      <c r="J17" s="23">
        <f t="shared" si="2"/>
        <v>9.2156969643185621E-2</v>
      </c>
      <c r="K17" s="47">
        <v>20.329999999999998</v>
      </c>
      <c r="L17" s="24">
        <f t="shared" si="3"/>
        <v>2.898900110541597E-3</v>
      </c>
      <c r="M17" s="25">
        <f t="shared" si="4"/>
        <v>3.1456113647894357E-2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9" t="s">
        <v>19</v>
      </c>
      <c r="D18" s="50"/>
      <c r="E18" s="51"/>
      <c r="F18" s="30">
        <f>D4</f>
        <v>107268.8</v>
      </c>
      <c r="G18" s="31"/>
      <c r="H18" s="31"/>
      <c r="I18" s="31"/>
      <c r="J18" s="30"/>
      <c r="K18" s="32">
        <f>F4</f>
        <v>117920.81</v>
      </c>
      <c r="L18" s="52">
        <f t="shared" ref="L18:L19" si="5">(K18/F18-1)</f>
        <v>9.9302033769371745E-2</v>
      </c>
      <c r="M18" s="51"/>
      <c r="N18" s="33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9" t="s">
        <v>21</v>
      </c>
      <c r="D19" s="50"/>
      <c r="E19" s="51"/>
      <c r="F19" s="34">
        <v>80505.89</v>
      </c>
      <c r="G19" s="35"/>
      <c r="H19" s="35"/>
      <c r="I19" s="35"/>
      <c r="J19" s="36"/>
      <c r="K19" s="41">
        <v>87402.59</v>
      </c>
      <c r="L19" s="52">
        <f t="shared" si="5"/>
        <v>8.5667023866204062E-2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39"/>
    </row>
    <row r="221" spans="1:25" ht="15.75" customHeight="1">
      <c r="C221" s="39"/>
    </row>
    <row r="222" spans="1:25" ht="15.75" customHeight="1">
      <c r="C222" s="39"/>
    </row>
    <row r="223" spans="1:25" ht="15.75" customHeight="1">
      <c r="C223" s="39"/>
    </row>
    <row r="224" spans="1:25" ht="15.75" customHeight="1">
      <c r="C224" s="39"/>
    </row>
    <row r="225" spans="3:3" ht="15.75" customHeight="1">
      <c r="C225" s="39"/>
    </row>
    <row r="226" spans="3:3" ht="15.75" customHeight="1">
      <c r="C226" s="39"/>
    </row>
    <row r="227" spans="3:3" ht="15.75" customHeight="1">
      <c r="C227" s="39"/>
    </row>
    <row r="228" spans="3:3" ht="15.75" customHeight="1">
      <c r="C228" s="39"/>
    </row>
    <row r="229" spans="3:3" ht="15.75" customHeight="1">
      <c r="C229" s="39"/>
    </row>
    <row r="230" spans="3:3" ht="15.75" customHeight="1">
      <c r="C230" s="39"/>
    </row>
    <row r="231" spans="3:3" ht="15.75" customHeight="1">
      <c r="C231" s="39"/>
    </row>
    <row r="232" spans="3:3" ht="15.75" customHeight="1">
      <c r="C232" s="39"/>
    </row>
    <row r="233" spans="3:3" ht="15.75" customHeight="1">
      <c r="C233" s="39"/>
    </row>
    <row r="234" spans="3:3" ht="15.75" customHeight="1">
      <c r="C234" s="39"/>
    </row>
    <row r="235" spans="3:3" ht="15.75" customHeight="1">
      <c r="C235" s="39"/>
    </row>
    <row r="236" spans="3:3" ht="15.75" customHeight="1">
      <c r="C236" s="39"/>
    </row>
    <row r="237" spans="3:3" ht="15.75" customHeight="1">
      <c r="C237" s="39"/>
    </row>
    <row r="238" spans="3:3" ht="15.75" customHeight="1">
      <c r="C238" s="39"/>
    </row>
    <row r="239" spans="3:3" ht="15.75" customHeight="1">
      <c r="C239" s="39"/>
    </row>
    <row r="240" spans="3:3" ht="15.75" customHeight="1">
      <c r="C240" s="39"/>
    </row>
    <row r="241" spans="3:3" ht="15.75" customHeight="1">
      <c r="C241" s="39"/>
    </row>
    <row r="242" spans="3:3" ht="15.75" customHeight="1">
      <c r="C242" s="39"/>
    </row>
    <row r="243" spans="3:3" ht="15.75" customHeight="1">
      <c r="C243" s="39"/>
    </row>
    <row r="244" spans="3:3" ht="15.75" customHeight="1">
      <c r="C244" s="39"/>
    </row>
    <row r="245" spans="3:3" ht="15.75" customHeight="1">
      <c r="C245" s="39"/>
    </row>
    <row r="246" spans="3:3" ht="15.75" customHeight="1">
      <c r="C246" s="39"/>
    </row>
    <row r="247" spans="3:3" ht="15.75" customHeight="1">
      <c r="C247" s="39"/>
    </row>
    <row r="248" spans="3:3" ht="15.75" customHeight="1">
      <c r="C248" s="39"/>
    </row>
    <row r="249" spans="3:3" ht="15.75" customHeight="1">
      <c r="C249" s="39"/>
    </row>
    <row r="250" spans="3:3" ht="15.75" customHeight="1">
      <c r="C250" s="39"/>
    </row>
    <row r="251" spans="3:3" ht="15.75" customHeight="1">
      <c r="C251" s="39"/>
    </row>
    <row r="252" spans="3:3" ht="15.75" customHeight="1">
      <c r="C252" s="39"/>
    </row>
    <row r="253" spans="3:3" ht="15.75" customHeight="1">
      <c r="C253" s="39"/>
    </row>
    <row r="254" spans="3:3" ht="15.75" customHeight="1">
      <c r="C254" s="39"/>
    </row>
    <row r="255" spans="3:3" ht="15.75" customHeight="1">
      <c r="C255" s="39"/>
    </row>
    <row r="256" spans="3:3" ht="15.75" customHeight="1">
      <c r="C256" s="39"/>
    </row>
    <row r="257" spans="3:3" ht="15.75" customHeight="1">
      <c r="C257" s="39"/>
    </row>
    <row r="258" spans="3:3" ht="15.75" customHeight="1">
      <c r="C258" s="39"/>
    </row>
    <row r="259" spans="3:3" ht="15.75" customHeight="1">
      <c r="C259" s="39"/>
    </row>
    <row r="260" spans="3:3" ht="15.75" customHeight="1">
      <c r="C260" s="39"/>
    </row>
    <row r="261" spans="3:3" ht="15.75" customHeight="1">
      <c r="C261" s="39"/>
    </row>
    <row r="262" spans="3:3" ht="15.75" customHeight="1">
      <c r="C262" s="39"/>
    </row>
    <row r="263" spans="3:3" ht="15.75" customHeight="1">
      <c r="C263" s="39"/>
    </row>
    <row r="264" spans="3:3" ht="15.75" customHeight="1">
      <c r="C264" s="39"/>
    </row>
    <row r="265" spans="3:3" ht="15.75" customHeight="1">
      <c r="C265" s="39"/>
    </row>
    <row r="266" spans="3:3" ht="15.75" customHeight="1">
      <c r="C266" s="39"/>
    </row>
    <row r="267" spans="3:3" ht="15.75" customHeight="1">
      <c r="C267" s="39"/>
    </row>
    <row r="268" spans="3:3" ht="15.75" customHeight="1">
      <c r="C268" s="39"/>
    </row>
    <row r="269" spans="3:3" ht="15.75" customHeight="1">
      <c r="C269" s="39"/>
    </row>
    <row r="270" spans="3:3" ht="15.75" customHeight="1">
      <c r="C270" s="39"/>
    </row>
    <row r="271" spans="3:3" ht="15.75" customHeight="1">
      <c r="C271" s="39"/>
    </row>
    <row r="272" spans="3:3" ht="15.75" customHeight="1">
      <c r="C272" s="39"/>
    </row>
    <row r="273" spans="3:3" ht="15.75" customHeight="1">
      <c r="C273" s="39"/>
    </row>
    <row r="274" spans="3:3" ht="15.75" customHeight="1">
      <c r="C274" s="39"/>
    </row>
    <row r="275" spans="3:3" ht="15.75" customHeight="1">
      <c r="C275" s="39"/>
    </row>
    <row r="276" spans="3:3" ht="15.75" customHeight="1">
      <c r="C276" s="39"/>
    </row>
    <row r="277" spans="3:3" ht="15.75" customHeight="1">
      <c r="C277" s="39"/>
    </row>
    <row r="278" spans="3:3" ht="15.75" customHeight="1">
      <c r="C278" s="39"/>
    </row>
    <row r="279" spans="3:3" ht="15.75" customHeight="1">
      <c r="C279" s="39"/>
    </row>
    <row r="280" spans="3:3" ht="15.75" customHeight="1">
      <c r="C280" s="39"/>
    </row>
    <row r="281" spans="3:3" ht="15.75" customHeight="1">
      <c r="C281" s="39"/>
    </row>
    <row r="282" spans="3:3" ht="15.75" customHeight="1">
      <c r="C282" s="39"/>
    </row>
    <row r="283" spans="3:3" ht="15.75" customHeight="1">
      <c r="C283" s="39"/>
    </row>
    <row r="284" spans="3:3" ht="15.75" customHeight="1">
      <c r="C284" s="39"/>
    </row>
    <row r="285" spans="3:3" ht="15.75" customHeight="1">
      <c r="C285" s="39"/>
    </row>
    <row r="286" spans="3:3" ht="15.75" customHeight="1">
      <c r="C286" s="39"/>
    </row>
    <row r="287" spans="3:3" ht="15.75" customHeight="1">
      <c r="C287" s="39"/>
    </row>
    <row r="288" spans="3:3" ht="15.75" customHeight="1">
      <c r="C288" s="39"/>
    </row>
    <row r="289" spans="3:3" ht="15.75" customHeight="1">
      <c r="C289" s="39"/>
    </row>
    <row r="290" spans="3:3" ht="15.75" customHeight="1">
      <c r="C290" s="39"/>
    </row>
    <row r="291" spans="3:3" ht="15.75" customHeight="1">
      <c r="C291" s="39"/>
    </row>
    <row r="292" spans="3:3" ht="15.75" customHeight="1">
      <c r="C292" s="39"/>
    </row>
    <row r="293" spans="3:3" ht="15.75" customHeight="1">
      <c r="C293" s="39"/>
    </row>
    <row r="294" spans="3:3" ht="15.75" customHeight="1">
      <c r="C294" s="39"/>
    </row>
    <row r="295" spans="3:3" ht="15.75" customHeight="1">
      <c r="C295" s="39"/>
    </row>
    <row r="296" spans="3:3" ht="15.75" customHeight="1">
      <c r="C296" s="39"/>
    </row>
    <row r="297" spans="3:3" ht="15.75" customHeight="1">
      <c r="C297" s="39"/>
    </row>
    <row r="298" spans="3:3" ht="15.75" customHeight="1">
      <c r="C298" s="39"/>
    </row>
    <row r="299" spans="3:3" ht="15.75" customHeight="1">
      <c r="C299" s="39"/>
    </row>
    <row r="300" spans="3:3" ht="15.75" customHeight="1">
      <c r="C300" s="39"/>
    </row>
    <row r="301" spans="3:3" ht="15.75" customHeight="1">
      <c r="C301" s="39"/>
    </row>
    <row r="302" spans="3:3" ht="15.75" customHeight="1">
      <c r="C302" s="39"/>
    </row>
    <row r="303" spans="3:3" ht="15.75" customHeight="1">
      <c r="C303" s="39"/>
    </row>
    <row r="304" spans="3:3" ht="15.75" customHeight="1">
      <c r="C304" s="39"/>
    </row>
    <row r="305" spans="3:3" ht="15.75" customHeight="1">
      <c r="C305" s="39"/>
    </row>
    <row r="306" spans="3:3" ht="15.75" customHeight="1">
      <c r="C306" s="39"/>
    </row>
    <row r="307" spans="3:3" ht="15.75" customHeight="1">
      <c r="C307" s="39"/>
    </row>
    <row r="308" spans="3:3" ht="15.75" customHeight="1">
      <c r="C308" s="39"/>
    </row>
    <row r="309" spans="3:3" ht="15.75" customHeight="1">
      <c r="C309" s="39"/>
    </row>
    <row r="310" spans="3:3" ht="15.75" customHeight="1">
      <c r="C310" s="39"/>
    </row>
    <row r="311" spans="3:3" ht="15.75" customHeight="1">
      <c r="C311" s="39"/>
    </row>
    <row r="312" spans="3:3" ht="15.75" customHeight="1">
      <c r="C312" s="39"/>
    </row>
    <row r="313" spans="3:3" ht="15.75" customHeight="1">
      <c r="C313" s="39"/>
    </row>
    <row r="314" spans="3:3" ht="15.75" customHeight="1">
      <c r="C314" s="39"/>
    </row>
    <row r="315" spans="3:3" ht="15.75" customHeight="1">
      <c r="C315" s="39"/>
    </row>
    <row r="316" spans="3:3" ht="15.75" customHeight="1">
      <c r="C316" s="39"/>
    </row>
    <row r="317" spans="3:3" ht="15.75" customHeight="1">
      <c r="C317" s="39"/>
    </row>
    <row r="318" spans="3:3" ht="15.75" customHeight="1">
      <c r="C318" s="39"/>
    </row>
    <row r="319" spans="3:3" ht="15.75" customHeight="1">
      <c r="C319" s="39"/>
    </row>
    <row r="320" spans="3:3" ht="15.75" customHeight="1">
      <c r="C320" s="39"/>
    </row>
    <row r="321" spans="3:3" ht="15.75" customHeight="1">
      <c r="C321" s="39"/>
    </row>
    <row r="322" spans="3:3" ht="15.75" customHeight="1">
      <c r="C322" s="39"/>
    </row>
    <row r="323" spans="3:3" ht="15.75" customHeight="1">
      <c r="C323" s="39"/>
    </row>
    <row r="324" spans="3:3" ht="15.75" customHeight="1">
      <c r="C324" s="39"/>
    </row>
    <row r="325" spans="3:3" ht="15.75" customHeight="1">
      <c r="C325" s="39"/>
    </row>
    <row r="326" spans="3:3" ht="15.75" customHeight="1">
      <c r="C326" s="39"/>
    </row>
    <row r="327" spans="3:3" ht="15.75" customHeight="1">
      <c r="C327" s="39"/>
    </row>
    <row r="328" spans="3:3" ht="15.75" customHeight="1">
      <c r="C328" s="39"/>
    </row>
    <row r="329" spans="3:3" ht="15.75" customHeight="1">
      <c r="C329" s="39"/>
    </row>
    <row r="330" spans="3:3" ht="15.75" customHeight="1">
      <c r="C330" s="39"/>
    </row>
    <row r="331" spans="3:3" ht="15.75" customHeight="1">
      <c r="C331" s="39"/>
    </row>
    <row r="332" spans="3:3" ht="15.75" customHeight="1">
      <c r="C332" s="39"/>
    </row>
    <row r="333" spans="3:3" ht="15.75" customHeight="1">
      <c r="C333" s="39"/>
    </row>
    <row r="334" spans="3:3" ht="15.75" customHeight="1">
      <c r="C334" s="39"/>
    </row>
    <row r="335" spans="3:3" ht="15.75" customHeight="1">
      <c r="C335" s="39"/>
    </row>
    <row r="336" spans="3:3" ht="15.75" customHeight="1">
      <c r="C336" s="39"/>
    </row>
    <row r="337" spans="3:3" ht="15.75" customHeight="1">
      <c r="C337" s="39"/>
    </row>
    <row r="338" spans="3:3" ht="15.75" customHeight="1">
      <c r="C338" s="39"/>
    </row>
    <row r="339" spans="3:3" ht="15.75" customHeight="1">
      <c r="C339" s="39"/>
    </row>
    <row r="340" spans="3:3" ht="15.75" customHeight="1">
      <c r="C340" s="39"/>
    </row>
    <row r="341" spans="3:3" ht="15.75" customHeight="1">
      <c r="C341" s="39"/>
    </row>
    <row r="342" spans="3:3" ht="15.75" customHeight="1">
      <c r="C342" s="39"/>
    </row>
    <row r="343" spans="3:3" ht="15.75" customHeight="1">
      <c r="C343" s="39"/>
    </row>
    <row r="344" spans="3:3" ht="15.75" customHeight="1">
      <c r="C344" s="39"/>
    </row>
    <row r="345" spans="3:3" ht="15.75" customHeight="1">
      <c r="C345" s="39"/>
    </row>
    <row r="346" spans="3:3" ht="15.75" customHeight="1">
      <c r="C346" s="39"/>
    </row>
    <row r="347" spans="3:3" ht="15.75" customHeight="1">
      <c r="C347" s="39"/>
    </row>
    <row r="348" spans="3:3" ht="15.75" customHeight="1">
      <c r="C348" s="39"/>
    </row>
    <row r="349" spans="3:3" ht="15.75" customHeight="1">
      <c r="C349" s="39"/>
    </row>
    <row r="350" spans="3:3" ht="15.75" customHeight="1">
      <c r="C350" s="39"/>
    </row>
    <row r="351" spans="3:3" ht="15.75" customHeight="1">
      <c r="C351" s="39"/>
    </row>
    <row r="352" spans="3:3" ht="15.75" customHeight="1">
      <c r="C352" s="39"/>
    </row>
    <row r="353" spans="3:3" ht="15.75" customHeight="1">
      <c r="C353" s="39"/>
    </row>
    <row r="354" spans="3:3" ht="15.75" customHeight="1">
      <c r="C354" s="39"/>
    </row>
    <row r="355" spans="3:3" ht="15.75" customHeight="1">
      <c r="C355" s="39"/>
    </row>
    <row r="356" spans="3:3" ht="15.75" customHeight="1">
      <c r="C356" s="39"/>
    </row>
    <row r="357" spans="3:3" ht="15.75" customHeight="1">
      <c r="C357" s="39"/>
    </row>
    <row r="358" spans="3:3" ht="15.75" customHeight="1">
      <c r="C358" s="39"/>
    </row>
    <row r="359" spans="3:3" ht="15.75" customHeight="1">
      <c r="C359" s="39"/>
    </row>
    <row r="360" spans="3:3" ht="15.75" customHeight="1">
      <c r="C360" s="39"/>
    </row>
    <row r="361" spans="3:3" ht="15.75" customHeight="1">
      <c r="C361" s="39"/>
    </row>
    <row r="362" spans="3:3" ht="15.75" customHeight="1">
      <c r="C362" s="39"/>
    </row>
    <row r="363" spans="3:3" ht="15.75" customHeight="1">
      <c r="C363" s="39"/>
    </row>
    <row r="364" spans="3:3" ht="15.75" customHeight="1">
      <c r="C364" s="39"/>
    </row>
    <row r="365" spans="3:3" ht="15.75" customHeight="1">
      <c r="C365" s="39"/>
    </row>
    <row r="366" spans="3:3" ht="15.75" customHeight="1">
      <c r="C366" s="39"/>
    </row>
    <row r="367" spans="3:3" ht="15.75" customHeight="1">
      <c r="C367" s="39"/>
    </row>
    <row r="368" spans="3:3" ht="15.75" customHeight="1">
      <c r="C368" s="39"/>
    </row>
    <row r="369" spans="3:3" ht="15.75" customHeight="1">
      <c r="C369" s="39"/>
    </row>
    <row r="370" spans="3:3" ht="15.75" customHeight="1">
      <c r="C370" s="39"/>
    </row>
    <row r="371" spans="3:3" ht="15.75" customHeight="1">
      <c r="C371" s="39"/>
    </row>
    <row r="372" spans="3:3" ht="15.75" customHeight="1">
      <c r="C372" s="39"/>
    </row>
    <row r="373" spans="3:3" ht="15.75" customHeight="1">
      <c r="C373" s="39"/>
    </row>
    <row r="374" spans="3:3" ht="15.75" customHeight="1">
      <c r="C374" s="39"/>
    </row>
    <row r="375" spans="3:3" ht="15.75" customHeight="1">
      <c r="C375" s="39"/>
    </row>
    <row r="376" spans="3:3" ht="15.75" customHeight="1">
      <c r="C376" s="39"/>
    </row>
    <row r="377" spans="3:3" ht="15.75" customHeight="1">
      <c r="C377" s="39"/>
    </row>
    <row r="378" spans="3:3" ht="15.75" customHeight="1">
      <c r="C378" s="39"/>
    </row>
    <row r="379" spans="3:3" ht="15.75" customHeight="1">
      <c r="C379" s="39"/>
    </row>
    <row r="380" spans="3:3" ht="15.75" customHeight="1">
      <c r="C380" s="39"/>
    </row>
    <row r="381" spans="3:3" ht="15.75" customHeight="1">
      <c r="C381" s="39"/>
    </row>
    <row r="382" spans="3:3" ht="15.75" customHeight="1">
      <c r="C382" s="39"/>
    </row>
    <row r="383" spans="3:3" ht="15.75" customHeight="1">
      <c r="C383" s="39"/>
    </row>
    <row r="384" spans="3:3" ht="15.75" customHeight="1">
      <c r="C384" s="39"/>
    </row>
    <row r="385" spans="3:3" ht="15.75" customHeight="1">
      <c r="C385" s="39"/>
    </row>
    <row r="386" spans="3:3" ht="15.75" customHeight="1">
      <c r="C386" s="39"/>
    </row>
    <row r="387" spans="3:3" ht="15.75" customHeight="1">
      <c r="C387" s="39"/>
    </row>
    <row r="388" spans="3:3" ht="15.75" customHeight="1">
      <c r="C388" s="39"/>
    </row>
    <row r="389" spans="3:3" ht="15.75" customHeight="1">
      <c r="C389" s="39"/>
    </row>
    <row r="390" spans="3:3" ht="15.75" customHeight="1">
      <c r="C390" s="39"/>
    </row>
    <row r="391" spans="3:3" ht="15.75" customHeight="1">
      <c r="C391" s="39"/>
    </row>
    <row r="392" spans="3:3" ht="15.75" customHeight="1">
      <c r="C392" s="39"/>
    </row>
    <row r="393" spans="3:3" ht="15.75" customHeight="1">
      <c r="C393" s="39"/>
    </row>
    <row r="394" spans="3:3" ht="15.75" customHeight="1">
      <c r="C394" s="39"/>
    </row>
    <row r="395" spans="3:3" ht="15.75" customHeight="1">
      <c r="C395" s="39"/>
    </row>
    <row r="396" spans="3:3" ht="15.75" customHeight="1">
      <c r="C396" s="39"/>
    </row>
    <row r="397" spans="3:3" ht="15.75" customHeight="1">
      <c r="C397" s="39"/>
    </row>
    <row r="398" spans="3:3" ht="15.75" customHeight="1">
      <c r="C398" s="39"/>
    </row>
    <row r="399" spans="3:3" ht="15.75" customHeight="1">
      <c r="C399" s="39"/>
    </row>
    <row r="400" spans="3:3" ht="15.75" customHeight="1">
      <c r="C400" s="39"/>
    </row>
    <row r="401" spans="3:3" ht="15.75" customHeight="1">
      <c r="C401" s="39"/>
    </row>
    <row r="402" spans="3:3" ht="15.75" customHeight="1">
      <c r="C402" s="39"/>
    </row>
    <row r="403" spans="3:3" ht="15.75" customHeight="1">
      <c r="C403" s="39"/>
    </row>
    <row r="404" spans="3:3" ht="15.75" customHeight="1">
      <c r="C404" s="39"/>
    </row>
    <row r="405" spans="3:3" ht="15.75" customHeight="1">
      <c r="C405" s="39"/>
    </row>
    <row r="406" spans="3:3" ht="15.75" customHeight="1">
      <c r="C406" s="39"/>
    </row>
    <row r="407" spans="3:3" ht="15.75" customHeight="1">
      <c r="C407" s="39"/>
    </row>
    <row r="408" spans="3:3" ht="15.75" customHeight="1">
      <c r="C408" s="39"/>
    </row>
    <row r="409" spans="3:3" ht="15.75" customHeight="1">
      <c r="C409" s="39"/>
    </row>
    <row r="410" spans="3:3" ht="15.75" customHeight="1">
      <c r="C410" s="39"/>
    </row>
    <row r="411" spans="3:3" ht="15.75" customHeight="1">
      <c r="C411" s="39"/>
    </row>
    <row r="412" spans="3:3" ht="15.75" customHeight="1">
      <c r="C412" s="39"/>
    </row>
    <row r="413" spans="3:3" ht="15.75" customHeight="1">
      <c r="C413" s="39"/>
    </row>
    <row r="414" spans="3:3" ht="15.75" customHeight="1">
      <c r="C414" s="39"/>
    </row>
    <row r="415" spans="3:3" ht="15.75" customHeight="1">
      <c r="C415" s="39"/>
    </row>
    <row r="416" spans="3:3" ht="15.75" customHeight="1">
      <c r="C416" s="39"/>
    </row>
    <row r="417" spans="3:3" ht="15.75" customHeight="1">
      <c r="C417" s="39"/>
    </row>
    <row r="418" spans="3:3" ht="15.75" customHeight="1">
      <c r="C418" s="39"/>
    </row>
    <row r="419" spans="3:3" ht="15.75" customHeight="1">
      <c r="C419" s="39"/>
    </row>
    <row r="420" spans="3:3" ht="15.75" customHeight="1">
      <c r="C420" s="39"/>
    </row>
    <row r="421" spans="3:3" ht="15.75" customHeight="1">
      <c r="C421" s="39"/>
    </row>
    <row r="422" spans="3:3" ht="15.75" customHeight="1">
      <c r="C422" s="39"/>
    </row>
    <row r="423" spans="3:3" ht="15.75" customHeight="1">
      <c r="C423" s="39"/>
    </row>
    <row r="424" spans="3:3" ht="15.75" customHeight="1">
      <c r="C424" s="39"/>
    </row>
    <row r="425" spans="3:3" ht="15.75" customHeight="1">
      <c r="C425" s="39"/>
    </row>
    <row r="426" spans="3:3" ht="15.75" customHeight="1">
      <c r="C426" s="39"/>
    </row>
    <row r="427" spans="3:3" ht="15.75" customHeight="1">
      <c r="C427" s="39"/>
    </row>
    <row r="428" spans="3:3" ht="15.75" customHeight="1">
      <c r="C428" s="39"/>
    </row>
    <row r="429" spans="3:3" ht="15.75" customHeight="1">
      <c r="C429" s="39"/>
    </row>
    <row r="430" spans="3:3" ht="15.75" customHeight="1">
      <c r="C430" s="39"/>
    </row>
    <row r="431" spans="3:3" ht="15.75" customHeight="1">
      <c r="C431" s="39"/>
    </row>
    <row r="432" spans="3:3" ht="15.75" customHeight="1">
      <c r="C432" s="39"/>
    </row>
    <row r="433" spans="3:3" ht="15.75" customHeight="1">
      <c r="C433" s="39"/>
    </row>
    <row r="434" spans="3:3" ht="15.75" customHeight="1">
      <c r="C434" s="39"/>
    </row>
    <row r="435" spans="3:3" ht="15.75" customHeight="1">
      <c r="C435" s="39"/>
    </row>
    <row r="436" spans="3:3" ht="15.75" customHeight="1">
      <c r="C436" s="39"/>
    </row>
    <row r="437" spans="3:3" ht="15.75" customHeight="1">
      <c r="C437" s="39"/>
    </row>
    <row r="438" spans="3:3" ht="15.75" customHeight="1">
      <c r="C438" s="39"/>
    </row>
    <row r="439" spans="3:3" ht="15.75" customHeight="1">
      <c r="C439" s="39"/>
    </row>
    <row r="440" spans="3:3" ht="15.75" customHeight="1">
      <c r="C440" s="39"/>
    </row>
    <row r="441" spans="3:3" ht="15.75" customHeight="1">
      <c r="C441" s="39"/>
    </row>
    <row r="442" spans="3:3" ht="15.75" customHeight="1">
      <c r="C442" s="39"/>
    </row>
    <row r="443" spans="3:3" ht="15.75" customHeight="1">
      <c r="C443" s="39"/>
    </row>
    <row r="444" spans="3:3" ht="15.75" customHeight="1">
      <c r="C444" s="39"/>
    </row>
    <row r="445" spans="3:3" ht="15.75" customHeight="1">
      <c r="C445" s="39"/>
    </row>
    <row r="446" spans="3:3" ht="15.75" customHeight="1">
      <c r="C446" s="39"/>
    </row>
    <row r="447" spans="3:3" ht="15.75" customHeight="1">
      <c r="C447" s="39"/>
    </row>
    <row r="448" spans="3:3" ht="15.75" customHeight="1">
      <c r="C448" s="39"/>
    </row>
    <row r="449" spans="3:3" ht="15.75" customHeight="1">
      <c r="C449" s="39"/>
    </row>
    <row r="450" spans="3:3" ht="15.75" customHeight="1">
      <c r="C450" s="39"/>
    </row>
    <row r="451" spans="3:3" ht="15.75" customHeight="1">
      <c r="C451" s="39"/>
    </row>
    <row r="452" spans="3:3" ht="15.75" customHeight="1">
      <c r="C452" s="39"/>
    </row>
    <row r="453" spans="3:3" ht="15.75" customHeight="1">
      <c r="C453" s="39"/>
    </row>
    <row r="454" spans="3:3" ht="15.75" customHeight="1">
      <c r="C454" s="39"/>
    </row>
    <row r="455" spans="3:3" ht="15.75" customHeight="1">
      <c r="C455" s="39"/>
    </row>
    <row r="456" spans="3:3" ht="15.75" customHeight="1">
      <c r="C456" s="39"/>
    </row>
    <row r="457" spans="3:3" ht="15.75" customHeight="1">
      <c r="C457" s="39"/>
    </row>
    <row r="458" spans="3:3" ht="15.75" customHeight="1">
      <c r="C458" s="39"/>
    </row>
    <row r="459" spans="3:3" ht="15.75" customHeight="1">
      <c r="C459" s="39"/>
    </row>
    <row r="460" spans="3:3" ht="15.75" customHeight="1">
      <c r="C460" s="39"/>
    </row>
    <row r="461" spans="3:3" ht="15.75" customHeight="1">
      <c r="C461" s="39"/>
    </row>
    <row r="462" spans="3:3" ht="15.75" customHeight="1">
      <c r="C462" s="39"/>
    </row>
    <row r="463" spans="3:3" ht="15.75" customHeight="1">
      <c r="C463" s="39"/>
    </row>
    <row r="464" spans="3:3" ht="15.75" customHeight="1">
      <c r="C464" s="39"/>
    </row>
    <row r="465" spans="3:3" ht="15.75" customHeight="1">
      <c r="C465" s="39"/>
    </row>
    <row r="466" spans="3:3" ht="15.75" customHeight="1">
      <c r="C466" s="39"/>
    </row>
    <row r="467" spans="3:3" ht="15.75" customHeight="1">
      <c r="C467" s="39"/>
    </row>
    <row r="468" spans="3:3" ht="15.75" customHeight="1">
      <c r="C468" s="39"/>
    </row>
    <row r="469" spans="3:3" ht="15.75" customHeight="1">
      <c r="C469" s="39"/>
    </row>
    <row r="470" spans="3:3" ht="15.75" customHeight="1">
      <c r="C470" s="39"/>
    </row>
    <row r="471" spans="3:3" ht="15.75" customHeight="1">
      <c r="C471" s="39"/>
    </row>
    <row r="472" spans="3:3" ht="15.75" customHeight="1">
      <c r="C472" s="39"/>
    </row>
    <row r="473" spans="3:3" ht="15.75" customHeight="1">
      <c r="C473" s="39"/>
    </row>
    <row r="474" spans="3:3" ht="15.75" customHeight="1">
      <c r="C474" s="39"/>
    </row>
    <row r="475" spans="3:3" ht="15.75" customHeight="1">
      <c r="C475" s="39"/>
    </row>
    <row r="476" spans="3:3" ht="15.75" customHeight="1">
      <c r="C476" s="39"/>
    </row>
    <row r="477" spans="3:3" ht="15.75" customHeight="1">
      <c r="C477" s="39"/>
    </row>
    <row r="478" spans="3:3" ht="15.75" customHeight="1">
      <c r="C478" s="39"/>
    </row>
    <row r="479" spans="3:3" ht="15.75" customHeight="1">
      <c r="C479" s="39"/>
    </row>
    <row r="480" spans="3:3" ht="15.75" customHeight="1">
      <c r="C480" s="39"/>
    </row>
    <row r="481" spans="3:3" ht="15.75" customHeight="1">
      <c r="C481" s="39"/>
    </row>
    <row r="482" spans="3:3" ht="15.75" customHeight="1">
      <c r="C482" s="39"/>
    </row>
    <row r="483" spans="3:3" ht="15.75" customHeight="1">
      <c r="C483" s="39"/>
    </row>
    <row r="484" spans="3:3" ht="15.75" customHeight="1">
      <c r="C484" s="39"/>
    </row>
    <row r="485" spans="3:3" ht="15.75" customHeight="1">
      <c r="C485" s="39"/>
    </row>
    <row r="486" spans="3:3" ht="15.75" customHeight="1">
      <c r="C486" s="39"/>
    </row>
    <row r="487" spans="3:3" ht="15.75" customHeight="1">
      <c r="C487" s="39"/>
    </row>
    <row r="488" spans="3:3" ht="15.75" customHeight="1">
      <c r="C488" s="39"/>
    </row>
    <row r="489" spans="3:3" ht="15.75" customHeight="1">
      <c r="C489" s="39"/>
    </row>
    <row r="490" spans="3:3" ht="15.75" customHeight="1">
      <c r="C490" s="39"/>
    </row>
    <row r="491" spans="3:3" ht="15.75" customHeight="1">
      <c r="C491" s="39"/>
    </row>
    <row r="492" spans="3:3" ht="15.75" customHeight="1">
      <c r="C492" s="39"/>
    </row>
    <row r="493" spans="3:3" ht="15.75" customHeight="1">
      <c r="C493" s="39"/>
    </row>
    <row r="494" spans="3:3" ht="15.75" customHeight="1">
      <c r="C494" s="39"/>
    </row>
    <row r="495" spans="3:3" ht="15.75" customHeight="1">
      <c r="C495" s="39"/>
    </row>
    <row r="496" spans="3:3" ht="15.75" customHeight="1">
      <c r="C496" s="39"/>
    </row>
    <row r="497" spans="3:3" ht="15.75" customHeight="1">
      <c r="C497" s="39"/>
    </row>
    <row r="498" spans="3:3" ht="15.75" customHeight="1">
      <c r="C498" s="39"/>
    </row>
    <row r="499" spans="3:3" ht="15.75" customHeight="1">
      <c r="C499" s="39"/>
    </row>
    <row r="500" spans="3:3" ht="15.75" customHeight="1">
      <c r="C500" s="39"/>
    </row>
    <row r="501" spans="3:3" ht="15.75" customHeight="1">
      <c r="C501" s="39"/>
    </row>
    <row r="502" spans="3:3" ht="15.75" customHeight="1">
      <c r="C502" s="39"/>
    </row>
    <row r="503" spans="3:3" ht="15.75" customHeight="1">
      <c r="C503" s="39"/>
    </row>
    <row r="504" spans="3:3" ht="15.75" customHeight="1">
      <c r="C504" s="39"/>
    </row>
    <row r="505" spans="3:3" ht="15.75" customHeight="1">
      <c r="C505" s="39"/>
    </row>
    <row r="506" spans="3:3" ht="15.75" customHeight="1">
      <c r="C506" s="39"/>
    </row>
    <row r="507" spans="3:3" ht="15.75" customHeight="1">
      <c r="C507" s="39"/>
    </row>
    <row r="508" spans="3:3" ht="15.75" customHeight="1">
      <c r="C508" s="39"/>
    </row>
    <row r="509" spans="3:3" ht="15.75" customHeight="1">
      <c r="C509" s="39"/>
    </row>
    <row r="510" spans="3:3" ht="15.75" customHeight="1">
      <c r="C510" s="39"/>
    </row>
    <row r="511" spans="3:3" ht="15.75" customHeight="1">
      <c r="C511" s="39"/>
    </row>
    <row r="512" spans="3:3" ht="15.75" customHeight="1">
      <c r="C512" s="39"/>
    </row>
    <row r="513" spans="3:3" ht="15.75" customHeight="1">
      <c r="C513" s="39"/>
    </row>
    <row r="514" spans="3:3" ht="15.75" customHeight="1">
      <c r="C514" s="39"/>
    </row>
    <row r="515" spans="3:3" ht="15.75" customHeight="1">
      <c r="C515" s="39"/>
    </row>
    <row r="516" spans="3:3" ht="15.75" customHeight="1">
      <c r="C516" s="39"/>
    </row>
    <row r="517" spans="3:3" ht="15.75" customHeight="1">
      <c r="C517" s="39"/>
    </row>
    <row r="518" spans="3:3" ht="15.75" customHeight="1">
      <c r="C518" s="39"/>
    </row>
    <row r="519" spans="3:3" ht="15.75" customHeight="1">
      <c r="C519" s="39"/>
    </row>
    <row r="520" spans="3:3" ht="15.75" customHeight="1">
      <c r="C520" s="39"/>
    </row>
    <row r="521" spans="3:3" ht="15.75" customHeight="1">
      <c r="C521" s="39"/>
    </row>
    <row r="522" spans="3:3" ht="15.75" customHeight="1">
      <c r="C522" s="39"/>
    </row>
    <row r="523" spans="3:3" ht="15.75" customHeight="1">
      <c r="C523" s="39"/>
    </row>
    <row r="524" spans="3:3" ht="15.75" customHeight="1">
      <c r="C524" s="39"/>
    </row>
    <row r="525" spans="3:3" ht="15.75" customHeight="1">
      <c r="C525" s="39"/>
    </row>
    <row r="526" spans="3:3" ht="15.75" customHeight="1">
      <c r="C526" s="39"/>
    </row>
    <row r="527" spans="3:3" ht="15.75" customHeight="1">
      <c r="C527" s="39"/>
    </row>
    <row r="528" spans="3:3" ht="15.75" customHeight="1">
      <c r="C528" s="39"/>
    </row>
    <row r="529" spans="3:3" ht="15.75" customHeight="1">
      <c r="C529" s="39"/>
    </row>
    <row r="530" spans="3:3" ht="15.75" customHeight="1">
      <c r="C530" s="39"/>
    </row>
    <row r="531" spans="3:3" ht="15.75" customHeight="1">
      <c r="C531" s="39"/>
    </row>
    <row r="532" spans="3:3" ht="15.75" customHeight="1">
      <c r="C532" s="39"/>
    </row>
    <row r="533" spans="3:3" ht="15.75" customHeight="1">
      <c r="C533" s="39"/>
    </row>
    <row r="534" spans="3:3" ht="15.75" customHeight="1">
      <c r="C534" s="39"/>
    </row>
    <row r="535" spans="3:3" ht="15.75" customHeight="1">
      <c r="C535" s="39"/>
    </row>
    <row r="536" spans="3:3" ht="15.75" customHeight="1">
      <c r="C536" s="39"/>
    </row>
    <row r="537" spans="3:3" ht="15.75" customHeight="1">
      <c r="C537" s="39"/>
    </row>
    <row r="538" spans="3:3" ht="15.75" customHeight="1">
      <c r="C538" s="39"/>
    </row>
    <row r="539" spans="3:3" ht="15.75" customHeight="1">
      <c r="C539" s="39"/>
    </row>
    <row r="540" spans="3:3" ht="15.75" customHeight="1">
      <c r="C540" s="39"/>
    </row>
    <row r="541" spans="3:3" ht="15.75" customHeight="1">
      <c r="C541" s="39"/>
    </row>
    <row r="542" spans="3:3" ht="15.75" customHeight="1">
      <c r="C542" s="39"/>
    </row>
    <row r="543" spans="3:3" ht="15.75" customHeight="1">
      <c r="C543" s="39"/>
    </row>
    <row r="544" spans="3:3" ht="15.75" customHeight="1">
      <c r="C544" s="39"/>
    </row>
    <row r="545" spans="3:3" ht="15.75" customHeight="1">
      <c r="C545" s="39"/>
    </row>
    <row r="546" spans="3:3" ht="15.75" customHeight="1">
      <c r="C546" s="39"/>
    </row>
    <row r="547" spans="3:3" ht="15.75" customHeight="1">
      <c r="C547" s="39"/>
    </row>
    <row r="548" spans="3:3" ht="15.75" customHeight="1">
      <c r="C548" s="39"/>
    </row>
    <row r="549" spans="3:3" ht="15.75" customHeight="1">
      <c r="C549" s="39"/>
    </row>
    <row r="550" spans="3:3" ht="15.75" customHeight="1">
      <c r="C550" s="39"/>
    </row>
    <row r="551" spans="3:3" ht="15.75" customHeight="1">
      <c r="C551" s="39"/>
    </row>
    <row r="552" spans="3:3" ht="15.75" customHeight="1">
      <c r="C552" s="39"/>
    </row>
    <row r="553" spans="3:3" ht="15.75" customHeight="1">
      <c r="C553" s="39"/>
    </row>
    <row r="554" spans="3:3" ht="15.75" customHeight="1">
      <c r="C554" s="39"/>
    </row>
    <row r="555" spans="3:3" ht="15.75" customHeight="1">
      <c r="C555" s="39"/>
    </row>
    <row r="556" spans="3:3" ht="15.75" customHeight="1">
      <c r="C556" s="39"/>
    </row>
    <row r="557" spans="3:3" ht="15.75" customHeight="1">
      <c r="C557" s="39"/>
    </row>
    <row r="558" spans="3:3" ht="15.75" customHeight="1">
      <c r="C558" s="39"/>
    </row>
    <row r="559" spans="3:3" ht="15.75" customHeight="1">
      <c r="C559" s="39"/>
    </row>
    <row r="560" spans="3:3" ht="15.75" customHeight="1">
      <c r="C560" s="39"/>
    </row>
    <row r="561" spans="3:3" ht="15.75" customHeight="1">
      <c r="C561" s="39"/>
    </row>
    <row r="562" spans="3:3" ht="15.75" customHeight="1">
      <c r="C562" s="39"/>
    </row>
    <row r="563" spans="3:3" ht="15.75" customHeight="1">
      <c r="C563" s="39"/>
    </row>
    <row r="564" spans="3:3" ht="15.75" customHeight="1">
      <c r="C564" s="39"/>
    </row>
    <row r="565" spans="3:3" ht="15.75" customHeight="1">
      <c r="C565" s="39"/>
    </row>
    <row r="566" spans="3:3" ht="15.75" customHeight="1">
      <c r="C566" s="39"/>
    </row>
    <row r="567" spans="3:3" ht="15.75" customHeight="1">
      <c r="C567" s="39"/>
    </row>
    <row r="568" spans="3:3" ht="15.75" customHeight="1">
      <c r="C568" s="39"/>
    </row>
    <row r="569" spans="3:3" ht="15.75" customHeight="1">
      <c r="C569" s="39"/>
    </row>
    <row r="570" spans="3:3" ht="15.75" customHeight="1">
      <c r="C570" s="39"/>
    </row>
    <row r="571" spans="3:3" ht="15.75" customHeight="1">
      <c r="C571" s="39"/>
    </row>
    <row r="572" spans="3:3" ht="15.75" customHeight="1">
      <c r="C572" s="39"/>
    </row>
    <row r="573" spans="3:3" ht="15.75" customHeight="1">
      <c r="C573" s="39"/>
    </row>
    <row r="574" spans="3:3" ht="15.75" customHeight="1">
      <c r="C574" s="39"/>
    </row>
    <row r="575" spans="3:3" ht="15.75" customHeight="1">
      <c r="C575" s="39"/>
    </row>
    <row r="576" spans="3:3" ht="15.75" customHeight="1">
      <c r="C576" s="39"/>
    </row>
    <row r="577" spans="3:3" ht="15.75" customHeight="1">
      <c r="C577" s="39"/>
    </row>
    <row r="578" spans="3:3" ht="15.75" customHeight="1">
      <c r="C578" s="39"/>
    </row>
    <row r="579" spans="3:3" ht="15.75" customHeight="1">
      <c r="C579" s="39"/>
    </row>
    <row r="580" spans="3:3" ht="15.75" customHeight="1">
      <c r="C580" s="39"/>
    </row>
    <row r="581" spans="3:3" ht="15.75" customHeight="1">
      <c r="C581" s="39"/>
    </row>
    <row r="582" spans="3:3" ht="15.75" customHeight="1">
      <c r="C582" s="39"/>
    </row>
    <row r="583" spans="3:3" ht="15.75" customHeight="1">
      <c r="C583" s="39"/>
    </row>
    <row r="584" spans="3:3" ht="15.75" customHeight="1">
      <c r="C584" s="39"/>
    </row>
    <row r="585" spans="3:3" ht="15.75" customHeight="1">
      <c r="C585" s="39"/>
    </row>
    <row r="586" spans="3:3" ht="15.75" customHeight="1">
      <c r="C586" s="39"/>
    </row>
    <row r="587" spans="3:3" ht="15.75" customHeight="1">
      <c r="C587" s="39"/>
    </row>
    <row r="588" spans="3:3" ht="15.75" customHeight="1">
      <c r="C588" s="39"/>
    </row>
    <row r="589" spans="3:3" ht="15.75" customHeight="1">
      <c r="C589" s="39"/>
    </row>
    <row r="590" spans="3:3" ht="15.75" customHeight="1">
      <c r="C590" s="39"/>
    </row>
    <row r="591" spans="3:3" ht="15.75" customHeight="1">
      <c r="C591" s="39"/>
    </row>
    <row r="592" spans="3:3" ht="15.75" customHeight="1">
      <c r="C592" s="39"/>
    </row>
    <row r="593" spans="3:3" ht="15.75" customHeight="1">
      <c r="C593" s="39"/>
    </row>
    <row r="594" spans="3:3" ht="15.75" customHeight="1">
      <c r="C594" s="39"/>
    </row>
    <row r="595" spans="3:3" ht="15.75" customHeight="1">
      <c r="C595" s="39"/>
    </row>
    <row r="596" spans="3:3" ht="15.75" customHeight="1">
      <c r="C596" s="39"/>
    </row>
    <row r="597" spans="3:3" ht="15.75" customHeight="1">
      <c r="C597" s="39"/>
    </row>
    <row r="598" spans="3:3" ht="15.75" customHeight="1">
      <c r="C598" s="39"/>
    </row>
    <row r="599" spans="3:3" ht="15.75" customHeight="1">
      <c r="C599" s="39"/>
    </row>
    <row r="600" spans="3:3" ht="15.75" customHeight="1">
      <c r="C600" s="39"/>
    </row>
    <row r="601" spans="3:3" ht="15.75" customHeight="1">
      <c r="C601" s="39"/>
    </row>
    <row r="602" spans="3:3" ht="15.75" customHeight="1">
      <c r="C602" s="39"/>
    </row>
    <row r="603" spans="3:3" ht="15.75" customHeight="1">
      <c r="C603" s="39"/>
    </row>
    <row r="604" spans="3:3" ht="15.75" customHeight="1">
      <c r="C604" s="39"/>
    </row>
    <row r="605" spans="3:3" ht="15.75" customHeight="1">
      <c r="C605" s="39"/>
    </row>
    <row r="606" spans="3:3" ht="15.75" customHeight="1">
      <c r="C606" s="39"/>
    </row>
    <row r="607" spans="3:3" ht="15.75" customHeight="1">
      <c r="C607" s="39"/>
    </row>
    <row r="608" spans="3:3" ht="15.75" customHeight="1">
      <c r="C608" s="39"/>
    </row>
    <row r="609" spans="3:3" ht="15.75" customHeight="1">
      <c r="C609" s="39"/>
    </row>
    <row r="610" spans="3:3" ht="15.75" customHeight="1">
      <c r="C610" s="39"/>
    </row>
    <row r="611" spans="3:3" ht="15.75" customHeight="1">
      <c r="C611" s="39"/>
    </row>
    <row r="612" spans="3:3" ht="15.75" customHeight="1">
      <c r="C612" s="39"/>
    </row>
    <row r="613" spans="3:3" ht="15.75" customHeight="1">
      <c r="C613" s="39"/>
    </row>
    <row r="614" spans="3:3" ht="15.75" customHeight="1">
      <c r="C614" s="39"/>
    </row>
    <row r="615" spans="3:3" ht="15.75" customHeight="1">
      <c r="C615" s="39"/>
    </row>
    <row r="616" spans="3:3" ht="15.75" customHeight="1">
      <c r="C616" s="39"/>
    </row>
    <row r="617" spans="3:3" ht="15.75" customHeight="1">
      <c r="C617" s="39"/>
    </row>
    <row r="618" spans="3:3" ht="15.75" customHeight="1">
      <c r="C618" s="39"/>
    </row>
    <row r="619" spans="3:3" ht="15.75" customHeight="1">
      <c r="C619" s="39"/>
    </row>
    <row r="620" spans="3:3" ht="15.75" customHeight="1">
      <c r="C620" s="39"/>
    </row>
    <row r="621" spans="3:3" ht="15.75" customHeight="1">
      <c r="C621" s="39"/>
    </row>
    <row r="622" spans="3:3" ht="15.75" customHeight="1">
      <c r="C622" s="39"/>
    </row>
    <row r="623" spans="3:3" ht="15.75" customHeight="1">
      <c r="C623" s="39"/>
    </row>
    <row r="624" spans="3:3" ht="15.75" customHeight="1">
      <c r="C624" s="39"/>
    </row>
    <row r="625" spans="3:3" ht="15.75" customHeight="1">
      <c r="C625" s="39"/>
    </row>
    <row r="626" spans="3:3" ht="15.75" customHeight="1">
      <c r="C626" s="39"/>
    </row>
    <row r="627" spans="3:3" ht="15.75" customHeight="1">
      <c r="C627" s="39"/>
    </row>
    <row r="628" spans="3:3" ht="15.75" customHeight="1">
      <c r="C628" s="39"/>
    </row>
    <row r="629" spans="3:3" ht="15.75" customHeight="1">
      <c r="C629" s="39"/>
    </row>
    <row r="630" spans="3:3" ht="15.75" customHeight="1">
      <c r="C630" s="39"/>
    </row>
    <row r="631" spans="3:3" ht="15.75" customHeight="1">
      <c r="C631" s="39"/>
    </row>
    <row r="632" spans="3:3" ht="15.75" customHeight="1">
      <c r="C632" s="39"/>
    </row>
    <row r="633" spans="3:3" ht="15.75" customHeight="1">
      <c r="C633" s="39"/>
    </row>
    <row r="634" spans="3:3" ht="15.75" customHeight="1">
      <c r="C634" s="39"/>
    </row>
    <row r="635" spans="3:3" ht="15.75" customHeight="1">
      <c r="C635" s="39"/>
    </row>
    <row r="636" spans="3:3" ht="15.75" customHeight="1">
      <c r="C636" s="39"/>
    </row>
    <row r="637" spans="3:3" ht="15.75" customHeight="1">
      <c r="C637" s="39"/>
    </row>
    <row r="638" spans="3:3" ht="15.75" customHeight="1">
      <c r="C638" s="39"/>
    </row>
    <row r="639" spans="3:3" ht="15.75" customHeight="1">
      <c r="C639" s="39"/>
    </row>
    <row r="640" spans="3:3" ht="15.75" customHeight="1">
      <c r="C640" s="39"/>
    </row>
    <row r="641" spans="3:3" ht="15.75" customHeight="1">
      <c r="C641" s="39"/>
    </row>
    <row r="642" spans="3:3" ht="15.75" customHeight="1">
      <c r="C642" s="39"/>
    </row>
    <row r="643" spans="3:3" ht="15.75" customHeight="1">
      <c r="C643" s="39"/>
    </row>
    <row r="644" spans="3:3" ht="15.75" customHeight="1">
      <c r="C644" s="39"/>
    </row>
    <row r="645" spans="3:3" ht="15.75" customHeight="1">
      <c r="C645" s="39"/>
    </row>
    <row r="646" spans="3:3" ht="15.75" customHeight="1">
      <c r="C646" s="39"/>
    </row>
    <row r="647" spans="3:3" ht="15.75" customHeight="1">
      <c r="C647" s="39"/>
    </row>
    <row r="648" spans="3:3" ht="15.75" customHeight="1">
      <c r="C648" s="39"/>
    </row>
    <row r="649" spans="3:3" ht="15.75" customHeight="1">
      <c r="C649" s="39"/>
    </row>
    <row r="650" spans="3:3" ht="15.75" customHeight="1">
      <c r="C650" s="39"/>
    </row>
    <row r="651" spans="3:3" ht="15.75" customHeight="1">
      <c r="C651" s="39"/>
    </row>
    <row r="652" spans="3:3" ht="15.75" customHeight="1">
      <c r="C652" s="39"/>
    </row>
    <row r="653" spans="3:3" ht="15.75" customHeight="1">
      <c r="C653" s="39"/>
    </row>
    <row r="654" spans="3:3" ht="15.75" customHeight="1">
      <c r="C654" s="39"/>
    </row>
    <row r="655" spans="3:3" ht="15.75" customHeight="1">
      <c r="C655" s="39"/>
    </row>
    <row r="656" spans="3:3" ht="15.75" customHeight="1">
      <c r="C656" s="39"/>
    </row>
    <row r="657" spans="3:3" ht="15.75" customHeight="1">
      <c r="C657" s="39"/>
    </row>
    <row r="658" spans="3:3" ht="15.75" customHeight="1">
      <c r="C658" s="39"/>
    </row>
    <row r="659" spans="3:3" ht="15.75" customHeight="1">
      <c r="C659" s="39"/>
    </row>
    <row r="660" spans="3:3" ht="15.75" customHeight="1">
      <c r="C660" s="39"/>
    </row>
    <row r="661" spans="3:3" ht="15.75" customHeight="1">
      <c r="C661" s="39"/>
    </row>
    <row r="662" spans="3:3" ht="15.75" customHeight="1">
      <c r="C662" s="39"/>
    </row>
    <row r="663" spans="3:3" ht="15.75" customHeight="1">
      <c r="C663" s="39"/>
    </row>
    <row r="664" spans="3:3" ht="15.75" customHeight="1">
      <c r="C664" s="39"/>
    </row>
    <row r="665" spans="3:3" ht="15.75" customHeight="1">
      <c r="C665" s="39"/>
    </row>
    <row r="666" spans="3:3" ht="15.75" customHeight="1">
      <c r="C666" s="39"/>
    </row>
    <row r="667" spans="3:3" ht="15.75" customHeight="1">
      <c r="C667" s="39"/>
    </row>
    <row r="668" spans="3:3" ht="15.75" customHeight="1">
      <c r="C668" s="39"/>
    </row>
    <row r="669" spans="3:3" ht="15.75" customHeight="1">
      <c r="C669" s="39"/>
    </row>
    <row r="670" spans="3:3" ht="15.75" customHeight="1">
      <c r="C670" s="39"/>
    </row>
    <row r="671" spans="3:3" ht="15.75" customHeight="1">
      <c r="C671" s="39"/>
    </row>
    <row r="672" spans="3:3" ht="15.75" customHeight="1">
      <c r="C672" s="39"/>
    </row>
    <row r="673" spans="3:3" ht="15.75" customHeight="1">
      <c r="C673" s="39"/>
    </row>
    <row r="674" spans="3:3" ht="15.75" customHeight="1">
      <c r="C674" s="39"/>
    </row>
    <row r="675" spans="3:3" ht="15.75" customHeight="1">
      <c r="C675" s="39"/>
    </row>
    <row r="676" spans="3:3" ht="15.75" customHeight="1">
      <c r="C676" s="39"/>
    </row>
    <row r="677" spans="3:3" ht="15.75" customHeight="1">
      <c r="C677" s="39"/>
    </row>
    <row r="678" spans="3:3" ht="15.75" customHeight="1">
      <c r="C678" s="39"/>
    </row>
    <row r="679" spans="3:3" ht="15.75" customHeight="1">
      <c r="C679" s="39"/>
    </row>
    <row r="680" spans="3:3" ht="15.75" customHeight="1">
      <c r="C680" s="39"/>
    </row>
    <row r="681" spans="3:3" ht="15.75" customHeight="1">
      <c r="C681" s="39"/>
    </row>
    <row r="682" spans="3:3" ht="15.75" customHeight="1">
      <c r="C682" s="39"/>
    </row>
    <row r="683" spans="3:3" ht="15.75" customHeight="1">
      <c r="C683" s="39"/>
    </row>
    <row r="684" spans="3:3" ht="15.75" customHeight="1">
      <c r="C684" s="39"/>
    </row>
    <row r="685" spans="3:3" ht="15.75" customHeight="1">
      <c r="C685" s="39"/>
    </row>
    <row r="686" spans="3:3" ht="15.75" customHeight="1">
      <c r="C686" s="39"/>
    </row>
    <row r="687" spans="3:3" ht="15.75" customHeight="1">
      <c r="C687" s="39"/>
    </row>
    <row r="688" spans="3:3" ht="15.75" customHeight="1">
      <c r="C688" s="39"/>
    </row>
    <row r="689" spans="3:3" ht="15.75" customHeight="1">
      <c r="C689" s="39"/>
    </row>
    <row r="690" spans="3:3" ht="15.75" customHeight="1">
      <c r="C690" s="39"/>
    </row>
    <row r="691" spans="3:3" ht="15.75" customHeight="1">
      <c r="C691" s="39"/>
    </row>
    <row r="692" spans="3:3" ht="15.75" customHeight="1">
      <c r="C692" s="39"/>
    </row>
    <row r="693" spans="3:3" ht="15.75" customHeight="1">
      <c r="C693" s="39"/>
    </row>
    <row r="694" spans="3:3" ht="15.75" customHeight="1">
      <c r="C694" s="39"/>
    </row>
    <row r="695" spans="3:3" ht="15.75" customHeight="1">
      <c r="C695" s="39"/>
    </row>
    <row r="696" spans="3:3" ht="15.75" customHeight="1">
      <c r="C696" s="39"/>
    </row>
    <row r="697" spans="3:3" ht="15.75" customHeight="1">
      <c r="C697" s="39"/>
    </row>
    <row r="698" spans="3:3" ht="15.75" customHeight="1">
      <c r="C698" s="39"/>
    </row>
    <row r="699" spans="3:3" ht="15.75" customHeight="1">
      <c r="C699" s="39"/>
    </row>
    <row r="700" spans="3:3" ht="15.75" customHeight="1">
      <c r="C700" s="39"/>
    </row>
    <row r="701" spans="3:3" ht="15.75" customHeight="1">
      <c r="C701" s="39"/>
    </row>
    <row r="702" spans="3:3" ht="15.75" customHeight="1">
      <c r="C702" s="39"/>
    </row>
    <row r="703" spans="3:3" ht="15.75" customHeight="1">
      <c r="C703" s="39"/>
    </row>
    <row r="704" spans="3:3" ht="15.75" customHeight="1">
      <c r="C704" s="39"/>
    </row>
    <row r="705" spans="3:3" ht="15.75" customHeight="1">
      <c r="C705" s="39"/>
    </row>
    <row r="706" spans="3:3" ht="15.75" customHeight="1">
      <c r="C706" s="39"/>
    </row>
    <row r="707" spans="3:3" ht="15.75" customHeight="1">
      <c r="C707" s="39"/>
    </row>
    <row r="708" spans="3:3" ht="15.75" customHeight="1">
      <c r="C708" s="39"/>
    </row>
    <row r="709" spans="3:3" ht="15.75" customHeight="1">
      <c r="C709" s="39"/>
    </row>
    <row r="710" spans="3:3" ht="15.75" customHeight="1">
      <c r="C710" s="39"/>
    </row>
    <row r="711" spans="3:3" ht="15.75" customHeight="1">
      <c r="C711" s="39"/>
    </row>
    <row r="712" spans="3:3" ht="15.75" customHeight="1">
      <c r="C712" s="39"/>
    </row>
    <row r="713" spans="3:3" ht="15.75" customHeight="1">
      <c r="C713" s="39"/>
    </row>
    <row r="714" spans="3:3" ht="15.75" customHeight="1">
      <c r="C714" s="39"/>
    </row>
    <row r="715" spans="3:3" ht="15.75" customHeight="1">
      <c r="C715" s="39"/>
    </row>
    <row r="716" spans="3:3" ht="15.75" customHeight="1">
      <c r="C716" s="39"/>
    </row>
    <row r="717" spans="3:3" ht="15.75" customHeight="1">
      <c r="C717" s="39"/>
    </row>
    <row r="718" spans="3:3" ht="15.75" customHeight="1">
      <c r="C718" s="39"/>
    </row>
    <row r="719" spans="3:3" ht="15.75" customHeight="1">
      <c r="C719" s="39"/>
    </row>
    <row r="720" spans="3:3" ht="15.75" customHeight="1">
      <c r="C720" s="39"/>
    </row>
    <row r="721" spans="3:3" ht="15.75" customHeight="1">
      <c r="C721" s="39"/>
    </row>
    <row r="722" spans="3:3" ht="15.75" customHeight="1">
      <c r="C722" s="39"/>
    </row>
    <row r="723" spans="3:3" ht="15.75" customHeight="1">
      <c r="C723" s="39"/>
    </row>
    <row r="724" spans="3:3" ht="15.75" customHeight="1">
      <c r="C724" s="39"/>
    </row>
    <row r="725" spans="3:3" ht="15.75" customHeight="1">
      <c r="C725" s="39"/>
    </row>
    <row r="726" spans="3:3" ht="15.75" customHeight="1">
      <c r="C726" s="39"/>
    </row>
    <row r="727" spans="3:3" ht="15.75" customHeight="1">
      <c r="C727" s="39"/>
    </row>
    <row r="728" spans="3:3" ht="15.75" customHeight="1">
      <c r="C728" s="39"/>
    </row>
    <row r="729" spans="3:3" ht="15.75" customHeight="1">
      <c r="C729" s="39"/>
    </row>
    <row r="730" spans="3:3" ht="15.75" customHeight="1">
      <c r="C730" s="39"/>
    </row>
    <row r="731" spans="3:3" ht="15.75" customHeight="1">
      <c r="C731" s="39"/>
    </row>
    <row r="732" spans="3:3" ht="15.75" customHeight="1">
      <c r="C732" s="39"/>
    </row>
    <row r="733" spans="3:3" ht="15.75" customHeight="1">
      <c r="C733" s="39"/>
    </row>
    <row r="734" spans="3:3" ht="15.75" customHeight="1">
      <c r="C734" s="39"/>
    </row>
    <row r="735" spans="3:3" ht="15.75" customHeight="1">
      <c r="C735" s="39"/>
    </row>
    <row r="736" spans="3:3" ht="15.75" customHeight="1">
      <c r="C736" s="39"/>
    </row>
    <row r="737" spans="3:3" ht="15.75" customHeight="1">
      <c r="C737" s="39"/>
    </row>
    <row r="738" spans="3:3" ht="15.75" customHeight="1">
      <c r="C738" s="39"/>
    </row>
    <row r="739" spans="3:3" ht="15.75" customHeight="1">
      <c r="C739" s="39"/>
    </row>
    <row r="740" spans="3:3" ht="15.75" customHeight="1">
      <c r="C740" s="39"/>
    </row>
    <row r="741" spans="3:3" ht="15.75" customHeight="1">
      <c r="C741" s="39"/>
    </row>
    <row r="742" spans="3:3" ht="15.75" customHeight="1">
      <c r="C742" s="39"/>
    </row>
    <row r="743" spans="3:3" ht="15.75" customHeight="1">
      <c r="C743" s="39"/>
    </row>
    <row r="744" spans="3:3" ht="15.75" customHeight="1">
      <c r="C744" s="39"/>
    </row>
    <row r="745" spans="3:3" ht="15.75" customHeight="1">
      <c r="C745" s="39"/>
    </row>
    <row r="746" spans="3:3" ht="15.75" customHeight="1">
      <c r="C746" s="39"/>
    </row>
    <row r="747" spans="3:3" ht="15.75" customHeight="1">
      <c r="C747" s="39"/>
    </row>
    <row r="748" spans="3:3" ht="15.75" customHeight="1">
      <c r="C748" s="39"/>
    </row>
    <row r="749" spans="3:3" ht="15.75" customHeight="1">
      <c r="C749" s="39"/>
    </row>
    <row r="750" spans="3:3" ht="15.75" customHeight="1">
      <c r="C750" s="39"/>
    </row>
    <row r="751" spans="3:3" ht="15.75" customHeight="1">
      <c r="C751" s="39"/>
    </row>
    <row r="752" spans="3:3" ht="15.75" customHeight="1">
      <c r="C752" s="39"/>
    </row>
    <row r="753" spans="3:3" ht="15.75" customHeight="1">
      <c r="C753" s="39"/>
    </row>
    <row r="754" spans="3:3" ht="15.75" customHeight="1">
      <c r="C754" s="39"/>
    </row>
    <row r="755" spans="3:3" ht="15.75" customHeight="1">
      <c r="C755" s="39"/>
    </row>
    <row r="756" spans="3:3" ht="15.75" customHeight="1">
      <c r="C756" s="39"/>
    </row>
    <row r="757" spans="3:3" ht="15.75" customHeight="1">
      <c r="C757" s="39"/>
    </row>
    <row r="758" spans="3:3" ht="15.75" customHeight="1">
      <c r="C758" s="39"/>
    </row>
    <row r="759" spans="3:3" ht="15.75" customHeight="1">
      <c r="C759" s="39"/>
    </row>
    <row r="760" spans="3:3" ht="15.75" customHeight="1">
      <c r="C760" s="39"/>
    </row>
    <row r="761" spans="3:3" ht="15.75" customHeight="1">
      <c r="C761" s="39"/>
    </row>
    <row r="762" spans="3:3" ht="15.75" customHeight="1">
      <c r="C762" s="39"/>
    </row>
    <row r="763" spans="3:3" ht="15.75" customHeight="1">
      <c r="C763" s="39"/>
    </row>
    <row r="764" spans="3:3" ht="15.75" customHeight="1">
      <c r="C764" s="39"/>
    </row>
    <row r="765" spans="3:3" ht="15.75" customHeight="1">
      <c r="C765" s="39"/>
    </row>
    <row r="766" spans="3:3" ht="15.75" customHeight="1">
      <c r="C766" s="39"/>
    </row>
    <row r="767" spans="3:3" ht="15.75" customHeight="1">
      <c r="C767" s="39"/>
    </row>
    <row r="768" spans="3:3" ht="15.75" customHeight="1">
      <c r="C768" s="39"/>
    </row>
    <row r="769" spans="3:3" ht="15.75" customHeight="1">
      <c r="C769" s="39"/>
    </row>
    <row r="770" spans="3:3" ht="15.75" customHeight="1">
      <c r="C770" s="39"/>
    </row>
    <row r="771" spans="3:3" ht="15.75" customHeight="1">
      <c r="C771" s="39"/>
    </row>
    <row r="772" spans="3:3" ht="15.75" customHeight="1">
      <c r="C772" s="39"/>
    </row>
    <row r="773" spans="3:3" ht="15.75" customHeight="1">
      <c r="C773" s="39"/>
    </row>
    <row r="774" spans="3:3" ht="15.75" customHeight="1">
      <c r="C774" s="39"/>
    </row>
    <row r="775" spans="3:3" ht="15.75" customHeight="1">
      <c r="C775" s="39"/>
    </row>
    <row r="776" spans="3:3" ht="15.75" customHeight="1">
      <c r="C776" s="39"/>
    </row>
    <row r="777" spans="3:3" ht="15.75" customHeight="1">
      <c r="C777" s="39"/>
    </row>
    <row r="778" spans="3:3" ht="15.75" customHeight="1">
      <c r="C778" s="39"/>
    </row>
    <row r="779" spans="3:3" ht="15.75" customHeight="1">
      <c r="C779" s="39"/>
    </row>
    <row r="780" spans="3:3" ht="15.75" customHeight="1">
      <c r="C780" s="39"/>
    </row>
    <row r="781" spans="3:3" ht="15.75" customHeight="1">
      <c r="C781" s="39"/>
    </row>
    <row r="782" spans="3:3" ht="15.75" customHeight="1">
      <c r="C782" s="39"/>
    </row>
    <row r="783" spans="3:3" ht="15.75" customHeight="1">
      <c r="C783" s="39"/>
    </row>
    <row r="784" spans="3:3" ht="15.75" customHeight="1">
      <c r="C784" s="39"/>
    </row>
    <row r="785" spans="3:3" ht="15.75" customHeight="1">
      <c r="C785" s="39"/>
    </row>
    <row r="786" spans="3:3" ht="15.75" customHeight="1">
      <c r="C786" s="39"/>
    </row>
    <row r="787" spans="3:3" ht="15.75" customHeight="1">
      <c r="C787" s="39"/>
    </row>
    <row r="788" spans="3:3" ht="15.75" customHeight="1">
      <c r="C788" s="39"/>
    </row>
    <row r="789" spans="3:3" ht="15.75" customHeight="1">
      <c r="C789" s="39"/>
    </row>
    <row r="790" spans="3:3" ht="15.75" customHeight="1">
      <c r="C790" s="39"/>
    </row>
    <row r="791" spans="3:3" ht="15.75" customHeight="1">
      <c r="C791" s="39"/>
    </row>
    <row r="792" spans="3:3" ht="15.75" customHeight="1">
      <c r="C792" s="39"/>
    </row>
    <row r="793" spans="3:3" ht="15.75" customHeight="1">
      <c r="C793" s="39"/>
    </row>
    <row r="794" spans="3:3" ht="15.75" customHeight="1">
      <c r="C794" s="39"/>
    </row>
    <row r="795" spans="3:3" ht="15.75" customHeight="1">
      <c r="C795" s="39"/>
    </row>
    <row r="796" spans="3:3" ht="15.75" customHeight="1">
      <c r="C796" s="39"/>
    </row>
    <row r="797" spans="3:3" ht="15.75" customHeight="1">
      <c r="C797" s="39"/>
    </row>
    <row r="798" spans="3:3" ht="15.75" customHeight="1">
      <c r="C798" s="39"/>
    </row>
    <row r="799" spans="3:3" ht="15.75" customHeight="1">
      <c r="C799" s="39"/>
    </row>
    <row r="800" spans="3:3" ht="15.75" customHeight="1">
      <c r="C800" s="39"/>
    </row>
    <row r="801" spans="3:3" ht="15.75" customHeight="1">
      <c r="C801" s="39"/>
    </row>
    <row r="802" spans="3:3" ht="15.75" customHeight="1">
      <c r="C802" s="39"/>
    </row>
    <row r="803" spans="3:3" ht="15.75" customHeight="1">
      <c r="C803" s="39"/>
    </row>
    <row r="804" spans="3:3" ht="15.75" customHeight="1">
      <c r="C804" s="39"/>
    </row>
    <row r="805" spans="3:3" ht="15.75" customHeight="1">
      <c r="C805" s="39"/>
    </row>
    <row r="806" spans="3:3" ht="15.75" customHeight="1">
      <c r="C806" s="39"/>
    </row>
    <row r="807" spans="3:3" ht="15.75" customHeight="1">
      <c r="C807" s="39"/>
    </row>
    <row r="808" spans="3:3" ht="15.75" customHeight="1">
      <c r="C808" s="39"/>
    </row>
    <row r="809" spans="3:3" ht="15.75" customHeight="1">
      <c r="C809" s="39"/>
    </row>
    <row r="810" spans="3:3" ht="15.75" customHeight="1">
      <c r="C810" s="39"/>
    </row>
    <row r="811" spans="3:3" ht="15.75" customHeight="1">
      <c r="C811" s="39"/>
    </row>
    <row r="812" spans="3:3" ht="15.75" customHeight="1">
      <c r="C812" s="39"/>
    </row>
    <row r="813" spans="3:3" ht="15.75" customHeight="1">
      <c r="C813" s="39"/>
    </row>
    <row r="814" spans="3:3" ht="15.75" customHeight="1">
      <c r="C814" s="39"/>
    </row>
    <row r="815" spans="3:3" ht="15.75" customHeight="1">
      <c r="C815" s="39"/>
    </row>
    <row r="816" spans="3:3" ht="15.75" customHeight="1">
      <c r="C816" s="39"/>
    </row>
    <row r="817" spans="3:3" ht="15.75" customHeight="1">
      <c r="C817" s="39"/>
    </row>
    <row r="818" spans="3:3" ht="15.75" customHeight="1">
      <c r="C818" s="39"/>
    </row>
    <row r="819" spans="3:3" ht="15.75" customHeight="1">
      <c r="C819" s="39"/>
    </row>
    <row r="820" spans="3:3" ht="15.75" customHeight="1">
      <c r="C820" s="39"/>
    </row>
    <row r="821" spans="3:3" ht="15.75" customHeight="1">
      <c r="C821" s="39"/>
    </row>
    <row r="822" spans="3:3" ht="15.75" customHeight="1">
      <c r="C822" s="39"/>
    </row>
    <row r="823" spans="3:3" ht="15.75" customHeight="1">
      <c r="C823" s="39"/>
    </row>
    <row r="824" spans="3:3" ht="15.75" customHeight="1">
      <c r="C824" s="39"/>
    </row>
    <row r="825" spans="3:3" ht="15.75" customHeight="1">
      <c r="C825" s="39"/>
    </row>
    <row r="826" spans="3:3" ht="15.75" customHeight="1">
      <c r="C826" s="39"/>
    </row>
    <row r="827" spans="3:3" ht="15.75" customHeight="1">
      <c r="C827" s="39"/>
    </row>
    <row r="828" spans="3:3" ht="15.75" customHeight="1">
      <c r="C828" s="39"/>
    </row>
    <row r="829" spans="3:3" ht="15.75" customHeight="1">
      <c r="C829" s="39"/>
    </row>
    <row r="830" spans="3:3" ht="15.75" customHeight="1">
      <c r="C830" s="39"/>
    </row>
    <row r="831" spans="3:3" ht="15.75" customHeight="1">
      <c r="C831" s="39"/>
    </row>
    <row r="832" spans="3:3" ht="15.75" customHeight="1">
      <c r="C832" s="39"/>
    </row>
    <row r="833" spans="3:3" ht="15.75" customHeight="1">
      <c r="C833" s="39"/>
    </row>
    <row r="834" spans="3:3" ht="15.75" customHeight="1">
      <c r="C834" s="39"/>
    </row>
    <row r="835" spans="3:3" ht="15.75" customHeight="1">
      <c r="C835" s="39"/>
    </row>
    <row r="836" spans="3:3" ht="15.75" customHeight="1">
      <c r="C836" s="39"/>
    </row>
    <row r="837" spans="3:3" ht="15.75" customHeight="1">
      <c r="C837" s="39"/>
    </row>
    <row r="838" spans="3:3" ht="15.75" customHeight="1">
      <c r="C838" s="39"/>
    </row>
    <row r="839" spans="3:3" ht="15.75" customHeight="1">
      <c r="C839" s="39"/>
    </row>
    <row r="840" spans="3:3" ht="15.75" customHeight="1">
      <c r="C840" s="39"/>
    </row>
    <row r="841" spans="3:3" ht="15.75" customHeight="1">
      <c r="C841" s="39"/>
    </row>
    <row r="842" spans="3:3" ht="15.75" customHeight="1">
      <c r="C842" s="39"/>
    </row>
    <row r="843" spans="3:3" ht="15.75" customHeight="1">
      <c r="C843" s="39"/>
    </row>
    <row r="844" spans="3:3" ht="15.75" customHeight="1">
      <c r="C844" s="39"/>
    </row>
    <row r="845" spans="3:3" ht="15.75" customHeight="1">
      <c r="C845" s="39"/>
    </row>
    <row r="846" spans="3:3" ht="15.75" customHeight="1">
      <c r="C846" s="39"/>
    </row>
    <row r="847" spans="3:3" ht="15.75" customHeight="1">
      <c r="C847" s="39"/>
    </row>
    <row r="848" spans="3:3" ht="15.75" customHeight="1">
      <c r="C848" s="39"/>
    </row>
    <row r="849" spans="3:3" ht="15.75" customHeight="1">
      <c r="C849" s="39"/>
    </row>
    <row r="850" spans="3:3" ht="15.75" customHeight="1">
      <c r="C850" s="39"/>
    </row>
    <row r="851" spans="3:3" ht="15.75" customHeight="1">
      <c r="C851" s="39"/>
    </row>
    <row r="852" spans="3:3" ht="15.75" customHeight="1">
      <c r="C852" s="39"/>
    </row>
    <row r="853" spans="3:3" ht="15.75" customHeight="1">
      <c r="C853" s="39"/>
    </row>
    <row r="854" spans="3:3" ht="15.75" customHeight="1">
      <c r="C854" s="39"/>
    </row>
    <row r="855" spans="3:3" ht="15.75" customHeight="1">
      <c r="C855" s="39"/>
    </row>
    <row r="856" spans="3:3" ht="15.75" customHeight="1">
      <c r="C856" s="39"/>
    </row>
    <row r="857" spans="3:3" ht="15.75" customHeight="1">
      <c r="C857" s="39"/>
    </row>
    <row r="858" spans="3:3" ht="15.75" customHeight="1">
      <c r="C858" s="39"/>
    </row>
    <row r="859" spans="3:3" ht="15.75" customHeight="1">
      <c r="C859" s="39"/>
    </row>
    <row r="860" spans="3:3" ht="15.75" customHeight="1">
      <c r="C860" s="39"/>
    </row>
    <row r="861" spans="3:3" ht="15.75" customHeight="1">
      <c r="C861" s="39"/>
    </row>
    <row r="862" spans="3:3" ht="15.75" customHeight="1">
      <c r="C862" s="39"/>
    </row>
    <row r="863" spans="3:3" ht="15.75" customHeight="1">
      <c r="C863" s="39"/>
    </row>
    <row r="864" spans="3:3" ht="15.75" customHeight="1">
      <c r="C864" s="39"/>
    </row>
    <row r="865" spans="3:3" ht="15.75" customHeight="1">
      <c r="C865" s="39"/>
    </row>
    <row r="866" spans="3:3" ht="15.75" customHeight="1">
      <c r="C866" s="39"/>
    </row>
    <row r="867" spans="3:3" ht="15.75" customHeight="1">
      <c r="C867" s="39"/>
    </row>
    <row r="868" spans="3:3" ht="15.75" customHeight="1">
      <c r="C868" s="39"/>
    </row>
    <row r="869" spans="3:3" ht="15.75" customHeight="1">
      <c r="C869" s="39"/>
    </row>
    <row r="870" spans="3:3" ht="15.75" customHeight="1">
      <c r="C870" s="39"/>
    </row>
    <row r="871" spans="3:3" ht="15.75" customHeight="1">
      <c r="C871" s="39"/>
    </row>
    <row r="872" spans="3:3" ht="15.75" customHeight="1">
      <c r="C872" s="39"/>
    </row>
    <row r="873" spans="3:3" ht="15.75" customHeight="1">
      <c r="C873" s="39"/>
    </row>
    <row r="874" spans="3:3" ht="15.75" customHeight="1">
      <c r="C874" s="39"/>
    </row>
    <row r="875" spans="3:3" ht="15.75" customHeight="1">
      <c r="C875" s="39"/>
    </row>
    <row r="876" spans="3:3" ht="15.75" customHeight="1">
      <c r="C876" s="39"/>
    </row>
    <row r="877" spans="3:3" ht="15.75" customHeight="1">
      <c r="C877" s="39"/>
    </row>
    <row r="878" spans="3:3" ht="15.75" customHeight="1">
      <c r="C878" s="39"/>
    </row>
    <row r="879" spans="3:3" ht="15.75" customHeight="1">
      <c r="C879" s="39"/>
    </row>
    <row r="880" spans="3:3" ht="15.75" customHeight="1">
      <c r="C880" s="39"/>
    </row>
    <row r="881" spans="3:3" ht="15.75" customHeight="1">
      <c r="C881" s="39"/>
    </row>
    <row r="882" spans="3:3" ht="15.75" customHeight="1">
      <c r="C882" s="39"/>
    </row>
    <row r="883" spans="3:3" ht="15.75" customHeight="1">
      <c r="C883" s="39"/>
    </row>
    <row r="884" spans="3:3" ht="15.75" customHeight="1">
      <c r="C884" s="39"/>
    </row>
    <row r="885" spans="3:3" ht="15.75" customHeight="1">
      <c r="C885" s="39"/>
    </row>
    <row r="886" spans="3:3" ht="15.75" customHeight="1">
      <c r="C886" s="39"/>
    </row>
    <row r="887" spans="3:3" ht="15.75" customHeight="1">
      <c r="C887" s="39"/>
    </row>
    <row r="888" spans="3:3" ht="15.75" customHeight="1">
      <c r="C888" s="39"/>
    </row>
    <row r="889" spans="3:3" ht="15.75" customHeight="1">
      <c r="C889" s="39"/>
    </row>
    <row r="890" spans="3:3" ht="15.75" customHeight="1">
      <c r="C890" s="39"/>
    </row>
    <row r="891" spans="3:3" ht="15.75" customHeight="1">
      <c r="C891" s="39"/>
    </row>
    <row r="892" spans="3:3" ht="15.75" customHeight="1">
      <c r="C892" s="39"/>
    </row>
    <row r="893" spans="3:3" ht="15.75" customHeight="1">
      <c r="C893" s="39"/>
    </row>
    <row r="894" spans="3:3" ht="15.75" customHeight="1">
      <c r="C894" s="39"/>
    </row>
    <row r="895" spans="3:3" ht="15.75" customHeight="1">
      <c r="C895" s="39"/>
    </row>
    <row r="896" spans="3:3" ht="15.75" customHeight="1">
      <c r="C896" s="39"/>
    </row>
    <row r="897" spans="3:3" ht="15.75" customHeight="1">
      <c r="C897" s="39"/>
    </row>
    <row r="898" spans="3:3" ht="15.75" customHeight="1">
      <c r="C898" s="39"/>
    </row>
    <row r="899" spans="3:3" ht="15.75" customHeight="1">
      <c r="C899" s="39"/>
    </row>
    <row r="900" spans="3:3" ht="15.75" customHeight="1">
      <c r="C900" s="39"/>
    </row>
    <row r="901" spans="3:3" ht="15.75" customHeight="1">
      <c r="C901" s="39"/>
    </row>
    <row r="902" spans="3:3" ht="15.75" customHeight="1">
      <c r="C902" s="39"/>
    </row>
    <row r="903" spans="3:3" ht="15.75" customHeight="1">
      <c r="C903" s="39"/>
    </row>
    <row r="904" spans="3:3" ht="15.75" customHeight="1">
      <c r="C904" s="39"/>
    </row>
    <row r="905" spans="3:3" ht="15.75" customHeight="1">
      <c r="C905" s="39"/>
    </row>
    <row r="906" spans="3:3" ht="15.75" customHeight="1">
      <c r="C906" s="39"/>
    </row>
    <row r="907" spans="3:3" ht="15.75" customHeight="1">
      <c r="C907" s="39"/>
    </row>
    <row r="908" spans="3:3" ht="15.75" customHeight="1">
      <c r="C908" s="39"/>
    </row>
    <row r="909" spans="3:3" ht="15.75" customHeight="1">
      <c r="C909" s="39"/>
    </row>
    <row r="910" spans="3:3" ht="15.75" customHeight="1">
      <c r="C910" s="39"/>
    </row>
    <row r="911" spans="3:3" ht="15.75" customHeight="1">
      <c r="C911" s="39"/>
    </row>
    <row r="912" spans="3:3" ht="15.75" customHeight="1">
      <c r="C912" s="39"/>
    </row>
    <row r="913" spans="3:3" ht="15.75" customHeight="1">
      <c r="C913" s="39"/>
    </row>
    <row r="914" spans="3:3" ht="15.75" customHeight="1">
      <c r="C914" s="39"/>
    </row>
    <row r="915" spans="3:3" ht="15.75" customHeight="1">
      <c r="C915" s="39"/>
    </row>
    <row r="916" spans="3:3" ht="15.75" customHeight="1">
      <c r="C916" s="39"/>
    </row>
    <row r="917" spans="3:3" ht="15.75" customHeight="1">
      <c r="C917" s="39"/>
    </row>
    <row r="918" spans="3:3" ht="15.75" customHeight="1">
      <c r="C918" s="39"/>
    </row>
    <row r="919" spans="3:3" ht="15.75" customHeight="1">
      <c r="C919" s="39"/>
    </row>
    <row r="920" spans="3:3" ht="15.75" customHeight="1">
      <c r="C920" s="39"/>
    </row>
    <row r="921" spans="3:3" ht="15.75" customHeight="1">
      <c r="C921" s="39"/>
    </row>
    <row r="922" spans="3:3" ht="15.75" customHeight="1">
      <c r="C922" s="39"/>
    </row>
    <row r="923" spans="3:3" ht="15.75" customHeight="1">
      <c r="C923" s="39"/>
    </row>
    <row r="924" spans="3:3" ht="15.75" customHeight="1">
      <c r="C924" s="39"/>
    </row>
    <row r="925" spans="3:3" ht="15.75" customHeight="1">
      <c r="C925" s="39"/>
    </row>
    <row r="926" spans="3:3" ht="15.75" customHeight="1">
      <c r="C926" s="39"/>
    </row>
    <row r="927" spans="3:3" ht="15.75" customHeight="1">
      <c r="C927" s="39"/>
    </row>
    <row r="928" spans="3:3" ht="15.75" customHeight="1">
      <c r="C928" s="39"/>
    </row>
    <row r="929" spans="3:3" ht="15.75" customHeight="1">
      <c r="C929" s="39"/>
    </row>
    <row r="930" spans="3:3" ht="15.75" customHeight="1">
      <c r="C930" s="39"/>
    </row>
    <row r="931" spans="3:3" ht="15.75" customHeight="1">
      <c r="C931" s="39"/>
    </row>
    <row r="932" spans="3:3" ht="15.75" customHeight="1">
      <c r="C932" s="39"/>
    </row>
    <row r="933" spans="3:3" ht="15.75" customHeight="1">
      <c r="C933" s="39"/>
    </row>
    <row r="934" spans="3:3" ht="15.75" customHeight="1">
      <c r="C934" s="39"/>
    </row>
    <row r="935" spans="3:3" ht="15.75" customHeight="1">
      <c r="C935" s="39"/>
    </row>
    <row r="936" spans="3:3" ht="15.75" customHeight="1">
      <c r="C936" s="39"/>
    </row>
    <row r="937" spans="3:3" ht="15.75" customHeight="1">
      <c r="C937" s="39"/>
    </row>
    <row r="938" spans="3:3" ht="15.75" customHeight="1">
      <c r="C938" s="39"/>
    </row>
    <row r="939" spans="3:3" ht="15.75" customHeight="1">
      <c r="C939" s="39"/>
    </row>
    <row r="940" spans="3:3" ht="15.75" customHeight="1">
      <c r="C940" s="39"/>
    </row>
    <row r="941" spans="3:3" ht="15.75" customHeight="1">
      <c r="C941" s="39"/>
    </row>
    <row r="942" spans="3:3" ht="15.75" customHeight="1">
      <c r="C942" s="39"/>
    </row>
    <row r="943" spans="3:3" ht="15.75" customHeight="1">
      <c r="C943" s="39"/>
    </row>
    <row r="944" spans="3:3" ht="15.75" customHeight="1">
      <c r="C944" s="39"/>
    </row>
    <row r="945" spans="3:3" ht="15.75" customHeight="1">
      <c r="C945" s="39"/>
    </row>
    <row r="946" spans="3:3" ht="15.75" customHeight="1">
      <c r="C946" s="39"/>
    </row>
    <row r="947" spans="3:3" ht="15.75" customHeight="1">
      <c r="C947" s="39"/>
    </row>
    <row r="948" spans="3:3" ht="15.75" customHeight="1">
      <c r="C948" s="39"/>
    </row>
    <row r="949" spans="3:3" ht="15.75" customHeight="1">
      <c r="C949" s="39"/>
    </row>
    <row r="950" spans="3:3" ht="15.75" customHeight="1">
      <c r="C950" s="39"/>
    </row>
    <row r="951" spans="3:3" ht="15.75" customHeight="1">
      <c r="C951" s="39"/>
    </row>
    <row r="952" spans="3:3" ht="15.75" customHeight="1">
      <c r="C952" s="39"/>
    </row>
    <row r="953" spans="3:3" ht="15.75" customHeight="1">
      <c r="C953" s="39"/>
    </row>
    <row r="954" spans="3:3" ht="15.75" customHeight="1">
      <c r="C954" s="39"/>
    </row>
    <row r="955" spans="3:3" ht="15.75" customHeight="1">
      <c r="C955" s="39"/>
    </row>
    <row r="956" spans="3:3" ht="15.75" customHeight="1">
      <c r="C956" s="39"/>
    </row>
    <row r="957" spans="3:3" ht="15.75" customHeight="1">
      <c r="C957" s="39"/>
    </row>
    <row r="958" spans="3:3" ht="15.75" customHeight="1">
      <c r="C958" s="39"/>
    </row>
    <row r="959" spans="3:3" ht="15.75" customHeight="1">
      <c r="C959" s="39"/>
    </row>
    <row r="960" spans="3:3" ht="15.75" customHeight="1">
      <c r="C960" s="39"/>
    </row>
    <row r="961" spans="3:3" ht="15.75" customHeight="1">
      <c r="C961" s="39"/>
    </row>
    <row r="962" spans="3:3" ht="15.75" customHeight="1">
      <c r="C962" s="39"/>
    </row>
    <row r="963" spans="3:3" ht="15.75" customHeight="1">
      <c r="C963" s="39"/>
    </row>
    <row r="964" spans="3:3" ht="15.75" customHeight="1">
      <c r="C964" s="39"/>
    </row>
    <row r="965" spans="3:3" ht="15.75" customHeight="1">
      <c r="C965" s="39"/>
    </row>
    <row r="966" spans="3:3" ht="15.75" customHeight="1">
      <c r="C966" s="39"/>
    </row>
    <row r="967" spans="3:3" ht="15.75" customHeight="1">
      <c r="C967" s="39"/>
    </row>
    <row r="968" spans="3:3" ht="15.75" customHeight="1">
      <c r="C968" s="39"/>
    </row>
    <row r="969" spans="3:3" ht="15.75" customHeight="1">
      <c r="C969" s="39"/>
    </row>
    <row r="970" spans="3:3" ht="15.75" customHeight="1">
      <c r="C970" s="39"/>
    </row>
    <row r="971" spans="3:3" ht="15.75" customHeight="1">
      <c r="C971" s="39"/>
    </row>
    <row r="972" spans="3:3" ht="15.75" customHeight="1">
      <c r="C972" s="39"/>
    </row>
    <row r="973" spans="3:3" ht="15.75" customHeight="1">
      <c r="C973" s="39"/>
    </row>
    <row r="974" spans="3:3" ht="15.75" customHeight="1">
      <c r="C974" s="39"/>
    </row>
    <row r="975" spans="3:3" ht="15.75" customHeight="1">
      <c r="C975" s="39"/>
    </row>
    <row r="976" spans="3:3" ht="15.75" customHeight="1">
      <c r="C976" s="39"/>
    </row>
    <row r="977" spans="3:3" ht="15.75" customHeight="1">
      <c r="C977" s="39"/>
    </row>
    <row r="978" spans="3:3" ht="15.75" customHeight="1">
      <c r="C978" s="39"/>
    </row>
    <row r="979" spans="3:3" ht="15.75" customHeight="1">
      <c r="C979" s="39"/>
    </row>
    <row r="980" spans="3:3" ht="15.75" customHeight="1">
      <c r="C980" s="39"/>
    </row>
    <row r="981" spans="3:3" ht="15.75" customHeight="1">
      <c r="C981" s="39"/>
    </row>
    <row r="982" spans="3:3" ht="15.75" customHeight="1">
      <c r="C982" s="39"/>
    </row>
    <row r="983" spans="3:3" ht="15.75" customHeight="1">
      <c r="C983" s="39"/>
    </row>
    <row r="984" spans="3:3" ht="15.75" customHeight="1">
      <c r="C984" s="39"/>
    </row>
    <row r="985" spans="3:3" ht="15.75" customHeight="1">
      <c r="C985" s="39"/>
    </row>
    <row r="986" spans="3:3" ht="15.75" customHeight="1">
      <c r="C986" s="39"/>
    </row>
    <row r="987" spans="3:3" ht="15.75" customHeight="1">
      <c r="C987" s="39"/>
    </row>
    <row r="988" spans="3:3" ht="15.75" customHeight="1">
      <c r="C988" s="39"/>
    </row>
    <row r="989" spans="3:3" ht="15.75" customHeight="1">
      <c r="C989" s="39"/>
    </row>
    <row r="990" spans="3:3" ht="15.75" customHeight="1">
      <c r="C990" s="39"/>
    </row>
    <row r="991" spans="3:3" ht="15.75" customHeight="1">
      <c r="C991" s="39"/>
    </row>
    <row r="992" spans="3:3" ht="15.75" customHeight="1">
      <c r="C992" s="39"/>
    </row>
    <row r="993" spans="3:3" ht="15.75" customHeight="1">
      <c r="C993" s="39"/>
    </row>
    <row r="994" spans="3:3" ht="15.75" customHeight="1">
      <c r="C994" s="39"/>
    </row>
    <row r="995" spans="3:3" ht="15.75" customHeight="1">
      <c r="C995" s="39"/>
    </row>
    <row r="996" spans="3:3" ht="15.75" customHeight="1">
      <c r="C996" s="39"/>
    </row>
    <row r="997" spans="3:3" ht="15.75" customHeight="1">
      <c r="C997" s="39"/>
    </row>
    <row r="998" spans="3:3" ht="15.75" customHeight="1">
      <c r="C998" s="39"/>
    </row>
    <row r="999" spans="3:3" ht="15.75" customHeight="1">
      <c r="C999" s="39"/>
    </row>
    <row r="1000" spans="3:3" ht="15.75" customHeight="1">
      <c r="C1000" s="39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showGridLines="0" tabSelected="1" workbookViewId="0">
      <selection activeCell="C7" sqref="C7:D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hidden="1" customWidth="1"/>
    <col min="8" max="8" width="7" hidden="1" customWidth="1"/>
    <col min="9" max="9" width="15" hidden="1" customWidth="1"/>
    <col min="10" max="10" width="7.140625" hidden="1" customWidth="1"/>
    <col min="11" max="11" width="15" customWidth="1"/>
    <col min="12" max="12" width="12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53" t="s">
        <v>0</v>
      </c>
      <c r="E2" s="50"/>
      <c r="F2" s="51"/>
      <c r="G2" s="3"/>
      <c r="H2" s="3"/>
      <c r="L2" s="4">
        <f>SUM(L8:L17)</f>
        <v>0</v>
      </c>
      <c r="M2" s="5" t="s">
        <v>1</v>
      </c>
      <c r="N2" s="6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L3" s="10"/>
      <c r="M3" s="3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Junho!F4</f>
        <v>117920.81</v>
      </c>
      <c r="E4" s="12">
        <f>IF(SUM(I8:I17)&lt;=D4,SUM(I8:I17),"VALOR ACIMA DO DISPONÍVEL")</f>
        <v>117920.81</v>
      </c>
      <c r="F4" s="13">
        <f>(E4*L2)+E4+(D4-E4)</f>
        <v>117920.81</v>
      </c>
      <c r="G4" s="3"/>
      <c r="H4" s="3"/>
      <c r="L4" s="14">
        <f>F4/100000-1</f>
        <v>0.17920809999999987</v>
      </c>
      <c r="M4" s="5" t="s">
        <v>1</v>
      </c>
      <c r="N4" s="6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4" t="s">
        <v>43</v>
      </c>
      <c r="D6" s="50"/>
      <c r="E6" s="50"/>
      <c r="F6" s="50"/>
      <c r="G6" s="50"/>
      <c r="H6" s="50"/>
      <c r="I6" s="50"/>
      <c r="J6" s="50"/>
      <c r="K6" s="50"/>
      <c r="L6" s="50"/>
      <c r="M6" s="5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8</v>
      </c>
      <c r="D7" s="51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53" t="s">
        <v>16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42" t="s">
        <v>30</v>
      </c>
      <c r="E8" s="44">
        <v>0.08</v>
      </c>
      <c r="F8" s="47">
        <v>9.59</v>
      </c>
      <c r="G8" s="20">
        <f t="shared" ref="G8:G17" si="0">IFERROR(((E8*$D$4)/100)/F8,0)</f>
        <v>9.8369810218978113</v>
      </c>
      <c r="H8" s="21">
        <f t="shared" ref="H8:H17" si="1">G8</f>
        <v>9.8369810218978113</v>
      </c>
      <c r="I8" s="22">
        <f t="shared" ref="I8:I17" si="2">H8*F8*100</f>
        <v>9433.6648000000005</v>
      </c>
      <c r="J8" s="23">
        <f t="shared" ref="J8:J17" si="3">I8/$E$4</f>
        <v>0.08</v>
      </c>
      <c r="K8" s="47">
        <v>9.59</v>
      </c>
      <c r="L8" s="24">
        <f t="shared" ref="L8:L17" si="4">IFERROR((K8/F8-1)*J8,0)</f>
        <v>0</v>
      </c>
      <c r="M8" s="25">
        <f t="shared" ref="M8:M17" si="5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43" t="s">
        <v>22</v>
      </c>
      <c r="E9" s="44">
        <v>0.13</v>
      </c>
      <c r="F9" s="47">
        <v>20.7</v>
      </c>
      <c r="G9" s="20">
        <f t="shared" si="0"/>
        <v>7.4056547342995174</v>
      </c>
      <c r="H9" s="21">
        <f t="shared" si="1"/>
        <v>7.4056547342995174</v>
      </c>
      <c r="I9" s="22">
        <f t="shared" si="2"/>
        <v>15329.705300000001</v>
      </c>
      <c r="J9" s="23">
        <f t="shared" si="3"/>
        <v>0.13</v>
      </c>
      <c r="K9" s="47">
        <v>20.7</v>
      </c>
      <c r="L9" s="24">
        <f t="shared" si="4"/>
        <v>0</v>
      </c>
      <c r="M9" s="25">
        <f t="shared" si="5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43" t="s">
        <v>17</v>
      </c>
      <c r="E10" s="44">
        <v>0.15</v>
      </c>
      <c r="F10" s="47">
        <v>15.31</v>
      </c>
      <c r="G10" s="20">
        <f t="shared" si="0"/>
        <v>11.55331254082299</v>
      </c>
      <c r="H10" s="21">
        <f t="shared" si="1"/>
        <v>11.55331254082299</v>
      </c>
      <c r="I10" s="22">
        <f t="shared" si="2"/>
        <v>17688.121499999997</v>
      </c>
      <c r="J10" s="23">
        <f t="shared" si="3"/>
        <v>0.15</v>
      </c>
      <c r="K10" s="47">
        <v>15.31</v>
      </c>
      <c r="L10" s="24">
        <f t="shared" si="4"/>
        <v>0</v>
      </c>
      <c r="M10" s="25">
        <f t="shared" si="5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43" t="s">
        <v>35</v>
      </c>
      <c r="E11" s="44">
        <v>0.15</v>
      </c>
      <c r="F11" s="47">
        <v>23.22</v>
      </c>
      <c r="G11" s="20">
        <f t="shared" si="0"/>
        <v>7.6176233850129194</v>
      </c>
      <c r="H11" s="21">
        <f t="shared" si="1"/>
        <v>7.6176233850129194</v>
      </c>
      <c r="I11" s="22">
        <f t="shared" si="2"/>
        <v>17688.121499999997</v>
      </c>
      <c r="J11" s="23">
        <f t="shared" si="3"/>
        <v>0.15</v>
      </c>
      <c r="K11" s="47">
        <v>23.22</v>
      </c>
      <c r="L11" s="24">
        <f t="shared" si="4"/>
        <v>0</v>
      </c>
      <c r="M11" s="25">
        <f t="shared" si="5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43" t="s">
        <v>34</v>
      </c>
      <c r="E12" s="44">
        <v>0.13</v>
      </c>
      <c r="F12" s="47">
        <v>14.14</v>
      </c>
      <c r="G12" s="20">
        <f t="shared" si="0"/>
        <v>10.841375742574257</v>
      </c>
      <c r="H12" s="21">
        <f t="shared" si="1"/>
        <v>10.841375742574257</v>
      </c>
      <c r="I12" s="22">
        <f t="shared" si="2"/>
        <v>15329.705300000001</v>
      </c>
      <c r="J12" s="23">
        <f t="shared" si="3"/>
        <v>0.13</v>
      </c>
      <c r="K12" s="47">
        <v>14.14</v>
      </c>
      <c r="L12" s="24">
        <f t="shared" si="4"/>
        <v>0</v>
      </c>
      <c r="M12" s="25">
        <f t="shared" si="5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43" t="s">
        <v>33</v>
      </c>
      <c r="E13" s="44">
        <v>0.1</v>
      </c>
      <c r="F13" s="47">
        <v>20.329999999999998</v>
      </c>
      <c r="G13" s="20">
        <f t="shared" si="0"/>
        <v>5.8003349729463851</v>
      </c>
      <c r="H13" s="21">
        <f t="shared" si="1"/>
        <v>5.8003349729463851</v>
      </c>
      <c r="I13" s="22">
        <f t="shared" si="2"/>
        <v>11792.081</v>
      </c>
      <c r="J13" s="23">
        <f t="shared" si="3"/>
        <v>0.1</v>
      </c>
      <c r="K13" s="47">
        <v>20.329999999999998</v>
      </c>
      <c r="L13" s="24">
        <f t="shared" si="4"/>
        <v>0</v>
      </c>
      <c r="M13" s="25">
        <f t="shared" si="5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48" t="s">
        <v>39</v>
      </c>
      <c r="E14" s="44">
        <v>0.1</v>
      </c>
      <c r="F14" s="47">
        <v>55.92</v>
      </c>
      <c r="G14" s="20">
        <f t="shared" si="0"/>
        <v>2.1087412374821173</v>
      </c>
      <c r="H14" s="21">
        <f t="shared" si="1"/>
        <v>2.1087412374821173</v>
      </c>
      <c r="I14" s="22">
        <f t="shared" si="2"/>
        <v>11792.081</v>
      </c>
      <c r="J14" s="23">
        <f t="shared" si="3"/>
        <v>0.1</v>
      </c>
      <c r="K14" s="47">
        <v>55.92</v>
      </c>
      <c r="L14" s="24">
        <f t="shared" si="4"/>
        <v>0</v>
      </c>
      <c r="M14" s="25">
        <f t="shared" si="5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48" t="s">
        <v>40</v>
      </c>
      <c r="E15" s="44">
        <v>0.08</v>
      </c>
      <c r="F15" s="47">
        <v>20.11</v>
      </c>
      <c r="G15" s="20">
        <f t="shared" si="0"/>
        <v>4.6910317255096974</v>
      </c>
      <c r="H15" s="21">
        <f t="shared" si="1"/>
        <v>4.6910317255096974</v>
      </c>
      <c r="I15" s="22">
        <f t="shared" si="2"/>
        <v>9433.6648000000005</v>
      </c>
      <c r="J15" s="23">
        <f t="shared" si="3"/>
        <v>0.08</v>
      </c>
      <c r="K15" s="47">
        <v>20.11</v>
      </c>
      <c r="L15" s="24">
        <f t="shared" si="4"/>
        <v>0</v>
      </c>
      <c r="M15" s="25">
        <f t="shared" si="5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48" t="s">
        <v>41</v>
      </c>
      <c r="E16" s="44">
        <v>0.08</v>
      </c>
      <c r="F16" s="47">
        <v>11.22</v>
      </c>
      <c r="G16" s="20">
        <f t="shared" si="0"/>
        <v>8.4079008912655979</v>
      </c>
      <c r="H16" s="21">
        <f t="shared" si="1"/>
        <v>8.4079008912655979</v>
      </c>
      <c r="I16" s="22">
        <f t="shared" si="2"/>
        <v>9433.6648000000005</v>
      </c>
      <c r="J16" s="23">
        <f t="shared" si="3"/>
        <v>0.08</v>
      </c>
      <c r="K16" s="47">
        <v>11.22</v>
      </c>
      <c r="L16" s="24">
        <f t="shared" si="4"/>
        <v>0</v>
      </c>
      <c r="M16" s="25">
        <f t="shared" si="5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/>
      <c r="E17" s="40"/>
      <c r="F17" s="28"/>
      <c r="G17" s="20">
        <f t="shared" si="0"/>
        <v>0</v>
      </c>
      <c r="H17" s="21">
        <f t="shared" si="1"/>
        <v>0</v>
      </c>
      <c r="I17" s="22">
        <f t="shared" si="2"/>
        <v>0</v>
      </c>
      <c r="J17" s="23">
        <f t="shared" si="3"/>
        <v>0</v>
      </c>
      <c r="K17" s="29"/>
      <c r="L17" s="24">
        <f t="shared" si="4"/>
        <v>0</v>
      </c>
      <c r="M17" s="25">
        <f t="shared" si="5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9" t="s">
        <v>19</v>
      </c>
      <c r="D18" s="50"/>
      <c r="E18" s="51"/>
      <c r="F18" s="30">
        <f>D4</f>
        <v>117920.81</v>
      </c>
      <c r="G18" s="31"/>
      <c r="H18" s="31"/>
      <c r="I18" s="31"/>
      <c r="J18" s="30"/>
      <c r="K18" s="32">
        <f>F4</f>
        <v>117920.81</v>
      </c>
      <c r="L18" s="52">
        <f t="shared" ref="L18:L19" si="6">(K18/F18-1)</f>
        <v>0</v>
      </c>
      <c r="M18" s="51"/>
      <c r="N18" s="33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9" t="s">
        <v>21</v>
      </c>
      <c r="D19" s="50"/>
      <c r="E19" s="51"/>
      <c r="F19" s="37">
        <v>95055.82</v>
      </c>
      <c r="G19" s="35"/>
      <c r="H19" s="35"/>
      <c r="I19" s="35"/>
      <c r="J19" s="36"/>
      <c r="K19" s="41">
        <v>95055.82</v>
      </c>
      <c r="L19" s="52">
        <f t="shared" si="6"/>
        <v>0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39"/>
    </row>
    <row r="221" spans="1:25" ht="15.75" customHeight="1">
      <c r="C221" s="39"/>
    </row>
    <row r="222" spans="1:25" ht="15.75" customHeight="1">
      <c r="C222" s="39"/>
    </row>
    <row r="223" spans="1:25" ht="15.75" customHeight="1">
      <c r="C223" s="39"/>
    </row>
    <row r="224" spans="1:25" ht="15.75" customHeight="1">
      <c r="C224" s="39"/>
    </row>
    <row r="225" spans="3:3" ht="15.75" customHeight="1">
      <c r="C225" s="39"/>
    </row>
    <row r="226" spans="3:3" ht="15.75" customHeight="1">
      <c r="C226" s="39"/>
    </row>
    <row r="227" spans="3:3" ht="15.75" customHeight="1">
      <c r="C227" s="39"/>
    </row>
    <row r="228" spans="3:3" ht="15.75" customHeight="1">
      <c r="C228" s="39"/>
    </row>
    <row r="229" spans="3:3" ht="15.75" customHeight="1">
      <c r="C229" s="39"/>
    </row>
    <row r="230" spans="3:3" ht="15.75" customHeight="1">
      <c r="C230" s="39"/>
    </row>
    <row r="231" spans="3:3" ht="15.75" customHeight="1">
      <c r="C231" s="39"/>
    </row>
    <row r="232" spans="3:3" ht="15.75" customHeight="1">
      <c r="C232" s="39"/>
    </row>
    <row r="233" spans="3:3" ht="15.75" customHeight="1">
      <c r="C233" s="39"/>
    </row>
    <row r="234" spans="3:3" ht="15.75" customHeight="1">
      <c r="C234" s="39"/>
    </row>
    <row r="235" spans="3:3" ht="15.75" customHeight="1">
      <c r="C235" s="39"/>
    </row>
    <row r="236" spans="3:3" ht="15.75" customHeight="1">
      <c r="C236" s="39"/>
    </row>
    <row r="237" spans="3:3" ht="15.75" customHeight="1">
      <c r="C237" s="39"/>
    </row>
    <row r="238" spans="3:3" ht="15.75" customHeight="1">
      <c r="C238" s="39"/>
    </row>
    <row r="239" spans="3:3" ht="15.75" customHeight="1">
      <c r="C239" s="39"/>
    </row>
    <row r="240" spans="3:3" ht="15.75" customHeight="1">
      <c r="C240" s="39"/>
    </row>
    <row r="241" spans="3:3" ht="15.75" customHeight="1">
      <c r="C241" s="39"/>
    </row>
    <row r="242" spans="3:3" ht="15.75" customHeight="1">
      <c r="C242" s="39"/>
    </row>
    <row r="243" spans="3:3" ht="15.75" customHeight="1">
      <c r="C243" s="39"/>
    </row>
    <row r="244" spans="3:3" ht="15.75" customHeight="1">
      <c r="C244" s="39"/>
    </row>
    <row r="245" spans="3:3" ht="15.75" customHeight="1">
      <c r="C245" s="39"/>
    </row>
    <row r="246" spans="3:3" ht="15.75" customHeight="1">
      <c r="C246" s="39"/>
    </row>
    <row r="247" spans="3:3" ht="15.75" customHeight="1">
      <c r="C247" s="39"/>
    </row>
    <row r="248" spans="3:3" ht="15.75" customHeight="1">
      <c r="C248" s="39"/>
    </row>
    <row r="249" spans="3:3" ht="15.75" customHeight="1">
      <c r="C249" s="39"/>
    </row>
    <row r="250" spans="3:3" ht="15.75" customHeight="1">
      <c r="C250" s="39"/>
    </row>
    <row r="251" spans="3:3" ht="15.75" customHeight="1">
      <c r="C251" s="39"/>
    </row>
    <row r="252" spans="3:3" ht="15.75" customHeight="1">
      <c r="C252" s="39"/>
    </row>
    <row r="253" spans="3:3" ht="15.75" customHeight="1">
      <c r="C253" s="39"/>
    </row>
    <row r="254" spans="3:3" ht="15.75" customHeight="1">
      <c r="C254" s="39"/>
    </row>
    <row r="255" spans="3:3" ht="15.75" customHeight="1">
      <c r="C255" s="39"/>
    </row>
    <row r="256" spans="3:3" ht="15.75" customHeight="1">
      <c r="C256" s="39"/>
    </row>
    <row r="257" spans="3:3" ht="15.75" customHeight="1">
      <c r="C257" s="39"/>
    </row>
    <row r="258" spans="3:3" ht="15.75" customHeight="1">
      <c r="C258" s="39"/>
    </row>
    <row r="259" spans="3:3" ht="15.75" customHeight="1">
      <c r="C259" s="39"/>
    </row>
    <row r="260" spans="3:3" ht="15.75" customHeight="1">
      <c r="C260" s="39"/>
    </row>
    <row r="261" spans="3:3" ht="15.75" customHeight="1">
      <c r="C261" s="39"/>
    </row>
    <row r="262" spans="3:3" ht="15.75" customHeight="1">
      <c r="C262" s="39"/>
    </row>
    <row r="263" spans="3:3" ht="15.75" customHeight="1">
      <c r="C263" s="39"/>
    </row>
    <row r="264" spans="3:3" ht="15.75" customHeight="1">
      <c r="C264" s="39"/>
    </row>
    <row r="265" spans="3:3" ht="15.75" customHeight="1">
      <c r="C265" s="39"/>
    </row>
    <row r="266" spans="3:3" ht="15.75" customHeight="1">
      <c r="C266" s="39"/>
    </row>
    <row r="267" spans="3:3" ht="15.75" customHeight="1">
      <c r="C267" s="39"/>
    </row>
    <row r="268" spans="3:3" ht="15.75" customHeight="1">
      <c r="C268" s="39"/>
    </row>
    <row r="269" spans="3:3" ht="15.75" customHeight="1">
      <c r="C269" s="39"/>
    </row>
    <row r="270" spans="3:3" ht="15.75" customHeight="1">
      <c r="C270" s="39"/>
    </row>
    <row r="271" spans="3:3" ht="15.75" customHeight="1">
      <c r="C271" s="39"/>
    </row>
    <row r="272" spans="3:3" ht="15.75" customHeight="1">
      <c r="C272" s="39"/>
    </row>
    <row r="273" spans="3:3" ht="15.75" customHeight="1">
      <c r="C273" s="39"/>
    </row>
    <row r="274" spans="3:3" ht="15.75" customHeight="1">
      <c r="C274" s="39"/>
    </row>
    <row r="275" spans="3:3" ht="15.75" customHeight="1">
      <c r="C275" s="39"/>
    </row>
    <row r="276" spans="3:3" ht="15.75" customHeight="1">
      <c r="C276" s="39"/>
    </row>
    <row r="277" spans="3:3" ht="15.75" customHeight="1">
      <c r="C277" s="39"/>
    </row>
    <row r="278" spans="3:3" ht="15.75" customHeight="1">
      <c r="C278" s="39"/>
    </row>
    <row r="279" spans="3:3" ht="15.75" customHeight="1">
      <c r="C279" s="39"/>
    </row>
    <row r="280" spans="3:3" ht="15.75" customHeight="1">
      <c r="C280" s="39"/>
    </row>
    <row r="281" spans="3:3" ht="15.75" customHeight="1">
      <c r="C281" s="39"/>
    </row>
    <row r="282" spans="3:3" ht="15.75" customHeight="1">
      <c r="C282" s="39"/>
    </row>
    <row r="283" spans="3:3" ht="15.75" customHeight="1">
      <c r="C283" s="39"/>
    </row>
    <row r="284" spans="3:3" ht="15.75" customHeight="1">
      <c r="C284" s="39"/>
    </row>
    <row r="285" spans="3:3" ht="15.75" customHeight="1">
      <c r="C285" s="39"/>
    </row>
    <row r="286" spans="3:3" ht="15.75" customHeight="1">
      <c r="C286" s="39"/>
    </row>
    <row r="287" spans="3:3" ht="15.75" customHeight="1">
      <c r="C287" s="39"/>
    </row>
    <row r="288" spans="3:3" ht="15.75" customHeight="1">
      <c r="C288" s="39"/>
    </row>
    <row r="289" spans="3:3" ht="15.75" customHeight="1">
      <c r="C289" s="39"/>
    </row>
    <row r="290" spans="3:3" ht="15.75" customHeight="1">
      <c r="C290" s="39"/>
    </row>
    <row r="291" spans="3:3" ht="15.75" customHeight="1">
      <c r="C291" s="39"/>
    </row>
    <row r="292" spans="3:3" ht="15.75" customHeight="1">
      <c r="C292" s="39"/>
    </row>
    <row r="293" spans="3:3" ht="15.75" customHeight="1">
      <c r="C293" s="39"/>
    </row>
    <row r="294" spans="3:3" ht="15.75" customHeight="1">
      <c r="C294" s="39"/>
    </row>
    <row r="295" spans="3:3" ht="15.75" customHeight="1">
      <c r="C295" s="39"/>
    </row>
    <row r="296" spans="3:3" ht="15.75" customHeight="1">
      <c r="C296" s="39"/>
    </row>
    <row r="297" spans="3:3" ht="15.75" customHeight="1">
      <c r="C297" s="39"/>
    </row>
    <row r="298" spans="3:3" ht="15.75" customHeight="1">
      <c r="C298" s="39"/>
    </row>
    <row r="299" spans="3:3" ht="15.75" customHeight="1">
      <c r="C299" s="39"/>
    </row>
    <row r="300" spans="3:3" ht="15.75" customHeight="1">
      <c r="C300" s="39"/>
    </row>
    <row r="301" spans="3:3" ht="15.75" customHeight="1">
      <c r="C301" s="39"/>
    </row>
    <row r="302" spans="3:3" ht="15.75" customHeight="1">
      <c r="C302" s="39"/>
    </row>
    <row r="303" spans="3:3" ht="15.75" customHeight="1">
      <c r="C303" s="39"/>
    </row>
    <row r="304" spans="3:3" ht="15.75" customHeight="1">
      <c r="C304" s="39"/>
    </row>
    <row r="305" spans="3:3" ht="15.75" customHeight="1">
      <c r="C305" s="39"/>
    </row>
    <row r="306" spans="3:3" ht="15.75" customHeight="1">
      <c r="C306" s="39"/>
    </row>
    <row r="307" spans="3:3" ht="15.75" customHeight="1">
      <c r="C307" s="39"/>
    </row>
    <row r="308" spans="3:3" ht="15.75" customHeight="1">
      <c r="C308" s="39"/>
    </row>
    <row r="309" spans="3:3" ht="15.75" customHeight="1">
      <c r="C309" s="39"/>
    </row>
    <row r="310" spans="3:3" ht="15.75" customHeight="1">
      <c r="C310" s="39"/>
    </row>
    <row r="311" spans="3:3" ht="15.75" customHeight="1">
      <c r="C311" s="39"/>
    </row>
    <row r="312" spans="3:3" ht="15.75" customHeight="1">
      <c r="C312" s="39"/>
    </row>
    <row r="313" spans="3:3" ht="15.75" customHeight="1">
      <c r="C313" s="39"/>
    </row>
    <row r="314" spans="3:3" ht="15.75" customHeight="1">
      <c r="C314" s="39"/>
    </row>
    <row r="315" spans="3:3" ht="15.75" customHeight="1">
      <c r="C315" s="39"/>
    </row>
    <row r="316" spans="3:3" ht="15.75" customHeight="1">
      <c r="C316" s="39"/>
    </row>
    <row r="317" spans="3:3" ht="15.75" customHeight="1">
      <c r="C317" s="39"/>
    </row>
    <row r="318" spans="3:3" ht="15.75" customHeight="1">
      <c r="C318" s="39"/>
    </row>
    <row r="319" spans="3:3" ht="15.75" customHeight="1">
      <c r="C319" s="39"/>
    </row>
    <row r="320" spans="3:3" ht="15.75" customHeight="1">
      <c r="C320" s="39"/>
    </row>
    <row r="321" spans="3:3" ht="15.75" customHeight="1">
      <c r="C321" s="39"/>
    </row>
    <row r="322" spans="3:3" ht="15.75" customHeight="1">
      <c r="C322" s="39"/>
    </row>
    <row r="323" spans="3:3" ht="15.75" customHeight="1">
      <c r="C323" s="39"/>
    </row>
    <row r="324" spans="3:3" ht="15.75" customHeight="1">
      <c r="C324" s="39"/>
    </row>
    <row r="325" spans="3:3" ht="15.75" customHeight="1">
      <c r="C325" s="39"/>
    </row>
    <row r="326" spans="3:3" ht="15.75" customHeight="1">
      <c r="C326" s="39"/>
    </row>
    <row r="327" spans="3:3" ht="15.75" customHeight="1">
      <c r="C327" s="39"/>
    </row>
    <row r="328" spans="3:3" ht="15.75" customHeight="1">
      <c r="C328" s="39"/>
    </row>
    <row r="329" spans="3:3" ht="15.75" customHeight="1">
      <c r="C329" s="39"/>
    </row>
    <row r="330" spans="3:3" ht="15.75" customHeight="1">
      <c r="C330" s="39"/>
    </row>
    <row r="331" spans="3:3" ht="15.75" customHeight="1">
      <c r="C331" s="39"/>
    </row>
    <row r="332" spans="3:3" ht="15.75" customHeight="1">
      <c r="C332" s="39"/>
    </row>
    <row r="333" spans="3:3" ht="15.75" customHeight="1">
      <c r="C333" s="39"/>
    </row>
    <row r="334" spans="3:3" ht="15.75" customHeight="1">
      <c r="C334" s="39"/>
    </row>
    <row r="335" spans="3:3" ht="15.75" customHeight="1">
      <c r="C335" s="39"/>
    </row>
    <row r="336" spans="3:3" ht="15.75" customHeight="1">
      <c r="C336" s="39"/>
    </row>
    <row r="337" spans="3:3" ht="15.75" customHeight="1">
      <c r="C337" s="39"/>
    </row>
    <row r="338" spans="3:3" ht="15.75" customHeight="1">
      <c r="C338" s="39"/>
    </row>
    <row r="339" spans="3:3" ht="15.75" customHeight="1">
      <c r="C339" s="39"/>
    </row>
    <row r="340" spans="3:3" ht="15.75" customHeight="1">
      <c r="C340" s="39"/>
    </row>
    <row r="341" spans="3:3" ht="15.75" customHeight="1">
      <c r="C341" s="39"/>
    </row>
    <row r="342" spans="3:3" ht="15.75" customHeight="1">
      <c r="C342" s="39"/>
    </row>
    <row r="343" spans="3:3" ht="15.75" customHeight="1">
      <c r="C343" s="39"/>
    </row>
    <row r="344" spans="3:3" ht="15.75" customHeight="1">
      <c r="C344" s="39"/>
    </row>
    <row r="345" spans="3:3" ht="15.75" customHeight="1">
      <c r="C345" s="39"/>
    </row>
    <row r="346" spans="3:3" ht="15.75" customHeight="1">
      <c r="C346" s="39"/>
    </row>
    <row r="347" spans="3:3" ht="15.75" customHeight="1">
      <c r="C347" s="39"/>
    </row>
    <row r="348" spans="3:3" ht="15.75" customHeight="1">
      <c r="C348" s="39"/>
    </row>
    <row r="349" spans="3:3" ht="15.75" customHeight="1">
      <c r="C349" s="39"/>
    </row>
    <row r="350" spans="3:3" ht="15.75" customHeight="1">
      <c r="C350" s="39"/>
    </row>
    <row r="351" spans="3:3" ht="15.75" customHeight="1">
      <c r="C351" s="39"/>
    </row>
    <row r="352" spans="3:3" ht="15.75" customHeight="1">
      <c r="C352" s="39"/>
    </row>
    <row r="353" spans="3:3" ht="15.75" customHeight="1">
      <c r="C353" s="39"/>
    </row>
    <row r="354" spans="3:3" ht="15.75" customHeight="1">
      <c r="C354" s="39"/>
    </row>
    <row r="355" spans="3:3" ht="15.75" customHeight="1">
      <c r="C355" s="39"/>
    </row>
    <row r="356" spans="3:3" ht="15.75" customHeight="1">
      <c r="C356" s="39"/>
    </row>
    <row r="357" spans="3:3" ht="15.75" customHeight="1">
      <c r="C357" s="39"/>
    </row>
    <row r="358" spans="3:3" ht="15.75" customHeight="1">
      <c r="C358" s="39"/>
    </row>
    <row r="359" spans="3:3" ht="15.75" customHeight="1">
      <c r="C359" s="39"/>
    </row>
    <row r="360" spans="3:3" ht="15.75" customHeight="1">
      <c r="C360" s="39"/>
    </row>
    <row r="361" spans="3:3" ht="15.75" customHeight="1">
      <c r="C361" s="39"/>
    </row>
    <row r="362" spans="3:3" ht="15.75" customHeight="1">
      <c r="C362" s="39"/>
    </row>
    <row r="363" spans="3:3" ht="15.75" customHeight="1">
      <c r="C363" s="39"/>
    </row>
    <row r="364" spans="3:3" ht="15.75" customHeight="1">
      <c r="C364" s="39"/>
    </row>
    <row r="365" spans="3:3" ht="15.75" customHeight="1">
      <c r="C365" s="39"/>
    </row>
    <row r="366" spans="3:3" ht="15.75" customHeight="1">
      <c r="C366" s="39"/>
    </row>
    <row r="367" spans="3:3" ht="15.75" customHeight="1">
      <c r="C367" s="39"/>
    </row>
    <row r="368" spans="3:3" ht="15.75" customHeight="1">
      <c r="C368" s="39"/>
    </row>
    <row r="369" spans="3:3" ht="15.75" customHeight="1">
      <c r="C369" s="39"/>
    </row>
    <row r="370" spans="3:3" ht="15.75" customHeight="1">
      <c r="C370" s="39"/>
    </row>
    <row r="371" spans="3:3" ht="15.75" customHeight="1">
      <c r="C371" s="39"/>
    </row>
    <row r="372" spans="3:3" ht="15.75" customHeight="1">
      <c r="C372" s="39"/>
    </row>
    <row r="373" spans="3:3" ht="15.75" customHeight="1">
      <c r="C373" s="39"/>
    </row>
    <row r="374" spans="3:3" ht="15.75" customHeight="1">
      <c r="C374" s="39"/>
    </row>
    <row r="375" spans="3:3" ht="15.75" customHeight="1">
      <c r="C375" s="39"/>
    </row>
    <row r="376" spans="3:3" ht="15.75" customHeight="1">
      <c r="C376" s="39"/>
    </row>
    <row r="377" spans="3:3" ht="15.75" customHeight="1">
      <c r="C377" s="39"/>
    </row>
    <row r="378" spans="3:3" ht="15.75" customHeight="1">
      <c r="C378" s="39"/>
    </row>
    <row r="379" spans="3:3" ht="15.75" customHeight="1">
      <c r="C379" s="39"/>
    </row>
    <row r="380" spans="3:3" ht="15.75" customHeight="1">
      <c r="C380" s="39"/>
    </row>
    <row r="381" spans="3:3" ht="15.75" customHeight="1">
      <c r="C381" s="39"/>
    </row>
    <row r="382" spans="3:3" ht="15.75" customHeight="1">
      <c r="C382" s="39"/>
    </row>
    <row r="383" spans="3:3" ht="15.75" customHeight="1">
      <c r="C383" s="39"/>
    </row>
    <row r="384" spans="3:3" ht="15.75" customHeight="1">
      <c r="C384" s="39"/>
    </row>
    <row r="385" spans="3:3" ht="15.75" customHeight="1">
      <c r="C385" s="39"/>
    </row>
    <row r="386" spans="3:3" ht="15.75" customHeight="1">
      <c r="C386" s="39"/>
    </row>
    <row r="387" spans="3:3" ht="15.75" customHeight="1">
      <c r="C387" s="39"/>
    </row>
    <row r="388" spans="3:3" ht="15.75" customHeight="1">
      <c r="C388" s="39"/>
    </row>
    <row r="389" spans="3:3" ht="15.75" customHeight="1">
      <c r="C389" s="39"/>
    </row>
    <row r="390" spans="3:3" ht="15.75" customHeight="1">
      <c r="C390" s="39"/>
    </row>
    <row r="391" spans="3:3" ht="15.75" customHeight="1">
      <c r="C391" s="39"/>
    </row>
    <row r="392" spans="3:3" ht="15.75" customHeight="1">
      <c r="C392" s="39"/>
    </row>
    <row r="393" spans="3:3" ht="15.75" customHeight="1">
      <c r="C393" s="39"/>
    </row>
    <row r="394" spans="3:3" ht="15.75" customHeight="1">
      <c r="C394" s="39"/>
    </row>
    <row r="395" spans="3:3" ht="15.75" customHeight="1">
      <c r="C395" s="39"/>
    </row>
    <row r="396" spans="3:3" ht="15.75" customHeight="1">
      <c r="C396" s="39"/>
    </row>
    <row r="397" spans="3:3" ht="15.75" customHeight="1">
      <c r="C397" s="39"/>
    </row>
    <row r="398" spans="3:3" ht="15.75" customHeight="1">
      <c r="C398" s="39"/>
    </row>
    <row r="399" spans="3:3" ht="15.75" customHeight="1">
      <c r="C399" s="39"/>
    </row>
    <row r="400" spans="3:3" ht="15.75" customHeight="1">
      <c r="C400" s="39"/>
    </row>
    <row r="401" spans="3:3" ht="15.75" customHeight="1">
      <c r="C401" s="39"/>
    </row>
    <row r="402" spans="3:3" ht="15.75" customHeight="1">
      <c r="C402" s="39"/>
    </row>
    <row r="403" spans="3:3" ht="15.75" customHeight="1">
      <c r="C403" s="39"/>
    </row>
    <row r="404" spans="3:3" ht="15.75" customHeight="1">
      <c r="C404" s="39"/>
    </row>
    <row r="405" spans="3:3" ht="15.75" customHeight="1">
      <c r="C405" s="39"/>
    </row>
    <row r="406" spans="3:3" ht="15.75" customHeight="1">
      <c r="C406" s="39"/>
    </row>
    <row r="407" spans="3:3" ht="15.75" customHeight="1">
      <c r="C407" s="39"/>
    </row>
    <row r="408" spans="3:3" ht="15.75" customHeight="1">
      <c r="C408" s="39"/>
    </row>
    <row r="409" spans="3:3" ht="15.75" customHeight="1">
      <c r="C409" s="39"/>
    </row>
    <row r="410" spans="3:3" ht="15.75" customHeight="1">
      <c r="C410" s="39"/>
    </row>
    <row r="411" spans="3:3" ht="15.75" customHeight="1">
      <c r="C411" s="39"/>
    </row>
    <row r="412" spans="3:3" ht="15.75" customHeight="1">
      <c r="C412" s="39"/>
    </row>
    <row r="413" spans="3:3" ht="15.75" customHeight="1">
      <c r="C413" s="39"/>
    </row>
    <row r="414" spans="3:3" ht="15.75" customHeight="1">
      <c r="C414" s="39"/>
    </row>
    <row r="415" spans="3:3" ht="15.75" customHeight="1">
      <c r="C415" s="39"/>
    </row>
    <row r="416" spans="3:3" ht="15.75" customHeight="1">
      <c r="C416" s="39"/>
    </row>
    <row r="417" spans="3:3" ht="15.75" customHeight="1">
      <c r="C417" s="39"/>
    </row>
    <row r="418" spans="3:3" ht="15.75" customHeight="1">
      <c r="C418" s="39"/>
    </row>
    <row r="419" spans="3:3" ht="15.75" customHeight="1">
      <c r="C419" s="39"/>
    </row>
    <row r="420" spans="3:3" ht="15.75" customHeight="1">
      <c r="C420" s="39"/>
    </row>
    <row r="421" spans="3:3" ht="15.75" customHeight="1">
      <c r="C421" s="39"/>
    </row>
    <row r="422" spans="3:3" ht="15.75" customHeight="1">
      <c r="C422" s="39"/>
    </row>
    <row r="423" spans="3:3" ht="15.75" customHeight="1">
      <c r="C423" s="39"/>
    </row>
    <row r="424" spans="3:3" ht="15.75" customHeight="1">
      <c r="C424" s="39"/>
    </row>
    <row r="425" spans="3:3" ht="15.75" customHeight="1">
      <c r="C425" s="39"/>
    </row>
    <row r="426" spans="3:3" ht="15.75" customHeight="1">
      <c r="C426" s="39"/>
    </row>
    <row r="427" spans="3:3" ht="15.75" customHeight="1">
      <c r="C427" s="39"/>
    </row>
    <row r="428" spans="3:3" ht="15.75" customHeight="1">
      <c r="C428" s="39"/>
    </row>
    <row r="429" spans="3:3" ht="15.75" customHeight="1">
      <c r="C429" s="39"/>
    </row>
    <row r="430" spans="3:3" ht="15.75" customHeight="1">
      <c r="C430" s="39"/>
    </row>
    <row r="431" spans="3:3" ht="15.75" customHeight="1">
      <c r="C431" s="39"/>
    </row>
    <row r="432" spans="3:3" ht="15.75" customHeight="1">
      <c r="C432" s="39"/>
    </row>
    <row r="433" spans="3:3" ht="15.75" customHeight="1">
      <c r="C433" s="39"/>
    </row>
    <row r="434" spans="3:3" ht="15.75" customHeight="1">
      <c r="C434" s="39"/>
    </row>
    <row r="435" spans="3:3" ht="15.75" customHeight="1">
      <c r="C435" s="39"/>
    </row>
    <row r="436" spans="3:3" ht="15.75" customHeight="1">
      <c r="C436" s="39"/>
    </row>
    <row r="437" spans="3:3" ht="15.75" customHeight="1">
      <c r="C437" s="39"/>
    </row>
    <row r="438" spans="3:3" ht="15.75" customHeight="1">
      <c r="C438" s="39"/>
    </row>
    <row r="439" spans="3:3" ht="15.75" customHeight="1">
      <c r="C439" s="39"/>
    </row>
    <row r="440" spans="3:3" ht="15.75" customHeight="1">
      <c r="C440" s="39"/>
    </row>
    <row r="441" spans="3:3" ht="15.75" customHeight="1">
      <c r="C441" s="39"/>
    </row>
    <row r="442" spans="3:3" ht="15.75" customHeight="1">
      <c r="C442" s="39"/>
    </row>
    <row r="443" spans="3:3" ht="15.75" customHeight="1">
      <c r="C443" s="39"/>
    </row>
    <row r="444" spans="3:3" ht="15.75" customHeight="1">
      <c r="C444" s="39"/>
    </row>
    <row r="445" spans="3:3" ht="15.75" customHeight="1">
      <c r="C445" s="39"/>
    </row>
    <row r="446" spans="3:3" ht="15.75" customHeight="1">
      <c r="C446" s="39"/>
    </row>
    <row r="447" spans="3:3" ht="15.75" customHeight="1">
      <c r="C447" s="39"/>
    </row>
    <row r="448" spans="3:3" ht="15.75" customHeight="1">
      <c r="C448" s="39"/>
    </row>
    <row r="449" spans="3:3" ht="15.75" customHeight="1">
      <c r="C449" s="39"/>
    </row>
    <row r="450" spans="3:3" ht="15.75" customHeight="1">
      <c r="C450" s="39"/>
    </row>
    <row r="451" spans="3:3" ht="15.75" customHeight="1">
      <c r="C451" s="39"/>
    </row>
    <row r="452" spans="3:3" ht="15.75" customHeight="1">
      <c r="C452" s="39"/>
    </row>
    <row r="453" spans="3:3" ht="15.75" customHeight="1">
      <c r="C453" s="39"/>
    </row>
    <row r="454" spans="3:3" ht="15.75" customHeight="1">
      <c r="C454" s="39"/>
    </row>
    <row r="455" spans="3:3" ht="15.75" customHeight="1">
      <c r="C455" s="39"/>
    </row>
    <row r="456" spans="3:3" ht="15.75" customHeight="1">
      <c r="C456" s="39"/>
    </row>
    <row r="457" spans="3:3" ht="15.75" customHeight="1">
      <c r="C457" s="39"/>
    </row>
    <row r="458" spans="3:3" ht="15.75" customHeight="1">
      <c r="C458" s="39"/>
    </row>
    <row r="459" spans="3:3" ht="15.75" customHeight="1">
      <c r="C459" s="39"/>
    </row>
    <row r="460" spans="3:3" ht="15.75" customHeight="1">
      <c r="C460" s="39"/>
    </row>
    <row r="461" spans="3:3" ht="15.75" customHeight="1">
      <c r="C461" s="39"/>
    </row>
    <row r="462" spans="3:3" ht="15.75" customHeight="1">
      <c r="C462" s="39"/>
    </row>
    <row r="463" spans="3:3" ht="15.75" customHeight="1">
      <c r="C463" s="39"/>
    </row>
    <row r="464" spans="3:3" ht="15.75" customHeight="1">
      <c r="C464" s="39"/>
    </row>
    <row r="465" spans="3:3" ht="15.75" customHeight="1">
      <c r="C465" s="39"/>
    </row>
    <row r="466" spans="3:3" ht="15.75" customHeight="1">
      <c r="C466" s="39"/>
    </row>
    <row r="467" spans="3:3" ht="15.75" customHeight="1">
      <c r="C467" s="39"/>
    </row>
    <row r="468" spans="3:3" ht="15.75" customHeight="1">
      <c r="C468" s="39"/>
    </row>
    <row r="469" spans="3:3" ht="15.75" customHeight="1">
      <c r="C469" s="39"/>
    </row>
    <row r="470" spans="3:3" ht="15.75" customHeight="1">
      <c r="C470" s="39"/>
    </row>
    <row r="471" spans="3:3" ht="15.75" customHeight="1">
      <c r="C471" s="39"/>
    </row>
    <row r="472" spans="3:3" ht="15.75" customHeight="1">
      <c r="C472" s="39"/>
    </row>
    <row r="473" spans="3:3" ht="15.75" customHeight="1">
      <c r="C473" s="39"/>
    </row>
    <row r="474" spans="3:3" ht="15.75" customHeight="1">
      <c r="C474" s="39"/>
    </row>
    <row r="475" spans="3:3" ht="15.75" customHeight="1">
      <c r="C475" s="39"/>
    </row>
    <row r="476" spans="3:3" ht="15.75" customHeight="1">
      <c r="C476" s="39"/>
    </row>
    <row r="477" spans="3:3" ht="15.75" customHeight="1">
      <c r="C477" s="39"/>
    </row>
    <row r="478" spans="3:3" ht="15.75" customHeight="1">
      <c r="C478" s="39"/>
    </row>
    <row r="479" spans="3:3" ht="15.75" customHeight="1">
      <c r="C479" s="39"/>
    </row>
    <row r="480" spans="3:3" ht="15.75" customHeight="1">
      <c r="C480" s="39"/>
    </row>
    <row r="481" spans="3:3" ht="15.75" customHeight="1">
      <c r="C481" s="39"/>
    </row>
    <row r="482" spans="3:3" ht="15.75" customHeight="1">
      <c r="C482" s="39"/>
    </row>
    <row r="483" spans="3:3" ht="15.75" customHeight="1">
      <c r="C483" s="39"/>
    </row>
    <row r="484" spans="3:3" ht="15.75" customHeight="1">
      <c r="C484" s="39"/>
    </row>
    <row r="485" spans="3:3" ht="15.75" customHeight="1">
      <c r="C485" s="39"/>
    </row>
    <row r="486" spans="3:3" ht="15.75" customHeight="1">
      <c r="C486" s="39"/>
    </row>
    <row r="487" spans="3:3" ht="15.75" customHeight="1">
      <c r="C487" s="39"/>
    </row>
    <row r="488" spans="3:3" ht="15.75" customHeight="1">
      <c r="C488" s="39"/>
    </row>
    <row r="489" spans="3:3" ht="15.75" customHeight="1">
      <c r="C489" s="39"/>
    </row>
    <row r="490" spans="3:3" ht="15.75" customHeight="1">
      <c r="C490" s="39"/>
    </row>
    <row r="491" spans="3:3" ht="15.75" customHeight="1">
      <c r="C491" s="39"/>
    </row>
    <row r="492" spans="3:3" ht="15.75" customHeight="1">
      <c r="C492" s="39"/>
    </row>
    <row r="493" spans="3:3" ht="15.75" customHeight="1">
      <c r="C493" s="39"/>
    </row>
    <row r="494" spans="3:3" ht="15.75" customHeight="1">
      <c r="C494" s="39"/>
    </row>
    <row r="495" spans="3:3" ht="15.75" customHeight="1">
      <c r="C495" s="39"/>
    </row>
    <row r="496" spans="3:3" ht="15.75" customHeight="1">
      <c r="C496" s="39"/>
    </row>
    <row r="497" spans="3:3" ht="15.75" customHeight="1">
      <c r="C497" s="39"/>
    </row>
    <row r="498" spans="3:3" ht="15.75" customHeight="1">
      <c r="C498" s="39"/>
    </row>
    <row r="499" spans="3:3" ht="15.75" customHeight="1">
      <c r="C499" s="39"/>
    </row>
    <row r="500" spans="3:3" ht="15.75" customHeight="1">
      <c r="C500" s="39"/>
    </row>
    <row r="501" spans="3:3" ht="15.75" customHeight="1">
      <c r="C501" s="39"/>
    </row>
    <row r="502" spans="3:3" ht="15.75" customHeight="1">
      <c r="C502" s="39"/>
    </row>
    <row r="503" spans="3:3" ht="15.75" customHeight="1">
      <c r="C503" s="39"/>
    </row>
    <row r="504" spans="3:3" ht="15.75" customHeight="1">
      <c r="C504" s="39"/>
    </row>
    <row r="505" spans="3:3" ht="15.75" customHeight="1">
      <c r="C505" s="39"/>
    </row>
    <row r="506" spans="3:3" ht="15.75" customHeight="1">
      <c r="C506" s="39"/>
    </row>
    <row r="507" spans="3:3" ht="15.75" customHeight="1">
      <c r="C507" s="39"/>
    </row>
    <row r="508" spans="3:3" ht="15.75" customHeight="1">
      <c r="C508" s="39"/>
    </row>
    <row r="509" spans="3:3" ht="15.75" customHeight="1">
      <c r="C509" s="39"/>
    </row>
    <row r="510" spans="3:3" ht="15.75" customHeight="1">
      <c r="C510" s="39"/>
    </row>
    <row r="511" spans="3:3" ht="15.75" customHeight="1">
      <c r="C511" s="39"/>
    </row>
    <row r="512" spans="3:3" ht="15.75" customHeight="1">
      <c r="C512" s="39"/>
    </row>
    <row r="513" spans="3:3" ht="15.75" customHeight="1">
      <c r="C513" s="39"/>
    </row>
    <row r="514" spans="3:3" ht="15.75" customHeight="1">
      <c r="C514" s="39"/>
    </row>
    <row r="515" spans="3:3" ht="15.75" customHeight="1">
      <c r="C515" s="39"/>
    </row>
    <row r="516" spans="3:3" ht="15.75" customHeight="1">
      <c r="C516" s="39"/>
    </row>
    <row r="517" spans="3:3" ht="15.75" customHeight="1">
      <c r="C517" s="39"/>
    </row>
    <row r="518" spans="3:3" ht="15.75" customHeight="1">
      <c r="C518" s="39"/>
    </row>
    <row r="519" spans="3:3" ht="15.75" customHeight="1">
      <c r="C519" s="39"/>
    </row>
    <row r="520" spans="3:3" ht="15.75" customHeight="1">
      <c r="C520" s="39"/>
    </row>
    <row r="521" spans="3:3" ht="15.75" customHeight="1">
      <c r="C521" s="39"/>
    </row>
    <row r="522" spans="3:3" ht="15.75" customHeight="1">
      <c r="C522" s="39"/>
    </row>
    <row r="523" spans="3:3" ht="15.75" customHeight="1">
      <c r="C523" s="39"/>
    </row>
    <row r="524" spans="3:3" ht="15.75" customHeight="1">
      <c r="C524" s="39"/>
    </row>
    <row r="525" spans="3:3" ht="15.75" customHeight="1">
      <c r="C525" s="39"/>
    </row>
    <row r="526" spans="3:3" ht="15.75" customHeight="1">
      <c r="C526" s="39"/>
    </row>
    <row r="527" spans="3:3" ht="15.75" customHeight="1">
      <c r="C527" s="39"/>
    </row>
    <row r="528" spans="3:3" ht="15.75" customHeight="1">
      <c r="C528" s="39"/>
    </row>
    <row r="529" spans="3:3" ht="15.75" customHeight="1">
      <c r="C529" s="39"/>
    </row>
    <row r="530" spans="3:3" ht="15.75" customHeight="1">
      <c r="C530" s="39"/>
    </row>
    <row r="531" spans="3:3" ht="15.75" customHeight="1">
      <c r="C531" s="39"/>
    </row>
    <row r="532" spans="3:3" ht="15.75" customHeight="1">
      <c r="C532" s="39"/>
    </row>
    <row r="533" spans="3:3" ht="15.75" customHeight="1">
      <c r="C533" s="39"/>
    </row>
    <row r="534" spans="3:3" ht="15.75" customHeight="1">
      <c r="C534" s="39"/>
    </row>
    <row r="535" spans="3:3" ht="15.75" customHeight="1">
      <c r="C535" s="39"/>
    </row>
    <row r="536" spans="3:3" ht="15.75" customHeight="1">
      <c r="C536" s="39"/>
    </row>
    <row r="537" spans="3:3" ht="15.75" customHeight="1">
      <c r="C537" s="39"/>
    </row>
    <row r="538" spans="3:3" ht="15.75" customHeight="1">
      <c r="C538" s="39"/>
    </row>
    <row r="539" spans="3:3" ht="15.75" customHeight="1">
      <c r="C539" s="39"/>
    </row>
    <row r="540" spans="3:3" ht="15.75" customHeight="1">
      <c r="C540" s="39"/>
    </row>
    <row r="541" spans="3:3" ht="15.75" customHeight="1">
      <c r="C541" s="39"/>
    </row>
    <row r="542" spans="3:3" ht="15.75" customHeight="1">
      <c r="C542" s="39"/>
    </row>
    <row r="543" spans="3:3" ht="15.75" customHeight="1">
      <c r="C543" s="39"/>
    </row>
    <row r="544" spans="3:3" ht="15.75" customHeight="1">
      <c r="C544" s="39"/>
    </row>
    <row r="545" spans="3:3" ht="15.75" customHeight="1">
      <c r="C545" s="39"/>
    </row>
    <row r="546" spans="3:3" ht="15.75" customHeight="1">
      <c r="C546" s="39"/>
    </row>
    <row r="547" spans="3:3" ht="15.75" customHeight="1">
      <c r="C547" s="39"/>
    </row>
    <row r="548" spans="3:3" ht="15.75" customHeight="1">
      <c r="C548" s="39"/>
    </row>
    <row r="549" spans="3:3" ht="15.75" customHeight="1">
      <c r="C549" s="39"/>
    </row>
    <row r="550" spans="3:3" ht="15.75" customHeight="1">
      <c r="C550" s="39"/>
    </row>
    <row r="551" spans="3:3" ht="15.75" customHeight="1">
      <c r="C551" s="39"/>
    </row>
    <row r="552" spans="3:3" ht="15.75" customHeight="1">
      <c r="C552" s="39"/>
    </row>
    <row r="553" spans="3:3" ht="15.75" customHeight="1">
      <c r="C553" s="39"/>
    </row>
    <row r="554" spans="3:3" ht="15.75" customHeight="1">
      <c r="C554" s="39"/>
    </row>
    <row r="555" spans="3:3" ht="15.75" customHeight="1">
      <c r="C555" s="39"/>
    </row>
    <row r="556" spans="3:3" ht="15.75" customHeight="1">
      <c r="C556" s="39"/>
    </row>
    <row r="557" spans="3:3" ht="15.75" customHeight="1">
      <c r="C557" s="39"/>
    </row>
    <row r="558" spans="3:3" ht="15.75" customHeight="1">
      <c r="C558" s="39"/>
    </row>
    <row r="559" spans="3:3" ht="15.75" customHeight="1">
      <c r="C559" s="39"/>
    </row>
    <row r="560" spans="3:3" ht="15.75" customHeight="1">
      <c r="C560" s="39"/>
    </row>
    <row r="561" spans="3:3" ht="15.75" customHeight="1">
      <c r="C561" s="39"/>
    </row>
    <row r="562" spans="3:3" ht="15.75" customHeight="1">
      <c r="C562" s="39"/>
    </row>
    <row r="563" spans="3:3" ht="15.75" customHeight="1">
      <c r="C563" s="39"/>
    </row>
    <row r="564" spans="3:3" ht="15.75" customHeight="1">
      <c r="C564" s="39"/>
    </row>
    <row r="565" spans="3:3" ht="15.75" customHeight="1">
      <c r="C565" s="39"/>
    </row>
    <row r="566" spans="3:3" ht="15.75" customHeight="1">
      <c r="C566" s="39"/>
    </row>
    <row r="567" spans="3:3" ht="15.75" customHeight="1">
      <c r="C567" s="39"/>
    </row>
    <row r="568" spans="3:3" ht="15.75" customHeight="1">
      <c r="C568" s="39"/>
    </row>
    <row r="569" spans="3:3" ht="15.75" customHeight="1">
      <c r="C569" s="39"/>
    </row>
    <row r="570" spans="3:3" ht="15.75" customHeight="1">
      <c r="C570" s="39"/>
    </row>
    <row r="571" spans="3:3" ht="15.75" customHeight="1">
      <c r="C571" s="39"/>
    </row>
    <row r="572" spans="3:3" ht="15.75" customHeight="1">
      <c r="C572" s="39"/>
    </row>
    <row r="573" spans="3:3" ht="15.75" customHeight="1">
      <c r="C573" s="39"/>
    </row>
    <row r="574" spans="3:3" ht="15.75" customHeight="1">
      <c r="C574" s="39"/>
    </row>
    <row r="575" spans="3:3" ht="15.75" customHeight="1">
      <c r="C575" s="39"/>
    </row>
    <row r="576" spans="3:3" ht="15.75" customHeight="1">
      <c r="C576" s="39"/>
    </row>
    <row r="577" spans="3:3" ht="15.75" customHeight="1">
      <c r="C577" s="39"/>
    </row>
    <row r="578" spans="3:3" ht="15.75" customHeight="1">
      <c r="C578" s="39"/>
    </row>
    <row r="579" spans="3:3" ht="15.75" customHeight="1">
      <c r="C579" s="39"/>
    </row>
    <row r="580" spans="3:3" ht="15.75" customHeight="1">
      <c r="C580" s="39"/>
    </row>
    <row r="581" spans="3:3" ht="15.75" customHeight="1">
      <c r="C581" s="39"/>
    </row>
    <row r="582" spans="3:3" ht="15.75" customHeight="1">
      <c r="C582" s="39"/>
    </row>
    <row r="583" spans="3:3" ht="15.75" customHeight="1">
      <c r="C583" s="39"/>
    </row>
    <row r="584" spans="3:3" ht="15.75" customHeight="1">
      <c r="C584" s="39"/>
    </row>
    <row r="585" spans="3:3" ht="15.75" customHeight="1">
      <c r="C585" s="39"/>
    </row>
    <row r="586" spans="3:3" ht="15.75" customHeight="1">
      <c r="C586" s="39"/>
    </row>
    <row r="587" spans="3:3" ht="15.75" customHeight="1">
      <c r="C587" s="39"/>
    </row>
    <row r="588" spans="3:3" ht="15.75" customHeight="1">
      <c r="C588" s="39"/>
    </row>
    <row r="589" spans="3:3" ht="15.75" customHeight="1">
      <c r="C589" s="39"/>
    </row>
    <row r="590" spans="3:3" ht="15.75" customHeight="1">
      <c r="C590" s="39"/>
    </row>
    <row r="591" spans="3:3" ht="15.75" customHeight="1">
      <c r="C591" s="39"/>
    </row>
    <row r="592" spans="3:3" ht="15.75" customHeight="1">
      <c r="C592" s="39"/>
    </row>
    <row r="593" spans="3:3" ht="15.75" customHeight="1">
      <c r="C593" s="39"/>
    </row>
    <row r="594" spans="3:3" ht="15.75" customHeight="1">
      <c r="C594" s="39"/>
    </row>
    <row r="595" spans="3:3" ht="15.75" customHeight="1">
      <c r="C595" s="39"/>
    </row>
    <row r="596" spans="3:3" ht="15.75" customHeight="1">
      <c r="C596" s="39"/>
    </row>
    <row r="597" spans="3:3" ht="15.75" customHeight="1">
      <c r="C597" s="39"/>
    </row>
    <row r="598" spans="3:3" ht="15.75" customHeight="1">
      <c r="C598" s="39"/>
    </row>
    <row r="599" spans="3:3" ht="15.75" customHeight="1">
      <c r="C599" s="39"/>
    </row>
    <row r="600" spans="3:3" ht="15.75" customHeight="1">
      <c r="C600" s="39"/>
    </row>
    <row r="601" spans="3:3" ht="15.75" customHeight="1">
      <c r="C601" s="39"/>
    </row>
    <row r="602" spans="3:3" ht="15.75" customHeight="1">
      <c r="C602" s="39"/>
    </row>
    <row r="603" spans="3:3" ht="15.75" customHeight="1">
      <c r="C603" s="39"/>
    </row>
    <row r="604" spans="3:3" ht="15.75" customHeight="1">
      <c r="C604" s="39"/>
    </row>
    <row r="605" spans="3:3" ht="15.75" customHeight="1">
      <c r="C605" s="39"/>
    </row>
    <row r="606" spans="3:3" ht="15.75" customHeight="1">
      <c r="C606" s="39"/>
    </row>
    <row r="607" spans="3:3" ht="15.75" customHeight="1">
      <c r="C607" s="39"/>
    </row>
    <row r="608" spans="3:3" ht="15.75" customHeight="1">
      <c r="C608" s="39"/>
    </row>
    <row r="609" spans="3:3" ht="15.75" customHeight="1">
      <c r="C609" s="39"/>
    </row>
    <row r="610" spans="3:3" ht="15.75" customHeight="1">
      <c r="C610" s="39"/>
    </row>
    <row r="611" spans="3:3" ht="15.75" customHeight="1">
      <c r="C611" s="39"/>
    </row>
    <row r="612" spans="3:3" ht="15.75" customHeight="1">
      <c r="C612" s="39"/>
    </row>
    <row r="613" spans="3:3" ht="15.75" customHeight="1">
      <c r="C613" s="39"/>
    </row>
    <row r="614" spans="3:3" ht="15.75" customHeight="1">
      <c r="C614" s="39"/>
    </row>
    <row r="615" spans="3:3" ht="15.75" customHeight="1">
      <c r="C615" s="39"/>
    </row>
    <row r="616" spans="3:3" ht="15.75" customHeight="1">
      <c r="C616" s="39"/>
    </row>
    <row r="617" spans="3:3" ht="15.75" customHeight="1">
      <c r="C617" s="39"/>
    </row>
    <row r="618" spans="3:3" ht="15.75" customHeight="1">
      <c r="C618" s="39"/>
    </row>
    <row r="619" spans="3:3" ht="15.75" customHeight="1">
      <c r="C619" s="39"/>
    </row>
    <row r="620" spans="3:3" ht="15.75" customHeight="1">
      <c r="C620" s="39"/>
    </row>
    <row r="621" spans="3:3" ht="15.75" customHeight="1">
      <c r="C621" s="39"/>
    </row>
    <row r="622" spans="3:3" ht="15.75" customHeight="1">
      <c r="C622" s="39"/>
    </row>
    <row r="623" spans="3:3" ht="15.75" customHeight="1">
      <c r="C623" s="39"/>
    </row>
    <row r="624" spans="3:3" ht="15.75" customHeight="1">
      <c r="C624" s="39"/>
    </row>
    <row r="625" spans="3:3" ht="15.75" customHeight="1">
      <c r="C625" s="39"/>
    </row>
    <row r="626" spans="3:3" ht="15.75" customHeight="1">
      <c r="C626" s="39"/>
    </row>
    <row r="627" spans="3:3" ht="15.75" customHeight="1">
      <c r="C627" s="39"/>
    </row>
    <row r="628" spans="3:3" ht="15.75" customHeight="1">
      <c r="C628" s="39"/>
    </row>
    <row r="629" spans="3:3" ht="15.75" customHeight="1">
      <c r="C629" s="39"/>
    </row>
    <row r="630" spans="3:3" ht="15.75" customHeight="1">
      <c r="C630" s="39"/>
    </row>
    <row r="631" spans="3:3" ht="15.75" customHeight="1">
      <c r="C631" s="39"/>
    </row>
    <row r="632" spans="3:3" ht="15.75" customHeight="1">
      <c r="C632" s="39"/>
    </row>
    <row r="633" spans="3:3" ht="15.75" customHeight="1">
      <c r="C633" s="39"/>
    </row>
    <row r="634" spans="3:3" ht="15.75" customHeight="1">
      <c r="C634" s="39"/>
    </row>
    <row r="635" spans="3:3" ht="15.75" customHeight="1">
      <c r="C635" s="39"/>
    </row>
    <row r="636" spans="3:3" ht="15.75" customHeight="1">
      <c r="C636" s="39"/>
    </row>
    <row r="637" spans="3:3" ht="15.75" customHeight="1">
      <c r="C637" s="39"/>
    </row>
    <row r="638" spans="3:3" ht="15.75" customHeight="1">
      <c r="C638" s="39"/>
    </row>
    <row r="639" spans="3:3" ht="15.75" customHeight="1">
      <c r="C639" s="39"/>
    </row>
    <row r="640" spans="3:3" ht="15.75" customHeight="1">
      <c r="C640" s="39"/>
    </row>
    <row r="641" spans="3:3" ht="15.75" customHeight="1">
      <c r="C641" s="39"/>
    </row>
    <row r="642" spans="3:3" ht="15.75" customHeight="1">
      <c r="C642" s="39"/>
    </row>
    <row r="643" spans="3:3" ht="15.75" customHeight="1">
      <c r="C643" s="39"/>
    </row>
    <row r="644" spans="3:3" ht="15.75" customHeight="1">
      <c r="C644" s="39"/>
    </row>
    <row r="645" spans="3:3" ht="15.75" customHeight="1">
      <c r="C645" s="39"/>
    </row>
    <row r="646" spans="3:3" ht="15.75" customHeight="1">
      <c r="C646" s="39"/>
    </row>
    <row r="647" spans="3:3" ht="15.75" customHeight="1">
      <c r="C647" s="39"/>
    </row>
    <row r="648" spans="3:3" ht="15.75" customHeight="1">
      <c r="C648" s="39"/>
    </row>
    <row r="649" spans="3:3" ht="15.75" customHeight="1">
      <c r="C649" s="39"/>
    </row>
    <row r="650" spans="3:3" ht="15.75" customHeight="1">
      <c r="C650" s="39"/>
    </row>
    <row r="651" spans="3:3" ht="15.75" customHeight="1">
      <c r="C651" s="39"/>
    </row>
    <row r="652" spans="3:3" ht="15.75" customHeight="1">
      <c r="C652" s="39"/>
    </row>
    <row r="653" spans="3:3" ht="15.75" customHeight="1">
      <c r="C653" s="39"/>
    </row>
    <row r="654" spans="3:3" ht="15.75" customHeight="1">
      <c r="C654" s="39"/>
    </row>
    <row r="655" spans="3:3" ht="15.75" customHeight="1">
      <c r="C655" s="39"/>
    </row>
    <row r="656" spans="3:3" ht="15.75" customHeight="1">
      <c r="C656" s="39"/>
    </row>
    <row r="657" spans="3:3" ht="15.75" customHeight="1">
      <c r="C657" s="39"/>
    </row>
    <row r="658" spans="3:3" ht="15.75" customHeight="1">
      <c r="C658" s="39"/>
    </row>
    <row r="659" spans="3:3" ht="15.75" customHeight="1">
      <c r="C659" s="39"/>
    </row>
    <row r="660" spans="3:3" ht="15.75" customHeight="1">
      <c r="C660" s="39"/>
    </row>
    <row r="661" spans="3:3" ht="15.75" customHeight="1">
      <c r="C661" s="39"/>
    </row>
    <row r="662" spans="3:3" ht="15.75" customHeight="1">
      <c r="C662" s="39"/>
    </row>
    <row r="663" spans="3:3" ht="15.75" customHeight="1">
      <c r="C663" s="39"/>
    </row>
    <row r="664" spans="3:3" ht="15.75" customHeight="1">
      <c r="C664" s="39"/>
    </row>
    <row r="665" spans="3:3" ht="15.75" customHeight="1">
      <c r="C665" s="39"/>
    </row>
    <row r="666" spans="3:3" ht="15.75" customHeight="1">
      <c r="C666" s="39"/>
    </row>
    <row r="667" spans="3:3" ht="15.75" customHeight="1">
      <c r="C667" s="39"/>
    </row>
    <row r="668" spans="3:3" ht="15.75" customHeight="1">
      <c r="C668" s="39"/>
    </row>
    <row r="669" spans="3:3" ht="15.75" customHeight="1">
      <c r="C669" s="39"/>
    </row>
    <row r="670" spans="3:3" ht="15.75" customHeight="1">
      <c r="C670" s="39"/>
    </row>
    <row r="671" spans="3:3" ht="15.75" customHeight="1">
      <c r="C671" s="39"/>
    </row>
    <row r="672" spans="3:3" ht="15.75" customHeight="1">
      <c r="C672" s="39"/>
    </row>
    <row r="673" spans="3:3" ht="15.75" customHeight="1">
      <c r="C673" s="39"/>
    </row>
    <row r="674" spans="3:3" ht="15.75" customHeight="1">
      <c r="C674" s="39"/>
    </row>
    <row r="675" spans="3:3" ht="15.75" customHeight="1">
      <c r="C675" s="39"/>
    </row>
    <row r="676" spans="3:3" ht="15.75" customHeight="1">
      <c r="C676" s="39"/>
    </row>
    <row r="677" spans="3:3" ht="15.75" customHeight="1">
      <c r="C677" s="39"/>
    </row>
    <row r="678" spans="3:3" ht="15.75" customHeight="1">
      <c r="C678" s="39"/>
    </row>
    <row r="679" spans="3:3" ht="15.75" customHeight="1">
      <c r="C679" s="39"/>
    </row>
    <row r="680" spans="3:3" ht="15.75" customHeight="1">
      <c r="C680" s="39"/>
    </row>
    <row r="681" spans="3:3" ht="15.75" customHeight="1">
      <c r="C681" s="39"/>
    </row>
    <row r="682" spans="3:3" ht="15.75" customHeight="1">
      <c r="C682" s="39"/>
    </row>
    <row r="683" spans="3:3" ht="15.75" customHeight="1">
      <c r="C683" s="39"/>
    </row>
    <row r="684" spans="3:3" ht="15.75" customHeight="1">
      <c r="C684" s="39"/>
    </row>
    <row r="685" spans="3:3" ht="15.75" customHeight="1">
      <c r="C685" s="39"/>
    </row>
    <row r="686" spans="3:3" ht="15.75" customHeight="1">
      <c r="C686" s="39"/>
    </row>
    <row r="687" spans="3:3" ht="15.75" customHeight="1">
      <c r="C687" s="39"/>
    </row>
    <row r="688" spans="3:3" ht="15.75" customHeight="1">
      <c r="C688" s="39"/>
    </row>
    <row r="689" spans="3:3" ht="15.75" customHeight="1">
      <c r="C689" s="39"/>
    </row>
    <row r="690" spans="3:3" ht="15.75" customHeight="1">
      <c r="C690" s="39"/>
    </row>
    <row r="691" spans="3:3" ht="15.75" customHeight="1">
      <c r="C691" s="39"/>
    </row>
    <row r="692" spans="3:3" ht="15.75" customHeight="1">
      <c r="C692" s="39"/>
    </row>
    <row r="693" spans="3:3" ht="15.75" customHeight="1">
      <c r="C693" s="39"/>
    </row>
    <row r="694" spans="3:3" ht="15.75" customHeight="1">
      <c r="C694" s="39"/>
    </row>
    <row r="695" spans="3:3" ht="15.75" customHeight="1">
      <c r="C695" s="39"/>
    </row>
    <row r="696" spans="3:3" ht="15.75" customHeight="1">
      <c r="C696" s="39"/>
    </row>
    <row r="697" spans="3:3" ht="15.75" customHeight="1">
      <c r="C697" s="39"/>
    </row>
    <row r="698" spans="3:3" ht="15.75" customHeight="1">
      <c r="C698" s="39"/>
    </row>
    <row r="699" spans="3:3" ht="15.75" customHeight="1">
      <c r="C699" s="39"/>
    </row>
    <row r="700" spans="3:3" ht="15.75" customHeight="1">
      <c r="C700" s="39"/>
    </row>
    <row r="701" spans="3:3" ht="15.75" customHeight="1">
      <c r="C701" s="39"/>
    </row>
    <row r="702" spans="3:3" ht="15.75" customHeight="1">
      <c r="C702" s="39"/>
    </row>
    <row r="703" spans="3:3" ht="15.75" customHeight="1">
      <c r="C703" s="39"/>
    </row>
    <row r="704" spans="3:3" ht="15.75" customHeight="1">
      <c r="C704" s="39"/>
    </row>
    <row r="705" spans="3:3" ht="15.75" customHeight="1">
      <c r="C705" s="39"/>
    </row>
    <row r="706" spans="3:3" ht="15.75" customHeight="1">
      <c r="C706" s="39"/>
    </row>
    <row r="707" spans="3:3" ht="15.75" customHeight="1">
      <c r="C707" s="39"/>
    </row>
    <row r="708" spans="3:3" ht="15.75" customHeight="1">
      <c r="C708" s="39"/>
    </row>
    <row r="709" spans="3:3" ht="15.75" customHeight="1">
      <c r="C709" s="39"/>
    </row>
    <row r="710" spans="3:3" ht="15.75" customHeight="1">
      <c r="C710" s="39"/>
    </row>
    <row r="711" spans="3:3" ht="15.75" customHeight="1">
      <c r="C711" s="39"/>
    </row>
    <row r="712" spans="3:3" ht="15.75" customHeight="1">
      <c r="C712" s="39"/>
    </row>
    <row r="713" spans="3:3" ht="15.75" customHeight="1">
      <c r="C713" s="39"/>
    </row>
    <row r="714" spans="3:3" ht="15.75" customHeight="1">
      <c r="C714" s="39"/>
    </row>
    <row r="715" spans="3:3" ht="15.75" customHeight="1">
      <c r="C715" s="39"/>
    </row>
    <row r="716" spans="3:3" ht="15.75" customHeight="1">
      <c r="C716" s="39"/>
    </row>
    <row r="717" spans="3:3" ht="15.75" customHeight="1">
      <c r="C717" s="39"/>
    </row>
    <row r="718" spans="3:3" ht="15.75" customHeight="1">
      <c r="C718" s="39"/>
    </row>
    <row r="719" spans="3:3" ht="15.75" customHeight="1">
      <c r="C719" s="39"/>
    </row>
    <row r="720" spans="3:3" ht="15.75" customHeight="1">
      <c r="C720" s="39"/>
    </row>
    <row r="721" spans="3:3" ht="15.75" customHeight="1">
      <c r="C721" s="39"/>
    </row>
    <row r="722" spans="3:3" ht="15.75" customHeight="1">
      <c r="C722" s="39"/>
    </row>
    <row r="723" spans="3:3" ht="15.75" customHeight="1">
      <c r="C723" s="39"/>
    </row>
    <row r="724" spans="3:3" ht="15.75" customHeight="1">
      <c r="C724" s="39"/>
    </row>
    <row r="725" spans="3:3" ht="15.75" customHeight="1">
      <c r="C725" s="39"/>
    </row>
    <row r="726" spans="3:3" ht="15.75" customHeight="1">
      <c r="C726" s="39"/>
    </row>
    <row r="727" spans="3:3" ht="15.75" customHeight="1">
      <c r="C727" s="39"/>
    </row>
    <row r="728" spans="3:3" ht="15.75" customHeight="1">
      <c r="C728" s="39"/>
    </row>
    <row r="729" spans="3:3" ht="15.75" customHeight="1">
      <c r="C729" s="39"/>
    </row>
    <row r="730" spans="3:3" ht="15.75" customHeight="1">
      <c r="C730" s="39"/>
    </row>
    <row r="731" spans="3:3" ht="15.75" customHeight="1">
      <c r="C731" s="39"/>
    </row>
    <row r="732" spans="3:3" ht="15.75" customHeight="1">
      <c r="C732" s="39"/>
    </row>
    <row r="733" spans="3:3" ht="15.75" customHeight="1">
      <c r="C733" s="39"/>
    </row>
    <row r="734" spans="3:3" ht="15.75" customHeight="1">
      <c r="C734" s="39"/>
    </row>
    <row r="735" spans="3:3" ht="15.75" customHeight="1">
      <c r="C735" s="39"/>
    </row>
    <row r="736" spans="3:3" ht="15.75" customHeight="1">
      <c r="C736" s="39"/>
    </row>
    <row r="737" spans="3:3" ht="15.75" customHeight="1">
      <c r="C737" s="39"/>
    </row>
    <row r="738" spans="3:3" ht="15.75" customHeight="1">
      <c r="C738" s="39"/>
    </row>
    <row r="739" spans="3:3" ht="15.75" customHeight="1">
      <c r="C739" s="39"/>
    </row>
    <row r="740" spans="3:3" ht="15.75" customHeight="1">
      <c r="C740" s="39"/>
    </row>
    <row r="741" spans="3:3" ht="15.75" customHeight="1">
      <c r="C741" s="39"/>
    </row>
    <row r="742" spans="3:3" ht="15.75" customHeight="1">
      <c r="C742" s="39"/>
    </row>
    <row r="743" spans="3:3" ht="15.75" customHeight="1">
      <c r="C743" s="39"/>
    </row>
    <row r="744" spans="3:3" ht="15.75" customHeight="1">
      <c r="C744" s="39"/>
    </row>
    <row r="745" spans="3:3" ht="15.75" customHeight="1">
      <c r="C745" s="39"/>
    </row>
    <row r="746" spans="3:3" ht="15.75" customHeight="1">
      <c r="C746" s="39"/>
    </row>
    <row r="747" spans="3:3" ht="15.75" customHeight="1">
      <c r="C747" s="39"/>
    </row>
    <row r="748" spans="3:3" ht="15.75" customHeight="1">
      <c r="C748" s="39"/>
    </row>
    <row r="749" spans="3:3" ht="15.75" customHeight="1">
      <c r="C749" s="39"/>
    </row>
    <row r="750" spans="3:3" ht="15.75" customHeight="1">
      <c r="C750" s="39"/>
    </row>
    <row r="751" spans="3:3" ht="15.75" customHeight="1">
      <c r="C751" s="39"/>
    </row>
    <row r="752" spans="3:3" ht="15.75" customHeight="1">
      <c r="C752" s="39"/>
    </row>
    <row r="753" spans="3:3" ht="15.75" customHeight="1">
      <c r="C753" s="39"/>
    </row>
    <row r="754" spans="3:3" ht="15.75" customHeight="1">
      <c r="C754" s="39"/>
    </row>
    <row r="755" spans="3:3" ht="15.75" customHeight="1">
      <c r="C755" s="39"/>
    </row>
    <row r="756" spans="3:3" ht="15.75" customHeight="1">
      <c r="C756" s="39"/>
    </row>
    <row r="757" spans="3:3" ht="15.75" customHeight="1">
      <c r="C757" s="39"/>
    </row>
    <row r="758" spans="3:3" ht="15.75" customHeight="1">
      <c r="C758" s="39"/>
    </row>
    <row r="759" spans="3:3" ht="15.75" customHeight="1">
      <c r="C759" s="39"/>
    </row>
    <row r="760" spans="3:3" ht="15.75" customHeight="1">
      <c r="C760" s="39"/>
    </row>
    <row r="761" spans="3:3" ht="15.75" customHeight="1">
      <c r="C761" s="39"/>
    </row>
    <row r="762" spans="3:3" ht="15.75" customHeight="1">
      <c r="C762" s="39"/>
    </row>
    <row r="763" spans="3:3" ht="15.75" customHeight="1">
      <c r="C763" s="39"/>
    </row>
    <row r="764" spans="3:3" ht="15.75" customHeight="1">
      <c r="C764" s="39"/>
    </row>
    <row r="765" spans="3:3" ht="15.75" customHeight="1">
      <c r="C765" s="39"/>
    </row>
    <row r="766" spans="3:3" ht="15.75" customHeight="1">
      <c r="C766" s="39"/>
    </row>
    <row r="767" spans="3:3" ht="15.75" customHeight="1">
      <c r="C767" s="39"/>
    </row>
    <row r="768" spans="3:3" ht="15.75" customHeight="1">
      <c r="C768" s="39"/>
    </row>
    <row r="769" spans="3:3" ht="15.75" customHeight="1">
      <c r="C769" s="39"/>
    </row>
    <row r="770" spans="3:3" ht="15.75" customHeight="1">
      <c r="C770" s="39"/>
    </row>
    <row r="771" spans="3:3" ht="15.75" customHeight="1">
      <c r="C771" s="39"/>
    </row>
    <row r="772" spans="3:3" ht="15.75" customHeight="1">
      <c r="C772" s="39"/>
    </row>
    <row r="773" spans="3:3" ht="15.75" customHeight="1">
      <c r="C773" s="39"/>
    </row>
    <row r="774" spans="3:3" ht="15.75" customHeight="1">
      <c r="C774" s="39"/>
    </row>
    <row r="775" spans="3:3" ht="15.75" customHeight="1">
      <c r="C775" s="39"/>
    </row>
    <row r="776" spans="3:3" ht="15.75" customHeight="1">
      <c r="C776" s="39"/>
    </row>
    <row r="777" spans="3:3" ht="15.75" customHeight="1">
      <c r="C777" s="39"/>
    </row>
    <row r="778" spans="3:3" ht="15.75" customHeight="1">
      <c r="C778" s="39"/>
    </row>
    <row r="779" spans="3:3" ht="15.75" customHeight="1">
      <c r="C779" s="39"/>
    </row>
    <row r="780" spans="3:3" ht="15.75" customHeight="1">
      <c r="C780" s="39"/>
    </row>
    <row r="781" spans="3:3" ht="15.75" customHeight="1">
      <c r="C781" s="39"/>
    </row>
    <row r="782" spans="3:3" ht="15.75" customHeight="1">
      <c r="C782" s="39"/>
    </row>
    <row r="783" spans="3:3" ht="15.75" customHeight="1">
      <c r="C783" s="39"/>
    </row>
    <row r="784" spans="3:3" ht="15.75" customHeight="1">
      <c r="C784" s="39"/>
    </row>
    <row r="785" spans="3:3" ht="15.75" customHeight="1">
      <c r="C785" s="39"/>
    </row>
    <row r="786" spans="3:3" ht="15.75" customHeight="1">
      <c r="C786" s="39"/>
    </row>
    <row r="787" spans="3:3" ht="15.75" customHeight="1">
      <c r="C787" s="39"/>
    </row>
    <row r="788" spans="3:3" ht="15.75" customHeight="1">
      <c r="C788" s="39"/>
    </row>
    <row r="789" spans="3:3" ht="15.75" customHeight="1">
      <c r="C789" s="39"/>
    </row>
    <row r="790" spans="3:3" ht="15.75" customHeight="1">
      <c r="C790" s="39"/>
    </row>
    <row r="791" spans="3:3" ht="15.75" customHeight="1">
      <c r="C791" s="39"/>
    </row>
    <row r="792" spans="3:3" ht="15.75" customHeight="1">
      <c r="C792" s="39"/>
    </row>
    <row r="793" spans="3:3" ht="15.75" customHeight="1">
      <c r="C793" s="39"/>
    </row>
    <row r="794" spans="3:3" ht="15.75" customHeight="1">
      <c r="C794" s="39"/>
    </row>
    <row r="795" spans="3:3" ht="15.75" customHeight="1">
      <c r="C795" s="39"/>
    </row>
    <row r="796" spans="3:3" ht="15.75" customHeight="1">
      <c r="C796" s="39"/>
    </row>
    <row r="797" spans="3:3" ht="15.75" customHeight="1">
      <c r="C797" s="39"/>
    </row>
    <row r="798" spans="3:3" ht="15.75" customHeight="1">
      <c r="C798" s="39"/>
    </row>
    <row r="799" spans="3:3" ht="15.75" customHeight="1">
      <c r="C799" s="39"/>
    </row>
    <row r="800" spans="3:3" ht="15.75" customHeight="1">
      <c r="C800" s="39"/>
    </row>
    <row r="801" spans="3:3" ht="15.75" customHeight="1">
      <c r="C801" s="39"/>
    </row>
    <row r="802" spans="3:3" ht="15.75" customHeight="1">
      <c r="C802" s="39"/>
    </row>
    <row r="803" spans="3:3" ht="15.75" customHeight="1">
      <c r="C803" s="39"/>
    </row>
    <row r="804" spans="3:3" ht="15.75" customHeight="1">
      <c r="C804" s="39"/>
    </row>
    <row r="805" spans="3:3" ht="15.75" customHeight="1">
      <c r="C805" s="39"/>
    </row>
    <row r="806" spans="3:3" ht="15.75" customHeight="1">
      <c r="C806" s="39"/>
    </row>
    <row r="807" spans="3:3" ht="15.75" customHeight="1">
      <c r="C807" s="39"/>
    </row>
    <row r="808" spans="3:3" ht="15.75" customHeight="1">
      <c r="C808" s="39"/>
    </row>
    <row r="809" spans="3:3" ht="15.75" customHeight="1">
      <c r="C809" s="39"/>
    </row>
    <row r="810" spans="3:3" ht="15.75" customHeight="1">
      <c r="C810" s="39"/>
    </row>
    <row r="811" spans="3:3" ht="15.75" customHeight="1">
      <c r="C811" s="39"/>
    </row>
    <row r="812" spans="3:3" ht="15.75" customHeight="1">
      <c r="C812" s="39"/>
    </row>
    <row r="813" spans="3:3" ht="15.75" customHeight="1">
      <c r="C813" s="39"/>
    </row>
    <row r="814" spans="3:3" ht="15.75" customHeight="1">
      <c r="C814" s="39"/>
    </row>
    <row r="815" spans="3:3" ht="15.75" customHeight="1">
      <c r="C815" s="39"/>
    </row>
    <row r="816" spans="3:3" ht="15.75" customHeight="1">
      <c r="C816" s="39"/>
    </row>
    <row r="817" spans="3:3" ht="15.75" customHeight="1">
      <c r="C817" s="39"/>
    </row>
    <row r="818" spans="3:3" ht="15.75" customHeight="1">
      <c r="C818" s="39"/>
    </row>
    <row r="819" spans="3:3" ht="15.75" customHeight="1">
      <c r="C819" s="39"/>
    </row>
    <row r="820" spans="3:3" ht="15.75" customHeight="1">
      <c r="C820" s="39"/>
    </row>
    <row r="821" spans="3:3" ht="15.75" customHeight="1">
      <c r="C821" s="39"/>
    </row>
    <row r="822" spans="3:3" ht="15.75" customHeight="1">
      <c r="C822" s="39"/>
    </row>
    <row r="823" spans="3:3" ht="15.75" customHeight="1">
      <c r="C823" s="39"/>
    </row>
    <row r="824" spans="3:3" ht="15.75" customHeight="1">
      <c r="C824" s="39"/>
    </row>
    <row r="825" spans="3:3" ht="15.75" customHeight="1">
      <c r="C825" s="39"/>
    </row>
    <row r="826" spans="3:3" ht="15.75" customHeight="1">
      <c r="C826" s="39"/>
    </row>
    <row r="827" spans="3:3" ht="15.75" customHeight="1">
      <c r="C827" s="39"/>
    </row>
    <row r="828" spans="3:3" ht="15.75" customHeight="1">
      <c r="C828" s="39"/>
    </row>
    <row r="829" spans="3:3" ht="15.75" customHeight="1">
      <c r="C829" s="39"/>
    </row>
    <row r="830" spans="3:3" ht="15.75" customHeight="1">
      <c r="C830" s="39"/>
    </row>
    <row r="831" spans="3:3" ht="15.75" customHeight="1">
      <c r="C831" s="39"/>
    </row>
    <row r="832" spans="3:3" ht="15.75" customHeight="1">
      <c r="C832" s="39"/>
    </row>
    <row r="833" spans="3:3" ht="15.75" customHeight="1">
      <c r="C833" s="39"/>
    </row>
    <row r="834" spans="3:3" ht="15.75" customHeight="1">
      <c r="C834" s="39"/>
    </row>
    <row r="835" spans="3:3" ht="15.75" customHeight="1">
      <c r="C835" s="39"/>
    </row>
    <row r="836" spans="3:3" ht="15.75" customHeight="1">
      <c r="C836" s="39"/>
    </row>
    <row r="837" spans="3:3" ht="15.75" customHeight="1">
      <c r="C837" s="39"/>
    </row>
    <row r="838" spans="3:3" ht="15.75" customHeight="1">
      <c r="C838" s="39"/>
    </row>
    <row r="839" spans="3:3" ht="15.75" customHeight="1">
      <c r="C839" s="39"/>
    </row>
    <row r="840" spans="3:3" ht="15.75" customHeight="1">
      <c r="C840" s="39"/>
    </row>
    <row r="841" spans="3:3" ht="15.75" customHeight="1">
      <c r="C841" s="39"/>
    </row>
    <row r="842" spans="3:3" ht="15.75" customHeight="1">
      <c r="C842" s="39"/>
    </row>
    <row r="843" spans="3:3" ht="15.75" customHeight="1">
      <c r="C843" s="39"/>
    </row>
    <row r="844" spans="3:3" ht="15.75" customHeight="1">
      <c r="C844" s="39"/>
    </row>
    <row r="845" spans="3:3" ht="15.75" customHeight="1">
      <c r="C845" s="39"/>
    </row>
    <row r="846" spans="3:3" ht="15.75" customHeight="1">
      <c r="C846" s="39"/>
    </row>
    <row r="847" spans="3:3" ht="15.75" customHeight="1">
      <c r="C847" s="39"/>
    </row>
    <row r="848" spans="3:3" ht="15.75" customHeight="1">
      <c r="C848" s="39"/>
    </row>
    <row r="849" spans="3:3" ht="15.75" customHeight="1">
      <c r="C849" s="39"/>
    </row>
    <row r="850" spans="3:3" ht="15.75" customHeight="1">
      <c r="C850" s="39"/>
    </row>
    <row r="851" spans="3:3" ht="15.75" customHeight="1">
      <c r="C851" s="39"/>
    </row>
    <row r="852" spans="3:3" ht="15.75" customHeight="1">
      <c r="C852" s="39"/>
    </row>
    <row r="853" spans="3:3" ht="15.75" customHeight="1">
      <c r="C853" s="39"/>
    </row>
    <row r="854" spans="3:3" ht="15.75" customHeight="1">
      <c r="C854" s="39"/>
    </row>
    <row r="855" spans="3:3" ht="15.75" customHeight="1">
      <c r="C855" s="39"/>
    </row>
    <row r="856" spans="3:3" ht="15.75" customHeight="1">
      <c r="C856" s="39"/>
    </row>
    <row r="857" spans="3:3" ht="15.75" customHeight="1">
      <c r="C857" s="39"/>
    </row>
    <row r="858" spans="3:3" ht="15.75" customHeight="1">
      <c r="C858" s="39"/>
    </row>
    <row r="859" spans="3:3" ht="15.75" customHeight="1">
      <c r="C859" s="39"/>
    </row>
    <row r="860" spans="3:3" ht="15.75" customHeight="1">
      <c r="C860" s="39"/>
    </row>
    <row r="861" spans="3:3" ht="15.75" customHeight="1">
      <c r="C861" s="39"/>
    </row>
    <row r="862" spans="3:3" ht="15.75" customHeight="1">
      <c r="C862" s="39"/>
    </row>
    <row r="863" spans="3:3" ht="15.75" customHeight="1">
      <c r="C863" s="39"/>
    </row>
    <row r="864" spans="3:3" ht="15.75" customHeight="1">
      <c r="C864" s="39"/>
    </row>
    <row r="865" spans="3:3" ht="15.75" customHeight="1">
      <c r="C865" s="39"/>
    </row>
    <row r="866" spans="3:3" ht="15.75" customHeight="1">
      <c r="C866" s="39"/>
    </row>
    <row r="867" spans="3:3" ht="15.75" customHeight="1">
      <c r="C867" s="39"/>
    </row>
    <row r="868" spans="3:3" ht="15.75" customHeight="1">
      <c r="C868" s="39"/>
    </row>
    <row r="869" spans="3:3" ht="15.75" customHeight="1">
      <c r="C869" s="39"/>
    </row>
    <row r="870" spans="3:3" ht="15.75" customHeight="1">
      <c r="C870" s="39"/>
    </row>
    <row r="871" spans="3:3" ht="15.75" customHeight="1">
      <c r="C871" s="39"/>
    </row>
    <row r="872" spans="3:3" ht="15.75" customHeight="1">
      <c r="C872" s="39"/>
    </row>
    <row r="873" spans="3:3" ht="15.75" customHeight="1">
      <c r="C873" s="39"/>
    </row>
    <row r="874" spans="3:3" ht="15.75" customHeight="1">
      <c r="C874" s="39"/>
    </row>
    <row r="875" spans="3:3" ht="15.75" customHeight="1">
      <c r="C875" s="39"/>
    </row>
    <row r="876" spans="3:3" ht="15.75" customHeight="1">
      <c r="C876" s="39"/>
    </row>
    <row r="877" spans="3:3" ht="15.75" customHeight="1">
      <c r="C877" s="39"/>
    </row>
    <row r="878" spans="3:3" ht="15.75" customHeight="1">
      <c r="C878" s="39"/>
    </row>
    <row r="879" spans="3:3" ht="15.75" customHeight="1">
      <c r="C879" s="39"/>
    </row>
    <row r="880" spans="3:3" ht="15.75" customHeight="1">
      <c r="C880" s="39"/>
    </row>
    <row r="881" spans="3:3" ht="15.75" customHeight="1">
      <c r="C881" s="39"/>
    </row>
    <row r="882" spans="3:3" ht="15.75" customHeight="1">
      <c r="C882" s="39"/>
    </row>
    <row r="883" spans="3:3" ht="15.75" customHeight="1">
      <c r="C883" s="39"/>
    </row>
    <row r="884" spans="3:3" ht="15.75" customHeight="1">
      <c r="C884" s="39"/>
    </row>
    <row r="885" spans="3:3" ht="15.75" customHeight="1">
      <c r="C885" s="39"/>
    </row>
    <row r="886" spans="3:3" ht="15.75" customHeight="1">
      <c r="C886" s="39"/>
    </row>
    <row r="887" spans="3:3" ht="15.75" customHeight="1">
      <c r="C887" s="39"/>
    </row>
    <row r="888" spans="3:3" ht="15.75" customHeight="1">
      <c r="C888" s="39"/>
    </row>
    <row r="889" spans="3:3" ht="15.75" customHeight="1">
      <c r="C889" s="39"/>
    </row>
    <row r="890" spans="3:3" ht="15.75" customHeight="1">
      <c r="C890" s="39"/>
    </row>
    <row r="891" spans="3:3" ht="15.75" customHeight="1">
      <c r="C891" s="39"/>
    </row>
    <row r="892" spans="3:3" ht="15.75" customHeight="1">
      <c r="C892" s="39"/>
    </row>
    <row r="893" spans="3:3" ht="15.75" customHeight="1">
      <c r="C893" s="39"/>
    </row>
    <row r="894" spans="3:3" ht="15.75" customHeight="1">
      <c r="C894" s="39"/>
    </row>
    <row r="895" spans="3:3" ht="15.75" customHeight="1">
      <c r="C895" s="39"/>
    </row>
    <row r="896" spans="3:3" ht="15.75" customHeight="1">
      <c r="C896" s="39"/>
    </row>
    <row r="897" spans="3:3" ht="15.75" customHeight="1">
      <c r="C897" s="39"/>
    </row>
    <row r="898" spans="3:3" ht="15.75" customHeight="1">
      <c r="C898" s="39"/>
    </row>
    <row r="899" spans="3:3" ht="15.75" customHeight="1">
      <c r="C899" s="39"/>
    </row>
    <row r="900" spans="3:3" ht="15.75" customHeight="1">
      <c r="C900" s="39"/>
    </row>
    <row r="901" spans="3:3" ht="15.75" customHeight="1">
      <c r="C901" s="39"/>
    </row>
    <row r="902" spans="3:3" ht="15.75" customHeight="1">
      <c r="C902" s="39"/>
    </row>
    <row r="903" spans="3:3" ht="15.75" customHeight="1">
      <c r="C903" s="39"/>
    </row>
    <row r="904" spans="3:3" ht="15.75" customHeight="1">
      <c r="C904" s="39"/>
    </row>
    <row r="905" spans="3:3" ht="15.75" customHeight="1">
      <c r="C905" s="39"/>
    </row>
    <row r="906" spans="3:3" ht="15.75" customHeight="1">
      <c r="C906" s="39"/>
    </row>
    <row r="907" spans="3:3" ht="15.75" customHeight="1">
      <c r="C907" s="39"/>
    </row>
    <row r="908" spans="3:3" ht="15.75" customHeight="1">
      <c r="C908" s="39"/>
    </row>
    <row r="909" spans="3:3" ht="15.75" customHeight="1">
      <c r="C909" s="39"/>
    </row>
    <row r="910" spans="3:3" ht="15.75" customHeight="1">
      <c r="C910" s="39"/>
    </row>
    <row r="911" spans="3:3" ht="15.75" customHeight="1">
      <c r="C911" s="39"/>
    </row>
    <row r="912" spans="3:3" ht="15.75" customHeight="1">
      <c r="C912" s="39"/>
    </row>
    <row r="913" spans="3:3" ht="15.75" customHeight="1">
      <c r="C913" s="39"/>
    </row>
    <row r="914" spans="3:3" ht="15.75" customHeight="1">
      <c r="C914" s="39"/>
    </row>
    <row r="915" spans="3:3" ht="15.75" customHeight="1">
      <c r="C915" s="39"/>
    </row>
    <row r="916" spans="3:3" ht="15.75" customHeight="1">
      <c r="C916" s="39"/>
    </row>
    <row r="917" spans="3:3" ht="15.75" customHeight="1">
      <c r="C917" s="39"/>
    </row>
    <row r="918" spans="3:3" ht="15.75" customHeight="1">
      <c r="C918" s="39"/>
    </row>
    <row r="919" spans="3:3" ht="15.75" customHeight="1">
      <c r="C919" s="39"/>
    </row>
    <row r="920" spans="3:3" ht="15.75" customHeight="1">
      <c r="C920" s="39"/>
    </row>
    <row r="921" spans="3:3" ht="15.75" customHeight="1">
      <c r="C921" s="39"/>
    </row>
    <row r="922" spans="3:3" ht="15.75" customHeight="1">
      <c r="C922" s="39"/>
    </row>
    <row r="923" spans="3:3" ht="15.75" customHeight="1">
      <c r="C923" s="39"/>
    </row>
    <row r="924" spans="3:3" ht="15.75" customHeight="1">
      <c r="C924" s="39"/>
    </row>
    <row r="925" spans="3:3" ht="15.75" customHeight="1">
      <c r="C925" s="39"/>
    </row>
    <row r="926" spans="3:3" ht="15.75" customHeight="1">
      <c r="C926" s="39"/>
    </row>
    <row r="927" spans="3:3" ht="15.75" customHeight="1">
      <c r="C927" s="39"/>
    </row>
    <row r="928" spans="3:3" ht="15.75" customHeight="1">
      <c r="C928" s="39"/>
    </row>
    <row r="929" spans="3:3" ht="15.75" customHeight="1">
      <c r="C929" s="39"/>
    </row>
    <row r="930" spans="3:3" ht="15.75" customHeight="1">
      <c r="C930" s="39"/>
    </row>
    <row r="931" spans="3:3" ht="15.75" customHeight="1">
      <c r="C931" s="39"/>
    </row>
    <row r="932" spans="3:3" ht="15.75" customHeight="1">
      <c r="C932" s="39"/>
    </row>
    <row r="933" spans="3:3" ht="15.75" customHeight="1">
      <c r="C933" s="39"/>
    </row>
    <row r="934" spans="3:3" ht="15.75" customHeight="1">
      <c r="C934" s="39"/>
    </row>
    <row r="935" spans="3:3" ht="15.75" customHeight="1">
      <c r="C935" s="39"/>
    </row>
    <row r="936" spans="3:3" ht="15.75" customHeight="1">
      <c r="C936" s="39"/>
    </row>
    <row r="937" spans="3:3" ht="15.75" customHeight="1">
      <c r="C937" s="39"/>
    </row>
    <row r="938" spans="3:3" ht="15.75" customHeight="1">
      <c r="C938" s="39"/>
    </row>
    <row r="939" spans="3:3" ht="15.75" customHeight="1">
      <c r="C939" s="39"/>
    </row>
    <row r="940" spans="3:3" ht="15.75" customHeight="1">
      <c r="C940" s="39"/>
    </row>
    <row r="941" spans="3:3" ht="15.75" customHeight="1">
      <c r="C941" s="39"/>
    </row>
    <row r="942" spans="3:3" ht="15.75" customHeight="1">
      <c r="C942" s="39"/>
    </row>
    <row r="943" spans="3:3" ht="15.75" customHeight="1">
      <c r="C943" s="39"/>
    </row>
    <row r="944" spans="3:3" ht="15.75" customHeight="1">
      <c r="C944" s="39"/>
    </row>
    <row r="945" spans="3:3" ht="15.75" customHeight="1">
      <c r="C945" s="39"/>
    </row>
    <row r="946" spans="3:3" ht="15.75" customHeight="1">
      <c r="C946" s="39"/>
    </row>
    <row r="947" spans="3:3" ht="15.75" customHeight="1">
      <c r="C947" s="39"/>
    </row>
    <row r="948" spans="3:3" ht="15.75" customHeight="1">
      <c r="C948" s="39"/>
    </row>
    <row r="949" spans="3:3" ht="15.75" customHeight="1">
      <c r="C949" s="39"/>
    </row>
    <row r="950" spans="3:3" ht="15.75" customHeight="1">
      <c r="C950" s="39"/>
    </row>
    <row r="951" spans="3:3" ht="15.75" customHeight="1">
      <c r="C951" s="39"/>
    </row>
    <row r="952" spans="3:3" ht="15.75" customHeight="1">
      <c r="C952" s="39"/>
    </row>
    <row r="953" spans="3:3" ht="15.75" customHeight="1">
      <c r="C953" s="39"/>
    </row>
    <row r="954" spans="3:3" ht="15.75" customHeight="1">
      <c r="C954" s="39"/>
    </row>
    <row r="955" spans="3:3" ht="15.75" customHeight="1">
      <c r="C955" s="39"/>
    </row>
    <row r="956" spans="3:3" ht="15.75" customHeight="1">
      <c r="C956" s="39"/>
    </row>
    <row r="957" spans="3:3" ht="15.75" customHeight="1">
      <c r="C957" s="39"/>
    </row>
    <row r="958" spans="3:3" ht="15.75" customHeight="1">
      <c r="C958" s="39"/>
    </row>
    <row r="959" spans="3:3" ht="15.75" customHeight="1">
      <c r="C959" s="39"/>
    </row>
    <row r="960" spans="3:3" ht="15.75" customHeight="1">
      <c r="C960" s="39"/>
    </row>
    <row r="961" spans="3:3" ht="15.75" customHeight="1">
      <c r="C961" s="39"/>
    </row>
    <row r="962" spans="3:3" ht="15.75" customHeight="1">
      <c r="C962" s="39"/>
    </row>
    <row r="963" spans="3:3" ht="15.75" customHeight="1">
      <c r="C963" s="39"/>
    </row>
    <row r="964" spans="3:3" ht="15.75" customHeight="1">
      <c r="C964" s="39"/>
    </row>
    <row r="965" spans="3:3" ht="15.75" customHeight="1">
      <c r="C965" s="39"/>
    </row>
    <row r="966" spans="3:3" ht="15.75" customHeight="1">
      <c r="C966" s="39"/>
    </row>
    <row r="967" spans="3:3" ht="15.75" customHeight="1">
      <c r="C967" s="39"/>
    </row>
    <row r="968" spans="3:3" ht="15.75" customHeight="1">
      <c r="C968" s="39"/>
    </row>
    <row r="969" spans="3:3" ht="15.75" customHeight="1">
      <c r="C969" s="39"/>
    </row>
    <row r="970" spans="3:3" ht="15.75" customHeight="1">
      <c r="C970" s="39"/>
    </row>
    <row r="971" spans="3:3" ht="15.75" customHeight="1">
      <c r="C971" s="39"/>
    </row>
    <row r="972" spans="3:3" ht="15.75" customHeight="1">
      <c r="C972" s="39"/>
    </row>
    <row r="973" spans="3:3" ht="15.75" customHeight="1">
      <c r="C973" s="39"/>
    </row>
    <row r="974" spans="3:3" ht="15.75" customHeight="1">
      <c r="C974" s="39"/>
    </row>
    <row r="975" spans="3:3" ht="15.75" customHeight="1">
      <c r="C975" s="39"/>
    </row>
    <row r="976" spans="3:3" ht="15.75" customHeight="1">
      <c r="C976" s="39"/>
    </row>
    <row r="977" spans="3:3" ht="15.75" customHeight="1">
      <c r="C977" s="39"/>
    </row>
    <row r="978" spans="3:3" ht="15.75" customHeight="1">
      <c r="C978" s="39"/>
    </row>
    <row r="979" spans="3:3" ht="15.75" customHeight="1">
      <c r="C979" s="39"/>
    </row>
    <row r="980" spans="3:3" ht="15.75" customHeight="1">
      <c r="C980" s="39"/>
    </row>
    <row r="981" spans="3:3" ht="15.75" customHeight="1">
      <c r="C981" s="39"/>
    </row>
    <row r="982" spans="3:3" ht="15.75" customHeight="1">
      <c r="C982" s="39"/>
    </row>
    <row r="983" spans="3:3" ht="15.75" customHeight="1">
      <c r="C983" s="39"/>
    </row>
    <row r="984" spans="3:3" ht="15.75" customHeight="1">
      <c r="C984" s="39"/>
    </row>
    <row r="985" spans="3:3" ht="15.75" customHeight="1">
      <c r="C985" s="39"/>
    </row>
    <row r="986" spans="3:3" ht="15.75" customHeight="1">
      <c r="C986" s="39"/>
    </row>
    <row r="987" spans="3:3" ht="15.75" customHeight="1">
      <c r="C987" s="39"/>
    </row>
    <row r="988" spans="3:3" ht="15.75" customHeight="1">
      <c r="C988" s="39"/>
    </row>
    <row r="989" spans="3:3" ht="15.75" customHeight="1">
      <c r="C989" s="39"/>
    </row>
    <row r="990" spans="3:3" ht="15.75" customHeight="1">
      <c r="C990" s="39"/>
    </row>
    <row r="991" spans="3:3" ht="15.75" customHeight="1">
      <c r="C991" s="39"/>
    </row>
    <row r="992" spans="3:3" ht="15.75" customHeight="1">
      <c r="C992" s="39"/>
    </row>
    <row r="993" spans="3:3" ht="15.75" customHeight="1">
      <c r="C993" s="39"/>
    </row>
    <row r="994" spans="3:3" ht="15.75" customHeight="1">
      <c r="C994" s="39"/>
    </row>
    <row r="995" spans="3:3" ht="15.75" customHeight="1">
      <c r="C995" s="39"/>
    </row>
    <row r="996" spans="3:3" ht="15.75" customHeight="1">
      <c r="C996" s="39"/>
    </row>
    <row r="997" spans="3:3" ht="15.75" customHeight="1">
      <c r="C997" s="39"/>
    </row>
    <row r="998" spans="3:3" ht="15.75" customHeight="1">
      <c r="C998" s="39"/>
    </row>
    <row r="999" spans="3:3" ht="15.75" customHeight="1">
      <c r="C999" s="39"/>
    </row>
    <row r="1000" spans="3:3" ht="15.75" customHeight="1">
      <c r="C1000" s="39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hidden="1" customWidth="1"/>
    <col min="8" max="8" width="7" hidden="1" customWidth="1"/>
    <col min="9" max="9" width="15" hidden="1" customWidth="1"/>
    <col min="10" max="10" width="7.140625" hidden="1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53" t="s">
        <v>0</v>
      </c>
      <c r="E2" s="50"/>
      <c r="F2" s="51"/>
      <c r="G2" s="3"/>
      <c r="H2" s="3"/>
      <c r="L2" s="4">
        <f>SUM(L8:L17)</f>
        <v>5.0343929291749613E-2</v>
      </c>
      <c r="M2" s="5" t="s">
        <v>1</v>
      </c>
      <c r="N2" s="6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L3" s="10"/>
      <c r="M3" s="3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Julho!F4</f>
        <v>117920.81</v>
      </c>
      <c r="E4" s="12">
        <f>IF(SUM(I8:I17)&lt;=D4,SUM(I8:I17),"VALOR ACIMA DO DISPONÍVEL")</f>
        <v>99053.480399999986</v>
      </c>
      <c r="F4" s="13">
        <f>(E4*L2)+E4+(D4-E4)</f>
        <v>122907.55141335931</v>
      </c>
      <c r="G4" s="3"/>
      <c r="H4" s="3"/>
      <c r="L4" s="14">
        <f>F4/100000-1</f>
        <v>0.22907551413359317</v>
      </c>
      <c r="M4" s="5" t="s">
        <v>1</v>
      </c>
      <c r="N4" s="6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4" t="s">
        <v>7</v>
      </c>
      <c r="D6" s="50"/>
      <c r="E6" s="50"/>
      <c r="F6" s="50"/>
      <c r="G6" s="50"/>
      <c r="H6" s="50"/>
      <c r="I6" s="50"/>
      <c r="J6" s="50"/>
      <c r="K6" s="50"/>
      <c r="L6" s="50"/>
      <c r="M6" s="5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8</v>
      </c>
      <c r="D7" s="51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53" t="s">
        <v>16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23</v>
      </c>
      <c r="E8" s="19">
        <v>0.1</v>
      </c>
      <c r="F8" s="28">
        <v>16.71</v>
      </c>
      <c r="G8" s="20">
        <f t="shared" ref="G8:G17" si="0">IFERROR(((E8*$D$4)/100)/F8,0)</f>
        <v>7.0569006582884501</v>
      </c>
      <c r="H8" s="21">
        <f t="shared" ref="H8:H17" si="1">G8</f>
        <v>7.0569006582884501</v>
      </c>
      <c r="I8" s="22">
        <f t="shared" ref="I8:I17" si="2">H8*F8*100</f>
        <v>11792.081</v>
      </c>
      <c r="J8" s="23">
        <f t="shared" ref="J8:J17" si="3">I8/$E$4</f>
        <v>0.11904761904761907</v>
      </c>
      <c r="K8" s="29">
        <v>15.86</v>
      </c>
      <c r="L8" s="24">
        <f t="shared" ref="L8:L17" si="4">IFERROR((K8/F8-1)*J8,0)</f>
        <v>-6.0556837935653116E-3</v>
      </c>
      <c r="M8" s="25">
        <f t="shared" ref="M8:M17" si="5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24</v>
      </c>
      <c r="E9" s="19">
        <v>0.1</v>
      </c>
      <c r="F9" s="28">
        <v>35.25</v>
      </c>
      <c r="G9" s="20">
        <f t="shared" si="0"/>
        <v>3.3452712056737588</v>
      </c>
      <c r="H9" s="21">
        <f t="shared" si="1"/>
        <v>3.3452712056737588</v>
      </c>
      <c r="I9" s="22">
        <f t="shared" si="2"/>
        <v>11792.081</v>
      </c>
      <c r="J9" s="23">
        <f t="shared" si="3"/>
        <v>0.11904761904761907</v>
      </c>
      <c r="K9" s="29">
        <v>42.95</v>
      </c>
      <c r="L9" s="24">
        <f t="shared" si="4"/>
        <v>2.6004728132387724E-2</v>
      </c>
      <c r="M9" s="25">
        <f t="shared" si="5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25</v>
      </c>
      <c r="E10" s="19">
        <v>0.09</v>
      </c>
      <c r="F10" s="28">
        <v>9.89</v>
      </c>
      <c r="G10" s="20">
        <f t="shared" si="0"/>
        <v>10.730912942366027</v>
      </c>
      <c r="H10" s="21">
        <f t="shared" si="1"/>
        <v>10.730912942366027</v>
      </c>
      <c r="I10" s="22">
        <f t="shared" si="2"/>
        <v>10612.8729</v>
      </c>
      <c r="J10" s="23">
        <f t="shared" si="3"/>
        <v>0.10714285714285716</v>
      </c>
      <c r="K10" s="29">
        <v>10.19</v>
      </c>
      <c r="L10" s="24">
        <f t="shared" si="4"/>
        <v>3.2500361115123276E-3</v>
      </c>
      <c r="M10" s="25">
        <f t="shared" si="5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26</v>
      </c>
      <c r="E11" s="19">
        <v>0.09</v>
      </c>
      <c r="F11" s="28">
        <v>43.47</v>
      </c>
      <c r="G11" s="20">
        <f t="shared" si="0"/>
        <v>2.4414246376811595</v>
      </c>
      <c r="H11" s="21">
        <f t="shared" si="1"/>
        <v>2.4414246376811595</v>
      </c>
      <c r="I11" s="22">
        <f t="shared" si="2"/>
        <v>10612.872899999998</v>
      </c>
      <c r="J11" s="23">
        <f t="shared" si="3"/>
        <v>0.10714285714285714</v>
      </c>
      <c r="K11" s="29">
        <v>48.33</v>
      </c>
      <c r="L11" s="24">
        <f t="shared" si="4"/>
        <v>1.1978704525288375E-2</v>
      </c>
      <c r="M11" s="25">
        <f t="shared" si="5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27</v>
      </c>
      <c r="E12" s="19">
        <v>0.08</v>
      </c>
      <c r="F12" s="28">
        <v>29</v>
      </c>
      <c r="G12" s="20">
        <f t="shared" si="0"/>
        <v>3.2529878620689661</v>
      </c>
      <c r="H12" s="21">
        <f t="shared" si="1"/>
        <v>3.2529878620689661</v>
      </c>
      <c r="I12" s="22">
        <f t="shared" si="2"/>
        <v>9433.6648000000005</v>
      </c>
      <c r="J12" s="23">
        <f t="shared" si="3"/>
        <v>9.5238095238095261E-2</v>
      </c>
      <c r="K12" s="29">
        <v>34.659999999999997</v>
      </c>
      <c r="L12" s="24">
        <f t="shared" si="4"/>
        <v>1.8587848932676503E-2</v>
      </c>
      <c r="M12" s="25">
        <f t="shared" si="5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28</v>
      </c>
      <c r="E13" s="19">
        <v>0.09</v>
      </c>
      <c r="F13" s="28">
        <v>18.899999999999999</v>
      </c>
      <c r="G13" s="20">
        <f t="shared" si="0"/>
        <v>5.6152766666666674</v>
      </c>
      <c r="H13" s="21">
        <f t="shared" si="1"/>
        <v>5.6152766666666674</v>
      </c>
      <c r="I13" s="22">
        <f t="shared" si="2"/>
        <v>10612.8729</v>
      </c>
      <c r="J13" s="23">
        <f t="shared" si="3"/>
        <v>0.10714285714285716</v>
      </c>
      <c r="K13" s="29">
        <v>19.850000000000001</v>
      </c>
      <c r="L13" s="24">
        <f t="shared" si="4"/>
        <v>5.3854875283446931E-3</v>
      </c>
      <c r="M13" s="25">
        <f t="shared" si="5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29</v>
      </c>
      <c r="E14" s="19">
        <v>7.0000000000000007E-2</v>
      </c>
      <c r="F14" s="28">
        <v>10.76</v>
      </c>
      <c r="G14" s="20">
        <f t="shared" si="0"/>
        <v>7.6714281598513017</v>
      </c>
      <c r="H14" s="21">
        <f t="shared" si="1"/>
        <v>7.6714281598513017</v>
      </c>
      <c r="I14" s="22">
        <f t="shared" si="2"/>
        <v>8254.4567000000006</v>
      </c>
      <c r="J14" s="23">
        <f t="shared" si="3"/>
        <v>8.3333333333333356E-2</v>
      </c>
      <c r="K14" s="29">
        <v>11.85</v>
      </c>
      <c r="L14" s="24">
        <f t="shared" si="4"/>
        <v>8.4417596034696406E-3</v>
      </c>
      <c r="M14" s="25">
        <f t="shared" si="5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30</v>
      </c>
      <c r="E15" s="19">
        <v>7.0000000000000007E-2</v>
      </c>
      <c r="F15" s="28">
        <v>12.89</v>
      </c>
      <c r="G15" s="20">
        <f t="shared" si="0"/>
        <v>6.403767804499612</v>
      </c>
      <c r="H15" s="21">
        <f t="shared" si="1"/>
        <v>6.403767804499612</v>
      </c>
      <c r="I15" s="22">
        <f t="shared" si="2"/>
        <v>8254.4567000000006</v>
      </c>
      <c r="J15" s="23">
        <f t="shared" si="3"/>
        <v>8.3333333333333356E-2</v>
      </c>
      <c r="K15" s="29">
        <v>12.46</v>
      </c>
      <c r="L15" s="24">
        <f t="shared" si="4"/>
        <v>-2.7799327644168581E-3</v>
      </c>
      <c r="M15" s="25">
        <f t="shared" si="5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31</v>
      </c>
      <c r="E16" s="19">
        <v>7.0000000000000007E-2</v>
      </c>
      <c r="F16" s="28">
        <v>22.7</v>
      </c>
      <c r="G16" s="20">
        <f t="shared" si="0"/>
        <v>3.636324537444934</v>
      </c>
      <c r="H16" s="21">
        <f t="shared" si="1"/>
        <v>3.636324537444934</v>
      </c>
      <c r="I16" s="22">
        <f t="shared" si="2"/>
        <v>8254.4567000000006</v>
      </c>
      <c r="J16" s="23">
        <f t="shared" si="3"/>
        <v>8.3333333333333356E-2</v>
      </c>
      <c r="K16" s="29">
        <v>21.25</v>
      </c>
      <c r="L16" s="24">
        <f t="shared" si="4"/>
        <v>-5.3230543318649008E-3</v>
      </c>
      <c r="M16" s="25">
        <f t="shared" si="5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32</v>
      </c>
      <c r="E17" s="19">
        <v>0.08</v>
      </c>
      <c r="F17" s="28">
        <v>53.94</v>
      </c>
      <c r="G17" s="20">
        <f t="shared" si="0"/>
        <v>1.7489182054134227</v>
      </c>
      <c r="H17" s="21">
        <f t="shared" si="1"/>
        <v>1.7489182054134227</v>
      </c>
      <c r="I17" s="22">
        <f t="shared" si="2"/>
        <v>9433.6648000000005</v>
      </c>
      <c r="J17" s="23">
        <f t="shared" si="3"/>
        <v>9.5238095238095261E-2</v>
      </c>
      <c r="K17" s="29">
        <v>48.76</v>
      </c>
      <c r="L17" s="24">
        <f t="shared" si="4"/>
        <v>-9.1459646520825662E-3</v>
      </c>
      <c r="M17" s="25">
        <f t="shared" si="5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9" t="s">
        <v>19</v>
      </c>
      <c r="D18" s="50"/>
      <c r="E18" s="51"/>
      <c r="F18" s="30">
        <f>D4</f>
        <v>117920.81</v>
      </c>
      <c r="G18" s="31"/>
      <c r="H18" s="31"/>
      <c r="I18" s="31"/>
      <c r="J18" s="30"/>
      <c r="K18" s="32">
        <f>F4</f>
        <v>122907.55141335931</v>
      </c>
      <c r="L18" s="52">
        <f t="shared" ref="L18:L19" si="6">(K18/F18-1)</f>
        <v>4.2288900605069735E-2</v>
      </c>
      <c r="M18" s="51"/>
      <c r="N18" s="33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9" t="s">
        <v>21</v>
      </c>
      <c r="D19" s="50"/>
      <c r="E19" s="51"/>
      <c r="F19" s="34">
        <v>100967.2</v>
      </c>
      <c r="G19" s="35"/>
      <c r="H19" s="35"/>
      <c r="I19" s="35"/>
      <c r="J19" s="36"/>
      <c r="K19" s="37">
        <v>102673.28</v>
      </c>
      <c r="L19" s="52">
        <f t="shared" si="6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39"/>
    </row>
    <row r="221" spans="1:25" ht="15.75" customHeight="1">
      <c r="C221" s="39"/>
    </row>
    <row r="222" spans="1:25" ht="15.75" customHeight="1">
      <c r="C222" s="39"/>
    </row>
    <row r="223" spans="1:25" ht="15.75" customHeight="1">
      <c r="C223" s="39"/>
    </row>
    <row r="224" spans="1:25" ht="15.75" customHeight="1">
      <c r="C224" s="39"/>
    </row>
    <row r="225" spans="3:3" ht="15.75" customHeight="1">
      <c r="C225" s="39"/>
    </row>
    <row r="226" spans="3:3" ht="15.75" customHeight="1">
      <c r="C226" s="39"/>
    </row>
    <row r="227" spans="3:3" ht="15.75" customHeight="1">
      <c r="C227" s="39"/>
    </row>
    <row r="228" spans="3:3" ht="15.75" customHeight="1">
      <c r="C228" s="39"/>
    </row>
    <row r="229" spans="3:3" ht="15.75" customHeight="1">
      <c r="C229" s="39"/>
    </row>
    <row r="230" spans="3:3" ht="15.75" customHeight="1">
      <c r="C230" s="39"/>
    </row>
    <row r="231" spans="3:3" ht="15.75" customHeight="1">
      <c r="C231" s="39"/>
    </row>
    <row r="232" spans="3:3" ht="15.75" customHeight="1">
      <c r="C232" s="39"/>
    </row>
    <row r="233" spans="3:3" ht="15.75" customHeight="1">
      <c r="C233" s="39"/>
    </row>
    <row r="234" spans="3:3" ht="15.75" customHeight="1">
      <c r="C234" s="39"/>
    </row>
    <row r="235" spans="3:3" ht="15.75" customHeight="1">
      <c r="C235" s="39"/>
    </row>
    <row r="236" spans="3:3" ht="15.75" customHeight="1">
      <c r="C236" s="39"/>
    </row>
    <row r="237" spans="3:3" ht="15.75" customHeight="1">
      <c r="C237" s="39"/>
    </row>
    <row r="238" spans="3:3" ht="15.75" customHeight="1">
      <c r="C238" s="39"/>
    </row>
    <row r="239" spans="3:3" ht="15.75" customHeight="1">
      <c r="C239" s="39"/>
    </row>
    <row r="240" spans="3:3" ht="15.75" customHeight="1">
      <c r="C240" s="39"/>
    </row>
    <row r="241" spans="3:3" ht="15.75" customHeight="1">
      <c r="C241" s="39"/>
    </row>
    <row r="242" spans="3:3" ht="15.75" customHeight="1">
      <c r="C242" s="39"/>
    </row>
    <row r="243" spans="3:3" ht="15.75" customHeight="1">
      <c r="C243" s="39"/>
    </row>
    <row r="244" spans="3:3" ht="15.75" customHeight="1">
      <c r="C244" s="39"/>
    </row>
    <row r="245" spans="3:3" ht="15.75" customHeight="1">
      <c r="C245" s="39"/>
    </row>
    <row r="246" spans="3:3" ht="15.75" customHeight="1">
      <c r="C246" s="39"/>
    </row>
    <row r="247" spans="3:3" ht="15.75" customHeight="1">
      <c r="C247" s="39"/>
    </row>
    <row r="248" spans="3:3" ht="15.75" customHeight="1">
      <c r="C248" s="39"/>
    </row>
    <row r="249" spans="3:3" ht="15.75" customHeight="1">
      <c r="C249" s="39"/>
    </row>
    <row r="250" spans="3:3" ht="15.75" customHeight="1">
      <c r="C250" s="39"/>
    </row>
    <row r="251" spans="3:3" ht="15.75" customHeight="1">
      <c r="C251" s="39"/>
    </row>
    <row r="252" spans="3:3" ht="15.75" customHeight="1">
      <c r="C252" s="39"/>
    </row>
    <row r="253" spans="3:3" ht="15.75" customHeight="1">
      <c r="C253" s="39"/>
    </row>
    <row r="254" spans="3:3" ht="15.75" customHeight="1">
      <c r="C254" s="39"/>
    </row>
    <row r="255" spans="3:3" ht="15.75" customHeight="1">
      <c r="C255" s="39"/>
    </row>
    <row r="256" spans="3:3" ht="15.75" customHeight="1">
      <c r="C256" s="39"/>
    </row>
    <row r="257" spans="3:3" ht="15.75" customHeight="1">
      <c r="C257" s="39"/>
    </row>
    <row r="258" spans="3:3" ht="15.75" customHeight="1">
      <c r="C258" s="39"/>
    </row>
    <row r="259" spans="3:3" ht="15.75" customHeight="1">
      <c r="C259" s="39"/>
    </row>
    <row r="260" spans="3:3" ht="15.75" customHeight="1">
      <c r="C260" s="39"/>
    </row>
    <row r="261" spans="3:3" ht="15.75" customHeight="1">
      <c r="C261" s="39"/>
    </row>
    <row r="262" spans="3:3" ht="15.75" customHeight="1">
      <c r="C262" s="39"/>
    </row>
    <row r="263" spans="3:3" ht="15.75" customHeight="1">
      <c r="C263" s="39"/>
    </row>
    <row r="264" spans="3:3" ht="15.75" customHeight="1">
      <c r="C264" s="39"/>
    </row>
    <row r="265" spans="3:3" ht="15.75" customHeight="1">
      <c r="C265" s="39"/>
    </row>
    <row r="266" spans="3:3" ht="15.75" customHeight="1">
      <c r="C266" s="39"/>
    </row>
    <row r="267" spans="3:3" ht="15.75" customHeight="1">
      <c r="C267" s="39"/>
    </row>
    <row r="268" spans="3:3" ht="15.75" customHeight="1">
      <c r="C268" s="39"/>
    </row>
    <row r="269" spans="3:3" ht="15.75" customHeight="1">
      <c r="C269" s="39"/>
    </row>
    <row r="270" spans="3:3" ht="15.75" customHeight="1">
      <c r="C270" s="39"/>
    </row>
    <row r="271" spans="3:3" ht="15.75" customHeight="1">
      <c r="C271" s="39"/>
    </row>
    <row r="272" spans="3:3" ht="15.75" customHeight="1">
      <c r="C272" s="39"/>
    </row>
    <row r="273" spans="3:3" ht="15.75" customHeight="1">
      <c r="C273" s="39"/>
    </row>
    <row r="274" spans="3:3" ht="15.75" customHeight="1">
      <c r="C274" s="39"/>
    </row>
    <row r="275" spans="3:3" ht="15.75" customHeight="1">
      <c r="C275" s="39"/>
    </row>
    <row r="276" spans="3:3" ht="15.75" customHeight="1">
      <c r="C276" s="39"/>
    </row>
    <row r="277" spans="3:3" ht="15.75" customHeight="1">
      <c r="C277" s="39"/>
    </row>
    <row r="278" spans="3:3" ht="15.75" customHeight="1">
      <c r="C278" s="39"/>
    </row>
    <row r="279" spans="3:3" ht="15.75" customHeight="1">
      <c r="C279" s="39"/>
    </row>
    <row r="280" spans="3:3" ht="15.75" customHeight="1">
      <c r="C280" s="39"/>
    </row>
    <row r="281" spans="3:3" ht="15.75" customHeight="1">
      <c r="C281" s="39"/>
    </row>
    <row r="282" spans="3:3" ht="15.75" customHeight="1">
      <c r="C282" s="39"/>
    </row>
    <row r="283" spans="3:3" ht="15.75" customHeight="1">
      <c r="C283" s="39"/>
    </row>
    <row r="284" spans="3:3" ht="15.75" customHeight="1">
      <c r="C284" s="39"/>
    </row>
    <row r="285" spans="3:3" ht="15.75" customHeight="1">
      <c r="C285" s="39"/>
    </row>
    <row r="286" spans="3:3" ht="15.75" customHeight="1">
      <c r="C286" s="39"/>
    </row>
    <row r="287" spans="3:3" ht="15.75" customHeight="1">
      <c r="C287" s="39"/>
    </row>
    <row r="288" spans="3:3" ht="15.75" customHeight="1">
      <c r="C288" s="39"/>
    </row>
    <row r="289" spans="3:3" ht="15.75" customHeight="1">
      <c r="C289" s="39"/>
    </row>
    <row r="290" spans="3:3" ht="15.75" customHeight="1">
      <c r="C290" s="39"/>
    </row>
    <row r="291" spans="3:3" ht="15.75" customHeight="1">
      <c r="C291" s="39"/>
    </row>
    <row r="292" spans="3:3" ht="15.75" customHeight="1">
      <c r="C292" s="39"/>
    </row>
    <row r="293" spans="3:3" ht="15.75" customHeight="1">
      <c r="C293" s="39"/>
    </row>
    <row r="294" spans="3:3" ht="15.75" customHeight="1">
      <c r="C294" s="39"/>
    </row>
    <row r="295" spans="3:3" ht="15.75" customHeight="1">
      <c r="C295" s="39"/>
    </row>
    <row r="296" spans="3:3" ht="15.75" customHeight="1">
      <c r="C296" s="39"/>
    </row>
    <row r="297" spans="3:3" ht="15.75" customHeight="1">
      <c r="C297" s="39"/>
    </row>
    <row r="298" spans="3:3" ht="15.75" customHeight="1">
      <c r="C298" s="39"/>
    </row>
    <row r="299" spans="3:3" ht="15.75" customHeight="1">
      <c r="C299" s="39"/>
    </row>
    <row r="300" spans="3:3" ht="15.75" customHeight="1">
      <c r="C300" s="39"/>
    </row>
    <row r="301" spans="3:3" ht="15.75" customHeight="1">
      <c r="C301" s="39"/>
    </row>
    <row r="302" spans="3:3" ht="15.75" customHeight="1">
      <c r="C302" s="39"/>
    </row>
    <row r="303" spans="3:3" ht="15.75" customHeight="1">
      <c r="C303" s="39"/>
    </row>
    <row r="304" spans="3:3" ht="15.75" customHeight="1">
      <c r="C304" s="39"/>
    </row>
    <row r="305" spans="3:3" ht="15.75" customHeight="1">
      <c r="C305" s="39"/>
    </row>
    <row r="306" spans="3:3" ht="15.75" customHeight="1">
      <c r="C306" s="39"/>
    </row>
    <row r="307" spans="3:3" ht="15.75" customHeight="1">
      <c r="C307" s="39"/>
    </row>
    <row r="308" spans="3:3" ht="15.75" customHeight="1">
      <c r="C308" s="39"/>
    </row>
    <row r="309" spans="3:3" ht="15.75" customHeight="1">
      <c r="C309" s="39"/>
    </row>
    <row r="310" spans="3:3" ht="15.75" customHeight="1">
      <c r="C310" s="39"/>
    </row>
    <row r="311" spans="3:3" ht="15.75" customHeight="1">
      <c r="C311" s="39"/>
    </row>
    <row r="312" spans="3:3" ht="15.75" customHeight="1">
      <c r="C312" s="39"/>
    </row>
    <row r="313" spans="3:3" ht="15.75" customHeight="1">
      <c r="C313" s="39"/>
    </row>
    <row r="314" spans="3:3" ht="15.75" customHeight="1">
      <c r="C314" s="39"/>
    </row>
    <row r="315" spans="3:3" ht="15.75" customHeight="1">
      <c r="C315" s="39"/>
    </row>
    <row r="316" spans="3:3" ht="15.75" customHeight="1">
      <c r="C316" s="39"/>
    </row>
    <row r="317" spans="3:3" ht="15.75" customHeight="1">
      <c r="C317" s="39"/>
    </row>
    <row r="318" spans="3:3" ht="15.75" customHeight="1">
      <c r="C318" s="39"/>
    </row>
    <row r="319" spans="3:3" ht="15.75" customHeight="1">
      <c r="C319" s="39"/>
    </row>
    <row r="320" spans="3:3" ht="15.75" customHeight="1">
      <c r="C320" s="39"/>
    </row>
    <row r="321" spans="3:3" ht="15.75" customHeight="1">
      <c r="C321" s="39"/>
    </row>
    <row r="322" spans="3:3" ht="15.75" customHeight="1">
      <c r="C322" s="39"/>
    </row>
    <row r="323" spans="3:3" ht="15.75" customHeight="1">
      <c r="C323" s="39"/>
    </row>
    <row r="324" spans="3:3" ht="15.75" customHeight="1">
      <c r="C324" s="39"/>
    </row>
    <row r="325" spans="3:3" ht="15.75" customHeight="1">
      <c r="C325" s="39"/>
    </row>
    <row r="326" spans="3:3" ht="15.75" customHeight="1">
      <c r="C326" s="39"/>
    </row>
    <row r="327" spans="3:3" ht="15.75" customHeight="1">
      <c r="C327" s="39"/>
    </row>
    <row r="328" spans="3:3" ht="15.75" customHeight="1">
      <c r="C328" s="39"/>
    </row>
    <row r="329" spans="3:3" ht="15.75" customHeight="1">
      <c r="C329" s="39"/>
    </row>
    <row r="330" spans="3:3" ht="15.75" customHeight="1">
      <c r="C330" s="39"/>
    </row>
    <row r="331" spans="3:3" ht="15.75" customHeight="1">
      <c r="C331" s="39"/>
    </row>
    <row r="332" spans="3:3" ht="15.75" customHeight="1">
      <c r="C332" s="39"/>
    </row>
    <row r="333" spans="3:3" ht="15.75" customHeight="1">
      <c r="C333" s="39"/>
    </row>
    <row r="334" spans="3:3" ht="15.75" customHeight="1">
      <c r="C334" s="39"/>
    </row>
    <row r="335" spans="3:3" ht="15.75" customHeight="1">
      <c r="C335" s="39"/>
    </row>
    <row r="336" spans="3:3" ht="15.75" customHeight="1">
      <c r="C336" s="39"/>
    </row>
    <row r="337" spans="3:3" ht="15.75" customHeight="1">
      <c r="C337" s="39"/>
    </row>
    <row r="338" spans="3:3" ht="15.75" customHeight="1">
      <c r="C338" s="39"/>
    </row>
    <row r="339" spans="3:3" ht="15.75" customHeight="1">
      <c r="C339" s="39"/>
    </row>
    <row r="340" spans="3:3" ht="15.75" customHeight="1">
      <c r="C340" s="39"/>
    </row>
    <row r="341" spans="3:3" ht="15.75" customHeight="1">
      <c r="C341" s="39"/>
    </row>
    <row r="342" spans="3:3" ht="15.75" customHeight="1">
      <c r="C342" s="39"/>
    </row>
    <row r="343" spans="3:3" ht="15.75" customHeight="1">
      <c r="C343" s="39"/>
    </row>
    <row r="344" spans="3:3" ht="15.75" customHeight="1">
      <c r="C344" s="39"/>
    </row>
    <row r="345" spans="3:3" ht="15.75" customHeight="1">
      <c r="C345" s="39"/>
    </row>
    <row r="346" spans="3:3" ht="15.75" customHeight="1">
      <c r="C346" s="39"/>
    </row>
    <row r="347" spans="3:3" ht="15.75" customHeight="1">
      <c r="C347" s="39"/>
    </row>
    <row r="348" spans="3:3" ht="15.75" customHeight="1">
      <c r="C348" s="39"/>
    </row>
    <row r="349" spans="3:3" ht="15.75" customHeight="1">
      <c r="C349" s="39"/>
    </row>
    <row r="350" spans="3:3" ht="15.75" customHeight="1">
      <c r="C350" s="39"/>
    </row>
    <row r="351" spans="3:3" ht="15.75" customHeight="1">
      <c r="C351" s="39"/>
    </row>
    <row r="352" spans="3:3" ht="15.75" customHeight="1">
      <c r="C352" s="39"/>
    </row>
    <row r="353" spans="3:3" ht="15.75" customHeight="1">
      <c r="C353" s="39"/>
    </row>
    <row r="354" spans="3:3" ht="15.75" customHeight="1">
      <c r="C354" s="39"/>
    </row>
    <row r="355" spans="3:3" ht="15.75" customHeight="1">
      <c r="C355" s="39"/>
    </row>
    <row r="356" spans="3:3" ht="15.75" customHeight="1">
      <c r="C356" s="39"/>
    </row>
    <row r="357" spans="3:3" ht="15.75" customHeight="1">
      <c r="C357" s="39"/>
    </row>
    <row r="358" spans="3:3" ht="15.75" customHeight="1">
      <c r="C358" s="39"/>
    </row>
    <row r="359" spans="3:3" ht="15.75" customHeight="1">
      <c r="C359" s="39"/>
    </row>
    <row r="360" spans="3:3" ht="15.75" customHeight="1">
      <c r="C360" s="39"/>
    </row>
    <row r="361" spans="3:3" ht="15.75" customHeight="1">
      <c r="C361" s="39"/>
    </row>
    <row r="362" spans="3:3" ht="15.75" customHeight="1">
      <c r="C362" s="39"/>
    </row>
    <row r="363" spans="3:3" ht="15.75" customHeight="1">
      <c r="C363" s="39"/>
    </row>
    <row r="364" spans="3:3" ht="15.75" customHeight="1">
      <c r="C364" s="39"/>
    </row>
    <row r="365" spans="3:3" ht="15.75" customHeight="1">
      <c r="C365" s="39"/>
    </row>
    <row r="366" spans="3:3" ht="15.75" customHeight="1">
      <c r="C366" s="39"/>
    </row>
    <row r="367" spans="3:3" ht="15.75" customHeight="1">
      <c r="C367" s="39"/>
    </row>
    <row r="368" spans="3:3" ht="15.75" customHeight="1">
      <c r="C368" s="39"/>
    </row>
    <row r="369" spans="3:3" ht="15.75" customHeight="1">
      <c r="C369" s="39"/>
    </row>
    <row r="370" spans="3:3" ht="15.75" customHeight="1">
      <c r="C370" s="39"/>
    </row>
    <row r="371" spans="3:3" ht="15.75" customHeight="1">
      <c r="C371" s="39"/>
    </row>
    <row r="372" spans="3:3" ht="15.75" customHeight="1">
      <c r="C372" s="39"/>
    </row>
    <row r="373" spans="3:3" ht="15.75" customHeight="1">
      <c r="C373" s="39"/>
    </row>
    <row r="374" spans="3:3" ht="15.75" customHeight="1">
      <c r="C374" s="39"/>
    </row>
    <row r="375" spans="3:3" ht="15.75" customHeight="1">
      <c r="C375" s="39"/>
    </row>
    <row r="376" spans="3:3" ht="15.75" customHeight="1">
      <c r="C376" s="39"/>
    </row>
    <row r="377" spans="3:3" ht="15.75" customHeight="1">
      <c r="C377" s="39"/>
    </row>
    <row r="378" spans="3:3" ht="15.75" customHeight="1">
      <c r="C378" s="39"/>
    </row>
    <row r="379" spans="3:3" ht="15.75" customHeight="1">
      <c r="C379" s="39"/>
    </row>
    <row r="380" spans="3:3" ht="15.75" customHeight="1">
      <c r="C380" s="39"/>
    </row>
    <row r="381" spans="3:3" ht="15.75" customHeight="1">
      <c r="C381" s="39"/>
    </row>
    <row r="382" spans="3:3" ht="15.75" customHeight="1">
      <c r="C382" s="39"/>
    </row>
    <row r="383" spans="3:3" ht="15.75" customHeight="1">
      <c r="C383" s="39"/>
    </row>
    <row r="384" spans="3:3" ht="15.75" customHeight="1">
      <c r="C384" s="39"/>
    </row>
    <row r="385" spans="3:3" ht="15.75" customHeight="1">
      <c r="C385" s="39"/>
    </row>
    <row r="386" spans="3:3" ht="15.75" customHeight="1">
      <c r="C386" s="39"/>
    </row>
    <row r="387" spans="3:3" ht="15.75" customHeight="1">
      <c r="C387" s="39"/>
    </row>
    <row r="388" spans="3:3" ht="15.75" customHeight="1">
      <c r="C388" s="39"/>
    </row>
    <row r="389" spans="3:3" ht="15.75" customHeight="1">
      <c r="C389" s="39"/>
    </row>
    <row r="390" spans="3:3" ht="15.75" customHeight="1">
      <c r="C390" s="39"/>
    </row>
    <row r="391" spans="3:3" ht="15.75" customHeight="1">
      <c r="C391" s="39"/>
    </row>
    <row r="392" spans="3:3" ht="15.75" customHeight="1">
      <c r="C392" s="39"/>
    </row>
    <row r="393" spans="3:3" ht="15.75" customHeight="1">
      <c r="C393" s="39"/>
    </row>
    <row r="394" spans="3:3" ht="15.75" customHeight="1">
      <c r="C394" s="39"/>
    </row>
    <row r="395" spans="3:3" ht="15.75" customHeight="1">
      <c r="C395" s="39"/>
    </row>
    <row r="396" spans="3:3" ht="15.75" customHeight="1">
      <c r="C396" s="39"/>
    </row>
    <row r="397" spans="3:3" ht="15.75" customHeight="1">
      <c r="C397" s="39"/>
    </row>
    <row r="398" spans="3:3" ht="15.75" customHeight="1">
      <c r="C398" s="39"/>
    </row>
    <row r="399" spans="3:3" ht="15.75" customHeight="1">
      <c r="C399" s="39"/>
    </row>
    <row r="400" spans="3:3" ht="15.75" customHeight="1">
      <c r="C400" s="39"/>
    </row>
    <row r="401" spans="3:3" ht="15.75" customHeight="1">
      <c r="C401" s="39"/>
    </row>
    <row r="402" spans="3:3" ht="15.75" customHeight="1">
      <c r="C402" s="39"/>
    </row>
    <row r="403" spans="3:3" ht="15.75" customHeight="1">
      <c r="C403" s="39"/>
    </row>
    <row r="404" spans="3:3" ht="15.75" customHeight="1">
      <c r="C404" s="39"/>
    </row>
    <row r="405" spans="3:3" ht="15.75" customHeight="1">
      <c r="C405" s="39"/>
    </row>
    <row r="406" spans="3:3" ht="15.75" customHeight="1">
      <c r="C406" s="39"/>
    </row>
    <row r="407" spans="3:3" ht="15.75" customHeight="1">
      <c r="C407" s="39"/>
    </row>
    <row r="408" spans="3:3" ht="15.75" customHeight="1">
      <c r="C408" s="39"/>
    </row>
    <row r="409" spans="3:3" ht="15.75" customHeight="1">
      <c r="C409" s="39"/>
    </row>
    <row r="410" spans="3:3" ht="15.75" customHeight="1">
      <c r="C410" s="39"/>
    </row>
    <row r="411" spans="3:3" ht="15.75" customHeight="1">
      <c r="C411" s="39"/>
    </row>
    <row r="412" spans="3:3" ht="15.75" customHeight="1">
      <c r="C412" s="39"/>
    </row>
    <row r="413" spans="3:3" ht="15.75" customHeight="1">
      <c r="C413" s="39"/>
    </row>
    <row r="414" spans="3:3" ht="15.75" customHeight="1">
      <c r="C414" s="39"/>
    </row>
    <row r="415" spans="3:3" ht="15.75" customHeight="1">
      <c r="C415" s="39"/>
    </row>
    <row r="416" spans="3:3" ht="15.75" customHeight="1">
      <c r="C416" s="39"/>
    </row>
    <row r="417" spans="3:3" ht="15.75" customHeight="1">
      <c r="C417" s="39"/>
    </row>
    <row r="418" spans="3:3" ht="15.75" customHeight="1">
      <c r="C418" s="39"/>
    </row>
    <row r="419" spans="3:3" ht="15.75" customHeight="1">
      <c r="C419" s="39"/>
    </row>
    <row r="420" spans="3:3" ht="15.75" customHeight="1">
      <c r="C420" s="39"/>
    </row>
    <row r="421" spans="3:3" ht="15.75" customHeight="1">
      <c r="C421" s="39"/>
    </row>
    <row r="422" spans="3:3" ht="15.75" customHeight="1">
      <c r="C422" s="39"/>
    </row>
    <row r="423" spans="3:3" ht="15.75" customHeight="1">
      <c r="C423" s="39"/>
    </row>
    <row r="424" spans="3:3" ht="15.75" customHeight="1">
      <c r="C424" s="39"/>
    </row>
    <row r="425" spans="3:3" ht="15.75" customHeight="1">
      <c r="C425" s="39"/>
    </row>
    <row r="426" spans="3:3" ht="15.75" customHeight="1">
      <c r="C426" s="39"/>
    </row>
    <row r="427" spans="3:3" ht="15.75" customHeight="1">
      <c r="C427" s="39"/>
    </row>
    <row r="428" spans="3:3" ht="15.75" customHeight="1">
      <c r="C428" s="39"/>
    </row>
    <row r="429" spans="3:3" ht="15.75" customHeight="1">
      <c r="C429" s="39"/>
    </row>
    <row r="430" spans="3:3" ht="15.75" customHeight="1">
      <c r="C430" s="39"/>
    </row>
    <row r="431" spans="3:3" ht="15.75" customHeight="1">
      <c r="C431" s="39"/>
    </row>
    <row r="432" spans="3:3" ht="15.75" customHeight="1">
      <c r="C432" s="39"/>
    </row>
    <row r="433" spans="3:3" ht="15.75" customHeight="1">
      <c r="C433" s="39"/>
    </row>
    <row r="434" spans="3:3" ht="15.75" customHeight="1">
      <c r="C434" s="39"/>
    </row>
    <row r="435" spans="3:3" ht="15.75" customHeight="1">
      <c r="C435" s="39"/>
    </row>
    <row r="436" spans="3:3" ht="15.75" customHeight="1">
      <c r="C436" s="39"/>
    </row>
    <row r="437" spans="3:3" ht="15.75" customHeight="1">
      <c r="C437" s="39"/>
    </row>
    <row r="438" spans="3:3" ht="15.75" customHeight="1">
      <c r="C438" s="39"/>
    </row>
    <row r="439" spans="3:3" ht="15.75" customHeight="1">
      <c r="C439" s="39"/>
    </row>
    <row r="440" spans="3:3" ht="15.75" customHeight="1">
      <c r="C440" s="39"/>
    </row>
    <row r="441" spans="3:3" ht="15.75" customHeight="1">
      <c r="C441" s="39"/>
    </row>
    <row r="442" spans="3:3" ht="15.75" customHeight="1">
      <c r="C442" s="39"/>
    </row>
    <row r="443" spans="3:3" ht="15.75" customHeight="1">
      <c r="C443" s="39"/>
    </row>
    <row r="444" spans="3:3" ht="15.75" customHeight="1">
      <c r="C444" s="39"/>
    </row>
    <row r="445" spans="3:3" ht="15.75" customHeight="1">
      <c r="C445" s="39"/>
    </row>
    <row r="446" spans="3:3" ht="15.75" customHeight="1">
      <c r="C446" s="39"/>
    </row>
    <row r="447" spans="3:3" ht="15.75" customHeight="1">
      <c r="C447" s="39"/>
    </row>
    <row r="448" spans="3:3" ht="15.75" customHeight="1">
      <c r="C448" s="39"/>
    </row>
    <row r="449" spans="3:3" ht="15.75" customHeight="1">
      <c r="C449" s="39"/>
    </row>
    <row r="450" spans="3:3" ht="15.75" customHeight="1">
      <c r="C450" s="39"/>
    </row>
    <row r="451" spans="3:3" ht="15.75" customHeight="1">
      <c r="C451" s="39"/>
    </row>
    <row r="452" spans="3:3" ht="15.75" customHeight="1">
      <c r="C452" s="39"/>
    </row>
    <row r="453" spans="3:3" ht="15.75" customHeight="1">
      <c r="C453" s="39"/>
    </row>
    <row r="454" spans="3:3" ht="15.75" customHeight="1">
      <c r="C454" s="39"/>
    </row>
    <row r="455" spans="3:3" ht="15.75" customHeight="1">
      <c r="C455" s="39"/>
    </row>
    <row r="456" spans="3:3" ht="15.75" customHeight="1">
      <c r="C456" s="39"/>
    </row>
    <row r="457" spans="3:3" ht="15.75" customHeight="1">
      <c r="C457" s="39"/>
    </row>
    <row r="458" spans="3:3" ht="15.75" customHeight="1">
      <c r="C458" s="39"/>
    </row>
    <row r="459" spans="3:3" ht="15.75" customHeight="1">
      <c r="C459" s="39"/>
    </row>
    <row r="460" spans="3:3" ht="15.75" customHeight="1">
      <c r="C460" s="39"/>
    </row>
    <row r="461" spans="3:3" ht="15.75" customHeight="1">
      <c r="C461" s="39"/>
    </row>
    <row r="462" spans="3:3" ht="15.75" customHeight="1">
      <c r="C462" s="39"/>
    </row>
    <row r="463" spans="3:3" ht="15.75" customHeight="1">
      <c r="C463" s="39"/>
    </row>
    <row r="464" spans="3:3" ht="15.75" customHeight="1">
      <c r="C464" s="39"/>
    </row>
    <row r="465" spans="3:3" ht="15.75" customHeight="1">
      <c r="C465" s="39"/>
    </row>
    <row r="466" spans="3:3" ht="15.75" customHeight="1">
      <c r="C466" s="39"/>
    </row>
    <row r="467" spans="3:3" ht="15.75" customHeight="1">
      <c r="C467" s="39"/>
    </row>
    <row r="468" spans="3:3" ht="15.75" customHeight="1">
      <c r="C468" s="39"/>
    </row>
    <row r="469" spans="3:3" ht="15.75" customHeight="1">
      <c r="C469" s="39"/>
    </row>
    <row r="470" spans="3:3" ht="15.75" customHeight="1">
      <c r="C470" s="39"/>
    </row>
    <row r="471" spans="3:3" ht="15.75" customHeight="1">
      <c r="C471" s="39"/>
    </row>
    <row r="472" spans="3:3" ht="15.75" customHeight="1">
      <c r="C472" s="39"/>
    </row>
    <row r="473" spans="3:3" ht="15.75" customHeight="1">
      <c r="C473" s="39"/>
    </row>
    <row r="474" spans="3:3" ht="15.75" customHeight="1">
      <c r="C474" s="39"/>
    </row>
    <row r="475" spans="3:3" ht="15.75" customHeight="1">
      <c r="C475" s="39"/>
    </row>
    <row r="476" spans="3:3" ht="15.75" customHeight="1">
      <c r="C476" s="39"/>
    </row>
    <row r="477" spans="3:3" ht="15.75" customHeight="1">
      <c r="C477" s="39"/>
    </row>
    <row r="478" spans="3:3" ht="15.75" customHeight="1">
      <c r="C478" s="39"/>
    </row>
    <row r="479" spans="3:3" ht="15.75" customHeight="1">
      <c r="C479" s="39"/>
    </row>
    <row r="480" spans="3:3" ht="15.75" customHeight="1">
      <c r="C480" s="39"/>
    </row>
    <row r="481" spans="3:3" ht="15.75" customHeight="1">
      <c r="C481" s="39"/>
    </row>
    <row r="482" spans="3:3" ht="15.75" customHeight="1">
      <c r="C482" s="39"/>
    </row>
    <row r="483" spans="3:3" ht="15.75" customHeight="1">
      <c r="C483" s="39"/>
    </row>
    <row r="484" spans="3:3" ht="15.75" customHeight="1">
      <c r="C484" s="39"/>
    </row>
    <row r="485" spans="3:3" ht="15.75" customHeight="1">
      <c r="C485" s="39"/>
    </row>
    <row r="486" spans="3:3" ht="15.75" customHeight="1">
      <c r="C486" s="39"/>
    </row>
    <row r="487" spans="3:3" ht="15.75" customHeight="1">
      <c r="C487" s="39"/>
    </row>
    <row r="488" spans="3:3" ht="15.75" customHeight="1">
      <c r="C488" s="39"/>
    </row>
    <row r="489" spans="3:3" ht="15.75" customHeight="1">
      <c r="C489" s="39"/>
    </row>
    <row r="490" spans="3:3" ht="15.75" customHeight="1">
      <c r="C490" s="39"/>
    </row>
    <row r="491" spans="3:3" ht="15.75" customHeight="1">
      <c r="C491" s="39"/>
    </row>
    <row r="492" spans="3:3" ht="15.75" customHeight="1">
      <c r="C492" s="39"/>
    </row>
    <row r="493" spans="3:3" ht="15.75" customHeight="1">
      <c r="C493" s="39"/>
    </row>
    <row r="494" spans="3:3" ht="15.75" customHeight="1">
      <c r="C494" s="39"/>
    </row>
    <row r="495" spans="3:3" ht="15.75" customHeight="1">
      <c r="C495" s="39"/>
    </row>
    <row r="496" spans="3:3" ht="15.75" customHeight="1">
      <c r="C496" s="39"/>
    </row>
    <row r="497" spans="3:3" ht="15.75" customHeight="1">
      <c r="C497" s="39"/>
    </row>
    <row r="498" spans="3:3" ht="15.75" customHeight="1">
      <c r="C498" s="39"/>
    </row>
    <row r="499" spans="3:3" ht="15.75" customHeight="1">
      <c r="C499" s="39"/>
    </row>
    <row r="500" spans="3:3" ht="15.75" customHeight="1">
      <c r="C500" s="39"/>
    </row>
    <row r="501" spans="3:3" ht="15.75" customHeight="1">
      <c r="C501" s="39"/>
    </row>
    <row r="502" spans="3:3" ht="15.75" customHeight="1">
      <c r="C502" s="39"/>
    </row>
    <row r="503" spans="3:3" ht="15.75" customHeight="1">
      <c r="C503" s="39"/>
    </row>
    <row r="504" spans="3:3" ht="15.75" customHeight="1">
      <c r="C504" s="39"/>
    </row>
    <row r="505" spans="3:3" ht="15.75" customHeight="1">
      <c r="C505" s="39"/>
    </row>
    <row r="506" spans="3:3" ht="15.75" customHeight="1">
      <c r="C506" s="39"/>
    </row>
    <row r="507" spans="3:3" ht="15.75" customHeight="1">
      <c r="C507" s="39"/>
    </row>
    <row r="508" spans="3:3" ht="15.75" customHeight="1">
      <c r="C508" s="39"/>
    </row>
    <row r="509" spans="3:3" ht="15.75" customHeight="1">
      <c r="C509" s="39"/>
    </row>
    <row r="510" spans="3:3" ht="15.75" customHeight="1">
      <c r="C510" s="39"/>
    </row>
    <row r="511" spans="3:3" ht="15.75" customHeight="1">
      <c r="C511" s="39"/>
    </row>
    <row r="512" spans="3:3" ht="15.75" customHeight="1">
      <c r="C512" s="39"/>
    </row>
    <row r="513" spans="3:3" ht="15.75" customHeight="1">
      <c r="C513" s="39"/>
    </row>
    <row r="514" spans="3:3" ht="15.75" customHeight="1">
      <c r="C514" s="39"/>
    </row>
    <row r="515" spans="3:3" ht="15.75" customHeight="1">
      <c r="C515" s="39"/>
    </row>
    <row r="516" spans="3:3" ht="15.75" customHeight="1">
      <c r="C516" s="39"/>
    </row>
    <row r="517" spans="3:3" ht="15.75" customHeight="1">
      <c r="C517" s="39"/>
    </row>
    <row r="518" spans="3:3" ht="15.75" customHeight="1">
      <c r="C518" s="39"/>
    </row>
    <row r="519" spans="3:3" ht="15.75" customHeight="1">
      <c r="C519" s="39"/>
    </row>
    <row r="520" spans="3:3" ht="15.75" customHeight="1">
      <c r="C520" s="39"/>
    </row>
    <row r="521" spans="3:3" ht="15.75" customHeight="1">
      <c r="C521" s="39"/>
    </row>
    <row r="522" spans="3:3" ht="15.75" customHeight="1">
      <c r="C522" s="39"/>
    </row>
    <row r="523" spans="3:3" ht="15.75" customHeight="1">
      <c r="C523" s="39"/>
    </row>
    <row r="524" spans="3:3" ht="15.75" customHeight="1">
      <c r="C524" s="39"/>
    </row>
    <row r="525" spans="3:3" ht="15.75" customHeight="1">
      <c r="C525" s="39"/>
    </row>
    <row r="526" spans="3:3" ht="15.75" customHeight="1">
      <c r="C526" s="39"/>
    </row>
    <row r="527" spans="3:3" ht="15.75" customHeight="1">
      <c r="C527" s="39"/>
    </row>
    <row r="528" spans="3:3" ht="15.75" customHeight="1">
      <c r="C528" s="39"/>
    </row>
    <row r="529" spans="3:3" ht="15.75" customHeight="1">
      <c r="C529" s="39"/>
    </row>
    <row r="530" spans="3:3" ht="15.75" customHeight="1">
      <c r="C530" s="39"/>
    </row>
    <row r="531" spans="3:3" ht="15.75" customHeight="1">
      <c r="C531" s="39"/>
    </row>
    <row r="532" spans="3:3" ht="15.75" customHeight="1">
      <c r="C532" s="39"/>
    </row>
    <row r="533" spans="3:3" ht="15.75" customHeight="1">
      <c r="C533" s="39"/>
    </row>
    <row r="534" spans="3:3" ht="15.75" customHeight="1">
      <c r="C534" s="39"/>
    </row>
    <row r="535" spans="3:3" ht="15.75" customHeight="1">
      <c r="C535" s="39"/>
    </row>
    <row r="536" spans="3:3" ht="15.75" customHeight="1">
      <c r="C536" s="39"/>
    </row>
    <row r="537" spans="3:3" ht="15.75" customHeight="1">
      <c r="C537" s="39"/>
    </row>
    <row r="538" spans="3:3" ht="15.75" customHeight="1">
      <c r="C538" s="39"/>
    </row>
    <row r="539" spans="3:3" ht="15.75" customHeight="1">
      <c r="C539" s="39"/>
    </row>
    <row r="540" spans="3:3" ht="15.75" customHeight="1">
      <c r="C540" s="39"/>
    </row>
    <row r="541" spans="3:3" ht="15.75" customHeight="1">
      <c r="C541" s="39"/>
    </row>
    <row r="542" spans="3:3" ht="15.75" customHeight="1">
      <c r="C542" s="39"/>
    </row>
    <row r="543" spans="3:3" ht="15.75" customHeight="1">
      <c r="C543" s="39"/>
    </row>
    <row r="544" spans="3:3" ht="15.75" customHeight="1">
      <c r="C544" s="39"/>
    </row>
    <row r="545" spans="3:3" ht="15.75" customHeight="1">
      <c r="C545" s="39"/>
    </row>
    <row r="546" spans="3:3" ht="15.75" customHeight="1">
      <c r="C546" s="39"/>
    </row>
    <row r="547" spans="3:3" ht="15.75" customHeight="1">
      <c r="C547" s="39"/>
    </row>
    <row r="548" spans="3:3" ht="15.75" customHeight="1">
      <c r="C548" s="39"/>
    </row>
    <row r="549" spans="3:3" ht="15.75" customHeight="1">
      <c r="C549" s="39"/>
    </row>
    <row r="550" spans="3:3" ht="15.75" customHeight="1">
      <c r="C550" s="39"/>
    </row>
    <row r="551" spans="3:3" ht="15.75" customHeight="1">
      <c r="C551" s="39"/>
    </row>
    <row r="552" spans="3:3" ht="15.75" customHeight="1">
      <c r="C552" s="39"/>
    </row>
    <row r="553" spans="3:3" ht="15.75" customHeight="1">
      <c r="C553" s="39"/>
    </row>
    <row r="554" spans="3:3" ht="15.75" customHeight="1">
      <c r="C554" s="39"/>
    </row>
    <row r="555" spans="3:3" ht="15.75" customHeight="1">
      <c r="C555" s="39"/>
    </row>
    <row r="556" spans="3:3" ht="15.75" customHeight="1">
      <c r="C556" s="39"/>
    </row>
    <row r="557" spans="3:3" ht="15.75" customHeight="1">
      <c r="C557" s="39"/>
    </row>
    <row r="558" spans="3:3" ht="15.75" customHeight="1">
      <c r="C558" s="39"/>
    </row>
    <row r="559" spans="3:3" ht="15.75" customHeight="1">
      <c r="C559" s="39"/>
    </row>
    <row r="560" spans="3:3" ht="15.75" customHeight="1">
      <c r="C560" s="39"/>
    </row>
    <row r="561" spans="3:3" ht="15.75" customHeight="1">
      <c r="C561" s="39"/>
    </row>
    <row r="562" spans="3:3" ht="15.75" customHeight="1">
      <c r="C562" s="39"/>
    </row>
    <row r="563" spans="3:3" ht="15.75" customHeight="1">
      <c r="C563" s="39"/>
    </row>
    <row r="564" spans="3:3" ht="15.75" customHeight="1">
      <c r="C564" s="39"/>
    </row>
    <row r="565" spans="3:3" ht="15.75" customHeight="1">
      <c r="C565" s="39"/>
    </row>
    <row r="566" spans="3:3" ht="15.75" customHeight="1">
      <c r="C566" s="39"/>
    </row>
    <row r="567" spans="3:3" ht="15.75" customHeight="1">
      <c r="C567" s="39"/>
    </row>
    <row r="568" spans="3:3" ht="15.75" customHeight="1">
      <c r="C568" s="39"/>
    </row>
    <row r="569" spans="3:3" ht="15.75" customHeight="1">
      <c r="C569" s="39"/>
    </row>
    <row r="570" spans="3:3" ht="15.75" customHeight="1">
      <c r="C570" s="39"/>
    </row>
    <row r="571" spans="3:3" ht="15.75" customHeight="1">
      <c r="C571" s="39"/>
    </row>
    <row r="572" spans="3:3" ht="15.75" customHeight="1">
      <c r="C572" s="39"/>
    </row>
    <row r="573" spans="3:3" ht="15.75" customHeight="1">
      <c r="C573" s="39"/>
    </row>
    <row r="574" spans="3:3" ht="15.75" customHeight="1">
      <c r="C574" s="39"/>
    </row>
    <row r="575" spans="3:3" ht="15.75" customHeight="1">
      <c r="C575" s="39"/>
    </row>
    <row r="576" spans="3:3" ht="15.75" customHeight="1">
      <c r="C576" s="39"/>
    </row>
    <row r="577" spans="3:3" ht="15.75" customHeight="1">
      <c r="C577" s="39"/>
    </row>
    <row r="578" spans="3:3" ht="15.75" customHeight="1">
      <c r="C578" s="39"/>
    </row>
    <row r="579" spans="3:3" ht="15.75" customHeight="1">
      <c r="C579" s="39"/>
    </row>
    <row r="580" spans="3:3" ht="15.75" customHeight="1">
      <c r="C580" s="39"/>
    </row>
    <row r="581" spans="3:3" ht="15.75" customHeight="1">
      <c r="C581" s="39"/>
    </row>
    <row r="582" spans="3:3" ht="15.75" customHeight="1">
      <c r="C582" s="39"/>
    </row>
    <row r="583" spans="3:3" ht="15.75" customHeight="1">
      <c r="C583" s="39"/>
    </row>
    <row r="584" spans="3:3" ht="15.75" customHeight="1">
      <c r="C584" s="39"/>
    </row>
    <row r="585" spans="3:3" ht="15.75" customHeight="1">
      <c r="C585" s="39"/>
    </row>
    <row r="586" spans="3:3" ht="15.75" customHeight="1">
      <c r="C586" s="39"/>
    </row>
    <row r="587" spans="3:3" ht="15.75" customHeight="1">
      <c r="C587" s="39"/>
    </row>
    <row r="588" spans="3:3" ht="15.75" customHeight="1">
      <c r="C588" s="39"/>
    </row>
    <row r="589" spans="3:3" ht="15.75" customHeight="1">
      <c r="C589" s="39"/>
    </row>
    <row r="590" spans="3:3" ht="15.75" customHeight="1">
      <c r="C590" s="39"/>
    </row>
    <row r="591" spans="3:3" ht="15.75" customHeight="1">
      <c r="C591" s="39"/>
    </row>
    <row r="592" spans="3:3" ht="15.75" customHeight="1">
      <c r="C592" s="39"/>
    </row>
    <row r="593" spans="3:3" ht="15.75" customHeight="1">
      <c r="C593" s="39"/>
    </row>
    <row r="594" spans="3:3" ht="15.75" customHeight="1">
      <c r="C594" s="39"/>
    </row>
    <row r="595" spans="3:3" ht="15.75" customHeight="1">
      <c r="C595" s="39"/>
    </row>
    <row r="596" spans="3:3" ht="15.75" customHeight="1">
      <c r="C596" s="39"/>
    </row>
    <row r="597" spans="3:3" ht="15.75" customHeight="1">
      <c r="C597" s="39"/>
    </row>
    <row r="598" spans="3:3" ht="15.75" customHeight="1">
      <c r="C598" s="39"/>
    </row>
    <row r="599" spans="3:3" ht="15.75" customHeight="1">
      <c r="C599" s="39"/>
    </row>
    <row r="600" spans="3:3" ht="15.75" customHeight="1">
      <c r="C600" s="39"/>
    </row>
    <row r="601" spans="3:3" ht="15.75" customHeight="1">
      <c r="C601" s="39"/>
    </row>
    <row r="602" spans="3:3" ht="15.75" customHeight="1">
      <c r="C602" s="39"/>
    </row>
    <row r="603" spans="3:3" ht="15.75" customHeight="1">
      <c r="C603" s="39"/>
    </row>
    <row r="604" spans="3:3" ht="15.75" customHeight="1">
      <c r="C604" s="39"/>
    </row>
    <row r="605" spans="3:3" ht="15.75" customHeight="1">
      <c r="C605" s="39"/>
    </row>
    <row r="606" spans="3:3" ht="15.75" customHeight="1">
      <c r="C606" s="39"/>
    </row>
    <row r="607" spans="3:3" ht="15.75" customHeight="1">
      <c r="C607" s="39"/>
    </row>
    <row r="608" spans="3:3" ht="15.75" customHeight="1">
      <c r="C608" s="39"/>
    </row>
    <row r="609" spans="3:3" ht="15.75" customHeight="1">
      <c r="C609" s="39"/>
    </row>
    <row r="610" spans="3:3" ht="15.75" customHeight="1">
      <c r="C610" s="39"/>
    </row>
    <row r="611" spans="3:3" ht="15.75" customHeight="1">
      <c r="C611" s="39"/>
    </row>
    <row r="612" spans="3:3" ht="15.75" customHeight="1">
      <c r="C612" s="39"/>
    </row>
    <row r="613" spans="3:3" ht="15.75" customHeight="1">
      <c r="C613" s="39"/>
    </row>
    <row r="614" spans="3:3" ht="15.75" customHeight="1">
      <c r="C614" s="39"/>
    </row>
    <row r="615" spans="3:3" ht="15.75" customHeight="1">
      <c r="C615" s="39"/>
    </row>
    <row r="616" spans="3:3" ht="15.75" customHeight="1">
      <c r="C616" s="39"/>
    </row>
    <row r="617" spans="3:3" ht="15.75" customHeight="1">
      <c r="C617" s="39"/>
    </row>
    <row r="618" spans="3:3" ht="15.75" customHeight="1">
      <c r="C618" s="39"/>
    </row>
    <row r="619" spans="3:3" ht="15.75" customHeight="1">
      <c r="C619" s="39"/>
    </row>
    <row r="620" spans="3:3" ht="15.75" customHeight="1">
      <c r="C620" s="39"/>
    </row>
    <row r="621" spans="3:3" ht="15.75" customHeight="1">
      <c r="C621" s="39"/>
    </row>
    <row r="622" spans="3:3" ht="15.75" customHeight="1">
      <c r="C622" s="39"/>
    </row>
    <row r="623" spans="3:3" ht="15.75" customHeight="1">
      <c r="C623" s="39"/>
    </row>
    <row r="624" spans="3:3" ht="15.75" customHeight="1">
      <c r="C624" s="39"/>
    </row>
    <row r="625" spans="3:3" ht="15.75" customHeight="1">
      <c r="C625" s="39"/>
    </row>
    <row r="626" spans="3:3" ht="15.75" customHeight="1">
      <c r="C626" s="39"/>
    </row>
    <row r="627" spans="3:3" ht="15.75" customHeight="1">
      <c r="C627" s="39"/>
    </row>
    <row r="628" spans="3:3" ht="15.75" customHeight="1">
      <c r="C628" s="39"/>
    </row>
    <row r="629" spans="3:3" ht="15.75" customHeight="1">
      <c r="C629" s="39"/>
    </row>
    <row r="630" spans="3:3" ht="15.75" customHeight="1">
      <c r="C630" s="39"/>
    </row>
    <row r="631" spans="3:3" ht="15.75" customHeight="1">
      <c r="C631" s="39"/>
    </row>
    <row r="632" spans="3:3" ht="15.75" customHeight="1">
      <c r="C632" s="39"/>
    </row>
    <row r="633" spans="3:3" ht="15.75" customHeight="1">
      <c r="C633" s="39"/>
    </row>
    <row r="634" spans="3:3" ht="15.75" customHeight="1">
      <c r="C634" s="39"/>
    </row>
    <row r="635" spans="3:3" ht="15.75" customHeight="1">
      <c r="C635" s="39"/>
    </row>
    <row r="636" spans="3:3" ht="15.75" customHeight="1">
      <c r="C636" s="39"/>
    </row>
    <row r="637" spans="3:3" ht="15.75" customHeight="1">
      <c r="C637" s="39"/>
    </row>
    <row r="638" spans="3:3" ht="15.75" customHeight="1">
      <c r="C638" s="39"/>
    </row>
    <row r="639" spans="3:3" ht="15.75" customHeight="1">
      <c r="C639" s="39"/>
    </row>
    <row r="640" spans="3:3" ht="15.75" customHeight="1">
      <c r="C640" s="39"/>
    </row>
    <row r="641" spans="3:3" ht="15.75" customHeight="1">
      <c r="C641" s="39"/>
    </row>
    <row r="642" spans="3:3" ht="15.75" customHeight="1">
      <c r="C642" s="39"/>
    </row>
    <row r="643" spans="3:3" ht="15.75" customHeight="1">
      <c r="C643" s="39"/>
    </row>
    <row r="644" spans="3:3" ht="15.75" customHeight="1">
      <c r="C644" s="39"/>
    </row>
    <row r="645" spans="3:3" ht="15.75" customHeight="1">
      <c r="C645" s="39"/>
    </row>
    <row r="646" spans="3:3" ht="15.75" customHeight="1">
      <c r="C646" s="39"/>
    </row>
    <row r="647" spans="3:3" ht="15.75" customHeight="1">
      <c r="C647" s="39"/>
    </row>
    <row r="648" spans="3:3" ht="15.75" customHeight="1">
      <c r="C648" s="39"/>
    </row>
    <row r="649" spans="3:3" ht="15.75" customHeight="1">
      <c r="C649" s="39"/>
    </row>
    <row r="650" spans="3:3" ht="15.75" customHeight="1">
      <c r="C650" s="39"/>
    </row>
    <row r="651" spans="3:3" ht="15.75" customHeight="1">
      <c r="C651" s="39"/>
    </row>
    <row r="652" spans="3:3" ht="15.75" customHeight="1">
      <c r="C652" s="39"/>
    </row>
    <row r="653" spans="3:3" ht="15.75" customHeight="1">
      <c r="C653" s="39"/>
    </row>
    <row r="654" spans="3:3" ht="15.75" customHeight="1">
      <c r="C654" s="39"/>
    </row>
    <row r="655" spans="3:3" ht="15.75" customHeight="1">
      <c r="C655" s="39"/>
    </row>
    <row r="656" spans="3:3" ht="15.75" customHeight="1">
      <c r="C656" s="39"/>
    </row>
    <row r="657" spans="3:3" ht="15.75" customHeight="1">
      <c r="C657" s="39"/>
    </row>
    <row r="658" spans="3:3" ht="15.75" customHeight="1">
      <c r="C658" s="39"/>
    </row>
    <row r="659" spans="3:3" ht="15.75" customHeight="1">
      <c r="C659" s="39"/>
    </row>
    <row r="660" spans="3:3" ht="15.75" customHeight="1">
      <c r="C660" s="39"/>
    </row>
    <row r="661" spans="3:3" ht="15.75" customHeight="1">
      <c r="C661" s="39"/>
    </row>
    <row r="662" spans="3:3" ht="15.75" customHeight="1">
      <c r="C662" s="39"/>
    </row>
    <row r="663" spans="3:3" ht="15.75" customHeight="1">
      <c r="C663" s="39"/>
    </row>
    <row r="664" spans="3:3" ht="15.75" customHeight="1">
      <c r="C664" s="39"/>
    </row>
    <row r="665" spans="3:3" ht="15.75" customHeight="1">
      <c r="C665" s="39"/>
    </row>
    <row r="666" spans="3:3" ht="15.75" customHeight="1">
      <c r="C666" s="39"/>
    </row>
    <row r="667" spans="3:3" ht="15.75" customHeight="1">
      <c r="C667" s="39"/>
    </row>
    <row r="668" spans="3:3" ht="15.75" customHeight="1">
      <c r="C668" s="39"/>
    </row>
    <row r="669" spans="3:3" ht="15.75" customHeight="1">
      <c r="C669" s="39"/>
    </row>
    <row r="670" spans="3:3" ht="15.75" customHeight="1">
      <c r="C670" s="39"/>
    </row>
    <row r="671" spans="3:3" ht="15.75" customHeight="1">
      <c r="C671" s="39"/>
    </row>
    <row r="672" spans="3:3" ht="15.75" customHeight="1">
      <c r="C672" s="39"/>
    </row>
    <row r="673" spans="3:3" ht="15.75" customHeight="1">
      <c r="C673" s="39"/>
    </row>
    <row r="674" spans="3:3" ht="15.75" customHeight="1">
      <c r="C674" s="39"/>
    </row>
    <row r="675" spans="3:3" ht="15.75" customHeight="1">
      <c r="C675" s="39"/>
    </row>
    <row r="676" spans="3:3" ht="15.75" customHeight="1">
      <c r="C676" s="39"/>
    </row>
    <row r="677" spans="3:3" ht="15.75" customHeight="1">
      <c r="C677" s="39"/>
    </row>
    <row r="678" spans="3:3" ht="15.75" customHeight="1">
      <c r="C678" s="39"/>
    </row>
    <row r="679" spans="3:3" ht="15.75" customHeight="1">
      <c r="C679" s="39"/>
    </row>
    <row r="680" spans="3:3" ht="15.75" customHeight="1">
      <c r="C680" s="39"/>
    </row>
    <row r="681" spans="3:3" ht="15.75" customHeight="1">
      <c r="C681" s="39"/>
    </row>
    <row r="682" spans="3:3" ht="15.75" customHeight="1">
      <c r="C682" s="39"/>
    </row>
    <row r="683" spans="3:3" ht="15.75" customHeight="1">
      <c r="C683" s="39"/>
    </row>
    <row r="684" spans="3:3" ht="15.75" customHeight="1">
      <c r="C684" s="39"/>
    </row>
    <row r="685" spans="3:3" ht="15.75" customHeight="1">
      <c r="C685" s="39"/>
    </row>
    <row r="686" spans="3:3" ht="15.75" customHeight="1">
      <c r="C686" s="39"/>
    </row>
    <row r="687" spans="3:3" ht="15.75" customHeight="1">
      <c r="C687" s="39"/>
    </row>
    <row r="688" spans="3:3" ht="15.75" customHeight="1">
      <c r="C688" s="39"/>
    </row>
    <row r="689" spans="3:3" ht="15.75" customHeight="1">
      <c r="C689" s="39"/>
    </row>
    <row r="690" spans="3:3" ht="15.75" customHeight="1">
      <c r="C690" s="39"/>
    </row>
    <row r="691" spans="3:3" ht="15.75" customHeight="1">
      <c r="C691" s="39"/>
    </row>
    <row r="692" spans="3:3" ht="15.75" customHeight="1">
      <c r="C692" s="39"/>
    </row>
    <row r="693" spans="3:3" ht="15.75" customHeight="1">
      <c r="C693" s="39"/>
    </row>
    <row r="694" spans="3:3" ht="15.75" customHeight="1">
      <c r="C694" s="39"/>
    </row>
    <row r="695" spans="3:3" ht="15.75" customHeight="1">
      <c r="C695" s="39"/>
    </row>
    <row r="696" spans="3:3" ht="15.75" customHeight="1">
      <c r="C696" s="39"/>
    </row>
    <row r="697" spans="3:3" ht="15.75" customHeight="1">
      <c r="C697" s="39"/>
    </row>
    <row r="698" spans="3:3" ht="15.75" customHeight="1">
      <c r="C698" s="39"/>
    </row>
    <row r="699" spans="3:3" ht="15.75" customHeight="1">
      <c r="C699" s="39"/>
    </row>
    <row r="700" spans="3:3" ht="15.75" customHeight="1">
      <c r="C700" s="39"/>
    </row>
    <row r="701" spans="3:3" ht="15.75" customHeight="1">
      <c r="C701" s="39"/>
    </row>
    <row r="702" spans="3:3" ht="15.75" customHeight="1">
      <c r="C702" s="39"/>
    </row>
    <row r="703" spans="3:3" ht="15.75" customHeight="1">
      <c r="C703" s="39"/>
    </row>
    <row r="704" spans="3:3" ht="15.75" customHeight="1">
      <c r="C704" s="39"/>
    </row>
    <row r="705" spans="3:3" ht="15.75" customHeight="1">
      <c r="C705" s="39"/>
    </row>
    <row r="706" spans="3:3" ht="15.75" customHeight="1">
      <c r="C706" s="39"/>
    </row>
    <row r="707" spans="3:3" ht="15.75" customHeight="1">
      <c r="C707" s="39"/>
    </row>
    <row r="708" spans="3:3" ht="15.75" customHeight="1">
      <c r="C708" s="39"/>
    </row>
    <row r="709" spans="3:3" ht="15.75" customHeight="1">
      <c r="C709" s="39"/>
    </row>
    <row r="710" spans="3:3" ht="15.75" customHeight="1">
      <c r="C710" s="39"/>
    </row>
    <row r="711" spans="3:3" ht="15.75" customHeight="1">
      <c r="C711" s="39"/>
    </row>
    <row r="712" spans="3:3" ht="15.75" customHeight="1">
      <c r="C712" s="39"/>
    </row>
    <row r="713" spans="3:3" ht="15.75" customHeight="1">
      <c r="C713" s="39"/>
    </row>
    <row r="714" spans="3:3" ht="15.75" customHeight="1">
      <c r="C714" s="39"/>
    </row>
    <row r="715" spans="3:3" ht="15.75" customHeight="1">
      <c r="C715" s="39"/>
    </row>
    <row r="716" spans="3:3" ht="15.75" customHeight="1">
      <c r="C716" s="39"/>
    </row>
    <row r="717" spans="3:3" ht="15.75" customHeight="1">
      <c r="C717" s="39"/>
    </row>
    <row r="718" spans="3:3" ht="15.75" customHeight="1">
      <c r="C718" s="39"/>
    </row>
    <row r="719" spans="3:3" ht="15.75" customHeight="1">
      <c r="C719" s="39"/>
    </row>
    <row r="720" spans="3:3" ht="15.75" customHeight="1">
      <c r="C720" s="39"/>
    </row>
    <row r="721" spans="3:3" ht="15.75" customHeight="1">
      <c r="C721" s="39"/>
    </row>
    <row r="722" spans="3:3" ht="15.75" customHeight="1">
      <c r="C722" s="39"/>
    </row>
    <row r="723" spans="3:3" ht="15.75" customHeight="1">
      <c r="C723" s="39"/>
    </row>
    <row r="724" spans="3:3" ht="15.75" customHeight="1">
      <c r="C724" s="39"/>
    </row>
    <row r="725" spans="3:3" ht="15.75" customHeight="1">
      <c r="C725" s="39"/>
    </row>
    <row r="726" spans="3:3" ht="15.75" customHeight="1">
      <c r="C726" s="39"/>
    </row>
    <row r="727" spans="3:3" ht="15.75" customHeight="1">
      <c r="C727" s="39"/>
    </row>
    <row r="728" spans="3:3" ht="15.75" customHeight="1">
      <c r="C728" s="39"/>
    </row>
    <row r="729" spans="3:3" ht="15.75" customHeight="1">
      <c r="C729" s="39"/>
    </row>
    <row r="730" spans="3:3" ht="15.75" customHeight="1">
      <c r="C730" s="39"/>
    </row>
    <row r="731" spans="3:3" ht="15.75" customHeight="1">
      <c r="C731" s="39"/>
    </row>
    <row r="732" spans="3:3" ht="15.75" customHeight="1">
      <c r="C732" s="39"/>
    </row>
    <row r="733" spans="3:3" ht="15.75" customHeight="1">
      <c r="C733" s="39"/>
    </row>
    <row r="734" spans="3:3" ht="15.75" customHeight="1">
      <c r="C734" s="39"/>
    </row>
    <row r="735" spans="3:3" ht="15.75" customHeight="1">
      <c r="C735" s="39"/>
    </row>
    <row r="736" spans="3:3" ht="15.75" customHeight="1">
      <c r="C736" s="39"/>
    </row>
    <row r="737" spans="3:3" ht="15.75" customHeight="1">
      <c r="C737" s="39"/>
    </row>
    <row r="738" spans="3:3" ht="15.75" customHeight="1">
      <c r="C738" s="39"/>
    </row>
    <row r="739" spans="3:3" ht="15.75" customHeight="1">
      <c r="C739" s="39"/>
    </row>
    <row r="740" spans="3:3" ht="15.75" customHeight="1">
      <c r="C740" s="39"/>
    </row>
    <row r="741" spans="3:3" ht="15.75" customHeight="1">
      <c r="C741" s="39"/>
    </row>
    <row r="742" spans="3:3" ht="15.75" customHeight="1">
      <c r="C742" s="39"/>
    </row>
    <row r="743" spans="3:3" ht="15.75" customHeight="1">
      <c r="C743" s="39"/>
    </row>
    <row r="744" spans="3:3" ht="15.75" customHeight="1">
      <c r="C744" s="39"/>
    </row>
    <row r="745" spans="3:3" ht="15.75" customHeight="1">
      <c r="C745" s="39"/>
    </row>
    <row r="746" spans="3:3" ht="15.75" customHeight="1">
      <c r="C746" s="39"/>
    </row>
    <row r="747" spans="3:3" ht="15.75" customHeight="1">
      <c r="C747" s="39"/>
    </row>
    <row r="748" spans="3:3" ht="15.75" customHeight="1">
      <c r="C748" s="39"/>
    </row>
    <row r="749" spans="3:3" ht="15.75" customHeight="1">
      <c r="C749" s="39"/>
    </row>
    <row r="750" spans="3:3" ht="15.75" customHeight="1">
      <c r="C750" s="39"/>
    </row>
    <row r="751" spans="3:3" ht="15.75" customHeight="1">
      <c r="C751" s="39"/>
    </row>
    <row r="752" spans="3:3" ht="15.75" customHeight="1">
      <c r="C752" s="39"/>
    </row>
    <row r="753" spans="3:3" ht="15.75" customHeight="1">
      <c r="C753" s="39"/>
    </row>
    <row r="754" spans="3:3" ht="15.75" customHeight="1">
      <c r="C754" s="39"/>
    </row>
    <row r="755" spans="3:3" ht="15.75" customHeight="1">
      <c r="C755" s="39"/>
    </row>
    <row r="756" spans="3:3" ht="15.75" customHeight="1">
      <c r="C756" s="39"/>
    </row>
    <row r="757" spans="3:3" ht="15.75" customHeight="1">
      <c r="C757" s="39"/>
    </row>
    <row r="758" spans="3:3" ht="15.75" customHeight="1">
      <c r="C758" s="39"/>
    </row>
    <row r="759" spans="3:3" ht="15.75" customHeight="1">
      <c r="C759" s="39"/>
    </row>
    <row r="760" spans="3:3" ht="15.75" customHeight="1">
      <c r="C760" s="39"/>
    </row>
    <row r="761" spans="3:3" ht="15.75" customHeight="1">
      <c r="C761" s="39"/>
    </row>
    <row r="762" spans="3:3" ht="15.75" customHeight="1">
      <c r="C762" s="39"/>
    </row>
    <row r="763" spans="3:3" ht="15.75" customHeight="1">
      <c r="C763" s="39"/>
    </row>
    <row r="764" spans="3:3" ht="15.75" customHeight="1">
      <c r="C764" s="39"/>
    </row>
    <row r="765" spans="3:3" ht="15.75" customHeight="1">
      <c r="C765" s="39"/>
    </row>
    <row r="766" spans="3:3" ht="15.75" customHeight="1">
      <c r="C766" s="39"/>
    </row>
    <row r="767" spans="3:3" ht="15.75" customHeight="1">
      <c r="C767" s="39"/>
    </row>
    <row r="768" spans="3:3" ht="15.75" customHeight="1">
      <c r="C768" s="39"/>
    </row>
    <row r="769" spans="3:3" ht="15.75" customHeight="1">
      <c r="C769" s="39"/>
    </row>
    <row r="770" spans="3:3" ht="15.75" customHeight="1">
      <c r="C770" s="39"/>
    </row>
    <row r="771" spans="3:3" ht="15.75" customHeight="1">
      <c r="C771" s="39"/>
    </row>
    <row r="772" spans="3:3" ht="15.75" customHeight="1">
      <c r="C772" s="39"/>
    </row>
    <row r="773" spans="3:3" ht="15.75" customHeight="1">
      <c r="C773" s="39"/>
    </row>
    <row r="774" spans="3:3" ht="15.75" customHeight="1">
      <c r="C774" s="39"/>
    </row>
    <row r="775" spans="3:3" ht="15.75" customHeight="1">
      <c r="C775" s="39"/>
    </row>
    <row r="776" spans="3:3" ht="15.75" customHeight="1">
      <c r="C776" s="39"/>
    </row>
    <row r="777" spans="3:3" ht="15.75" customHeight="1">
      <c r="C777" s="39"/>
    </row>
    <row r="778" spans="3:3" ht="15.75" customHeight="1">
      <c r="C778" s="39"/>
    </row>
    <row r="779" spans="3:3" ht="15.75" customHeight="1">
      <c r="C779" s="39"/>
    </row>
    <row r="780" spans="3:3" ht="15.75" customHeight="1">
      <c r="C780" s="39"/>
    </row>
    <row r="781" spans="3:3" ht="15.75" customHeight="1">
      <c r="C781" s="39"/>
    </row>
    <row r="782" spans="3:3" ht="15.75" customHeight="1">
      <c r="C782" s="39"/>
    </row>
    <row r="783" spans="3:3" ht="15.75" customHeight="1">
      <c r="C783" s="39"/>
    </row>
    <row r="784" spans="3:3" ht="15.75" customHeight="1">
      <c r="C784" s="39"/>
    </row>
    <row r="785" spans="3:3" ht="15.75" customHeight="1">
      <c r="C785" s="39"/>
    </row>
    <row r="786" spans="3:3" ht="15.75" customHeight="1">
      <c r="C786" s="39"/>
    </row>
    <row r="787" spans="3:3" ht="15.75" customHeight="1">
      <c r="C787" s="39"/>
    </row>
    <row r="788" spans="3:3" ht="15.75" customHeight="1">
      <c r="C788" s="39"/>
    </row>
    <row r="789" spans="3:3" ht="15.75" customHeight="1">
      <c r="C789" s="39"/>
    </row>
    <row r="790" spans="3:3" ht="15.75" customHeight="1">
      <c r="C790" s="39"/>
    </row>
    <row r="791" spans="3:3" ht="15.75" customHeight="1">
      <c r="C791" s="39"/>
    </row>
    <row r="792" spans="3:3" ht="15.75" customHeight="1">
      <c r="C792" s="39"/>
    </row>
    <row r="793" spans="3:3" ht="15.75" customHeight="1">
      <c r="C793" s="39"/>
    </row>
    <row r="794" spans="3:3" ht="15.75" customHeight="1">
      <c r="C794" s="39"/>
    </row>
    <row r="795" spans="3:3" ht="15.75" customHeight="1">
      <c r="C795" s="39"/>
    </row>
    <row r="796" spans="3:3" ht="15.75" customHeight="1">
      <c r="C796" s="39"/>
    </row>
    <row r="797" spans="3:3" ht="15.75" customHeight="1">
      <c r="C797" s="39"/>
    </row>
    <row r="798" spans="3:3" ht="15.75" customHeight="1">
      <c r="C798" s="39"/>
    </row>
    <row r="799" spans="3:3" ht="15.75" customHeight="1">
      <c r="C799" s="39"/>
    </row>
    <row r="800" spans="3:3" ht="15.75" customHeight="1">
      <c r="C800" s="39"/>
    </row>
    <row r="801" spans="3:3" ht="15.75" customHeight="1">
      <c r="C801" s="39"/>
    </row>
    <row r="802" spans="3:3" ht="15.75" customHeight="1">
      <c r="C802" s="39"/>
    </row>
    <row r="803" spans="3:3" ht="15.75" customHeight="1">
      <c r="C803" s="39"/>
    </row>
    <row r="804" spans="3:3" ht="15.75" customHeight="1">
      <c r="C804" s="39"/>
    </row>
    <row r="805" spans="3:3" ht="15.75" customHeight="1">
      <c r="C805" s="39"/>
    </row>
    <row r="806" spans="3:3" ht="15.75" customHeight="1">
      <c r="C806" s="39"/>
    </row>
    <row r="807" spans="3:3" ht="15.75" customHeight="1">
      <c r="C807" s="39"/>
    </row>
    <row r="808" spans="3:3" ht="15.75" customHeight="1">
      <c r="C808" s="39"/>
    </row>
    <row r="809" spans="3:3" ht="15.75" customHeight="1">
      <c r="C809" s="39"/>
    </row>
    <row r="810" spans="3:3" ht="15.75" customHeight="1">
      <c r="C810" s="39"/>
    </row>
    <row r="811" spans="3:3" ht="15.75" customHeight="1">
      <c r="C811" s="39"/>
    </row>
    <row r="812" spans="3:3" ht="15.75" customHeight="1">
      <c r="C812" s="39"/>
    </row>
    <row r="813" spans="3:3" ht="15.75" customHeight="1">
      <c r="C813" s="39"/>
    </row>
    <row r="814" spans="3:3" ht="15.75" customHeight="1">
      <c r="C814" s="39"/>
    </row>
    <row r="815" spans="3:3" ht="15.75" customHeight="1">
      <c r="C815" s="39"/>
    </row>
    <row r="816" spans="3:3" ht="15.75" customHeight="1">
      <c r="C816" s="39"/>
    </row>
    <row r="817" spans="3:3" ht="15.75" customHeight="1">
      <c r="C817" s="39"/>
    </row>
    <row r="818" spans="3:3" ht="15.75" customHeight="1">
      <c r="C818" s="39"/>
    </row>
    <row r="819" spans="3:3" ht="15.75" customHeight="1">
      <c r="C819" s="39"/>
    </row>
    <row r="820" spans="3:3" ht="15.75" customHeight="1">
      <c r="C820" s="39"/>
    </row>
    <row r="821" spans="3:3" ht="15.75" customHeight="1">
      <c r="C821" s="39"/>
    </row>
    <row r="822" spans="3:3" ht="15.75" customHeight="1">
      <c r="C822" s="39"/>
    </row>
    <row r="823" spans="3:3" ht="15.75" customHeight="1">
      <c r="C823" s="39"/>
    </row>
    <row r="824" spans="3:3" ht="15.75" customHeight="1">
      <c r="C824" s="39"/>
    </row>
    <row r="825" spans="3:3" ht="15.75" customHeight="1">
      <c r="C825" s="39"/>
    </row>
    <row r="826" spans="3:3" ht="15.75" customHeight="1">
      <c r="C826" s="39"/>
    </row>
    <row r="827" spans="3:3" ht="15.75" customHeight="1">
      <c r="C827" s="39"/>
    </row>
    <row r="828" spans="3:3" ht="15.75" customHeight="1">
      <c r="C828" s="39"/>
    </row>
    <row r="829" spans="3:3" ht="15.75" customHeight="1">
      <c r="C829" s="39"/>
    </row>
    <row r="830" spans="3:3" ht="15.75" customHeight="1">
      <c r="C830" s="39"/>
    </row>
    <row r="831" spans="3:3" ht="15.75" customHeight="1">
      <c r="C831" s="39"/>
    </row>
    <row r="832" spans="3:3" ht="15.75" customHeight="1">
      <c r="C832" s="39"/>
    </row>
    <row r="833" spans="3:3" ht="15.75" customHeight="1">
      <c r="C833" s="39"/>
    </row>
    <row r="834" spans="3:3" ht="15.75" customHeight="1">
      <c r="C834" s="39"/>
    </row>
    <row r="835" spans="3:3" ht="15.75" customHeight="1">
      <c r="C835" s="39"/>
    </row>
    <row r="836" spans="3:3" ht="15.75" customHeight="1">
      <c r="C836" s="39"/>
    </row>
    <row r="837" spans="3:3" ht="15.75" customHeight="1">
      <c r="C837" s="39"/>
    </row>
    <row r="838" spans="3:3" ht="15.75" customHeight="1">
      <c r="C838" s="39"/>
    </row>
    <row r="839" spans="3:3" ht="15.75" customHeight="1">
      <c r="C839" s="39"/>
    </row>
    <row r="840" spans="3:3" ht="15.75" customHeight="1">
      <c r="C840" s="39"/>
    </row>
    <row r="841" spans="3:3" ht="15.75" customHeight="1">
      <c r="C841" s="39"/>
    </row>
    <row r="842" spans="3:3" ht="15.75" customHeight="1">
      <c r="C842" s="39"/>
    </row>
    <row r="843" spans="3:3" ht="15.75" customHeight="1">
      <c r="C843" s="39"/>
    </row>
    <row r="844" spans="3:3" ht="15.75" customHeight="1">
      <c r="C844" s="39"/>
    </row>
    <row r="845" spans="3:3" ht="15.75" customHeight="1">
      <c r="C845" s="39"/>
    </row>
    <row r="846" spans="3:3" ht="15.75" customHeight="1">
      <c r="C846" s="39"/>
    </row>
    <row r="847" spans="3:3" ht="15.75" customHeight="1">
      <c r="C847" s="39"/>
    </row>
    <row r="848" spans="3:3" ht="15.75" customHeight="1">
      <c r="C848" s="39"/>
    </row>
    <row r="849" spans="3:3" ht="15.75" customHeight="1">
      <c r="C849" s="39"/>
    </row>
    <row r="850" spans="3:3" ht="15.75" customHeight="1">
      <c r="C850" s="39"/>
    </row>
    <row r="851" spans="3:3" ht="15.75" customHeight="1">
      <c r="C851" s="39"/>
    </row>
    <row r="852" spans="3:3" ht="15.75" customHeight="1">
      <c r="C852" s="39"/>
    </row>
    <row r="853" spans="3:3" ht="15.75" customHeight="1">
      <c r="C853" s="39"/>
    </row>
    <row r="854" spans="3:3" ht="15.75" customHeight="1">
      <c r="C854" s="39"/>
    </row>
    <row r="855" spans="3:3" ht="15.75" customHeight="1">
      <c r="C855" s="39"/>
    </row>
    <row r="856" spans="3:3" ht="15.75" customHeight="1">
      <c r="C856" s="39"/>
    </row>
    <row r="857" spans="3:3" ht="15.75" customHeight="1">
      <c r="C857" s="39"/>
    </row>
    <row r="858" spans="3:3" ht="15.75" customHeight="1">
      <c r="C858" s="39"/>
    </row>
    <row r="859" spans="3:3" ht="15.75" customHeight="1">
      <c r="C859" s="39"/>
    </row>
    <row r="860" spans="3:3" ht="15.75" customHeight="1">
      <c r="C860" s="39"/>
    </row>
    <row r="861" spans="3:3" ht="15.75" customHeight="1">
      <c r="C861" s="39"/>
    </row>
    <row r="862" spans="3:3" ht="15.75" customHeight="1">
      <c r="C862" s="39"/>
    </row>
    <row r="863" spans="3:3" ht="15.75" customHeight="1">
      <c r="C863" s="39"/>
    </row>
    <row r="864" spans="3:3" ht="15.75" customHeight="1">
      <c r="C864" s="39"/>
    </row>
    <row r="865" spans="3:3" ht="15.75" customHeight="1">
      <c r="C865" s="39"/>
    </row>
    <row r="866" spans="3:3" ht="15.75" customHeight="1">
      <c r="C866" s="39"/>
    </row>
    <row r="867" spans="3:3" ht="15.75" customHeight="1">
      <c r="C867" s="39"/>
    </row>
    <row r="868" spans="3:3" ht="15.75" customHeight="1">
      <c r="C868" s="39"/>
    </row>
    <row r="869" spans="3:3" ht="15.75" customHeight="1">
      <c r="C869" s="39"/>
    </row>
    <row r="870" spans="3:3" ht="15.75" customHeight="1">
      <c r="C870" s="39"/>
    </row>
    <row r="871" spans="3:3" ht="15.75" customHeight="1">
      <c r="C871" s="39"/>
    </row>
    <row r="872" spans="3:3" ht="15.75" customHeight="1">
      <c r="C872" s="39"/>
    </row>
    <row r="873" spans="3:3" ht="15.75" customHeight="1">
      <c r="C873" s="39"/>
    </row>
    <row r="874" spans="3:3" ht="15.75" customHeight="1">
      <c r="C874" s="39"/>
    </row>
    <row r="875" spans="3:3" ht="15.75" customHeight="1">
      <c r="C875" s="39"/>
    </row>
    <row r="876" spans="3:3" ht="15.75" customHeight="1">
      <c r="C876" s="39"/>
    </row>
    <row r="877" spans="3:3" ht="15.75" customHeight="1">
      <c r="C877" s="39"/>
    </row>
    <row r="878" spans="3:3" ht="15.75" customHeight="1">
      <c r="C878" s="39"/>
    </row>
    <row r="879" spans="3:3" ht="15.75" customHeight="1">
      <c r="C879" s="39"/>
    </row>
    <row r="880" spans="3:3" ht="15.75" customHeight="1">
      <c r="C880" s="39"/>
    </row>
    <row r="881" spans="3:3" ht="15.75" customHeight="1">
      <c r="C881" s="39"/>
    </row>
    <row r="882" spans="3:3" ht="15.75" customHeight="1">
      <c r="C882" s="39"/>
    </row>
    <row r="883" spans="3:3" ht="15.75" customHeight="1">
      <c r="C883" s="39"/>
    </row>
    <row r="884" spans="3:3" ht="15.75" customHeight="1">
      <c r="C884" s="39"/>
    </row>
    <row r="885" spans="3:3" ht="15.75" customHeight="1">
      <c r="C885" s="39"/>
    </row>
    <row r="886" spans="3:3" ht="15.75" customHeight="1">
      <c r="C886" s="39"/>
    </row>
    <row r="887" spans="3:3" ht="15.75" customHeight="1">
      <c r="C887" s="39"/>
    </row>
    <row r="888" spans="3:3" ht="15.75" customHeight="1">
      <c r="C888" s="39"/>
    </row>
    <row r="889" spans="3:3" ht="15.75" customHeight="1">
      <c r="C889" s="39"/>
    </row>
    <row r="890" spans="3:3" ht="15.75" customHeight="1">
      <c r="C890" s="39"/>
    </row>
    <row r="891" spans="3:3" ht="15.75" customHeight="1">
      <c r="C891" s="39"/>
    </row>
    <row r="892" spans="3:3" ht="15.75" customHeight="1">
      <c r="C892" s="39"/>
    </row>
    <row r="893" spans="3:3" ht="15.75" customHeight="1">
      <c r="C893" s="39"/>
    </row>
    <row r="894" spans="3:3" ht="15.75" customHeight="1">
      <c r="C894" s="39"/>
    </row>
    <row r="895" spans="3:3" ht="15.75" customHeight="1">
      <c r="C895" s="39"/>
    </row>
    <row r="896" spans="3:3" ht="15.75" customHeight="1">
      <c r="C896" s="39"/>
    </row>
    <row r="897" spans="3:3" ht="15.75" customHeight="1">
      <c r="C897" s="39"/>
    </row>
    <row r="898" spans="3:3" ht="15.75" customHeight="1">
      <c r="C898" s="39"/>
    </row>
    <row r="899" spans="3:3" ht="15.75" customHeight="1">
      <c r="C899" s="39"/>
    </row>
    <row r="900" spans="3:3" ht="15.75" customHeight="1">
      <c r="C900" s="39"/>
    </row>
    <row r="901" spans="3:3" ht="15.75" customHeight="1">
      <c r="C901" s="39"/>
    </row>
    <row r="902" spans="3:3" ht="15.75" customHeight="1">
      <c r="C902" s="39"/>
    </row>
    <row r="903" spans="3:3" ht="15.75" customHeight="1">
      <c r="C903" s="39"/>
    </row>
    <row r="904" spans="3:3" ht="15.75" customHeight="1">
      <c r="C904" s="39"/>
    </row>
    <row r="905" spans="3:3" ht="15.75" customHeight="1">
      <c r="C905" s="39"/>
    </row>
    <row r="906" spans="3:3" ht="15.75" customHeight="1">
      <c r="C906" s="39"/>
    </row>
    <row r="907" spans="3:3" ht="15.75" customHeight="1">
      <c r="C907" s="39"/>
    </row>
    <row r="908" spans="3:3" ht="15.75" customHeight="1">
      <c r="C908" s="39"/>
    </row>
    <row r="909" spans="3:3" ht="15.75" customHeight="1">
      <c r="C909" s="39"/>
    </row>
    <row r="910" spans="3:3" ht="15.75" customHeight="1">
      <c r="C910" s="39"/>
    </row>
    <row r="911" spans="3:3" ht="15.75" customHeight="1">
      <c r="C911" s="39"/>
    </row>
    <row r="912" spans="3:3" ht="15.75" customHeight="1">
      <c r="C912" s="39"/>
    </row>
    <row r="913" spans="3:3" ht="15.75" customHeight="1">
      <c r="C913" s="39"/>
    </row>
    <row r="914" spans="3:3" ht="15.75" customHeight="1">
      <c r="C914" s="39"/>
    </row>
    <row r="915" spans="3:3" ht="15.75" customHeight="1">
      <c r="C915" s="39"/>
    </row>
    <row r="916" spans="3:3" ht="15.75" customHeight="1">
      <c r="C916" s="39"/>
    </row>
    <row r="917" spans="3:3" ht="15.75" customHeight="1">
      <c r="C917" s="39"/>
    </row>
    <row r="918" spans="3:3" ht="15.75" customHeight="1">
      <c r="C918" s="39"/>
    </row>
    <row r="919" spans="3:3" ht="15.75" customHeight="1">
      <c r="C919" s="39"/>
    </row>
    <row r="920" spans="3:3" ht="15.75" customHeight="1">
      <c r="C920" s="39"/>
    </row>
    <row r="921" spans="3:3" ht="15.75" customHeight="1">
      <c r="C921" s="39"/>
    </row>
    <row r="922" spans="3:3" ht="15.75" customHeight="1">
      <c r="C922" s="39"/>
    </row>
    <row r="923" spans="3:3" ht="15.75" customHeight="1">
      <c r="C923" s="39"/>
    </row>
    <row r="924" spans="3:3" ht="15.75" customHeight="1">
      <c r="C924" s="39"/>
    </row>
    <row r="925" spans="3:3" ht="15.75" customHeight="1">
      <c r="C925" s="39"/>
    </row>
    <row r="926" spans="3:3" ht="15.75" customHeight="1">
      <c r="C926" s="39"/>
    </row>
    <row r="927" spans="3:3" ht="15.75" customHeight="1">
      <c r="C927" s="39"/>
    </row>
    <row r="928" spans="3:3" ht="15.75" customHeight="1">
      <c r="C928" s="39"/>
    </row>
    <row r="929" spans="3:3" ht="15.75" customHeight="1">
      <c r="C929" s="39"/>
    </row>
    <row r="930" spans="3:3" ht="15.75" customHeight="1">
      <c r="C930" s="39"/>
    </row>
    <row r="931" spans="3:3" ht="15.75" customHeight="1">
      <c r="C931" s="39"/>
    </row>
    <row r="932" spans="3:3" ht="15.75" customHeight="1">
      <c r="C932" s="39"/>
    </row>
    <row r="933" spans="3:3" ht="15.75" customHeight="1">
      <c r="C933" s="39"/>
    </row>
    <row r="934" spans="3:3" ht="15.75" customHeight="1">
      <c r="C934" s="39"/>
    </row>
    <row r="935" spans="3:3" ht="15.75" customHeight="1">
      <c r="C935" s="39"/>
    </row>
    <row r="936" spans="3:3" ht="15.75" customHeight="1">
      <c r="C936" s="39"/>
    </row>
    <row r="937" spans="3:3" ht="15.75" customHeight="1">
      <c r="C937" s="39"/>
    </row>
    <row r="938" spans="3:3" ht="15.75" customHeight="1">
      <c r="C938" s="39"/>
    </row>
    <row r="939" spans="3:3" ht="15.75" customHeight="1">
      <c r="C939" s="39"/>
    </row>
    <row r="940" spans="3:3" ht="15.75" customHeight="1">
      <c r="C940" s="39"/>
    </row>
    <row r="941" spans="3:3" ht="15.75" customHeight="1">
      <c r="C941" s="39"/>
    </row>
    <row r="942" spans="3:3" ht="15.75" customHeight="1">
      <c r="C942" s="39"/>
    </row>
    <row r="943" spans="3:3" ht="15.75" customHeight="1">
      <c r="C943" s="39"/>
    </row>
    <row r="944" spans="3:3" ht="15.75" customHeight="1">
      <c r="C944" s="39"/>
    </row>
    <row r="945" spans="3:3" ht="15.75" customHeight="1">
      <c r="C945" s="39"/>
    </row>
    <row r="946" spans="3:3" ht="15.75" customHeight="1">
      <c r="C946" s="39"/>
    </row>
    <row r="947" spans="3:3" ht="15.75" customHeight="1">
      <c r="C947" s="39"/>
    </row>
    <row r="948" spans="3:3" ht="15.75" customHeight="1">
      <c r="C948" s="39"/>
    </row>
    <row r="949" spans="3:3" ht="15.75" customHeight="1">
      <c r="C949" s="39"/>
    </row>
    <row r="950" spans="3:3" ht="15.75" customHeight="1">
      <c r="C950" s="39"/>
    </row>
    <row r="951" spans="3:3" ht="15.75" customHeight="1">
      <c r="C951" s="39"/>
    </row>
    <row r="952" spans="3:3" ht="15.75" customHeight="1">
      <c r="C952" s="39"/>
    </row>
    <row r="953" spans="3:3" ht="15.75" customHeight="1">
      <c r="C953" s="39"/>
    </row>
    <row r="954" spans="3:3" ht="15.75" customHeight="1">
      <c r="C954" s="39"/>
    </row>
    <row r="955" spans="3:3" ht="15.75" customHeight="1">
      <c r="C955" s="39"/>
    </row>
    <row r="956" spans="3:3" ht="15.75" customHeight="1">
      <c r="C956" s="39"/>
    </row>
    <row r="957" spans="3:3" ht="15.75" customHeight="1">
      <c r="C957" s="39"/>
    </row>
    <row r="958" spans="3:3" ht="15.75" customHeight="1">
      <c r="C958" s="39"/>
    </row>
    <row r="959" spans="3:3" ht="15.75" customHeight="1">
      <c r="C959" s="39"/>
    </row>
    <row r="960" spans="3:3" ht="15.75" customHeight="1">
      <c r="C960" s="39"/>
    </row>
    <row r="961" spans="3:3" ht="15.75" customHeight="1">
      <c r="C961" s="39"/>
    </row>
    <row r="962" spans="3:3" ht="15.75" customHeight="1">
      <c r="C962" s="39"/>
    </row>
    <row r="963" spans="3:3" ht="15.75" customHeight="1">
      <c r="C963" s="39"/>
    </row>
    <row r="964" spans="3:3" ht="15.75" customHeight="1">
      <c r="C964" s="39"/>
    </row>
    <row r="965" spans="3:3" ht="15.75" customHeight="1">
      <c r="C965" s="39"/>
    </row>
    <row r="966" spans="3:3" ht="15.75" customHeight="1">
      <c r="C966" s="39"/>
    </row>
    <row r="967" spans="3:3" ht="15.75" customHeight="1">
      <c r="C967" s="39"/>
    </row>
    <row r="968" spans="3:3" ht="15.75" customHeight="1">
      <c r="C968" s="39"/>
    </row>
    <row r="969" spans="3:3" ht="15.75" customHeight="1">
      <c r="C969" s="39"/>
    </row>
    <row r="970" spans="3:3" ht="15.75" customHeight="1">
      <c r="C970" s="39"/>
    </row>
    <row r="971" spans="3:3" ht="15.75" customHeight="1">
      <c r="C971" s="39"/>
    </row>
    <row r="972" spans="3:3" ht="15.75" customHeight="1">
      <c r="C972" s="39"/>
    </row>
    <row r="973" spans="3:3" ht="15.75" customHeight="1">
      <c r="C973" s="39"/>
    </row>
    <row r="974" spans="3:3" ht="15.75" customHeight="1">
      <c r="C974" s="39"/>
    </row>
    <row r="975" spans="3:3" ht="15.75" customHeight="1">
      <c r="C975" s="39"/>
    </row>
    <row r="976" spans="3:3" ht="15.75" customHeight="1">
      <c r="C976" s="39"/>
    </row>
    <row r="977" spans="3:3" ht="15.75" customHeight="1">
      <c r="C977" s="39"/>
    </row>
    <row r="978" spans="3:3" ht="15.75" customHeight="1">
      <c r="C978" s="39"/>
    </row>
    <row r="979" spans="3:3" ht="15.75" customHeight="1">
      <c r="C979" s="39"/>
    </row>
    <row r="980" spans="3:3" ht="15.75" customHeight="1">
      <c r="C980" s="39"/>
    </row>
    <row r="981" spans="3:3" ht="15.75" customHeight="1">
      <c r="C981" s="39"/>
    </row>
    <row r="982" spans="3:3" ht="15.75" customHeight="1">
      <c r="C982" s="39"/>
    </row>
    <row r="983" spans="3:3" ht="15.75" customHeight="1">
      <c r="C983" s="39"/>
    </row>
    <row r="984" spans="3:3" ht="15.75" customHeight="1">
      <c r="C984" s="39"/>
    </row>
    <row r="985" spans="3:3" ht="15.75" customHeight="1">
      <c r="C985" s="39"/>
    </row>
    <row r="986" spans="3:3" ht="15.75" customHeight="1">
      <c r="C986" s="39"/>
    </row>
    <row r="987" spans="3:3" ht="15.75" customHeight="1">
      <c r="C987" s="39"/>
    </row>
    <row r="988" spans="3:3" ht="15.75" customHeight="1">
      <c r="C988" s="39"/>
    </row>
    <row r="989" spans="3:3" ht="15.75" customHeight="1">
      <c r="C989" s="39"/>
    </row>
    <row r="990" spans="3:3" ht="15.75" customHeight="1">
      <c r="C990" s="39"/>
    </row>
    <row r="991" spans="3:3" ht="15.75" customHeight="1">
      <c r="C991" s="39"/>
    </row>
    <row r="992" spans="3:3" ht="15.75" customHeight="1">
      <c r="C992" s="39"/>
    </row>
    <row r="993" spans="3:3" ht="15.75" customHeight="1">
      <c r="C993" s="39"/>
    </row>
    <row r="994" spans="3:3" ht="15.75" customHeight="1">
      <c r="C994" s="39"/>
    </row>
    <row r="995" spans="3:3" ht="15.75" customHeight="1">
      <c r="C995" s="39"/>
    </row>
    <row r="996" spans="3:3" ht="15.75" customHeight="1">
      <c r="C996" s="39"/>
    </row>
    <row r="997" spans="3:3" ht="15.75" customHeight="1">
      <c r="C997" s="39"/>
    </row>
    <row r="998" spans="3:3" ht="15.75" customHeight="1">
      <c r="C998" s="39"/>
    </row>
    <row r="999" spans="3:3" ht="15.75" customHeight="1">
      <c r="C999" s="39"/>
    </row>
    <row r="1000" spans="3:3" ht="15.75" customHeight="1">
      <c r="C1000" s="39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hidden="1" customWidth="1"/>
    <col min="8" max="8" width="7" hidden="1" customWidth="1"/>
    <col min="9" max="9" width="15" hidden="1" customWidth="1"/>
    <col min="10" max="10" width="7.140625" hidden="1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53" t="s">
        <v>0</v>
      </c>
      <c r="E2" s="50"/>
      <c r="F2" s="51"/>
      <c r="G2" s="3"/>
      <c r="H2" s="3"/>
      <c r="L2" s="4">
        <f>SUM(L8:L17)</f>
        <v>5.0343929291749599E-2</v>
      </c>
      <c r="M2" s="5" t="s">
        <v>1</v>
      </c>
      <c r="N2" s="6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L3" s="10"/>
      <c r="M3" s="3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Agosto!F4</f>
        <v>122907.55141335931</v>
      </c>
      <c r="E4" s="12">
        <f>IF(SUM(I8:I17)&lt;=D4,SUM(I8:I17),"VALOR ACIMA DO DISPONÍVEL")</f>
        <v>103242.34318722182</v>
      </c>
      <c r="F4" s="13">
        <f>(E4*L2)+E4+(D4-E4)</f>
        <v>128105.17663869135</v>
      </c>
      <c r="G4" s="3"/>
      <c r="H4" s="3"/>
      <c r="L4" s="14">
        <f>F4/100000-1</f>
        <v>0.28105176638691343</v>
      </c>
      <c r="M4" s="5" t="s">
        <v>1</v>
      </c>
      <c r="N4" s="6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4" t="s">
        <v>7</v>
      </c>
      <c r="D6" s="50"/>
      <c r="E6" s="50"/>
      <c r="F6" s="50"/>
      <c r="G6" s="50"/>
      <c r="H6" s="50"/>
      <c r="I6" s="50"/>
      <c r="J6" s="50"/>
      <c r="K6" s="50"/>
      <c r="L6" s="50"/>
      <c r="M6" s="5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8</v>
      </c>
      <c r="D7" s="51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53" t="s">
        <v>16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23</v>
      </c>
      <c r="E8" s="19">
        <v>0.1</v>
      </c>
      <c r="F8" s="28">
        <v>16.71</v>
      </c>
      <c r="G8" s="20">
        <f t="shared" ref="G8:G17" si="0">IFERROR(((E8*$D$4)/100)/F8,0)</f>
        <v>7.3553292288066618</v>
      </c>
      <c r="H8" s="21">
        <f t="shared" ref="H8:H17" si="1">G8</f>
        <v>7.3553292288066618</v>
      </c>
      <c r="I8" s="22">
        <f t="shared" ref="I8:I17" si="2">H8*F8*100</f>
        <v>12290.755141335932</v>
      </c>
      <c r="J8" s="23">
        <f t="shared" ref="J8:J17" si="3">I8/$E$4</f>
        <v>0.11904761904761905</v>
      </c>
      <c r="K8" s="29">
        <v>15.86</v>
      </c>
      <c r="L8" s="24">
        <f t="shared" ref="L8:L17" si="4">IFERROR((K8/F8-1)*J8,0)</f>
        <v>-6.0556837935653116E-3</v>
      </c>
      <c r="M8" s="25">
        <f t="shared" ref="M8:M17" si="5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24</v>
      </c>
      <c r="E9" s="19">
        <v>0.1</v>
      </c>
      <c r="F9" s="28">
        <v>35.25</v>
      </c>
      <c r="G9" s="20">
        <f t="shared" si="0"/>
        <v>3.4867390471874988</v>
      </c>
      <c r="H9" s="21">
        <f t="shared" si="1"/>
        <v>3.4867390471874988</v>
      </c>
      <c r="I9" s="22">
        <f t="shared" si="2"/>
        <v>12290.755141335932</v>
      </c>
      <c r="J9" s="23">
        <f t="shared" si="3"/>
        <v>0.11904761904761905</v>
      </c>
      <c r="K9" s="29">
        <v>42.95</v>
      </c>
      <c r="L9" s="24">
        <f t="shared" si="4"/>
        <v>2.600472813238772E-2</v>
      </c>
      <c r="M9" s="25">
        <f t="shared" si="5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25</v>
      </c>
      <c r="E10" s="19">
        <v>0.09</v>
      </c>
      <c r="F10" s="28">
        <v>9.89</v>
      </c>
      <c r="G10" s="20">
        <f t="shared" si="0"/>
        <v>11.184711453187397</v>
      </c>
      <c r="H10" s="21">
        <f t="shared" si="1"/>
        <v>11.184711453187397</v>
      </c>
      <c r="I10" s="22">
        <f t="shared" si="2"/>
        <v>11061.679627202337</v>
      </c>
      <c r="J10" s="23">
        <f t="shared" si="3"/>
        <v>0.10714285714285714</v>
      </c>
      <c r="K10" s="29">
        <v>10.19</v>
      </c>
      <c r="L10" s="24">
        <f t="shared" si="4"/>
        <v>3.2500361115123267E-3</v>
      </c>
      <c r="M10" s="25">
        <f t="shared" si="5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26</v>
      </c>
      <c r="E11" s="19">
        <v>0.09</v>
      </c>
      <c r="F11" s="28">
        <v>43.47</v>
      </c>
      <c r="G11" s="20">
        <f t="shared" si="0"/>
        <v>2.5446698015188258</v>
      </c>
      <c r="H11" s="21">
        <f t="shared" si="1"/>
        <v>2.5446698015188258</v>
      </c>
      <c r="I11" s="22">
        <f t="shared" si="2"/>
        <v>11061.679627202335</v>
      </c>
      <c r="J11" s="23">
        <f t="shared" si="3"/>
        <v>0.10714285714285711</v>
      </c>
      <c r="K11" s="29">
        <v>48.33</v>
      </c>
      <c r="L11" s="24">
        <f t="shared" si="4"/>
        <v>1.1978704525288372E-2</v>
      </c>
      <c r="M11" s="25">
        <f t="shared" si="5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27</v>
      </c>
      <c r="E12" s="19">
        <v>0.08</v>
      </c>
      <c r="F12" s="28">
        <v>29</v>
      </c>
      <c r="G12" s="20">
        <f t="shared" si="0"/>
        <v>3.3905531424374979</v>
      </c>
      <c r="H12" s="21">
        <f t="shared" si="1"/>
        <v>3.3905531424374979</v>
      </c>
      <c r="I12" s="22">
        <f t="shared" si="2"/>
        <v>9832.6041130687445</v>
      </c>
      <c r="J12" s="23">
        <f t="shared" si="3"/>
        <v>9.5238095238095233E-2</v>
      </c>
      <c r="K12" s="29">
        <v>34.659999999999997</v>
      </c>
      <c r="L12" s="24">
        <f t="shared" si="4"/>
        <v>1.8587848932676499E-2</v>
      </c>
      <c r="M12" s="25">
        <f t="shared" si="5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28</v>
      </c>
      <c r="E13" s="19">
        <v>0.09</v>
      </c>
      <c r="F13" s="28">
        <v>18.899999999999999</v>
      </c>
      <c r="G13" s="20">
        <f t="shared" si="0"/>
        <v>5.8527405434933</v>
      </c>
      <c r="H13" s="21">
        <f t="shared" si="1"/>
        <v>5.8527405434933</v>
      </c>
      <c r="I13" s="22">
        <f t="shared" si="2"/>
        <v>11061.679627202337</v>
      </c>
      <c r="J13" s="23">
        <f t="shared" si="3"/>
        <v>0.10714285714285714</v>
      </c>
      <c r="K13" s="29">
        <v>19.850000000000001</v>
      </c>
      <c r="L13" s="24">
        <f t="shared" si="4"/>
        <v>5.3854875283446913E-3</v>
      </c>
      <c r="M13" s="25">
        <f t="shared" si="5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29</v>
      </c>
      <c r="E14" s="19">
        <v>7.0000000000000007E-2</v>
      </c>
      <c r="F14" s="28">
        <v>10.76</v>
      </c>
      <c r="G14" s="20">
        <f t="shared" si="0"/>
        <v>7.9958444228021861</v>
      </c>
      <c r="H14" s="21">
        <f t="shared" si="1"/>
        <v>7.9958444228021861</v>
      </c>
      <c r="I14" s="22">
        <f t="shared" si="2"/>
        <v>8603.5285989351523</v>
      </c>
      <c r="J14" s="23">
        <f t="shared" si="3"/>
        <v>8.3333333333333343E-2</v>
      </c>
      <c r="K14" s="29">
        <v>11.85</v>
      </c>
      <c r="L14" s="24">
        <f t="shared" si="4"/>
        <v>8.4417596034696389E-3</v>
      </c>
      <c r="M14" s="25">
        <f t="shared" si="5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30</v>
      </c>
      <c r="E15" s="19">
        <v>7.0000000000000007E-2</v>
      </c>
      <c r="F15" s="28">
        <v>12.89</v>
      </c>
      <c r="G15" s="20">
        <f t="shared" si="0"/>
        <v>6.6745761046820418</v>
      </c>
      <c r="H15" s="21">
        <f t="shared" si="1"/>
        <v>6.6745761046820418</v>
      </c>
      <c r="I15" s="22">
        <f t="shared" si="2"/>
        <v>8603.5285989351523</v>
      </c>
      <c r="J15" s="23">
        <f t="shared" si="3"/>
        <v>8.3333333333333343E-2</v>
      </c>
      <c r="K15" s="29">
        <v>12.46</v>
      </c>
      <c r="L15" s="24">
        <f t="shared" si="4"/>
        <v>-2.7799327644168577E-3</v>
      </c>
      <c r="M15" s="25">
        <f t="shared" si="5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31</v>
      </c>
      <c r="E16" s="19">
        <v>7.0000000000000007E-2</v>
      </c>
      <c r="F16" s="28">
        <v>22.7</v>
      </c>
      <c r="G16" s="20">
        <f t="shared" si="0"/>
        <v>3.790100704376719</v>
      </c>
      <c r="H16" s="21">
        <f t="shared" si="1"/>
        <v>3.790100704376719</v>
      </c>
      <c r="I16" s="22">
        <f t="shared" si="2"/>
        <v>8603.5285989351523</v>
      </c>
      <c r="J16" s="23">
        <f t="shared" si="3"/>
        <v>8.3333333333333343E-2</v>
      </c>
      <c r="K16" s="29">
        <v>21.25</v>
      </c>
      <c r="L16" s="24">
        <f t="shared" si="4"/>
        <v>-5.3230543318649E-3</v>
      </c>
      <c r="M16" s="25">
        <f t="shared" si="5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32</v>
      </c>
      <c r="E17" s="19">
        <v>0.08</v>
      </c>
      <c r="F17" s="28">
        <v>53.94</v>
      </c>
      <c r="G17" s="20">
        <f t="shared" si="0"/>
        <v>1.8228780335685475</v>
      </c>
      <c r="H17" s="21">
        <f t="shared" si="1"/>
        <v>1.8228780335685475</v>
      </c>
      <c r="I17" s="22">
        <f t="shared" si="2"/>
        <v>9832.6041130687445</v>
      </c>
      <c r="J17" s="23">
        <f t="shared" si="3"/>
        <v>9.5238095238095233E-2</v>
      </c>
      <c r="K17" s="29">
        <v>48.76</v>
      </c>
      <c r="L17" s="24">
        <f t="shared" si="4"/>
        <v>-9.1459646520825628E-3</v>
      </c>
      <c r="M17" s="25">
        <f t="shared" si="5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9" t="s">
        <v>19</v>
      </c>
      <c r="D18" s="50"/>
      <c r="E18" s="51"/>
      <c r="F18" s="30">
        <f>D4</f>
        <v>122907.55141335931</v>
      </c>
      <c r="G18" s="31"/>
      <c r="H18" s="31"/>
      <c r="I18" s="31"/>
      <c r="J18" s="30"/>
      <c r="K18" s="32">
        <f>F4</f>
        <v>128105.17663869135</v>
      </c>
      <c r="L18" s="52">
        <f t="shared" ref="L18:L19" si="6">(K18/F18-1)</f>
        <v>4.2288900605069735E-2</v>
      </c>
      <c r="M18" s="51"/>
      <c r="N18" s="33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9" t="s">
        <v>21</v>
      </c>
      <c r="D19" s="50"/>
      <c r="E19" s="51"/>
      <c r="F19" s="34">
        <v>100967.2</v>
      </c>
      <c r="G19" s="35"/>
      <c r="H19" s="35"/>
      <c r="I19" s="35"/>
      <c r="J19" s="36"/>
      <c r="K19" s="37">
        <v>102673.28</v>
      </c>
      <c r="L19" s="52">
        <f t="shared" si="6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39"/>
    </row>
    <row r="221" spans="1:25" ht="15.75" customHeight="1">
      <c r="C221" s="39"/>
    </row>
    <row r="222" spans="1:25" ht="15.75" customHeight="1">
      <c r="C222" s="39"/>
    </row>
    <row r="223" spans="1:25" ht="15.75" customHeight="1">
      <c r="C223" s="39"/>
    </row>
    <row r="224" spans="1:25" ht="15.75" customHeight="1">
      <c r="C224" s="39"/>
    </row>
    <row r="225" spans="3:3" ht="15.75" customHeight="1">
      <c r="C225" s="39"/>
    </row>
    <row r="226" spans="3:3" ht="15.75" customHeight="1">
      <c r="C226" s="39"/>
    </row>
    <row r="227" spans="3:3" ht="15.75" customHeight="1">
      <c r="C227" s="39"/>
    </row>
    <row r="228" spans="3:3" ht="15.75" customHeight="1">
      <c r="C228" s="39"/>
    </row>
    <row r="229" spans="3:3" ht="15.75" customHeight="1">
      <c r="C229" s="39"/>
    </row>
    <row r="230" spans="3:3" ht="15.75" customHeight="1">
      <c r="C230" s="39"/>
    </row>
    <row r="231" spans="3:3" ht="15.75" customHeight="1">
      <c r="C231" s="39"/>
    </row>
    <row r="232" spans="3:3" ht="15.75" customHeight="1">
      <c r="C232" s="39"/>
    </row>
    <row r="233" spans="3:3" ht="15.75" customHeight="1">
      <c r="C233" s="39"/>
    </row>
    <row r="234" spans="3:3" ht="15.75" customHeight="1">
      <c r="C234" s="39"/>
    </row>
    <row r="235" spans="3:3" ht="15.75" customHeight="1">
      <c r="C235" s="39"/>
    </row>
    <row r="236" spans="3:3" ht="15.75" customHeight="1">
      <c r="C236" s="39"/>
    </row>
    <row r="237" spans="3:3" ht="15.75" customHeight="1">
      <c r="C237" s="39"/>
    </row>
    <row r="238" spans="3:3" ht="15.75" customHeight="1">
      <c r="C238" s="39"/>
    </row>
    <row r="239" spans="3:3" ht="15.75" customHeight="1">
      <c r="C239" s="39"/>
    </row>
    <row r="240" spans="3:3" ht="15.75" customHeight="1">
      <c r="C240" s="39"/>
    </row>
    <row r="241" spans="3:3" ht="15.75" customHeight="1">
      <c r="C241" s="39"/>
    </row>
    <row r="242" spans="3:3" ht="15.75" customHeight="1">
      <c r="C242" s="39"/>
    </row>
    <row r="243" spans="3:3" ht="15.75" customHeight="1">
      <c r="C243" s="39"/>
    </row>
    <row r="244" spans="3:3" ht="15.75" customHeight="1">
      <c r="C244" s="39"/>
    </row>
    <row r="245" spans="3:3" ht="15.75" customHeight="1">
      <c r="C245" s="39"/>
    </row>
    <row r="246" spans="3:3" ht="15.75" customHeight="1">
      <c r="C246" s="39"/>
    </row>
    <row r="247" spans="3:3" ht="15.75" customHeight="1">
      <c r="C247" s="39"/>
    </row>
    <row r="248" spans="3:3" ht="15.75" customHeight="1">
      <c r="C248" s="39"/>
    </row>
    <row r="249" spans="3:3" ht="15.75" customHeight="1">
      <c r="C249" s="39"/>
    </row>
    <row r="250" spans="3:3" ht="15.75" customHeight="1">
      <c r="C250" s="39"/>
    </row>
    <row r="251" spans="3:3" ht="15.75" customHeight="1">
      <c r="C251" s="39"/>
    </row>
    <row r="252" spans="3:3" ht="15.75" customHeight="1">
      <c r="C252" s="39"/>
    </row>
    <row r="253" spans="3:3" ht="15.75" customHeight="1">
      <c r="C253" s="39"/>
    </row>
    <row r="254" spans="3:3" ht="15.75" customHeight="1">
      <c r="C254" s="39"/>
    </row>
    <row r="255" spans="3:3" ht="15.75" customHeight="1">
      <c r="C255" s="39"/>
    </row>
    <row r="256" spans="3:3" ht="15.75" customHeight="1">
      <c r="C256" s="39"/>
    </row>
    <row r="257" spans="3:3" ht="15.75" customHeight="1">
      <c r="C257" s="39"/>
    </row>
    <row r="258" spans="3:3" ht="15.75" customHeight="1">
      <c r="C258" s="39"/>
    </row>
    <row r="259" spans="3:3" ht="15.75" customHeight="1">
      <c r="C259" s="39"/>
    </row>
    <row r="260" spans="3:3" ht="15.75" customHeight="1">
      <c r="C260" s="39"/>
    </row>
    <row r="261" spans="3:3" ht="15.75" customHeight="1">
      <c r="C261" s="39"/>
    </row>
    <row r="262" spans="3:3" ht="15.75" customHeight="1">
      <c r="C262" s="39"/>
    </row>
    <row r="263" spans="3:3" ht="15.75" customHeight="1">
      <c r="C263" s="39"/>
    </row>
    <row r="264" spans="3:3" ht="15.75" customHeight="1">
      <c r="C264" s="39"/>
    </row>
    <row r="265" spans="3:3" ht="15.75" customHeight="1">
      <c r="C265" s="39"/>
    </row>
    <row r="266" spans="3:3" ht="15.75" customHeight="1">
      <c r="C266" s="39"/>
    </row>
    <row r="267" spans="3:3" ht="15.75" customHeight="1">
      <c r="C267" s="39"/>
    </row>
    <row r="268" spans="3:3" ht="15.75" customHeight="1">
      <c r="C268" s="39"/>
    </row>
    <row r="269" spans="3:3" ht="15.75" customHeight="1">
      <c r="C269" s="39"/>
    </row>
    <row r="270" spans="3:3" ht="15.75" customHeight="1">
      <c r="C270" s="39"/>
    </row>
    <row r="271" spans="3:3" ht="15.75" customHeight="1">
      <c r="C271" s="39"/>
    </row>
    <row r="272" spans="3:3" ht="15.75" customHeight="1">
      <c r="C272" s="39"/>
    </row>
    <row r="273" spans="3:3" ht="15.75" customHeight="1">
      <c r="C273" s="39"/>
    </row>
    <row r="274" spans="3:3" ht="15.75" customHeight="1">
      <c r="C274" s="39"/>
    </row>
    <row r="275" spans="3:3" ht="15.75" customHeight="1">
      <c r="C275" s="39"/>
    </row>
    <row r="276" spans="3:3" ht="15.75" customHeight="1">
      <c r="C276" s="39"/>
    </row>
    <row r="277" spans="3:3" ht="15.75" customHeight="1">
      <c r="C277" s="39"/>
    </row>
    <row r="278" spans="3:3" ht="15.75" customHeight="1">
      <c r="C278" s="39"/>
    </row>
    <row r="279" spans="3:3" ht="15.75" customHeight="1">
      <c r="C279" s="39"/>
    </row>
    <row r="280" spans="3:3" ht="15.75" customHeight="1">
      <c r="C280" s="39"/>
    </row>
    <row r="281" spans="3:3" ht="15.75" customHeight="1">
      <c r="C281" s="39"/>
    </row>
    <row r="282" spans="3:3" ht="15.75" customHeight="1">
      <c r="C282" s="39"/>
    </row>
    <row r="283" spans="3:3" ht="15.75" customHeight="1">
      <c r="C283" s="39"/>
    </row>
    <row r="284" spans="3:3" ht="15.75" customHeight="1">
      <c r="C284" s="39"/>
    </row>
    <row r="285" spans="3:3" ht="15.75" customHeight="1">
      <c r="C285" s="39"/>
    </row>
    <row r="286" spans="3:3" ht="15.75" customHeight="1">
      <c r="C286" s="39"/>
    </row>
    <row r="287" spans="3:3" ht="15.75" customHeight="1">
      <c r="C287" s="39"/>
    </row>
    <row r="288" spans="3:3" ht="15.75" customHeight="1">
      <c r="C288" s="39"/>
    </row>
    <row r="289" spans="3:3" ht="15.75" customHeight="1">
      <c r="C289" s="39"/>
    </row>
    <row r="290" spans="3:3" ht="15.75" customHeight="1">
      <c r="C290" s="39"/>
    </row>
    <row r="291" spans="3:3" ht="15.75" customHeight="1">
      <c r="C291" s="39"/>
    </row>
    <row r="292" spans="3:3" ht="15.75" customHeight="1">
      <c r="C292" s="39"/>
    </row>
    <row r="293" spans="3:3" ht="15.75" customHeight="1">
      <c r="C293" s="39"/>
    </row>
    <row r="294" spans="3:3" ht="15.75" customHeight="1">
      <c r="C294" s="39"/>
    </row>
    <row r="295" spans="3:3" ht="15.75" customHeight="1">
      <c r="C295" s="39"/>
    </row>
    <row r="296" spans="3:3" ht="15.75" customHeight="1">
      <c r="C296" s="39"/>
    </row>
    <row r="297" spans="3:3" ht="15.75" customHeight="1">
      <c r="C297" s="39"/>
    </row>
    <row r="298" spans="3:3" ht="15.75" customHeight="1">
      <c r="C298" s="39"/>
    </row>
    <row r="299" spans="3:3" ht="15.75" customHeight="1">
      <c r="C299" s="39"/>
    </row>
    <row r="300" spans="3:3" ht="15.75" customHeight="1">
      <c r="C300" s="39"/>
    </row>
    <row r="301" spans="3:3" ht="15.75" customHeight="1">
      <c r="C301" s="39"/>
    </row>
    <row r="302" spans="3:3" ht="15.75" customHeight="1">
      <c r="C302" s="39"/>
    </row>
    <row r="303" spans="3:3" ht="15.75" customHeight="1">
      <c r="C303" s="39"/>
    </row>
    <row r="304" spans="3:3" ht="15.75" customHeight="1">
      <c r="C304" s="39"/>
    </row>
    <row r="305" spans="3:3" ht="15.75" customHeight="1">
      <c r="C305" s="39"/>
    </row>
    <row r="306" spans="3:3" ht="15.75" customHeight="1">
      <c r="C306" s="39"/>
    </row>
    <row r="307" spans="3:3" ht="15.75" customHeight="1">
      <c r="C307" s="39"/>
    </row>
    <row r="308" spans="3:3" ht="15.75" customHeight="1">
      <c r="C308" s="39"/>
    </row>
    <row r="309" spans="3:3" ht="15.75" customHeight="1">
      <c r="C309" s="39"/>
    </row>
    <row r="310" spans="3:3" ht="15.75" customHeight="1">
      <c r="C310" s="39"/>
    </row>
    <row r="311" spans="3:3" ht="15.75" customHeight="1">
      <c r="C311" s="39"/>
    </row>
    <row r="312" spans="3:3" ht="15.75" customHeight="1">
      <c r="C312" s="39"/>
    </row>
    <row r="313" spans="3:3" ht="15.75" customHeight="1">
      <c r="C313" s="39"/>
    </row>
    <row r="314" spans="3:3" ht="15.75" customHeight="1">
      <c r="C314" s="39"/>
    </row>
    <row r="315" spans="3:3" ht="15.75" customHeight="1">
      <c r="C315" s="39"/>
    </row>
    <row r="316" spans="3:3" ht="15.75" customHeight="1">
      <c r="C316" s="39"/>
    </row>
    <row r="317" spans="3:3" ht="15.75" customHeight="1">
      <c r="C317" s="39"/>
    </row>
    <row r="318" spans="3:3" ht="15.75" customHeight="1">
      <c r="C318" s="39"/>
    </row>
    <row r="319" spans="3:3" ht="15.75" customHeight="1">
      <c r="C319" s="39"/>
    </row>
    <row r="320" spans="3:3" ht="15.75" customHeight="1">
      <c r="C320" s="39"/>
    </row>
    <row r="321" spans="3:3" ht="15.75" customHeight="1">
      <c r="C321" s="39"/>
    </row>
    <row r="322" spans="3:3" ht="15.75" customHeight="1">
      <c r="C322" s="39"/>
    </row>
    <row r="323" spans="3:3" ht="15.75" customHeight="1">
      <c r="C323" s="39"/>
    </row>
    <row r="324" spans="3:3" ht="15.75" customHeight="1">
      <c r="C324" s="39"/>
    </row>
    <row r="325" spans="3:3" ht="15.75" customHeight="1">
      <c r="C325" s="39"/>
    </row>
    <row r="326" spans="3:3" ht="15.75" customHeight="1">
      <c r="C326" s="39"/>
    </row>
    <row r="327" spans="3:3" ht="15.75" customHeight="1">
      <c r="C327" s="39"/>
    </row>
    <row r="328" spans="3:3" ht="15.75" customHeight="1">
      <c r="C328" s="39"/>
    </row>
    <row r="329" spans="3:3" ht="15.75" customHeight="1">
      <c r="C329" s="39"/>
    </row>
    <row r="330" spans="3:3" ht="15.75" customHeight="1">
      <c r="C330" s="39"/>
    </row>
    <row r="331" spans="3:3" ht="15.75" customHeight="1">
      <c r="C331" s="39"/>
    </row>
    <row r="332" spans="3:3" ht="15.75" customHeight="1">
      <c r="C332" s="39"/>
    </row>
    <row r="333" spans="3:3" ht="15.75" customHeight="1">
      <c r="C333" s="39"/>
    </row>
    <row r="334" spans="3:3" ht="15.75" customHeight="1">
      <c r="C334" s="39"/>
    </row>
    <row r="335" spans="3:3" ht="15.75" customHeight="1">
      <c r="C335" s="39"/>
    </row>
    <row r="336" spans="3:3" ht="15.75" customHeight="1">
      <c r="C336" s="39"/>
    </row>
    <row r="337" spans="3:3" ht="15.75" customHeight="1">
      <c r="C337" s="39"/>
    </row>
    <row r="338" spans="3:3" ht="15.75" customHeight="1">
      <c r="C338" s="39"/>
    </row>
    <row r="339" spans="3:3" ht="15.75" customHeight="1">
      <c r="C339" s="39"/>
    </row>
    <row r="340" spans="3:3" ht="15.75" customHeight="1">
      <c r="C340" s="39"/>
    </row>
    <row r="341" spans="3:3" ht="15.75" customHeight="1">
      <c r="C341" s="39"/>
    </row>
    <row r="342" spans="3:3" ht="15.75" customHeight="1">
      <c r="C342" s="39"/>
    </row>
    <row r="343" spans="3:3" ht="15.75" customHeight="1">
      <c r="C343" s="39"/>
    </row>
    <row r="344" spans="3:3" ht="15.75" customHeight="1">
      <c r="C344" s="39"/>
    </row>
    <row r="345" spans="3:3" ht="15.75" customHeight="1">
      <c r="C345" s="39"/>
    </row>
    <row r="346" spans="3:3" ht="15.75" customHeight="1">
      <c r="C346" s="39"/>
    </row>
    <row r="347" spans="3:3" ht="15.75" customHeight="1">
      <c r="C347" s="39"/>
    </row>
    <row r="348" spans="3:3" ht="15.75" customHeight="1">
      <c r="C348" s="39"/>
    </row>
    <row r="349" spans="3:3" ht="15.75" customHeight="1">
      <c r="C349" s="39"/>
    </row>
    <row r="350" spans="3:3" ht="15.75" customHeight="1">
      <c r="C350" s="39"/>
    </row>
    <row r="351" spans="3:3" ht="15.75" customHeight="1">
      <c r="C351" s="39"/>
    </row>
    <row r="352" spans="3:3" ht="15.75" customHeight="1">
      <c r="C352" s="39"/>
    </row>
    <row r="353" spans="3:3" ht="15.75" customHeight="1">
      <c r="C353" s="39"/>
    </row>
    <row r="354" spans="3:3" ht="15.75" customHeight="1">
      <c r="C354" s="39"/>
    </row>
    <row r="355" spans="3:3" ht="15.75" customHeight="1">
      <c r="C355" s="39"/>
    </row>
    <row r="356" spans="3:3" ht="15.75" customHeight="1">
      <c r="C356" s="39"/>
    </row>
    <row r="357" spans="3:3" ht="15.75" customHeight="1">
      <c r="C357" s="39"/>
    </row>
    <row r="358" spans="3:3" ht="15.75" customHeight="1">
      <c r="C358" s="39"/>
    </row>
    <row r="359" spans="3:3" ht="15.75" customHeight="1">
      <c r="C359" s="39"/>
    </row>
    <row r="360" spans="3:3" ht="15.75" customHeight="1">
      <c r="C360" s="39"/>
    </row>
    <row r="361" spans="3:3" ht="15.75" customHeight="1">
      <c r="C361" s="39"/>
    </row>
    <row r="362" spans="3:3" ht="15.75" customHeight="1">
      <c r="C362" s="39"/>
    </row>
    <row r="363" spans="3:3" ht="15.75" customHeight="1">
      <c r="C363" s="39"/>
    </row>
    <row r="364" spans="3:3" ht="15.75" customHeight="1">
      <c r="C364" s="39"/>
    </row>
    <row r="365" spans="3:3" ht="15.75" customHeight="1">
      <c r="C365" s="39"/>
    </row>
    <row r="366" spans="3:3" ht="15.75" customHeight="1">
      <c r="C366" s="39"/>
    </row>
    <row r="367" spans="3:3" ht="15.75" customHeight="1">
      <c r="C367" s="39"/>
    </row>
    <row r="368" spans="3:3" ht="15.75" customHeight="1">
      <c r="C368" s="39"/>
    </row>
    <row r="369" spans="3:3" ht="15.75" customHeight="1">
      <c r="C369" s="39"/>
    </row>
    <row r="370" spans="3:3" ht="15.75" customHeight="1">
      <c r="C370" s="39"/>
    </row>
    <row r="371" spans="3:3" ht="15.75" customHeight="1">
      <c r="C371" s="39"/>
    </row>
    <row r="372" spans="3:3" ht="15.75" customHeight="1">
      <c r="C372" s="39"/>
    </row>
    <row r="373" spans="3:3" ht="15.75" customHeight="1">
      <c r="C373" s="39"/>
    </row>
    <row r="374" spans="3:3" ht="15.75" customHeight="1">
      <c r="C374" s="39"/>
    </row>
    <row r="375" spans="3:3" ht="15.75" customHeight="1">
      <c r="C375" s="39"/>
    </row>
    <row r="376" spans="3:3" ht="15.75" customHeight="1">
      <c r="C376" s="39"/>
    </row>
    <row r="377" spans="3:3" ht="15.75" customHeight="1">
      <c r="C377" s="39"/>
    </row>
    <row r="378" spans="3:3" ht="15.75" customHeight="1">
      <c r="C378" s="39"/>
    </row>
    <row r="379" spans="3:3" ht="15.75" customHeight="1">
      <c r="C379" s="39"/>
    </row>
    <row r="380" spans="3:3" ht="15.75" customHeight="1">
      <c r="C380" s="39"/>
    </row>
    <row r="381" spans="3:3" ht="15.75" customHeight="1">
      <c r="C381" s="39"/>
    </row>
    <row r="382" spans="3:3" ht="15.75" customHeight="1">
      <c r="C382" s="39"/>
    </row>
    <row r="383" spans="3:3" ht="15.75" customHeight="1">
      <c r="C383" s="39"/>
    </row>
    <row r="384" spans="3:3" ht="15.75" customHeight="1">
      <c r="C384" s="39"/>
    </row>
    <row r="385" spans="3:3" ht="15.75" customHeight="1">
      <c r="C385" s="39"/>
    </row>
    <row r="386" spans="3:3" ht="15.75" customHeight="1">
      <c r="C386" s="39"/>
    </row>
    <row r="387" spans="3:3" ht="15.75" customHeight="1">
      <c r="C387" s="39"/>
    </row>
    <row r="388" spans="3:3" ht="15.75" customHeight="1">
      <c r="C388" s="39"/>
    </row>
    <row r="389" spans="3:3" ht="15.75" customHeight="1">
      <c r="C389" s="39"/>
    </row>
    <row r="390" spans="3:3" ht="15.75" customHeight="1">
      <c r="C390" s="39"/>
    </row>
    <row r="391" spans="3:3" ht="15.75" customHeight="1">
      <c r="C391" s="39"/>
    </row>
    <row r="392" spans="3:3" ht="15.75" customHeight="1">
      <c r="C392" s="39"/>
    </row>
    <row r="393" spans="3:3" ht="15.75" customHeight="1">
      <c r="C393" s="39"/>
    </row>
    <row r="394" spans="3:3" ht="15.75" customHeight="1">
      <c r="C394" s="39"/>
    </row>
    <row r="395" spans="3:3" ht="15.75" customHeight="1">
      <c r="C395" s="39"/>
    </row>
    <row r="396" spans="3:3" ht="15.75" customHeight="1">
      <c r="C396" s="39"/>
    </row>
    <row r="397" spans="3:3" ht="15.75" customHeight="1">
      <c r="C397" s="39"/>
    </row>
    <row r="398" spans="3:3" ht="15.75" customHeight="1">
      <c r="C398" s="39"/>
    </row>
    <row r="399" spans="3:3" ht="15.75" customHeight="1">
      <c r="C399" s="39"/>
    </row>
    <row r="400" spans="3:3" ht="15.75" customHeight="1">
      <c r="C400" s="39"/>
    </row>
    <row r="401" spans="3:3" ht="15.75" customHeight="1">
      <c r="C401" s="39"/>
    </row>
    <row r="402" spans="3:3" ht="15.75" customHeight="1">
      <c r="C402" s="39"/>
    </row>
    <row r="403" spans="3:3" ht="15.75" customHeight="1">
      <c r="C403" s="39"/>
    </row>
    <row r="404" spans="3:3" ht="15.75" customHeight="1">
      <c r="C404" s="39"/>
    </row>
    <row r="405" spans="3:3" ht="15.75" customHeight="1">
      <c r="C405" s="39"/>
    </row>
    <row r="406" spans="3:3" ht="15.75" customHeight="1">
      <c r="C406" s="39"/>
    </row>
    <row r="407" spans="3:3" ht="15.75" customHeight="1">
      <c r="C407" s="39"/>
    </row>
    <row r="408" spans="3:3" ht="15.75" customHeight="1">
      <c r="C408" s="39"/>
    </row>
    <row r="409" spans="3:3" ht="15.75" customHeight="1">
      <c r="C409" s="39"/>
    </row>
    <row r="410" spans="3:3" ht="15.75" customHeight="1">
      <c r="C410" s="39"/>
    </row>
    <row r="411" spans="3:3" ht="15.75" customHeight="1">
      <c r="C411" s="39"/>
    </row>
    <row r="412" spans="3:3" ht="15.75" customHeight="1">
      <c r="C412" s="39"/>
    </row>
    <row r="413" spans="3:3" ht="15.75" customHeight="1">
      <c r="C413" s="39"/>
    </row>
    <row r="414" spans="3:3" ht="15.75" customHeight="1">
      <c r="C414" s="39"/>
    </row>
    <row r="415" spans="3:3" ht="15.75" customHeight="1">
      <c r="C415" s="39"/>
    </row>
    <row r="416" spans="3:3" ht="15.75" customHeight="1">
      <c r="C416" s="39"/>
    </row>
    <row r="417" spans="3:3" ht="15.75" customHeight="1">
      <c r="C417" s="39"/>
    </row>
    <row r="418" spans="3:3" ht="15.75" customHeight="1">
      <c r="C418" s="39"/>
    </row>
    <row r="419" spans="3:3" ht="15.75" customHeight="1">
      <c r="C419" s="39"/>
    </row>
    <row r="420" spans="3:3" ht="15.75" customHeight="1">
      <c r="C420" s="39"/>
    </row>
    <row r="421" spans="3:3" ht="15.75" customHeight="1">
      <c r="C421" s="39"/>
    </row>
    <row r="422" spans="3:3" ht="15.75" customHeight="1">
      <c r="C422" s="39"/>
    </row>
    <row r="423" spans="3:3" ht="15.75" customHeight="1">
      <c r="C423" s="39"/>
    </row>
    <row r="424" spans="3:3" ht="15.75" customHeight="1">
      <c r="C424" s="39"/>
    </row>
    <row r="425" spans="3:3" ht="15.75" customHeight="1">
      <c r="C425" s="39"/>
    </row>
    <row r="426" spans="3:3" ht="15.75" customHeight="1">
      <c r="C426" s="39"/>
    </row>
    <row r="427" spans="3:3" ht="15.75" customHeight="1">
      <c r="C427" s="39"/>
    </row>
    <row r="428" spans="3:3" ht="15.75" customHeight="1">
      <c r="C428" s="39"/>
    </row>
    <row r="429" spans="3:3" ht="15.75" customHeight="1">
      <c r="C429" s="39"/>
    </row>
    <row r="430" spans="3:3" ht="15.75" customHeight="1">
      <c r="C430" s="39"/>
    </row>
    <row r="431" spans="3:3" ht="15.75" customHeight="1">
      <c r="C431" s="39"/>
    </row>
    <row r="432" spans="3:3" ht="15.75" customHeight="1">
      <c r="C432" s="39"/>
    </row>
    <row r="433" spans="3:3" ht="15.75" customHeight="1">
      <c r="C433" s="39"/>
    </row>
    <row r="434" spans="3:3" ht="15.75" customHeight="1">
      <c r="C434" s="39"/>
    </row>
    <row r="435" spans="3:3" ht="15.75" customHeight="1">
      <c r="C435" s="39"/>
    </row>
    <row r="436" spans="3:3" ht="15.75" customHeight="1">
      <c r="C436" s="39"/>
    </row>
    <row r="437" spans="3:3" ht="15.75" customHeight="1">
      <c r="C437" s="39"/>
    </row>
    <row r="438" spans="3:3" ht="15.75" customHeight="1">
      <c r="C438" s="39"/>
    </row>
    <row r="439" spans="3:3" ht="15.75" customHeight="1">
      <c r="C439" s="39"/>
    </row>
    <row r="440" spans="3:3" ht="15.75" customHeight="1">
      <c r="C440" s="39"/>
    </row>
    <row r="441" spans="3:3" ht="15.75" customHeight="1">
      <c r="C441" s="39"/>
    </row>
    <row r="442" spans="3:3" ht="15.75" customHeight="1">
      <c r="C442" s="39"/>
    </row>
    <row r="443" spans="3:3" ht="15.75" customHeight="1">
      <c r="C443" s="39"/>
    </row>
    <row r="444" spans="3:3" ht="15.75" customHeight="1">
      <c r="C444" s="39"/>
    </row>
    <row r="445" spans="3:3" ht="15.75" customHeight="1">
      <c r="C445" s="39"/>
    </row>
    <row r="446" spans="3:3" ht="15.75" customHeight="1">
      <c r="C446" s="39"/>
    </row>
    <row r="447" spans="3:3" ht="15.75" customHeight="1">
      <c r="C447" s="39"/>
    </row>
    <row r="448" spans="3:3" ht="15.75" customHeight="1">
      <c r="C448" s="39"/>
    </row>
    <row r="449" spans="3:3" ht="15.75" customHeight="1">
      <c r="C449" s="39"/>
    </row>
    <row r="450" spans="3:3" ht="15.75" customHeight="1">
      <c r="C450" s="39"/>
    </row>
    <row r="451" spans="3:3" ht="15.75" customHeight="1">
      <c r="C451" s="39"/>
    </row>
    <row r="452" spans="3:3" ht="15.75" customHeight="1">
      <c r="C452" s="39"/>
    </row>
    <row r="453" spans="3:3" ht="15.75" customHeight="1">
      <c r="C453" s="39"/>
    </row>
    <row r="454" spans="3:3" ht="15.75" customHeight="1">
      <c r="C454" s="39"/>
    </row>
    <row r="455" spans="3:3" ht="15.75" customHeight="1">
      <c r="C455" s="39"/>
    </row>
    <row r="456" spans="3:3" ht="15.75" customHeight="1">
      <c r="C456" s="39"/>
    </row>
    <row r="457" spans="3:3" ht="15.75" customHeight="1">
      <c r="C457" s="39"/>
    </row>
    <row r="458" spans="3:3" ht="15.75" customHeight="1">
      <c r="C458" s="39"/>
    </row>
    <row r="459" spans="3:3" ht="15.75" customHeight="1">
      <c r="C459" s="39"/>
    </row>
    <row r="460" spans="3:3" ht="15.75" customHeight="1">
      <c r="C460" s="39"/>
    </row>
    <row r="461" spans="3:3" ht="15.75" customHeight="1">
      <c r="C461" s="39"/>
    </row>
    <row r="462" spans="3:3" ht="15.75" customHeight="1">
      <c r="C462" s="39"/>
    </row>
    <row r="463" spans="3:3" ht="15.75" customHeight="1">
      <c r="C463" s="39"/>
    </row>
    <row r="464" spans="3:3" ht="15.75" customHeight="1">
      <c r="C464" s="39"/>
    </row>
    <row r="465" spans="3:3" ht="15.75" customHeight="1">
      <c r="C465" s="39"/>
    </row>
    <row r="466" spans="3:3" ht="15.75" customHeight="1">
      <c r="C466" s="39"/>
    </row>
    <row r="467" spans="3:3" ht="15.75" customHeight="1">
      <c r="C467" s="39"/>
    </row>
    <row r="468" spans="3:3" ht="15.75" customHeight="1">
      <c r="C468" s="39"/>
    </row>
    <row r="469" spans="3:3" ht="15.75" customHeight="1">
      <c r="C469" s="39"/>
    </row>
    <row r="470" spans="3:3" ht="15.75" customHeight="1">
      <c r="C470" s="39"/>
    </row>
    <row r="471" spans="3:3" ht="15.75" customHeight="1">
      <c r="C471" s="39"/>
    </row>
    <row r="472" spans="3:3" ht="15.75" customHeight="1">
      <c r="C472" s="39"/>
    </row>
    <row r="473" spans="3:3" ht="15.75" customHeight="1">
      <c r="C473" s="39"/>
    </row>
    <row r="474" spans="3:3" ht="15.75" customHeight="1">
      <c r="C474" s="39"/>
    </row>
    <row r="475" spans="3:3" ht="15.75" customHeight="1">
      <c r="C475" s="39"/>
    </row>
    <row r="476" spans="3:3" ht="15.75" customHeight="1">
      <c r="C476" s="39"/>
    </row>
    <row r="477" spans="3:3" ht="15.75" customHeight="1">
      <c r="C477" s="39"/>
    </row>
    <row r="478" spans="3:3" ht="15.75" customHeight="1">
      <c r="C478" s="39"/>
    </row>
    <row r="479" spans="3:3" ht="15.75" customHeight="1">
      <c r="C479" s="39"/>
    </row>
    <row r="480" spans="3:3" ht="15.75" customHeight="1">
      <c r="C480" s="39"/>
    </row>
    <row r="481" spans="3:3" ht="15.75" customHeight="1">
      <c r="C481" s="39"/>
    </row>
    <row r="482" spans="3:3" ht="15.75" customHeight="1">
      <c r="C482" s="39"/>
    </row>
    <row r="483" spans="3:3" ht="15.75" customHeight="1">
      <c r="C483" s="39"/>
    </row>
    <row r="484" spans="3:3" ht="15.75" customHeight="1">
      <c r="C484" s="39"/>
    </row>
    <row r="485" spans="3:3" ht="15.75" customHeight="1">
      <c r="C485" s="39"/>
    </row>
    <row r="486" spans="3:3" ht="15.75" customHeight="1">
      <c r="C486" s="39"/>
    </row>
    <row r="487" spans="3:3" ht="15.75" customHeight="1">
      <c r="C487" s="39"/>
    </row>
    <row r="488" spans="3:3" ht="15.75" customHeight="1">
      <c r="C488" s="39"/>
    </row>
    <row r="489" spans="3:3" ht="15.75" customHeight="1">
      <c r="C489" s="39"/>
    </row>
    <row r="490" spans="3:3" ht="15.75" customHeight="1">
      <c r="C490" s="39"/>
    </row>
    <row r="491" spans="3:3" ht="15.75" customHeight="1">
      <c r="C491" s="39"/>
    </row>
    <row r="492" spans="3:3" ht="15.75" customHeight="1">
      <c r="C492" s="39"/>
    </row>
    <row r="493" spans="3:3" ht="15.75" customHeight="1">
      <c r="C493" s="39"/>
    </row>
    <row r="494" spans="3:3" ht="15.75" customHeight="1">
      <c r="C494" s="39"/>
    </row>
    <row r="495" spans="3:3" ht="15.75" customHeight="1">
      <c r="C495" s="39"/>
    </row>
    <row r="496" spans="3:3" ht="15.75" customHeight="1">
      <c r="C496" s="39"/>
    </row>
    <row r="497" spans="3:3" ht="15.75" customHeight="1">
      <c r="C497" s="39"/>
    </row>
    <row r="498" spans="3:3" ht="15.75" customHeight="1">
      <c r="C498" s="39"/>
    </row>
    <row r="499" spans="3:3" ht="15.75" customHeight="1">
      <c r="C499" s="39"/>
    </row>
    <row r="500" spans="3:3" ht="15.75" customHeight="1">
      <c r="C500" s="39"/>
    </row>
    <row r="501" spans="3:3" ht="15.75" customHeight="1">
      <c r="C501" s="39"/>
    </row>
    <row r="502" spans="3:3" ht="15.75" customHeight="1">
      <c r="C502" s="39"/>
    </row>
    <row r="503" spans="3:3" ht="15.75" customHeight="1">
      <c r="C503" s="39"/>
    </row>
    <row r="504" spans="3:3" ht="15.75" customHeight="1">
      <c r="C504" s="39"/>
    </row>
    <row r="505" spans="3:3" ht="15.75" customHeight="1">
      <c r="C505" s="39"/>
    </row>
    <row r="506" spans="3:3" ht="15.75" customHeight="1">
      <c r="C506" s="39"/>
    </row>
    <row r="507" spans="3:3" ht="15.75" customHeight="1">
      <c r="C507" s="39"/>
    </row>
    <row r="508" spans="3:3" ht="15.75" customHeight="1">
      <c r="C508" s="39"/>
    </row>
    <row r="509" spans="3:3" ht="15.75" customHeight="1">
      <c r="C509" s="39"/>
    </row>
    <row r="510" spans="3:3" ht="15.75" customHeight="1">
      <c r="C510" s="39"/>
    </row>
    <row r="511" spans="3:3" ht="15.75" customHeight="1">
      <c r="C511" s="39"/>
    </row>
    <row r="512" spans="3:3" ht="15.75" customHeight="1">
      <c r="C512" s="39"/>
    </row>
    <row r="513" spans="3:3" ht="15.75" customHeight="1">
      <c r="C513" s="39"/>
    </row>
    <row r="514" spans="3:3" ht="15.75" customHeight="1">
      <c r="C514" s="39"/>
    </row>
    <row r="515" spans="3:3" ht="15.75" customHeight="1">
      <c r="C515" s="39"/>
    </row>
    <row r="516" spans="3:3" ht="15.75" customHeight="1">
      <c r="C516" s="39"/>
    </row>
    <row r="517" spans="3:3" ht="15.75" customHeight="1">
      <c r="C517" s="39"/>
    </row>
    <row r="518" spans="3:3" ht="15.75" customHeight="1">
      <c r="C518" s="39"/>
    </row>
    <row r="519" spans="3:3" ht="15.75" customHeight="1">
      <c r="C519" s="39"/>
    </row>
    <row r="520" spans="3:3" ht="15.75" customHeight="1">
      <c r="C520" s="39"/>
    </row>
    <row r="521" spans="3:3" ht="15.75" customHeight="1">
      <c r="C521" s="39"/>
    </row>
    <row r="522" spans="3:3" ht="15.75" customHeight="1">
      <c r="C522" s="39"/>
    </row>
    <row r="523" spans="3:3" ht="15.75" customHeight="1">
      <c r="C523" s="39"/>
    </row>
    <row r="524" spans="3:3" ht="15.75" customHeight="1">
      <c r="C524" s="39"/>
    </row>
    <row r="525" spans="3:3" ht="15.75" customHeight="1">
      <c r="C525" s="39"/>
    </row>
    <row r="526" spans="3:3" ht="15.75" customHeight="1">
      <c r="C526" s="39"/>
    </row>
    <row r="527" spans="3:3" ht="15.75" customHeight="1">
      <c r="C527" s="39"/>
    </row>
    <row r="528" spans="3:3" ht="15.75" customHeight="1">
      <c r="C528" s="39"/>
    </row>
    <row r="529" spans="3:3" ht="15.75" customHeight="1">
      <c r="C529" s="39"/>
    </row>
    <row r="530" spans="3:3" ht="15.75" customHeight="1">
      <c r="C530" s="39"/>
    </row>
    <row r="531" spans="3:3" ht="15.75" customHeight="1">
      <c r="C531" s="39"/>
    </row>
    <row r="532" spans="3:3" ht="15.75" customHeight="1">
      <c r="C532" s="39"/>
    </row>
    <row r="533" spans="3:3" ht="15.75" customHeight="1">
      <c r="C533" s="39"/>
    </row>
    <row r="534" spans="3:3" ht="15.75" customHeight="1">
      <c r="C534" s="39"/>
    </row>
    <row r="535" spans="3:3" ht="15.75" customHeight="1">
      <c r="C535" s="39"/>
    </row>
    <row r="536" spans="3:3" ht="15.75" customHeight="1">
      <c r="C536" s="39"/>
    </row>
    <row r="537" spans="3:3" ht="15.75" customHeight="1">
      <c r="C537" s="39"/>
    </row>
    <row r="538" spans="3:3" ht="15.75" customHeight="1">
      <c r="C538" s="39"/>
    </row>
    <row r="539" spans="3:3" ht="15.75" customHeight="1">
      <c r="C539" s="39"/>
    </row>
    <row r="540" spans="3:3" ht="15.75" customHeight="1">
      <c r="C540" s="39"/>
    </row>
    <row r="541" spans="3:3" ht="15.75" customHeight="1">
      <c r="C541" s="39"/>
    </row>
    <row r="542" spans="3:3" ht="15.75" customHeight="1">
      <c r="C542" s="39"/>
    </row>
    <row r="543" spans="3:3" ht="15.75" customHeight="1">
      <c r="C543" s="39"/>
    </row>
    <row r="544" spans="3:3" ht="15.75" customHeight="1">
      <c r="C544" s="39"/>
    </row>
    <row r="545" spans="3:3" ht="15.75" customHeight="1">
      <c r="C545" s="39"/>
    </row>
    <row r="546" spans="3:3" ht="15.75" customHeight="1">
      <c r="C546" s="39"/>
    </row>
    <row r="547" spans="3:3" ht="15.75" customHeight="1">
      <c r="C547" s="39"/>
    </row>
    <row r="548" spans="3:3" ht="15.75" customHeight="1">
      <c r="C548" s="39"/>
    </row>
    <row r="549" spans="3:3" ht="15.75" customHeight="1">
      <c r="C549" s="39"/>
    </row>
    <row r="550" spans="3:3" ht="15.75" customHeight="1">
      <c r="C550" s="39"/>
    </row>
    <row r="551" spans="3:3" ht="15.75" customHeight="1">
      <c r="C551" s="39"/>
    </row>
    <row r="552" spans="3:3" ht="15.75" customHeight="1">
      <c r="C552" s="39"/>
    </row>
    <row r="553" spans="3:3" ht="15.75" customHeight="1">
      <c r="C553" s="39"/>
    </row>
    <row r="554" spans="3:3" ht="15.75" customHeight="1">
      <c r="C554" s="39"/>
    </row>
    <row r="555" spans="3:3" ht="15.75" customHeight="1">
      <c r="C555" s="39"/>
    </row>
    <row r="556" spans="3:3" ht="15.75" customHeight="1">
      <c r="C556" s="39"/>
    </row>
    <row r="557" spans="3:3" ht="15.75" customHeight="1">
      <c r="C557" s="39"/>
    </row>
    <row r="558" spans="3:3" ht="15.75" customHeight="1">
      <c r="C558" s="39"/>
    </row>
    <row r="559" spans="3:3" ht="15.75" customHeight="1">
      <c r="C559" s="39"/>
    </row>
    <row r="560" spans="3:3" ht="15.75" customHeight="1">
      <c r="C560" s="39"/>
    </row>
    <row r="561" spans="3:3" ht="15.75" customHeight="1">
      <c r="C561" s="39"/>
    </row>
    <row r="562" spans="3:3" ht="15.75" customHeight="1">
      <c r="C562" s="39"/>
    </row>
    <row r="563" spans="3:3" ht="15.75" customHeight="1">
      <c r="C563" s="39"/>
    </row>
    <row r="564" spans="3:3" ht="15.75" customHeight="1">
      <c r="C564" s="39"/>
    </row>
    <row r="565" spans="3:3" ht="15.75" customHeight="1">
      <c r="C565" s="39"/>
    </row>
    <row r="566" spans="3:3" ht="15.75" customHeight="1">
      <c r="C566" s="39"/>
    </row>
    <row r="567" spans="3:3" ht="15.75" customHeight="1">
      <c r="C567" s="39"/>
    </row>
    <row r="568" spans="3:3" ht="15.75" customHeight="1">
      <c r="C568" s="39"/>
    </row>
    <row r="569" spans="3:3" ht="15.75" customHeight="1">
      <c r="C569" s="39"/>
    </row>
    <row r="570" spans="3:3" ht="15.75" customHeight="1">
      <c r="C570" s="39"/>
    </row>
    <row r="571" spans="3:3" ht="15.75" customHeight="1">
      <c r="C571" s="39"/>
    </row>
    <row r="572" spans="3:3" ht="15.75" customHeight="1">
      <c r="C572" s="39"/>
    </row>
    <row r="573" spans="3:3" ht="15.75" customHeight="1">
      <c r="C573" s="39"/>
    </row>
    <row r="574" spans="3:3" ht="15.75" customHeight="1">
      <c r="C574" s="39"/>
    </row>
    <row r="575" spans="3:3" ht="15.75" customHeight="1">
      <c r="C575" s="39"/>
    </row>
    <row r="576" spans="3:3" ht="15.75" customHeight="1">
      <c r="C576" s="39"/>
    </row>
    <row r="577" spans="3:3" ht="15.75" customHeight="1">
      <c r="C577" s="39"/>
    </row>
    <row r="578" spans="3:3" ht="15.75" customHeight="1">
      <c r="C578" s="39"/>
    </row>
    <row r="579" spans="3:3" ht="15.75" customHeight="1">
      <c r="C579" s="39"/>
    </row>
    <row r="580" spans="3:3" ht="15.75" customHeight="1">
      <c r="C580" s="39"/>
    </row>
    <row r="581" spans="3:3" ht="15.75" customHeight="1">
      <c r="C581" s="39"/>
    </row>
    <row r="582" spans="3:3" ht="15.75" customHeight="1">
      <c r="C582" s="39"/>
    </row>
    <row r="583" spans="3:3" ht="15.75" customHeight="1">
      <c r="C583" s="39"/>
    </row>
    <row r="584" spans="3:3" ht="15.75" customHeight="1">
      <c r="C584" s="39"/>
    </row>
    <row r="585" spans="3:3" ht="15.75" customHeight="1">
      <c r="C585" s="39"/>
    </row>
    <row r="586" spans="3:3" ht="15.75" customHeight="1">
      <c r="C586" s="39"/>
    </row>
    <row r="587" spans="3:3" ht="15.75" customHeight="1">
      <c r="C587" s="39"/>
    </row>
    <row r="588" spans="3:3" ht="15.75" customHeight="1">
      <c r="C588" s="39"/>
    </row>
    <row r="589" spans="3:3" ht="15.75" customHeight="1">
      <c r="C589" s="39"/>
    </row>
    <row r="590" spans="3:3" ht="15.75" customHeight="1">
      <c r="C590" s="39"/>
    </row>
    <row r="591" spans="3:3" ht="15.75" customHeight="1">
      <c r="C591" s="39"/>
    </row>
    <row r="592" spans="3:3" ht="15.75" customHeight="1">
      <c r="C592" s="39"/>
    </row>
    <row r="593" spans="3:3" ht="15.75" customHeight="1">
      <c r="C593" s="39"/>
    </row>
    <row r="594" spans="3:3" ht="15.75" customHeight="1">
      <c r="C594" s="39"/>
    </row>
    <row r="595" spans="3:3" ht="15.75" customHeight="1">
      <c r="C595" s="39"/>
    </row>
    <row r="596" spans="3:3" ht="15.75" customHeight="1">
      <c r="C596" s="39"/>
    </row>
    <row r="597" spans="3:3" ht="15.75" customHeight="1">
      <c r="C597" s="39"/>
    </row>
    <row r="598" spans="3:3" ht="15.75" customHeight="1">
      <c r="C598" s="39"/>
    </row>
    <row r="599" spans="3:3" ht="15.75" customHeight="1">
      <c r="C599" s="39"/>
    </row>
    <row r="600" spans="3:3" ht="15.75" customHeight="1">
      <c r="C600" s="39"/>
    </row>
    <row r="601" spans="3:3" ht="15.75" customHeight="1">
      <c r="C601" s="39"/>
    </row>
    <row r="602" spans="3:3" ht="15.75" customHeight="1">
      <c r="C602" s="39"/>
    </row>
    <row r="603" spans="3:3" ht="15.75" customHeight="1">
      <c r="C603" s="39"/>
    </row>
    <row r="604" spans="3:3" ht="15.75" customHeight="1">
      <c r="C604" s="39"/>
    </row>
    <row r="605" spans="3:3" ht="15.75" customHeight="1">
      <c r="C605" s="39"/>
    </row>
    <row r="606" spans="3:3" ht="15.75" customHeight="1">
      <c r="C606" s="39"/>
    </row>
    <row r="607" spans="3:3" ht="15.75" customHeight="1">
      <c r="C607" s="39"/>
    </row>
    <row r="608" spans="3:3" ht="15.75" customHeight="1">
      <c r="C608" s="39"/>
    </row>
    <row r="609" spans="3:3" ht="15.75" customHeight="1">
      <c r="C609" s="39"/>
    </row>
    <row r="610" spans="3:3" ht="15.75" customHeight="1">
      <c r="C610" s="39"/>
    </row>
    <row r="611" spans="3:3" ht="15.75" customHeight="1">
      <c r="C611" s="39"/>
    </row>
    <row r="612" spans="3:3" ht="15.75" customHeight="1">
      <c r="C612" s="39"/>
    </row>
    <row r="613" spans="3:3" ht="15.75" customHeight="1">
      <c r="C613" s="39"/>
    </row>
    <row r="614" spans="3:3" ht="15.75" customHeight="1">
      <c r="C614" s="39"/>
    </row>
    <row r="615" spans="3:3" ht="15.75" customHeight="1">
      <c r="C615" s="39"/>
    </row>
    <row r="616" spans="3:3" ht="15.75" customHeight="1">
      <c r="C616" s="39"/>
    </row>
    <row r="617" spans="3:3" ht="15.75" customHeight="1">
      <c r="C617" s="39"/>
    </row>
    <row r="618" spans="3:3" ht="15.75" customHeight="1">
      <c r="C618" s="39"/>
    </row>
    <row r="619" spans="3:3" ht="15.75" customHeight="1">
      <c r="C619" s="39"/>
    </row>
    <row r="620" spans="3:3" ht="15.75" customHeight="1">
      <c r="C620" s="39"/>
    </row>
    <row r="621" spans="3:3" ht="15.75" customHeight="1">
      <c r="C621" s="39"/>
    </row>
    <row r="622" spans="3:3" ht="15.75" customHeight="1">
      <c r="C622" s="39"/>
    </row>
    <row r="623" spans="3:3" ht="15.75" customHeight="1">
      <c r="C623" s="39"/>
    </row>
    <row r="624" spans="3:3" ht="15.75" customHeight="1">
      <c r="C624" s="39"/>
    </row>
    <row r="625" spans="3:3" ht="15.75" customHeight="1">
      <c r="C625" s="39"/>
    </row>
    <row r="626" spans="3:3" ht="15.75" customHeight="1">
      <c r="C626" s="39"/>
    </row>
    <row r="627" spans="3:3" ht="15.75" customHeight="1">
      <c r="C627" s="39"/>
    </row>
    <row r="628" spans="3:3" ht="15.75" customHeight="1">
      <c r="C628" s="39"/>
    </row>
    <row r="629" spans="3:3" ht="15.75" customHeight="1">
      <c r="C629" s="39"/>
    </row>
    <row r="630" spans="3:3" ht="15.75" customHeight="1">
      <c r="C630" s="39"/>
    </row>
    <row r="631" spans="3:3" ht="15.75" customHeight="1">
      <c r="C631" s="39"/>
    </row>
    <row r="632" spans="3:3" ht="15.75" customHeight="1">
      <c r="C632" s="39"/>
    </row>
    <row r="633" spans="3:3" ht="15.75" customHeight="1">
      <c r="C633" s="39"/>
    </row>
    <row r="634" spans="3:3" ht="15.75" customHeight="1">
      <c r="C634" s="39"/>
    </row>
    <row r="635" spans="3:3" ht="15.75" customHeight="1">
      <c r="C635" s="39"/>
    </row>
    <row r="636" spans="3:3" ht="15.75" customHeight="1">
      <c r="C636" s="39"/>
    </row>
    <row r="637" spans="3:3" ht="15.75" customHeight="1">
      <c r="C637" s="39"/>
    </row>
    <row r="638" spans="3:3" ht="15.75" customHeight="1">
      <c r="C638" s="39"/>
    </row>
    <row r="639" spans="3:3" ht="15.75" customHeight="1">
      <c r="C639" s="39"/>
    </row>
    <row r="640" spans="3:3" ht="15.75" customHeight="1">
      <c r="C640" s="39"/>
    </row>
    <row r="641" spans="3:3" ht="15.75" customHeight="1">
      <c r="C641" s="39"/>
    </row>
    <row r="642" spans="3:3" ht="15.75" customHeight="1">
      <c r="C642" s="39"/>
    </row>
    <row r="643" spans="3:3" ht="15.75" customHeight="1">
      <c r="C643" s="39"/>
    </row>
    <row r="644" spans="3:3" ht="15.75" customHeight="1">
      <c r="C644" s="39"/>
    </row>
    <row r="645" spans="3:3" ht="15.75" customHeight="1">
      <c r="C645" s="39"/>
    </row>
    <row r="646" spans="3:3" ht="15.75" customHeight="1">
      <c r="C646" s="39"/>
    </row>
    <row r="647" spans="3:3" ht="15.75" customHeight="1">
      <c r="C647" s="39"/>
    </row>
    <row r="648" spans="3:3" ht="15.75" customHeight="1">
      <c r="C648" s="39"/>
    </row>
    <row r="649" spans="3:3" ht="15.75" customHeight="1">
      <c r="C649" s="39"/>
    </row>
    <row r="650" spans="3:3" ht="15.75" customHeight="1">
      <c r="C650" s="39"/>
    </row>
    <row r="651" spans="3:3" ht="15.75" customHeight="1">
      <c r="C651" s="39"/>
    </row>
    <row r="652" spans="3:3" ht="15.75" customHeight="1">
      <c r="C652" s="39"/>
    </row>
    <row r="653" spans="3:3" ht="15.75" customHeight="1">
      <c r="C653" s="39"/>
    </row>
    <row r="654" spans="3:3" ht="15.75" customHeight="1">
      <c r="C654" s="39"/>
    </row>
    <row r="655" spans="3:3" ht="15.75" customHeight="1">
      <c r="C655" s="39"/>
    </row>
    <row r="656" spans="3:3" ht="15.75" customHeight="1">
      <c r="C656" s="39"/>
    </row>
    <row r="657" spans="3:3" ht="15.75" customHeight="1">
      <c r="C657" s="39"/>
    </row>
    <row r="658" spans="3:3" ht="15.75" customHeight="1">
      <c r="C658" s="39"/>
    </row>
    <row r="659" spans="3:3" ht="15.75" customHeight="1">
      <c r="C659" s="39"/>
    </row>
    <row r="660" spans="3:3" ht="15.75" customHeight="1">
      <c r="C660" s="39"/>
    </row>
    <row r="661" spans="3:3" ht="15.75" customHeight="1">
      <c r="C661" s="39"/>
    </row>
    <row r="662" spans="3:3" ht="15.75" customHeight="1">
      <c r="C662" s="39"/>
    </row>
    <row r="663" spans="3:3" ht="15.75" customHeight="1">
      <c r="C663" s="39"/>
    </row>
    <row r="664" spans="3:3" ht="15.75" customHeight="1">
      <c r="C664" s="39"/>
    </row>
    <row r="665" spans="3:3" ht="15.75" customHeight="1">
      <c r="C665" s="39"/>
    </row>
    <row r="666" spans="3:3" ht="15.75" customHeight="1">
      <c r="C666" s="39"/>
    </row>
    <row r="667" spans="3:3" ht="15.75" customHeight="1">
      <c r="C667" s="39"/>
    </row>
    <row r="668" spans="3:3" ht="15.75" customHeight="1">
      <c r="C668" s="39"/>
    </row>
    <row r="669" spans="3:3" ht="15.75" customHeight="1">
      <c r="C669" s="39"/>
    </row>
    <row r="670" spans="3:3" ht="15.75" customHeight="1">
      <c r="C670" s="39"/>
    </row>
    <row r="671" spans="3:3" ht="15.75" customHeight="1">
      <c r="C671" s="39"/>
    </row>
    <row r="672" spans="3:3" ht="15.75" customHeight="1">
      <c r="C672" s="39"/>
    </row>
    <row r="673" spans="3:3" ht="15.75" customHeight="1">
      <c r="C673" s="39"/>
    </row>
    <row r="674" spans="3:3" ht="15.75" customHeight="1">
      <c r="C674" s="39"/>
    </row>
    <row r="675" spans="3:3" ht="15.75" customHeight="1">
      <c r="C675" s="39"/>
    </row>
    <row r="676" spans="3:3" ht="15.75" customHeight="1">
      <c r="C676" s="39"/>
    </row>
    <row r="677" spans="3:3" ht="15.75" customHeight="1">
      <c r="C677" s="39"/>
    </row>
    <row r="678" spans="3:3" ht="15.75" customHeight="1">
      <c r="C678" s="39"/>
    </row>
    <row r="679" spans="3:3" ht="15.75" customHeight="1">
      <c r="C679" s="39"/>
    </row>
    <row r="680" spans="3:3" ht="15.75" customHeight="1">
      <c r="C680" s="39"/>
    </row>
    <row r="681" spans="3:3" ht="15.75" customHeight="1">
      <c r="C681" s="39"/>
    </row>
    <row r="682" spans="3:3" ht="15.75" customHeight="1">
      <c r="C682" s="39"/>
    </row>
    <row r="683" spans="3:3" ht="15.75" customHeight="1">
      <c r="C683" s="39"/>
    </row>
    <row r="684" spans="3:3" ht="15.75" customHeight="1">
      <c r="C684" s="39"/>
    </row>
    <row r="685" spans="3:3" ht="15.75" customHeight="1">
      <c r="C685" s="39"/>
    </row>
    <row r="686" spans="3:3" ht="15.75" customHeight="1">
      <c r="C686" s="39"/>
    </row>
    <row r="687" spans="3:3" ht="15.75" customHeight="1">
      <c r="C687" s="39"/>
    </row>
    <row r="688" spans="3:3" ht="15.75" customHeight="1">
      <c r="C688" s="39"/>
    </row>
    <row r="689" spans="3:3" ht="15.75" customHeight="1">
      <c r="C689" s="39"/>
    </row>
    <row r="690" spans="3:3" ht="15.75" customHeight="1">
      <c r="C690" s="39"/>
    </row>
    <row r="691" spans="3:3" ht="15.75" customHeight="1">
      <c r="C691" s="39"/>
    </row>
    <row r="692" spans="3:3" ht="15.75" customHeight="1">
      <c r="C692" s="39"/>
    </row>
    <row r="693" spans="3:3" ht="15.75" customHeight="1">
      <c r="C693" s="39"/>
    </row>
    <row r="694" spans="3:3" ht="15.75" customHeight="1">
      <c r="C694" s="39"/>
    </row>
    <row r="695" spans="3:3" ht="15.75" customHeight="1">
      <c r="C695" s="39"/>
    </row>
    <row r="696" spans="3:3" ht="15.75" customHeight="1">
      <c r="C696" s="39"/>
    </row>
    <row r="697" spans="3:3" ht="15.75" customHeight="1">
      <c r="C697" s="39"/>
    </row>
    <row r="698" spans="3:3" ht="15.75" customHeight="1">
      <c r="C698" s="39"/>
    </row>
    <row r="699" spans="3:3" ht="15.75" customHeight="1">
      <c r="C699" s="39"/>
    </row>
    <row r="700" spans="3:3" ht="15.75" customHeight="1">
      <c r="C700" s="39"/>
    </row>
    <row r="701" spans="3:3" ht="15.75" customHeight="1">
      <c r="C701" s="39"/>
    </row>
    <row r="702" spans="3:3" ht="15.75" customHeight="1">
      <c r="C702" s="39"/>
    </row>
    <row r="703" spans="3:3" ht="15.75" customHeight="1">
      <c r="C703" s="39"/>
    </row>
    <row r="704" spans="3:3" ht="15.75" customHeight="1">
      <c r="C704" s="39"/>
    </row>
    <row r="705" spans="3:3" ht="15.75" customHeight="1">
      <c r="C705" s="39"/>
    </row>
    <row r="706" spans="3:3" ht="15.75" customHeight="1">
      <c r="C706" s="39"/>
    </row>
    <row r="707" spans="3:3" ht="15.75" customHeight="1">
      <c r="C707" s="39"/>
    </row>
    <row r="708" spans="3:3" ht="15.75" customHeight="1">
      <c r="C708" s="39"/>
    </row>
    <row r="709" spans="3:3" ht="15.75" customHeight="1">
      <c r="C709" s="39"/>
    </row>
    <row r="710" spans="3:3" ht="15.75" customHeight="1">
      <c r="C710" s="39"/>
    </row>
    <row r="711" spans="3:3" ht="15.75" customHeight="1">
      <c r="C711" s="39"/>
    </row>
    <row r="712" spans="3:3" ht="15.75" customHeight="1">
      <c r="C712" s="39"/>
    </row>
    <row r="713" spans="3:3" ht="15.75" customHeight="1">
      <c r="C713" s="39"/>
    </row>
    <row r="714" spans="3:3" ht="15.75" customHeight="1">
      <c r="C714" s="39"/>
    </row>
    <row r="715" spans="3:3" ht="15.75" customHeight="1">
      <c r="C715" s="39"/>
    </row>
    <row r="716" spans="3:3" ht="15.75" customHeight="1">
      <c r="C716" s="39"/>
    </row>
    <row r="717" spans="3:3" ht="15.75" customHeight="1">
      <c r="C717" s="39"/>
    </row>
    <row r="718" spans="3:3" ht="15.75" customHeight="1">
      <c r="C718" s="39"/>
    </row>
    <row r="719" spans="3:3" ht="15.75" customHeight="1">
      <c r="C719" s="39"/>
    </row>
    <row r="720" spans="3:3" ht="15.75" customHeight="1">
      <c r="C720" s="39"/>
    </row>
    <row r="721" spans="3:3" ht="15.75" customHeight="1">
      <c r="C721" s="39"/>
    </row>
    <row r="722" spans="3:3" ht="15.75" customHeight="1">
      <c r="C722" s="39"/>
    </row>
    <row r="723" spans="3:3" ht="15.75" customHeight="1">
      <c r="C723" s="39"/>
    </row>
    <row r="724" spans="3:3" ht="15.75" customHeight="1">
      <c r="C724" s="39"/>
    </row>
    <row r="725" spans="3:3" ht="15.75" customHeight="1">
      <c r="C725" s="39"/>
    </row>
    <row r="726" spans="3:3" ht="15.75" customHeight="1">
      <c r="C726" s="39"/>
    </row>
    <row r="727" spans="3:3" ht="15.75" customHeight="1">
      <c r="C727" s="39"/>
    </row>
    <row r="728" spans="3:3" ht="15.75" customHeight="1">
      <c r="C728" s="39"/>
    </row>
    <row r="729" spans="3:3" ht="15.75" customHeight="1">
      <c r="C729" s="39"/>
    </row>
    <row r="730" spans="3:3" ht="15.75" customHeight="1">
      <c r="C730" s="39"/>
    </row>
    <row r="731" spans="3:3" ht="15.75" customHeight="1">
      <c r="C731" s="39"/>
    </row>
    <row r="732" spans="3:3" ht="15.75" customHeight="1">
      <c r="C732" s="39"/>
    </row>
    <row r="733" spans="3:3" ht="15.75" customHeight="1">
      <c r="C733" s="39"/>
    </row>
    <row r="734" spans="3:3" ht="15.75" customHeight="1">
      <c r="C734" s="39"/>
    </row>
    <row r="735" spans="3:3" ht="15.75" customHeight="1">
      <c r="C735" s="39"/>
    </row>
    <row r="736" spans="3:3" ht="15.75" customHeight="1">
      <c r="C736" s="39"/>
    </row>
    <row r="737" spans="3:3" ht="15.75" customHeight="1">
      <c r="C737" s="39"/>
    </row>
    <row r="738" spans="3:3" ht="15.75" customHeight="1">
      <c r="C738" s="39"/>
    </row>
    <row r="739" spans="3:3" ht="15.75" customHeight="1">
      <c r="C739" s="39"/>
    </row>
    <row r="740" spans="3:3" ht="15.75" customHeight="1">
      <c r="C740" s="39"/>
    </row>
    <row r="741" spans="3:3" ht="15.75" customHeight="1">
      <c r="C741" s="39"/>
    </row>
    <row r="742" spans="3:3" ht="15.75" customHeight="1">
      <c r="C742" s="39"/>
    </row>
    <row r="743" spans="3:3" ht="15.75" customHeight="1">
      <c r="C743" s="39"/>
    </row>
    <row r="744" spans="3:3" ht="15.75" customHeight="1">
      <c r="C744" s="39"/>
    </row>
    <row r="745" spans="3:3" ht="15.75" customHeight="1">
      <c r="C745" s="39"/>
    </row>
    <row r="746" spans="3:3" ht="15.75" customHeight="1">
      <c r="C746" s="39"/>
    </row>
    <row r="747" spans="3:3" ht="15.75" customHeight="1">
      <c r="C747" s="39"/>
    </row>
    <row r="748" spans="3:3" ht="15.75" customHeight="1">
      <c r="C748" s="39"/>
    </row>
    <row r="749" spans="3:3" ht="15.75" customHeight="1">
      <c r="C749" s="39"/>
    </row>
    <row r="750" spans="3:3" ht="15.75" customHeight="1">
      <c r="C750" s="39"/>
    </row>
    <row r="751" spans="3:3" ht="15.75" customHeight="1">
      <c r="C751" s="39"/>
    </row>
    <row r="752" spans="3:3" ht="15.75" customHeight="1">
      <c r="C752" s="39"/>
    </row>
    <row r="753" spans="3:3" ht="15.75" customHeight="1">
      <c r="C753" s="39"/>
    </row>
    <row r="754" spans="3:3" ht="15.75" customHeight="1">
      <c r="C754" s="39"/>
    </row>
    <row r="755" spans="3:3" ht="15.75" customHeight="1">
      <c r="C755" s="39"/>
    </row>
    <row r="756" spans="3:3" ht="15.75" customHeight="1">
      <c r="C756" s="39"/>
    </row>
    <row r="757" spans="3:3" ht="15.75" customHeight="1">
      <c r="C757" s="39"/>
    </row>
    <row r="758" spans="3:3" ht="15.75" customHeight="1">
      <c r="C758" s="39"/>
    </row>
    <row r="759" spans="3:3" ht="15.75" customHeight="1">
      <c r="C759" s="39"/>
    </row>
    <row r="760" spans="3:3" ht="15.75" customHeight="1">
      <c r="C760" s="39"/>
    </row>
    <row r="761" spans="3:3" ht="15.75" customHeight="1">
      <c r="C761" s="39"/>
    </row>
    <row r="762" spans="3:3" ht="15.75" customHeight="1">
      <c r="C762" s="39"/>
    </row>
    <row r="763" spans="3:3" ht="15.75" customHeight="1">
      <c r="C763" s="39"/>
    </row>
    <row r="764" spans="3:3" ht="15.75" customHeight="1">
      <c r="C764" s="39"/>
    </row>
    <row r="765" spans="3:3" ht="15.75" customHeight="1">
      <c r="C765" s="39"/>
    </row>
    <row r="766" spans="3:3" ht="15.75" customHeight="1">
      <c r="C766" s="39"/>
    </row>
    <row r="767" spans="3:3" ht="15.75" customHeight="1">
      <c r="C767" s="39"/>
    </row>
    <row r="768" spans="3:3" ht="15.75" customHeight="1">
      <c r="C768" s="39"/>
    </row>
    <row r="769" spans="3:3" ht="15.75" customHeight="1">
      <c r="C769" s="39"/>
    </row>
    <row r="770" spans="3:3" ht="15.75" customHeight="1">
      <c r="C770" s="39"/>
    </row>
    <row r="771" spans="3:3" ht="15.75" customHeight="1">
      <c r="C771" s="39"/>
    </row>
    <row r="772" spans="3:3" ht="15.75" customHeight="1">
      <c r="C772" s="39"/>
    </row>
    <row r="773" spans="3:3" ht="15.75" customHeight="1">
      <c r="C773" s="39"/>
    </row>
    <row r="774" spans="3:3" ht="15.75" customHeight="1">
      <c r="C774" s="39"/>
    </row>
    <row r="775" spans="3:3" ht="15.75" customHeight="1">
      <c r="C775" s="39"/>
    </row>
    <row r="776" spans="3:3" ht="15.75" customHeight="1">
      <c r="C776" s="39"/>
    </row>
    <row r="777" spans="3:3" ht="15.75" customHeight="1">
      <c r="C777" s="39"/>
    </row>
    <row r="778" spans="3:3" ht="15.75" customHeight="1">
      <c r="C778" s="39"/>
    </row>
    <row r="779" spans="3:3" ht="15.75" customHeight="1">
      <c r="C779" s="39"/>
    </row>
    <row r="780" spans="3:3" ht="15.75" customHeight="1">
      <c r="C780" s="39"/>
    </row>
    <row r="781" spans="3:3" ht="15.75" customHeight="1">
      <c r="C781" s="39"/>
    </row>
    <row r="782" spans="3:3" ht="15.75" customHeight="1">
      <c r="C782" s="39"/>
    </row>
    <row r="783" spans="3:3" ht="15.75" customHeight="1">
      <c r="C783" s="39"/>
    </row>
    <row r="784" spans="3:3" ht="15.75" customHeight="1">
      <c r="C784" s="39"/>
    </row>
    <row r="785" spans="3:3" ht="15.75" customHeight="1">
      <c r="C785" s="39"/>
    </row>
    <row r="786" spans="3:3" ht="15.75" customHeight="1">
      <c r="C786" s="39"/>
    </row>
    <row r="787" spans="3:3" ht="15.75" customHeight="1">
      <c r="C787" s="39"/>
    </row>
    <row r="788" spans="3:3" ht="15.75" customHeight="1">
      <c r="C788" s="39"/>
    </row>
    <row r="789" spans="3:3" ht="15.75" customHeight="1">
      <c r="C789" s="39"/>
    </row>
    <row r="790" spans="3:3" ht="15.75" customHeight="1">
      <c r="C790" s="39"/>
    </row>
    <row r="791" spans="3:3" ht="15.75" customHeight="1">
      <c r="C791" s="39"/>
    </row>
    <row r="792" spans="3:3" ht="15.75" customHeight="1">
      <c r="C792" s="39"/>
    </row>
    <row r="793" spans="3:3" ht="15.75" customHeight="1">
      <c r="C793" s="39"/>
    </row>
    <row r="794" spans="3:3" ht="15.75" customHeight="1">
      <c r="C794" s="39"/>
    </row>
    <row r="795" spans="3:3" ht="15.75" customHeight="1">
      <c r="C795" s="39"/>
    </row>
    <row r="796" spans="3:3" ht="15.75" customHeight="1">
      <c r="C796" s="39"/>
    </row>
    <row r="797" spans="3:3" ht="15.75" customHeight="1">
      <c r="C797" s="39"/>
    </row>
    <row r="798" spans="3:3" ht="15.75" customHeight="1">
      <c r="C798" s="39"/>
    </row>
    <row r="799" spans="3:3" ht="15.75" customHeight="1">
      <c r="C799" s="39"/>
    </row>
    <row r="800" spans="3:3" ht="15.75" customHeight="1">
      <c r="C800" s="39"/>
    </row>
    <row r="801" spans="3:3" ht="15.75" customHeight="1">
      <c r="C801" s="39"/>
    </row>
    <row r="802" spans="3:3" ht="15.75" customHeight="1">
      <c r="C802" s="39"/>
    </row>
    <row r="803" spans="3:3" ht="15.75" customHeight="1">
      <c r="C803" s="39"/>
    </row>
    <row r="804" spans="3:3" ht="15.75" customHeight="1">
      <c r="C804" s="39"/>
    </row>
    <row r="805" spans="3:3" ht="15.75" customHeight="1">
      <c r="C805" s="39"/>
    </row>
    <row r="806" spans="3:3" ht="15.75" customHeight="1">
      <c r="C806" s="39"/>
    </row>
    <row r="807" spans="3:3" ht="15.75" customHeight="1">
      <c r="C807" s="39"/>
    </row>
    <row r="808" spans="3:3" ht="15.75" customHeight="1">
      <c r="C808" s="39"/>
    </row>
    <row r="809" spans="3:3" ht="15.75" customHeight="1">
      <c r="C809" s="39"/>
    </row>
    <row r="810" spans="3:3" ht="15.75" customHeight="1">
      <c r="C810" s="39"/>
    </row>
    <row r="811" spans="3:3" ht="15.75" customHeight="1">
      <c r="C811" s="39"/>
    </row>
    <row r="812" spans="3:3" ht="15.75" customHeight="1">
      <c r="C812" s="39"/>
    </row>
    <row r="813" spans="3:3" ht="15.75" customHeight="1">
      <c r="C813" s="39"/>
    </row>
    <row r="814" spans="3:3" ht="15.75" customHeight="1">
      <c r="C814" s="39"/>
    </row>
    <row r="815" spans="3:3" ht="15.75" customHeight="1">
      <c r="C815" s="39"/>
    </row>
    <row r="816" spans="3:3" ht="15.75" customHeight="1">
      <c r="C816" s="39"/>
    </row>
    <row r="817" spans="3:3" ht="15.75" customHeight="1">
      <c r="C817" s="39"/>
    </row>
    <row r="818" spans="3:3" ht="15.75" customHeight="1">
      <c r="C818" s="39"/>
    </row>
    <row r="819" spans="3:3" ht="15.75" customHeight="1">
      <c r="C819" s="39"/>
    </row>
    <row r="820" spans="3:3" ht="15.75" customHeight="1">
      <c r="C820" s="39"/>
    </row>
    <row r="821" spans="3:3" ht="15.75" customHeight="1">
      <c r="C821" s="39"/>
    </row>
    <row r="822" spans="3:3" ht="15.75" customHeight="1">
      <c r="C822" s="39"/>
    </row>
    <row r="823" spans="3:3" ht="15.75" customHeight="1">
      <c r="C823" s="39"/>
    </row>
    <row r="824" spans="3:3" ht="15.75" customHeight="1">
      <c r="C824" s="39"/>
    </row>
    <row r="825" spans="3:3" ht="15.75" customHeight="1">
      <c r="C825" s="39"/>
    </row>
    <row r="826" spans="3:3" ht="15.75" customHeight="1">
      <c r="C826" s="39"/>
    </row>
    <row r="827" spans="3:3" ht="15.75" customHeight="1">
      <c r="C827" s="39"/>
    </row>
    <row r="828" spans="3:3" ht="15.75" customHeight="1">
      <c r="C828" s="39"/>
    </row>
    <row r="829" spans="3:3" ht="15.75" customHeight="1">
      <c r="C829" s="39"/>
    </row>
    <row r="830" spans="3:3" ht="15.75" customHeight="1">
      <c r="C830" s="39"/>
    </row>
    <row r="831" spans="3:3" ht="15.75" customHeight="1">
      <c r="C831" s="39"/>
    </row>
    <row r="832" spans="3:3" ht="15.75" customHeight="1">
      <c r="C832" s="39"/>
    </row>
    <row r="833" spans="3:3" ht="15.75" customHeight="1">
      <c r="C833" s="39"/>
    </row>
    <row r="834" spans="3:3" ht="15.75" customHeight="1">
      <c r="C834" s="39"/>
    </row>
    <row r="835" spans="3:3" ht="15.75" customHeight="1">
      <c r="C835" s="39"/>
    </row>
    <row r="836" spans="3:3" ht="15.75" customHeight="1">
      <c r="C836" s="39"/>
    </row>
    <row r="837" spans="3:3" ht="15.75" customHeight="1">
      <c r="C837" s="39"/>
    </row>
    <row r="838" spans="3:3" ht="15.75" customHeight="1">
      <c r="C838" s="39"/>
    </row>
    <row r="839" spans="3:3" ht="15.75" customHeight="1">
      <c r="C839" s="39"/>
    </row>
    <row r="840" spans="3:3" ht="15.75" customHeight="1">
      <c r="C840" s="39"/>
    </row>
    <row r="841" spans="3:3" ht="15.75" customHeight="1">
      <c r="C841" s="39"/>
    </row>
    <row r="842" spans="3:3" ht="15.75" customHeight="1">
      <c r="C842" s="39"/>
    </row>
    <row r="843" spans="3:3" ht="15.75" customHeight="1">
      <c r="C843" s="39"/>
    </row>
    <row r="844" spans="3:3" ht="15.75" customHeight="1">
      <c r="C844" s="39"/>
    </row>
    <row r="845" spans="3:3" ht="15.75" customHeight="1">
      <c r="C845" s="39"/>
    </row>
    <row r="846" spans="3:3" ht="15.75" customHeight="1">
      <c r="C846" s="39"/>
    </row>
    <row r="847" spans="3:3" ht="15.75" customHeight="1">
      <c r="C847" s="39"/>
    </row>
    <row r="848" spans="3:3" ht="15.75" customHeight="1">
      <c r="C848" s="39"/>
    </row>
    <row r="849" spans="3:3" ht="15.75" customHeight="1">
      <c r="C849" s="39"/>
    </row>
    <row r="850" spans="3:3" ht="15.75" customHeight="1">
      <c r="C850" s="39"/>
    </row>
    <row r="851" spans="3:3" ht="15.75" customHeight="1">
      <c r="C851" s="39"/>
    </row>
    <row r="852" spans="3:3" ht="15.75" customHeight="1">
      <c r="C852" s="39"/>
    </row>
    <row r="853" spans="3:3" ht="15.75" customHeight="1">
      <c r="C853" s="39"/>
    </row>
    <row r="854" spans="3:3" ht="15.75" customHeight="1">
      <c r="C854" s="39"/>
    </row>
    <row r="855" spans="3:3" ht="15.75" customHeight="1">
      <c r="C855" s="39"/>
    </row>
    <row r="856" spans="3:3" ht="15.75" customHeight="1">
      <c r="C856" s="39"/>
    </row>
    <row r="857" spans="3:3" ht="15.75" customHeight="1">
      <c r="C857" s="39"/>
    </row>
    <row r="858" spans="3:3" ht="15.75" customHeight="1">
      <c r="C858" s="39"/>
    </row>
    <row r="859" spans="3:3" ht="15.75" customHeight="1">
      <c r="C859" s="39"/>
    </row>
    <row r="860" spans="3:3" ht="15.75" customHeight="1">
      <c r="C860" s="39"/>
    </row>
    <row r="861" spans="3:3" ht="15.75" customHeight="1">
      <c r="C861" s="39"/>
    </row>
    <row r="862" spans="3:3" ht="15.75" customHeight="1">
      <c r="C862" s="39"/>
    </row>
    <row r="863" spans="3:3" ht="15.75" customHeight="1">
      <c r="C863" s="39"/>
    </row>
    <row r="864" spans="3:3" ht="15.75" customHeight="1">
      <c r="C864" s="39"/>
    </row>
    <row r="865" spans="3:3" ht="15.75" customHeight="1">
      <c r="C865" s="39"/>
    </row>
    <row r="866" spans="3:3" ht="15.75" customHeight="1">
      <c r="C866" s="39"/>
    </row>
    <row r="867" spans="3:3" ht="15.75" customHeight="1">
      <c r="C867" s="39"/>
    </row>
    <row r="868" spans="3:3" ht="15.75" customHeight="1">
      <c r="C868" s="39"/>
    </row>
    <row r="869" spans="3:3" ht="15.75" customHeight="1">
      <c r="C869" s="39"/>
    </row>
    <row r="870" spans="3:3" ht="15.75" customHeight="1">
      <c r="C870" s="39"/>
    </row>
    <row r="871" spans="3:3" ht="15.75" customHeight="1">
      <c r="C871" s="39"/>
    </row>
    <row r="872" spans="3:3" ht="15.75" customHeight="1">
      <c r="C872" s="39"/>
    </row>
    <row r="873" spans="3:3" ht="15.75" customHeight="1">
      <c r="C873" s="39"/>
    </row>
    <row r="874" spans="3:3" ht="15.75" customHeight="1">
      <c r="C874" s="39"/>
    </row>
    <row r="875" spans="3:3" ht="15.75" customHeight="1">
      <c r="C875" s="39"/>
    </row>
    <row r="876" spans="3:3" ht="15.75" customHeight="1">
      <c r="C876" s="39"/>
    </row>
    <row r="877" spans="3:3" ht="15.75" customHeight="1">
      <c r="C877" s="39"/>
    </row>
    <row r="878" spans="3:3" ht="15.75" customHeight="1">
      <c r="C878" s="39"/>
    </row>
    <row r="879" spans="3:3" ht="15.75" customHeight="1">
      <c r="C879" s="39"/>
    </row>
    <row r="880" spans="3:3" ht="15.75" customHeight="1">
      <c r="C880" s="39"/>
    </row>
    <row r="881" spans="3:3" ht="15.75" customHeight="1">
      <c r="C881" s="39"/>
    </row>
    <row r="882" spans="3:3" ht="15.75" customHeight="1">
      <c r="C882" s="39"/>
    </row>
    <row r="883" spans="3:3" ht="15.75" customHeight="1">
      <c r="C883" s="39"/>
    </row>
    <row r="884" spans="3:3" ht="15.75" customHeight="1">
      <c r="C884" s="39"/>
    </row>
    <row r="885" spans="3:3" ht="15.75" customHeight="1">
      <c r="C885" s="39"/>
    </row>
    <row r="886" spans="3:3" ht="15.75" customHeight="1">
      <c r="C886" s="39"/>
    </row>
    <row r="887" spans="3:3" ht="15.75" customHeight="1">
      <c r="C887" s="39"/>
    </row>
    <row r="888" spans="3:3" ht="15.75" customHeight="1">
      <c r="C888" s="39"/>
    </row>
    <row r="889" spans="3:3" ht="15.75" customHeight="1">
      <c r="C889" s="39"/>
    </row>
    <row r="890" spans="3:3" ht="15.75" customHeight="1">
      <c r="C890" s="39"/>
    </row>
    <row r="891" spans="3:3" ht="15.75" customHeight="1">
      <c r="C891" s="39"/>
    </row>
    <row r="892" spans="3:3" ht="15.75" customHeight="1">
      <c r="C892" s="39"/>
    </row>
    <row r="893" spans="3:3" ht="15.75" customHeight="1">
      <c r="C893" s="39"/>
    </row>
    <row r="894" spans="3:3" ht="15.75" customHeight="1">
      <c r="C894" s="39"/>
    </row>
    <row r="895" spans="3:3" ht="15.75" customHeight="1">
      <c r="C895" s="39"/>
    </row>
    <row r="896" spans="3:3" ht="15.75" customHeight="1">
      <c r="C896" s="39"/>
    </row>
    <row r="897" spans="3:3" ht="15.75" customHeight="1">
      <c r="C897" s="39"/>
    </row>
    <row r="898" spans="3:3" ht="15.75" customHeight="1">
      <c r="C898" s="39"/>
    </row>
    <row r="899" spans="3:3" ht="15.75" customHeight="1">
      <c r="C899" s="39"/>
    </row>
    <row r="900" spans="3:3" ht="15.75" customHeight="1">
      <c r="C900" s="39"/>
    </row>
    <row r="901" spans="3:3" ht="15.75" customHeight="1">
      <c r="C901" s="39"/>
    </row>
    <row r="902" spans="3:3" ht="15.75" customHeight="1">
      <c r="C902" s="39"/>
    </row>
    <row r="903" spans="3:3" ht="15.75" customHeight="1">
      <c r="C903" s="39"/>
    </row>
    <row r="904" spans="3:3" ht="15.75" customHeight="1">
      <c r="C904" s="39"/>
    </row>
    <row r="905" spans="3:3" ht="15.75" customHeight="1">
      <c r="C905" s="39"/>
    </row>
    <row r="906" spans="3:3" ht="15.75" customHeight="1">
      <c r="C906" s="39"/>
    </row>
    <row r="907" spans="3:3" ht="15.75" customHeight="1">
      <c r="C907" s="39"/>
    </row>
    <row r="908" spans="3:3" ht="15.75" customHeight="1">
      <c r="C908" s="39"/>
    </row>
    <row r="909" spans="3:3" ht="15.75" customHeight="1">
      <c r="C909" s="39"/>
    </row>
    <row r="910" spans="3:3" ht="15.75" customHeight="1">
      <c r="C910" s="39"/>
    </row>
    <row r="911" spans="3:3" ht="15.75" customHeight="1">
      <c r="C911" s="39"/>
    </row>
    <row r="912" spans="3:3" ht="15.75" customHeight="1">
      <c r="C912" s="39"/>
    </row>
    <row r="913" spans="3:3" ht="15.75" customHeight="1">
      <c r="C913" s="39"/>
    </row>
    <row r="914" spans="3:3" ht="15.75" customHeight="1">
      <c r="C914" s="39"/>
    </row>
    <row r="915" spans="3:3" ht="15.75" customHeight="1">
      <c r="C915" s="39"/>
    </row>
    <row r="916" spans="3:3" ht="15.75" customHeight="1">
      <c r="C916" s="39"/>
    </row>
    <row r="917" spans="3:3" ht="15.75" customHeight="1">
      <c r="C917" s="39"/>
    </row>
    <row r="918" spans="3:3" ht="15.75" customHeight="1">
      <c r="C918" s="39"/>
    </row>
    <row r="919" spans="3:3" ht="15.75" customHeight="1">
      <c r="C919" s="39"/>
    </row>
    <row r="920" spans="3:3" ht="15.75" customHeight="1">
      <c r="C920" s="39"/>
    </row>
    <row r="921" spans="3:3" ht="15.75" customHeight="1">
      <c r="C921" s="39"/>
    </row>
    <row r="922" spans="3:3" ht="15.75" customHeight="1">
      <c r="C922" s="39"/>
    </row>
    <row r="923" spans="3:3" ht="15.75" customHeight="1">
      <c r="C923" s="39"/>
    </row>
    <row r="924" spans="3:3" ht="15.75" customHeight="1">
      <c r="C924" s="39"/>
    </row>
    <row r="925" spans="3:3" ht="15.75" customHeight="1">
      <c r="C925" s="39"/>
    </row>
    <row r="926" spans="3:3" ht="15.75" customHeight="1">
      <c r="C926" s="39"/>
    </row>
    <row r="927" spans="3:3" ht="15.75" customHeight="1">
      <c r="C927" s="39"/>
    </row>
    <row r="928" spans="3:3" ht="15.75" customHeight="1">
      <c r="C928" s="39"/>
    </row>
    <row r="929" spans="3:3" ht="15.75" customHeight="1">
      <c r="C929" s="39"/>
    </row>
    <row r="930" spans="3:3" ht="15.75" customHeight="1">
      <c r="C930" s="39"/>
    </row>
    <row r="931" spans="3:3" ht="15.75" customHeight="1">
      <c r="C931" s="39"/>
    </row>
    <row r="932" spans="3:3" ht="15.75" customHeight="1">
      <c r="C932" s="39"/>
    </row>
    <row r="933" spans="3:3" ht="15.75" customHeight="1">
      <c r="C933" s="39"/>
    </row>
    <row r="934" spans="3:3" ht="15.75" customHeight="1">
      <c r="C934" s="39"/>
    </row>
    <row r="935" spans="3:3" ht="15.75" customHeight="1">
      <c r="C935" s="39"/>
    </row>
    <row r="936" spans="3:3" ht="15.75" customHeight="1">
      <c r="C936" s="39"/>
    </row>
    <row r="937" spans="3:3" ht="15.75" customHeight="1">
      <c r="C937" s="39"/>
    </row>
    <row r="938" spans="3:3" ht="15.75" customHeight="1">
      <c r="C938" s="39"/>
    </row>
    <row r="939" spans="3:3" ht="15.75" customHeight="1">
      <c r="C939" s="39"/>
    </row>
    <row r="940" spans="3:3" ht="15.75" customHeight="1">
      <c r="C940" s="39"/>
    </row>
    <row r="941" spans="3:3" ht="15.75" customHeight="1">
      <c r="C941" s="39"/>
    </row>
    <row r="942" spans="3:3" ht="15.75" customHeight="1">
      <c r="C942" s="39"/>
    </row>
    <row r="943" spans="3:3" ht="15.75" customHeight="1">
      <c r="C943" s="39"/>
    </row>
    <row r="944" spans="3:3" ht="15.75" customHeight="1">
      <c r="C944" s="39"/>
    </row>
    <row r="945" spans="3:3" ht="15.75" customHeight="1">
      <c r="C945" s="39"/>
    </row>
    <row r="946" spans="3:3" ht="15.75" customHeight="1">
      <c r="C946" s="39"/>
    </row>
    <row r="947" spans="3:3" ht="15.75" customHeight="1">
      <c r="C947" s="39"/>
    </row>
    <row r="948" spans="3:3" ht="15.75" customHeight="1">
      <c r="C948" s="39"/>
    </row>
    <row r="949" spans="3:3" ht="15.75" customHeight="1">
      <c r="C949" s="39"/>
    </row>
    <row r="950" spans="3:3" ht="15.75" customHeight="1">
      <c r="C950" s="39"/>
    </row>
    <row r="951" spans="3:3" ht="15.75" customHeight="1">
      <c r="C951" s="39"/>
    </row>
    <row r="952" spans="3:3" ht="15.75" customHeight="1">
      <c r="C952" s="39"/>
    </row>
    <row r="953" spans="3:3" ht="15.75" customHeight="1">
      <c r="C953" s="39"/>
    </row>
    <row r="954" spans="3:3" ht="15.75" customHeight="1">
      <c r="C954" s="39"/>
    </row>
    <row r="955" spans="3:3" ht="15.75" customHeight="1">
      <c r="C955" s="39"/>
    </row>
    <row r="956" spans="3:3" ht="15.75" customHeight="1">
      <c r="C956" s="39"/>
    </row>
    <row r="957" spans="3:3" ht="15.75" customHeight="1">
      <c r="C957" s="39"/>
    </row>
    <row r="958" spans="3:3" ht="15.75" customHeight="1">
      <c r="C958" s="39"/>
    </row>
    <row r="959" spans="3:3" ht="15.75" customHeight="1">
      <c r="C959" s="39"/>
    </row>
    <row r="960" spans="3:3" ht="15.75" customHeight="1">
      <c r="C960" s="39"/>
    </row>
    <row r="961" spans="3:3" ht="15.75" customHeight="1">
      <c r="C961" s="39"/>
    </row>
    <row r="962" spans="3:3" ht="15.75" customHeight="1">
      <c r="C962" s="39"/>
    </row>
    <row r="963" spans="3:3" ht="15.75" customHeight="1">
      <c r="C963" s="39"/>
    </row>
    <row r="964" spans="3:3" ht="15.75" customHeight="1">
      <c r="C964" s="39"/>
    </row>
    <row r="965" spans="3:3" ht="15.75" customHeight="1">
      <c r="C965" s="39"/>
    </row>
    <row r="966" spans="3:3" ht="15.75" customHeight="1">
      <c r="C966" s="39"/>
    </row>
    <row r="967" spans="3:3" ht="15.75" customHeight="1">
      <c r="C967" s="39"/>
    </row>
    <row r="968" spans="3:3" ht="15.75" customHeight="1">
      <c r="C968" s="39"/>
    </row>
    <row r="969" spans="3:3" ht="15.75" customHeight="1">
      <c r="C969" s="39"/>
    </row>
    <row r="970" spans="3:3" ht="15.75" customHeight="1">
      <c r="C970" s="39"/>
    </row>
    <row r="971" spans="3:3" ht="15.75" customHeight="1">
      <c r="C971" s="39"/>
    </row>
    <row r="972" spans="3:3" ht="15.75" customHeight="1">
      <c r="C972" s="39"/>
    </row>
    <row r="973" spans="3:3" ht="15.75" customHeight="1">
      <c r="C973" s="39"/>
    </row>
    <row r="974" spans="3:3" ht="15.75" customHeight="1">
      <c r="C974" s="39"/>
    </row>
    <row r="975" spans="3:3" ht="15.75" customHeight="1">
      <c r="C975" s="39"/>
    </row>
    <row r="976" spans="3:3" ht="15.75" customHeight="1">
      <c r="C976" s="39"/>
    </row>
    <row r="977" spans="3:3" ht="15.75" customHeight="1">
      <c r="C977" s="39"/>
    </row>
    <row r="978" spans="3:3" ht="15.75" customHeight="1">
      <c r="C978" s="39"/>
    </row>
    <row r="979" spans="3:3" ht="15.75" customHeight="1">
      <c r="C979" s="39"/>
    </row>
    <row r="980" spans="3:3" ht="15.75" customHeight="1">
      <c r="C980" s="39"/>
    </row>
    <row r="981" spans="3:3" ht="15.75" customHeight="1">
      <c r="C981" s="39"/>
    </row>
    <row r="982" spans="3:3" ht="15.75" customHeight="1">
      <c r="C982" s="39"/>
    </row>
    <row r="983" spans="3:3" ht="15.75" customHeight="1">
      <c r="C983" s="39"/>
    </row>
    <row r="984" spans="3:3" ht="15.75" customHeight="1">
      <c r="C984" s="39"/>
    </row>
    <row r="985" spans="3:3" ht="15.75" customHeight="1">
      <c r="C985" s="39"/>
    </row>
    <row r="986" spans="3:3" ht="15.75" customHeight="1">
      <c r="C986" s="39"/>
    </row>
    <row r="987" spans="3:3" ht="15.75" customHeight="1">
      <c r="C987" s="39"/>
    </row>
    <row r="988" spans="3:3" ht="15.75" customHeight="1">
      <c r="C988" s="39"/>
    </row>
    <row r="989" spans="3:3" ht="15.75" customHeight="1">
      <c r="C989" s="39"/>
    </row>
    <row r="990" spans="3:3" ht="15.75" customHeight="1">
      <c r="C990" s="39"/>
    </row>
    <row r="991" spans="3:3" ht="15.75" customHeight="1">
      <c r="C991" s="39"/>
    </row>
    <row r="992" spans="3:3" ht="15.75" customHeight="1">
      <c r="C992" s="39"/>
    </row>
    <row r="993" spans="3:3" ht="15.75" customHeight="1">
      <c r="C993" s="39"/>
    </row>
    <row r="994" spans="3:3" ht="15.75" customHeight="1">
      <c r="C994" s="39"/>
    </row>
    <row r="995" spans="3:3" ht="15.75" customHeight="1">
      <c r="C995" s="39"/>
    </row>
    <row r="996" spans="3:3" ht="15.75" customHeight="1">
      <c r="C996" s="39"/>
    </row>
    <row r="997" spans="3:3" ht="15.75" customHeight="1">
      <c r="C997" s="39"/>
    </row>
    <row r="998" spans="3:3" ht="15.75" customHeight="1">
      <c r="C998" s="39"/>
    </row>
    <row r="999" spans="3:3" ht="15.75" customHeight="1">
      <c r="C999" s="39"/>
    </row>
    <row r="1000" spans="3:3" ht="15.75" customHeight="1">
      <c r="C1000" s="39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hidden="1" customWidth="1"/>
    <col min="8" max="8" width="7" hidden="1" customWidth="1"/>
    <col min="9" max="9" width="15" hidden="1" customWidth="1"/>
    <col min="10" max="10" width="7.140625" hidden="1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53" t="s">
        <v>0</v>
      </c>
      <c r="E2" s="50"/>
      <c r="F2" s="51"/>
      <c r="G2" s="3"/>
      <c r="H2" s="3"/>
      <c r="L2" s="4">
        <f>SUM(L8:L17)</f>
        <v>5.034392929174962E-2</v>
      </c>
      <c r="M2" s="5" t="s">
        <v>1</v>
      </c>
      <c r="N2" s="6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L3" s="10"/>
      <c r="M3" s="3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Setembro!F4</f>
        <v>128105.17663869135</v>
      </c>
      <c r="E4" s="12">
        <f>IF(SUM(I8:I17)&lt;=D4,SUM(I8:I17),"VALOR ACIMA DO DISPONÍVEL")</f>
        <v>107608.34837650074</v>
      </c>
      <c r="F4" s="13">
        <f>(E4*L2)+E4+(D4-E4)</f>
        <v>133522.60372055985</v>
      </c>
      <c r="G4" s="3"/>
      <c r="H4" s="3"/>
      <c r="L4" s="14">
        <f>F4/100000-1</f>
        <v>0.33522603720559863</v>
      </c>
      <c r="M4" s="5" t="s">
        <v>1</v>
      </c>
      <c r="N4" s="6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4" t="s">
        <v>7</v>
      </c>
      <c r="D6" s="50"/>
      <c r="E6" s="50"/>
      <c r="F6" s="50"/>
      <c r="G6" s="50"/>
      <c r="H6" s="50"/>
      <c r="I6" s="50"/>
      <c r="J6" s="50"/>
      <c r="K6" s="50"/>
      <c r="L6" s="50"/>
      <c r="M6" s="5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8</v>
      </c>
      <c r="D7" s="51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53" t="s">
        <v>16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23</v>
      </c>
      <c r="E8" s="19">
        <v>0.1</v>
      </c>
      <c r="F8" s="28">
        <v>16.71</v>
      </c>
      <c r="G8" s="20">
        <f t="shared" ref="G8:G17" si="0">IFERROR(((E8*$D$4)/100)/F8,0)</f>
        <v>7.6663780154812295</v>
      </c>
      <c r="H8" s="21">
        <f t="shared" ref="H8:H17" si="1">G8</f>
        <v>7.6663780154812295</v>
      </c>
      <c r="I8" s="22">
        <f t="shared" ref="I8:I17" si="2">H8*F8*100</f>
        <v>12810.517663869136</v>
      </c>
      <c r="J8" s="23">
        <f t="shared" ref="J8:J17" si="3">I8/$E$4</f>
        <v>0.11904761904761904</v>
      </c>
      <c r="K8" s="29">
        <v>15.86</v>
      </c>
      <c r="L8" s="24">
        <f t="shared" ref="L8:L17" si="4">IFERROR((K8/F8-1)*J8,0)</f>
        <v>-6.0556837935653108E-3</v>
      </c>
      <c r="M8" s="25">
        <f t="shared" ref="M8:M17" si="5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24</v>
      </c>
      <c r="E9" s="19">
        <v>0.1</v>
      </c>
      <c r="F9" s="28">
        <v>35.25</v>
      </c>
      <c r="G9" s="20">
        <f t="shared" si="0"/>
        <v>3.6341894081898256</v>
      </c>
      <c r="H9" s="21">
        <f t="shared" si="1"/>
        <v>3.6341894081898256</v>
      </c>
      <c r="I9" s="22">
        <f t="shared" si="2"/>
        <v>12810.517663869136</v>
      </c>
      <c r="J9" s="23">
        <f t="shared" si="3"/>
        <v>0.11904761904761904</v>
      </c>
      <c r="K9" s="29">
        <v>42.95</v>
      </c>
      <c r="L9" s="24">
        <f t="shared" si="4"/>
        <v>2.6004728132387717E-2</v>
      </c>
      <c r="M9" s="25">
        <f t="shared" si="5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25</v>
      </c>
      <c r="E10" s="19">
        <v>0.09</v>
      </c>
      <c r="F10" s="28">
        <v>9.89</v>
      </c>
      <c r="G10" s="20">
        <f t="shared" si="0"/>
        <v>11.657700604127625</v>
      </c>
      <c r="H10" s="21">
        <f t="shared" si="1"/>
        <v>11.657700604127625</v>
      </c>
      <c r="I10" s="22">
        <f t="shared" si="2"/>
        <v>11529.465897482221</v>
      </c>
      <c r="J10" s="23">
        <f t="shared" si="3"/>
        <v>0.10714285714285714</v>
      </c>
      <c r="K10" s="29">
        <v>10.19</v>
      </c>
      <c r="L10" s="24">
        <f t="shared" si="4"/>
        <v>3.2500361115123267E-3</v>
      </c>
      <c r="M10" s="25">
        <f t="shared" si="5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26</v>
      </c>
      <c r="E11" s="19">
        <v>0.09</v>
      </c>
      <c r="F11" s="28">
        <v>43.47</v>
      </c>
      <c r="G11" s="20">
        <f t="shared" si="0"/>
        <v>2.6522810898279783</v>
      </c>
      <c r="H11" s="21">
        <f t="shared" si="1"/>
        <v>2.6522810898279783</v>
      </c>
      <c r="I11" s="22">
        <f t="shared" si="2"/>
        <v>11529.465897482221</v>
      </c>
      <c r="J11" s="23">
        <f t="shared" si="3"/>
        <v>0.10714285714285714</v>
      </c>
      <c r="K11" s="29">
        <v>48.33</v>
      </c>
      <c r="L11" s="24">
        <f t="shared" si="4"/>
        <v>1.1978704525288375E-2</v>
      </c>
      <c r="M11" s="25">
        <f t="shared" si="5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27</v>
      </c>
      <c r="E12" s="19">
        <v>0.08</v>
      </c>
      <c r="F12" s="28">
        <v>29</v>
      </c>
      <c r="G12" s="20">
        <f t="shared" si="0"/>
        <v>3.5339359072742447</v>
      </c>
      <c r="H12" s="21">
        <f t="shared" si="1"/>
        <v>3.5339359072742447</v>
      </c>
      <c r="I12" s="22">
        <f t="shared" si="2"/>
        <v>10248.414131095309</v>
      </c>
      <c r="J12" s="23">
        <f t="shared" si="3"/>
        <v>9.5238095238095247E-2</v>
      </c>
      <c r="K12" s="29">
        <v>34.659999999999997</v>
      </c>
      <c r="L12" s="24">
        <f t="shared" si="4"/>
        <v>1.8587848932676499E-2</v>
      </c>
      <c r="M12" s="25">
        <f t="shared" si="5"/>
        <v>0.19517241379310321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28</v>
      </c>
      <c r="E13" s="19">
        <v>0.09</v>
      </c>
      <c r="F13" s="28">
        <v>18.899999999999999</v>
      </c>
      <c r="G13" s="20">
        <f t="shared" si="0"/>
        <v>6.1002465066043507</v>
      </c>
      <c r="H13" s="21">
        <f t="shared" si="1"/>
        <v>6.1002465066043507</v>
      </c>
      <c r="I13" s="22">
        <f t="shared" si="2"/>
        <v>11529.465897482223</v>
      </c>
      <c r="J13" s="23">
        <f t="shared" si="3"/>
        <v>0.10714285714285715</v>
      </c>
      <c r="K13" s="29">
        <v>19.850000000000001</v>
      </c>
      <c r="L13" s="24">
        <f t="shared" si="4"/>
        <v>5.3854875283446922E-3</v>
      </c>
      <c r="M13" s="25">
        <f t="shared" si="5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29</v>
      </c>
      <c r="E14" s="19">
        <v>7.0000000000000007E-2</v>
      </c>
      <c r="F14" s="28">
        <v>10.76</v>
      </c>
      <c r="G14" s="20">
        <f t="shared" si="0"/>
        <v>8.3339798928516693</v>
      </c>
      <c r="H14" s="21">
        <f t="shared" si="1"/>
        <v>8.3339798928516693</v>
      </c>
      <c r="I14" s="22">
        <f t="shared" si="2"/>
        <v>8967.362364708395</v>
      </c>
      <c r="J14" s="23">
        <f t="shared" si="3"/>
        <v>8.3333333333333329E-2</v>
      </c>
      <c r="K14" s="29">
        <v>11.85</v>
      </c>
      <c r="L14" s="24">
        <f t="shared" si="4"/>
        <v>8.4417596034696372E-3</v>
      </c>
      <c r="M14" s="25">
        <f t="shared" si="5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30</v>
      </c>
      <c r="E15" s="19">
        <v>7.0000000000000007E-2</v>
      </c>
      <c r="F15" s="28">
        <v>12.89</v>
      </c>
      <c r="G15" s="20">
        <f t="shared" si="0"/>
        <v>6.9568365901539142</v>
      </c>
      <c r="H15" s="21">
        <f t="shared" si="1"/>
        <v>6.9568365901539142</v>
      </c>
      <c r="I15" s="22">
        <f t="shared" si="2"/>
        <v>8967.362364708395</v>
      </c>
      <c r="J15" s="23">
        <f t="shared" si="3"/>
        <v>8.3333333333333329E-2</v>
      </c>
      <c r="K15" s="29">
        <v>12.46</v>
      </c>
      <c r="L15" s="24">
        <f t="shared" si="4"/>
        <v>-2.7799327644168572E-3</v>
      </c>
      <c r="M15" s="25">
        <f t="shared" si="5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31</v>
      </c>
      <c r="E16" s="19">
        <v>7.0000000000000007E-2</v>
      </c>
      <c r="F16" s="28">
        <v>22.7</v>
      </c>
      <c r="G16" s="20">
        <f t="shared" si="0"/>
        <v>3.9503798963473109</v>
      </c>
      <c r="H16" s="21">
        <f t="shared" si="1"/>
        <v>3.9503798963473109</v>
      </c>
      <c r="I16" s="22">
        <f t="shared" si="2"/>
        <v>8967.362364708395</v>
      </c>
      <c r="J16" s="23">
        <f t="shared" si="3"/>
        <v>8.3333333333333329E-2</v>
      </c>
      <c r="K16" s="29">
        <v>21.25</v>
      </c>
      <c r="L16" s="24">
        <f t="shared" si="4"/>
        <v>-5.3230543318648991E-3</v>
      </c>
      <c r="M16" s="25">
        <f t="shared" si="5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32</v>
      </c>
      <c r="E17" s="19">
        <v>0.08</v>
      </c>
      <c r="F17" s="28">
        <v>53.94</v>
      </c>
      <c r="G17" s="20">
        <f t="shared" si="0"/>
        <v>1.899965541545293</v>
      </c>
      <c r="H17" s="21">
        <f t="shared" si="1"/>
        <v>1.899965541545293</v>
      </c>
      <c r="I17" s="22">
        <f t="shared" si="2"/>
        <v>10248.414131095309</v>
      </c>
      <c r="J17" s="23">
        <f t="shared" si="3"/>
        <v>9.5238095238095247E-2</v>
      </c>
      <c r="K17" s="29">
        <v>48.76</v>
      </c>
      <c r="L17" s="24">
        <f t="shared" si="4"/>
        <v>-9.1459646520825645E-3</v>
      </c>
      <c r="M17" s="25">
        <f t="shared" si="5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9" t="s">
        <v>19</v>
      </c>
      <c r="D18" s="50"/>
      <c r="E18" s="51"/>
      <c r="F18" s="30">
        <f>D4</f>
        <v>128105.17663869135</v>
      </c>
      <c r="G18" s="31"/>
      <c r="H18" s="31"/>
      <c r="I18" s="31"/>
      <c r="J18" s="30"/>
      <c r="K18" s="32">
        <f>F4</f>
        <v>133522.60372055985</v>
      </c>
      <c r="L18" s="52">
        <f t="shared" ref="L18:L19" si="6">(K18/F18-1)</f>
        <v>4.2288900605069513E-2</v>
      </c>
      <c r="M18" s="51"/>
      <c r="N18" s="33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9" t="s">
        <v>21</v>
      </c>
      <c r="D19" s="50"/>
      <c r="E19" s="51"/>
      <c r="F19" s="34">
        <v>100967.2</v>
      </c>
      <c r="G19" s="35"/>
      <c r="H19" s="35"/>
      <c r="I19" s="35"/>
      <c r="J19" s="36"/>
      <c r="K19" s="37">
        <v>102673.28</v>
      </c>
      <c r="L19" s="52">
        <f t="shared" si="6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39"/>
    </row>
    <row r="221" spans="1:25" ht="15.75" customHeight="1">
      <c r="C221" s="39"/>
    </row>
    <row r="222" spans="1:25" ht="15.75" customHeight="1">
      <c r="C222" s="39"/>
    </row>
    <row r="223" spans="1:25" ht="15.75" customHeight="1">
      <c r="C223" s="39"/>
    </row>
    <row r="224" spans="1:25" ht="15.75" customHeight="1">
      <c r="C224" s="39"/>
    </row>
    <row r="225" spans="3:3" ht="15.75" customHeight="1">
      <c r="C225" s="39"/>
    </row>
    <row r="226" spans="3:3" ht="15.75" customHeight="1">
      <c r="C226" s="39"/>
    </row>
    <row r="227" spans="3:3" ht="15.75" customHeight="1">
      <c r="C227" s="39"/>
    </row>
    <row r="228" spans="3:3" ht="15.75" customHeight="1">
      <c r="C228" s="39"/>
    </row>
    <row r="229" spans="3:3" ht="15.75" customHeight="1">
      <c r="C229" s="39"/>
    </row>
    <row r="230" spans="3:3" ht="15.75" customHeight="1">
      <c r="C230" s="39"/>
    </row>
    <row r="231" spans="3:3" ht="15.75" customHeight="1">
      <c r="C231" s="39"/>
    </row>
    <row r="232" spans="3:3" ht="15.75" customHeight="1">
      <c r="C232" s="39"/>
    </row>
    <row r="233" spans="3:3" ht="15.75" customHeight="1">
      <c r="C233" s="39"/>
    </row>
    <row r="234" spans="3:3" ht="15.75" customHeight="1">
      <c r="C234" s="39"/>
    </row>
    <row r="235" spans="3:3" ht="15.75" customHeight="1">
      <c r="C235" s="39"/>
    </row>
    <row r="236" spans="3:3" ht="15.75" customHeight="1">
      <c r="C236" s="39"/>
    </row>
    <row r="237" spans="3:3" ht="15.75" customHeight="1">
      <c r="C237" s="39"/>
    </row>
    <row r="238" spans="3:3" ht="15.75" customHeight="1">
      <c r="C238" s="39"/>
    </row>
    <row r="239" spans="3:3" ht="15.75" customHeight="1">
      <c r="C239" s="39"/>
    </row>
    <row r="240" spans="3:3" ht="15.75" customHeight="1">
      <c r="C240" s="39"/>
    </row>
    <row r="241" spans="3:3" ht="15.75" customHeight="1">
      <c r="C241" s="39"/>
    </row>
    <row r="242" spans="3:3" ht="15.75" customHeight="1">
      <c r="C242" s="39"/>
    </row>
    <row r="243" spans="3:3" ht="15.75" customHeight="1">
      <c r="C243" s="39"/>
    </row>
    <row r="244" spans="3:3" ht="15.75" customHeight="1">
      <c r="C244" s="39"/>
    </row>
    <row r="245" spans="3:3" ht="15.75" customHeight="1">
      <c r="C245" s="39"/>
    </row>
    <row r="246" spans="3:3" ht="15.75" customHeight="1">
      <c r="C246" s="39"/>
    </row>
    <row r="247" spans="3:3" ht="15.75" customHeight="1">
      <c r="C247" s="39"/>
    </row>
    <row r="248" spans="3:3" ht="15.75" customHeight="1">
      <c r="C248" s="39"/>
    </row>
    <row r="249" spans="3:3" ht="15.75" customHeight="1">
      <c r="C249" s="39"/>
    </row>
    <row r="250" spans="3:3" ht="15.75" customHeight="1">
      <c r="C250" s="39"/>
    </row>
    <row r="251" spans="3:3" ht="15.75" customHeight="1">
      <c r="C251" s="39"/>
    </row>
    <row r="252" spans="3:3" ht="15.75" customHeight="1">
      <c r="C252" s="39"/>
    </row>
    <row r="253" spans="3:3" ht="15.75" customHeight="1">
      <c r="C253" s="39"/>
    </row>
    <row r="254" spans="3:3" ht="15.75" customHeight="1">
      <c r="C254" s="39"/>
    </row>
    <row r="255" spans="3:3" ht="15.75" customHeight="1">
      <c r="C255" s="39"/>
    </row>
    <row r="256" spans="3:3" ht="15.75" customHeight="1">
      <c r="C256" s="39"/>
    </row>
    <row r="257" spans="3:3" ht="15.75" customHeight="1">
      <c r="C257" s="39"/>
    </row>
    <row r="258" spans="3:3" ht="15.75" customHeight="1">
      <c r="C258" s="39"/>
    </row>
    <row r="259" spans="3:3" ht="15.75" customHeight="1">
      <c r="C259" s="39"/>
    </row>
    <row r="260" spans="3:3" ht="15.75" customHeight="1">
      <c r="C260" s="39"/>
    </row>
    <row r="261" spans="3:3" ht="15.75" customHeight="1">
      <c r="C261" s="39"/>
    </row>
    <row r="262" spans="3:3" ht="15.75" customHeight="1">
      <c r="C262" s="39"/>
    </row>
    <row r="263" spans="3:3" ht="15.75" customHeight="1">
      <c r="C263" s="39"/>
    </row>
    <row r="264" spans="3:3" ht="15.75" customHeight="1">
      <c r="C264" s="39"/>
    </row>
    <row r="265" spans="3:3" ht="15.75" customHeight="1">
      <c r="C265" s="39"/>
    </row>
    <row r="266" spans="3:3" ht="15.75" customHeight="1">
      <c r="C266" s="39"/>
    </row>
    <row r="267" spans="3:3" ht="15.75" customHeight="1">
      <c r="C267" s="39"/>
    </row>
    <row r="268" spans="3:3" ht="15.75" customHeight="1">
      <c r="C268" s="39"/>
    </row>
    <row r="269" spans="3:3" ht="15.75" customHeight="1">
      <c r="C269" s="39"/>
    </row>
    <row r="270" spans="3:3" ht="15.75" customHeight="1">
      <c r="C270" s="39"/>
    </row>
    <row r="271" spans="3:3" ht="15.75" customHeight="1">
      <c r="C271" s="39"/>
    </row>
    <row r="272" spans="3:3" ht="15.75" customHeight="1">
      <c r="C272" s="39"/>
    </row>
    <row r="273" spans="3:3" ht="15.75" customHeight="1">
      <c r="C273" s="39"/>
    </row>
    <row r="274" spans="3:3" ht="15.75" customHeight="1">
      <c r="C274" s="39"/>
    </row>
    <row r="275" spans="3:3" ht="15.75" customHeight="1">
      <c r="C275" s="39"/>
    </row>
    <row r="276" spans="3:3" ht="15.75" customHeight="1">
      <c r="C276" s="39"/>
    </row>
    <row r="277" spans="3:3" ht="15.75" customHeight="1">
      <c r="C277" s="39"/>
    </row>
    <row r="278" spans="3:3" ht="15.75" customHeight="1">
      <c r="C278" s="39"/>
    </row>
    <row r="279" spans="3:3" ht="15.75" customHeight="1">
      <c r="C279" s="39"/>
    </row>
    <row r="280" spans="3:3" ht="15.75" customHeight="1">
      <c r="C280" s="39"/>
    </row>
    <row r="281" spans="3:3" ht="15.75" customHeight="1">
      <c r="C281" s="39"/>
    </row>
    <row r="282" spans="3:3" ht="15.75" customHeight="1">
      <c r="C282" s="39"/>
    </row>
    <row r="283" spans="3:3" ht="15.75" customHeight="1">
      <c r="C283" s="39"/>
    </row>
    <row r="284" spans="3:3" ht="15.75" customHeight="1">
      <c r="C284" s="39"/>
    </row>
    <row r="285" spans="3:3" ht="15.75" customHeight="1">
      <c r="C285" s="39"/>
    </row>
    <row r="286" spans="3:3" ht="15.75" customHeight="1">
      <c r="C286" s="39"/>
    </row>
    <row r="287" spans="3:3" ht="15.75" customHeight="1">
      <c r="C287" s="39"/>
    </row>
    <row r="288" spans="3:3" ht="15.75" customHeight="1">
      <c r="C288" s="39"/>
    </row>
    <row r="289" spans="3:3" ht="15.75" customHeight="1">
      <c r="C289" s="39"/>
    </row>
    <row r="290" spans="3:3" ht="15.75" customHeight="1">
      <c r="C290" s="39"/>
    </row>
    <row r="291" spans="3:3" ht="15.75" customHeight="1">
      <c r="C291" s="39"/>
    </row>
    <row r="292" spans="3:3" ht="15.75" customHeight="1">
      <c r="C292" s="39"/>
    </row>
    <row r="293" spans="3:3" ht="15.75" customHeight="1">
      <c r="C293" s="39"/>
    </row>
    <row r="294" spans="3:3" ht="15.75" customHeight="1">
      <c r="C294" s="39"/>
    </row>
    <row r="295" spans="3:3" ht="15.75" customHeight="1">
      <c r="C295" s="39"/>
    </row>
    <row r="296" spans="3:3" ht="15.75" customHeight="1">
      <c r="C296" s="39"/>
    </row>
    <row r="297" spans="3:3" ht="15.75" customHeight="1">
      <c r="C297" s="39"/>
    </row>
    <row r="298" spans="3:3" ht="15.75" customHeight="1">
      <c r="C298" s="39"/>
    </row>
    <row r="299" spans="3:3" ht="15.75" customHeight="1">
      <c r="C299" s="39"/>
    </row>
    <row r="300" spans="3:3" ht="15.75" customHeight="1">
      <c r="C300" s="39"/>
    </row>
    <row r="301" spans="3:3" ht="15.75" customHeight="1">
      <c r="C301" s="39"/>
    </row>
    <row r="302" spans="3:3" ht="15.75" customHeight="1">
      <c r="C302" s="39"/>
    </row>
    <row r="303" spans="3:3" ht="15.75" customHeight="1">
      <c r="C303" s="39"/>
    </row>
    <row r="304" spans="3:3" ht="15.75" customHeight="1">
      <c r="C304" s="39"/>
    </row>
    <row r="305" spans="3:3" ht="15.75" customHeight="1">
      <c r="C305" s="39"/>
    </row>
    <row r="306" spans="3:3" ht="15.75" customHeight="1">
      <c r="C306" s="39"/>
    </row>
    <row r="307" spans="3:3" ht="15.75" customHeight="1">
      <c r="C307" s="39"/>
    </row>
    <row r="308" spans="3:3" ht="15.75" customHeight="1">
      <c r="C308" s="39"/>
    </row>
    <row r="309" spans="3:3" ht="15.75" customHeight="1">
      <c r="C309" s="39"/>
    </row>
    <row r="310" spans="3:3" ht="15.75" customHeight="1">
      <c r="C310" s="39"/>
    </row>
    <row r="311" spans="3:3" ht="15.75" customHeight="1">
      <c r="C311" s="39"/>
    </row>
    <row r="312" spans="3:3" ht="15.75" customHeight="1">
      <c r="C312" s="39"/>
    </row>
    <row r="313" spans="3:3" ht="15.75" customHeight="1">
      <c r="C313" s="39"/>
    </row>
    <row r="314" spans="3:3" ht="15.75" customHeight="1">
      <c r="C314" s="39"/>
    </row>
    <row r="315" spans="3:3" ht="15.75" customHeight="1">
      <c r="C315" s="39"/>
    </row>
    <row r="316" spans="3:3" ht="15.75" customHeight="1">
      <c r="C316" s="39"/>
    </row>
    <row r="317" spans="3:3" ht="15.75" customHeight="1">
      <c r="C317" s="39"/>
    </row>
    <row r="318" spans="3:3" ht="15.75" customHeight="1">
      <c r="C318" s="39"/>
    </row>
    <row r="319" spans="3:3" ht="15.75" customHeight="1">
      <c r="C319" s="39"/>
    </row>
    <row r="320" spans="3:3" ht="15.75" customHeight="1">
      <c r="C320" s="39"/>
    </row>
    <row r="321" spans="3:3" ht="15.75" customHeight="1">
      <c r="C321" s="39"/>
    </row>
    <row r="322" spans="3:3" ht="15.75" customHeight="1">
      <c r="C322" s="39"/>
    </row>
    <row r="323" spans="3:3" ht="15.75" customHeight="1">
      <c r="C323" s="39"/>
    </row>
    <row r="324" spans="3:3" ht="15.75" customHeight="1">
      <c r="C324" s="39"/>
    </row>
    <row r="325" spans="3:3" ht="15.75" customHeight="1">
      <c r="C325" s="39"/>
    </row>
    <row r="326" spans="3:3" ht="15.75" customHeight="1">
      <c r="C326" s="39"/>
    </row>
    <row r="327" spans="3:3" ht="15.75" customHeight="1">
      <c r="C327" s="39"/>
    </row>
    <row r="328" spans="3:3" ht="15.75" customHeight="1">
      <c r="C328" s="39"/>
    </row>
    <row r="329" spans="3:3" ht="15.75" customHeight="1">
      <c r="C329" s="39"/>
    </row>
    <row r="330" spans="3:3" ht="15.75" customHeight="1">
      <c r="C330" s="39"/>
    </row>
    <row r="331" spans="3:3" ht="15.75" customHeight="1">
      <c r="C331" s="39"/>
    </row>
    <row r="332" spans="3:3" ht="15.75" customHeight="1">
      <c r="C332" s="39"/>
    </row>
    <row r="333" spans="3:3" ht="15.75" customHeight="1">
      <c r="C333" s="39"/>
    </row>
    <row r="334" spans="3:3" ht="15.75" customHeight="1">
      <c r="C334" s="39"/>
    </row>
    <row r="335" spans="3:3" ht="15.75" customHeight="1">
      <c r="C335" s="39"/>
    </row>
    <row r="336" spans="3:3" ht="15.75" customHeight="1">
      <c r="C336" s="39"/>
    </row>
    <row r="337" spans="3:3" ht="15.75" customHeight="1">
      <c r="C337" s="39"/>
    </row>
    <row r="338" spans="3:3" ht="15.75" customHeight="1">
      <c r="C338" s="39"/>
    </row>
    <row r="339" spans="3:3" ht="15.75" customHeight="1">
      <c r="C339" s="39"/>
    </row>
    <row r="340" spans="3:3" ht="15.75" customHeight="1">
      <c r="C340" s="39"/>
    </row>
    <row r="341" spans="3:3" ht="15.75" customHeight="1">
      <c r="C341" s="39"/>
    </row>
    <row r="342" spans="3:3" ht="15.75" customHeight="1">
      <c r="C342" s="39"/>
    </row>
    <row r="343" spans="3:3" ht="15.75" customHeight="1">
      <c r="C343" s="39"/>
    </row>
    <row r="344" spans="3:3" ht="15.75" customHeight="1">
      <c r="C344" s="39"/>
    </row>
    <row r="345" spans="3:3" ht="15.75" customHeight="1">
      <c r="C345" s="39"/>
    </row>
    <row r="346" spans="3:3" ht="15.75" customHeight="1">
      <c r="C346" s="39"/>
    </row>
    <row r="347" spans="3:3" ht="15.75" customHeight="1">
      <c r="C347" s="39"/>
    </row>
    <row r="348" spans="3:3" ht="15.75" customHeight="1">
      <c r="C348" s="39"/>
    </row>
    <row r="349" spans="3:3" ht="15.75" customHeight="1">
      <c r="C349" s="39"/>
    </row>
    <row r="350" spans="3:3" ht="15.75" customHeight="1">
      <c r="C350" s="39"/>
    </row>
    <row r="351" spans="3:3" ht="15.75" customHeight="1">
      <c r="C351" s="39"/>
    </row>
    <row r="352" spans="3:3" ht="15.75" customHeight="1">
      <c r="C352" s="39"/>
    </row>
    <row r="353" spans="3:3" ht="15.75" customHeight="1">
      <c r="C353" s="39"/>
    </row>
    <row r="354" spans="3:3" ht="15.75" customHeight="1">
      <c r="C354" s="39"/>
    </row>
    <row r="355" spans="3:3" ht="15.75" customHeight="1">
      <c r="C355" s="39"/>
    </row>
    <row r="356" spans="3:3" ht="15.75" customHeight="1">
      <c r="C356" s="39"/>
    </row>
    <row r="357" spans="3:3" ht="15.75" customHeight="1">
      <c r="C357" s="39"/>
    </row>
    <row r="358" spans="3:3" ht="15.75" customHeight="1">
      <c r="C358" s="39"/>
    </row>
    <row r="359" spans="3:3" ht="15.75" customHeight="1">
      <c r="C359" s="39"/>
    </row>
    <row r="360" spans="3:3" ht="15.75" customHeight="1">
      <c r="C360" s="39"/>
    </row>
    <row r="361" spans="3:3" ht="15.75" customHeight="1">
      <c r="C361" s="39"/>
    </row>
    <row r="362" spans="3:3" ht="15.75" customHeight="1">
      <c r="C362" s="39"/>
    </row>
    <row r="363" spans="3:3" ht="15.75" customHeight="1">
      <c r="C363" s="39"/>
    </row>
    <row r="364" spans="3:3" ht="15.75" customHeight="1">
      <c r="C364" s="39"/>
    </row>
    <row r="365" spans="3:3" ht="15.75" customHeight="1">
      <c r="C365" s="39"/>
    </row>
    <row r="366" spans="3:3" ht="15.75" customHeight="1">
      <c r="C366" s="39"/>
    </row>
    <row r="367" spans="3:3" ht="15.75" customHeight="1">
      <c r="C367" s="39"/>
    </row>
    <row r="368" spans="3:3" ht="15.75" customHeight="1">
      <c r="C368" s="39"/>
    </row>
    <row r="369" spans="3:3" ht="15.75" customHeight="1">
      <c r="C369" s="39"/>
    </row>
    <row r="370" spans="3:3" ht="15.75" customHeight="1">
      <c r="C370" s="39"/>
    </row>
    <row r="371" spans="3:3" ht="15.75" customHeight="1">
      <c r="C371" s="39"/>
    </row>
    <row r="372" spans="3:3" ht="15.75" customHeight="1">
      <c r="C372" s="39"/>
    </row>
    <row r="373" spans="3:3" ht="15.75" customHeight="1">
      <c r="C373" s="39"/>
    </row>
    <row r="374" spans="3:3" ht="15.75" customHeight="1">
      <c r="C374" s="39"/>
    </row>
    <row r="375" spans="3:3" ht="15.75" customHeight="1">
      <c r="C375" s="39"/>
    </row>
    <row r="376" spans="3:3" ht="15.75" customHeight="1">
      <c r="C376" s="39"/>
    </row>
    <row r="377" spans="3:3" ht="15.75" customHeight="1">
      <c r="C377" s="39"/>
    </row>
    <row r="378" spans="3:3" ht="15.75" customHeight="1">
      <c r="C378" s="39"/>
    </row>
    <row r="379" spans="3:3" ht="15.75" customHeight="1">
      <c r="C379" s="39"/>
    </row>
    <row r="380" spans="3:3" ht="15.75" customHeight="1">
      <c r="C380" s="39"/>
    </row>
    <row r="381" spans="3:3" ht="15.75" customHeight="1">
      <c r="C381" s="39"/>
    </row>
    <row r="382" spans="3:3" ht="15.75" customHeight="1">
      <c r="C382" s="39"/>
    </row>
    <row r="383" spans="3:3" ht="15.75" customHeight="1">
      <c r="C383" s="39"/>
    </row>
    <row r="384" spans="3:3" ht="15.75" customHeight="1">
      <c r="C384" s="39"/>
    </row>
    <row r="385" spans="3:3" ht="15.75" customHeight="1">
      <c r="C385" s="39"/>
    </row>
    <row r="386" spans="3:3" ht="15.75" customHeight="1">
      <c r="C386" s="39"/>
    </row>
    <row r="387" spans="3:3" ht="15.75" customHeight="1">
      <c r="C387" s="39"/>
    </row>
    <row r="388" spans="3:3" ht="15.75" customHeight="1">
      <c r="C388" s="39"/>
    </row>
    <row r="389" spans="3:3" ht="15.75" customHeight="1">
      <c r="C389" s="39"/>
    </row>
    <row r="390" spans="3:3" ht="15.75" customHeight="1">
      <c r="C390" s="39"/>
    </row>
    <row r="391" spans="3:3" ht="15.75" customHeight="1">
      <c r="C391" s="39"/>
    </row>
    <row r="392" spans="3:3" ht="15.75" customHeight="1">
      <c r="C392" s="39"/>
    </row>
    <row r="393" spans="3:3" ht="15.75" customHeight="1">
      <c r="C393" s="39"/>
    </row>
    <row r="394" spans="3:3" ht="15.75" customHeight="1">
      <c r="C394" s="39"/>
    </row>
    <row r="395" spans="3:3" ht="15.75" customHeight="1">
      <c r="C395" s="39"/>
    </row>
    <row r="396" spans="3:3" ht="15.75" customHeight="1">
      <c r="C396" s="39"/>
    </row>
    <row r="397" spans="3:3" ht="15.75" customHeight="1">
      <c r="C397" s="39"/>
    </row>
    <row r="398" spans="3:3" ht="15.75" customHeight="1">
      <c r="C398" s="39"/>
    </row>
    <row r="399" spans="3:3" ht="15.75" customHeight="1">
      <c r="C399" s="39"/>
    </row>
    <row r="400" spans="3:3" ht="15.75" customHeight="1">
      <c r="C400" s="39"/>
    </row>
    <row r="401" spans="3:3" ht="15.75" customHeight="1">
      <c r="C401" s="39"/>
    </row>
    <row r="402" spans="3:3" ht="15.75" customHeight="1">
      <c r="C402" s="39"/>
    </row>
    <row r="403" spans="3:3" ht="15.75" customHeight="1">
      <c r="C403" s="39"/>
    </row>
    <row r="404" spans="3:3" ht="15.75" customHeight="1">
      <c r="C404" s="39"/>
    </row>
    <row r="405" spans="3:3" ht="15.75" customHeight="1">
      <c r="C405" s="39"/>
    </row>
    <row r="406" spans="3:3" ht="15.75" customHeight="1">
      <c r="C406" s="39"/>
    </row>
    <row r="407" spans="3:3" ht="15.75" customHeight="1">
      <c r="C407" s="39"/>
    </row>
    <row r="408" spans="3:3" ht="15.75" customHeight="1">
      <c r="C408" s="39"/>
    </row>
    <row r="409" spans="3:3" ht="15.75" customHeight="1">
      <c r="C409" s="39"/>
    </row>
    <row r="410" spans="3:3" ht="15.75" customHeight="1">
      <c r="C410" s="39"/>
    </row>
    <row r="411" spans="3:3" ht="15.75" customHeight="1">
      <c r="C411" s="39"/>
    </row>
    <row r="412" spans="3:3" ht="15.75" customHeight="1">
      <c r="C412" s="39"/>
    </row>
    <row r="413" spans="3:3" ht="15.75" customHeight="1">
      <c r="C413" s="39"/>
    </row>
    <row r="414" spans="3:3" ht="15.75" customHeight="1">
      <c r="C414" s="39"/>
    </row>
    <row r="415" spans="3:3" ht="15.75" customHeight="1">
      <c r="C415" s="39"/>
    </row>
    <row r="416" spans="3:3" ht="15.75" customHeight="1">
      <c r="C416" s="39"/>
    </row>
    <row r="417" spans="3:3" ht="15.75" customHeight="1">
      <c r="C417" s="39"/>
    </row>
    <row r="418" spans="3:3" ht="15.75" customHeight="1">
      <c r="C418" s="39"/>
    </row>
    <row r="419" spans="3:3" ht="15.75" customHeight="1">
      <c r="C419" s="39"/>
    </row>
    <row r="420" spans="3:3" ht="15.75" customHeight="1">
      <c r="C420" s="39"/>
    </row>
    <row r="421" spans="3:3" ht="15.75" customHeight="1">
      <c r="C421" s="39"/>
    </row>
    <row r="422" spans="3:3" ht="15.75" customHeight="1">
      <c r="C422" s="39"/>
    </row>
    <row r="423" spans="3:3" ht="15.75" customHeight="1">
      <c r="C423" s="39"/>
    </row>
    <row r="424" spans="3:3" ht="15.75" customHeight="1">
      <c r="C424" s="39"/>
    </row>
    <row r="425" spans="3:3" ht="15.75" customHeight="1">
      <c r="C425" s="39"/>
    </row>
    <row r="426" spans="3:3" ht="15.75" customHeight="1">
      <c r="C426" s="39"/>
    </row>
    <row r="427" spans="3:3" ht="15.75" customHeight="1">
      <c r="C427" s="39"/>
    </row>
    <row r="428" spans="3:3" ht="15.75" customHeight="1">
      <c r="C428" s="39"/>
    </row>
    <row r="429" spans="3:3" ht="15.75" customHeight="1">
      <c r="C429" s="39"/>
    </row>
    <row r="430" spans="3:3" ht="15.75" customHeight="1">
      <c r="C430" s="39"/>
    </row>
    <row r="431" spans="3:3" ht="15.75" customHeight="1">
      <c r="C431" s="39"/>
    </row>
    <row r="432" spans="3:3" ht="15.75" customHeight="1">
      <c r="C432" s="39"/>
    </row>
    <row r="433" spans="3:3" ht="15.75" customHeight="1">
      <c r="C433" s="39"/>
    </row>
    <row r="434" spans="3:3" ht="15.75" customHeight="1">
      <c r="C434" s="39"/>
    </row>
    <row r="435" spans="3:3" ht="15.75" customHeight="1">
      <c r="C435" s="39"/>
    </row>
    <row r="436" spans="3:3" ht="15.75" customHeight="1">
      <c r="C436" s="39"/>
    </row>
    <row r="437" spans="3:3" ht="15.75" customHeight="1">
      <c r="C437" s="39"/>
    </row>
    <row r="438" spans="3:3" ht="15.75" customHeight="1">
      <c r="C438" s="39"/>
    </row>
    <row r="439" spans="3:3" ht="15.75" customHeight="1">
      <c r="C439" s="39"/>
    </row>
    <row r="440" spans="3:3" ht="15.75" customHeight="1">
      <c r="C440" s="39"/>
    </row>
    <row r="441" spans="3:3" ht="15.75" customHeight="1">
      <c r="C441" s="39"/>
    </row>
    <row r="442" spans="3:3" ht="15.75" customHeight="1">
      <c r="C442" s="39"/>
    </row>
    <row r="443" spans="3:3" ht="15.75" customHeight="1">
      <c r="C443" s="39"/>
    </row>
    <row r="444" spans="3:3" ht="15.75" customHeight="1">
      <c r="C444" s="39"/>
    </row>
    <row r="445" spans="3:3" ht="15.75" customHeight="1">
      <c r="C445" s="39"/>
    </row>
    <row r="446" spans="3:3" ht="15.75" customHeight="1">
      <c r="C446" s="39"/>
    </row>
    <row r="447" spans="3:3" ht="15.75" customHeight="1">
      <c r="C447" s="39"/>
    </row>
    <row r="448" spans="3:3" ht="15.75" customHeight="1">
      <c r="C448" s="39"/>
    </row>
    <row r="449" spans="3:3" ht="15.75" customHeight="1">
      <c r="C449" s="39"/>
    </row>
    <row r="450" spans="3:3" ht="15.75" customHeight="1">
      <c r="C450" s="39"/>
    </row>
    <row r="451" spans="3:3" ht="15.75" customHeight="1">
      <c r="C451" s="39"/>
    </row>
    <row r="452" spans="3:3" ht="15.75" customHeight="1">
      <c r="C452" s="39"/>
    </row>
    <row r="453" spans="3:3" ht="15.75" customHeight="1">
      <c r="C453" s="39"/>
    </row>
    <row r="454" spans="3:3" ht="15.75" customHeight="1">
      <c r="C454" s="39"/>
    </row>
    <row r="455" spans="3:3" ht="15.75" customHeight="1">
      <c r="C455" s="39"/>
    </row>
    <row r="456" spans="3:3" ht="15.75" customHeight="1">
      <c r="C456" s="39"/>
    </row>
    <row r="457" spans="3:3" ht="15.75" customHeight="1">
      <c r="C457" s="39"/>
    </row>
    <row r="458" spans="3:3" ht="15.75" customHeight="1">
      <c r="C458" s="39"/>
    </row>
    <row r="459" spans="3:3" ht="15.75" customHeight="1">
      <c r="C459" s="39"/>
    </row>
    <row r="460" spans="3:3" ht="15.75" customHeight="1">
      <c r="C460" s="39"/>
    </row>
    <row r="461" spans="3:3" ht="15.75" customHeight="1">
      <c r="C461" s="39"/>
    </row>
    <row r="462" spans="3:3" ht="15.75" customHeight="1">
      <c r="C462" s="39"/>
    </row>
    <row r="463" spans="3:3" ht="15.75" customHeight="1">
      <c r="C463" s="39"/>
    </row>
    <row r="464" spans="3:3" ht="15.75" customHeight="1">
      <c r="C464" s="39"/>
    </row>
    <row r="465" spans="3:3" ht="15.75" customHeight="1">
      <c r="C465" s="39"/>
    </row>
    <row r="466" spans="3:3" ht="15.75" customHeight="1">
      <c r="C466" s="39"/>
    </row>
    <row r="467" spans="3:3" ht="15.75" customHeight="1">
      <c r="C467" s="39"/>
    </row>
    <row r="468" spans="3:3" ht="15.75" customHeight="1">
      <c r="C468" s="39"/>
    </row>
    <row r="469" spans="3:3" ht="15.75" customHeight="1">
      <c r="C469" s="39"/>
    </row>
    <row r="470" spans="3:3" ht="15.75" customHeight="1">
      <c r="C470" s="39"/>
    </row>
    <row r="471" spans="3:3" ht="15.75" customHeight="1">
      <c r="C471" s="39"/>
    </row>
    <row r="472" spans="3:3" ht="15.75" customHeight="1">
      <c r="C472" s="39"/>
    </row>
    <row r="473" spans="3:3" ht="15.75" customHeight="1">
      <c r="C473" s="39"/>
    </row>
    <row r="474" spans="3:3" ht="15.75" customHeight="1">
      <c r="C474" s="39"/>
    </row>
    <row r="475" spans="3:3" ht="15.75" customHeight="1">
      <c r="C475" s="39"/>
    </row>
    <row r="476" spans="3:3" ht="15.75" customHeight="1">
      <c r="C476" s="39"/>
    </row>
    <row r="477" spans="3:3" ht="15.75" customHeight="1">
      <c r="C477" s="39"/>
    </row>
    <row r="478" spans="3:3" ht="15.75" customHeight="1">
      <c r="C478" s="39"/>
    </row>
    <row r="479" spans="3:3" ht="15.75" customHeight="1">
      <c r="C479" s="39"/>
    </row>
    <row r="480" spans="3:3" ht="15.75" customHeight="1">
      <c r="C480" s="39"/>
    </row>
    <row r="481" spans="3:3" ht="15.75" customHeight="1">
      <c r="C481" s="39"/>
    </row>
    <row r="482" spans="3:3" ht="15.75" customHeight="1">
      <c r="C482" s="39"/>
    </row>
    <row r="483" spans="3:3" ht="15.75" customHeight="1">
      <c r="C483" s="39"/>
    </row>
    <row r="484" spans="3:3" ht="15.75" customHeight="1">
      <c r="C484" s="39"/>
    </row>
    <row r="485" spans="3:3" ht="15.75" customHeight="1">
      <c r="C485" s="39"/>
    </row>
    <row r="486" spans="3:3" ht="15.75" customHeight="1">
      <c r="C486" s="39"/>
    </row>
    <row r="487" spans="3:3" ht="15.75" customHeight="1">
      <c r="C487" s="39"/>
    </row>
    <row r="488" spans="3:3" ht="15.75" customHeight="1">
      <c r="C488" s="39"/>
    </row>
    <row r="489" spans="3:3" ht="15.75" customHeight="1">
      <c r="C489" s="39"/>
    </row>
    <row r="490" spans="3:3" ht="15.75" customHeight="1">
      <c r="C490" s="39"/>
    </row>
    <row r="491" spans="3:3" ht="15.75" customHeight="1">
      <c r="C491" s="39"/>
    </row>
    <row r="492" spans="3:3" ht="15.75" customHeight="1">
      <c r="C492" s="39"/>
    </row>
    <row r="493" spans="3:3" ht="15.75" customHeight="1">
      <c r="C493" s="39"/>
    </row>
    <row r="494" spans="3:3" ht="15.75" customHeight="1">
      <c r="C494" s="39"/>
    </row>
    <row r="495" spans="3:3" ht="15.75" customHeight="1">
      <c r="C495" s="39"/>
    </row>
    <row r="496" spans="3:3" ht="15.75" customHeight="1">
      <c r="C496" s="39"/>
    </row>
    <row r="497" spans="3:3" ht="15.75" customHeight="1">
      <c r="C497" s="39"/>
    </row>
    <row r="498" spans="3:3" ht="15.75" customHeight="1">
      <c r="C498" s="39"/>
    </row>
    <row r="499" spans="3:3" ht="15.75" customHeight="1">
      <c r="C499" s="39"/>
    </row>
    <row r="500" spans="3:3" ht="15.75" customHeight="1">
      <c r="C500" s="39"/>
    </row>
    <row r="501" spans="3:3" ht="15.75" customHeight="1">
      <c r="C501" s="39"/>
    </row>
    <row r="502" spans="3:3" ht="15.75" customHeight="1">
      <c r="C502" s="39"/>
    </row>
    <row r="503" spans="3:3" ht="15.75" customHeight="1">
      <c r="C503" s="39"/>
    </row>
    <row r="504" spans="3:3" ht="15.75" customHeight="1">
      <c r="C504" s="39"/>
    </row>
    <row r="505" spans="3:3" ht="15.75" customHeight="1">
      <c r="C505" s="39"/>
    </row>
    <row r="506" spans="3:3" ht="15.75" customHeight="1">
      <c r="C506" s="39"/>
    </row>
    <row r="507" spans="3:3" ht="15.75" customHeight="1">
      <c r="C507" s="39"/>
    </row>
    <row r="508" spans="3:3" ht="15.75" customHeight="1">
      <c r="C508" s="39"/>
    </row>
    <row r="509" spans="3:3" ht="15.75" customHeight="1">
      <c r="C509" s="39"/>
    </row>
    <row r="510" spans="3:3" ht="15.75" customHeight="1">
      <c r="C510" s="39"/>
    </row>
    <row r="511" spans="3:3" ht="15.75" customHeight="1">
      <c r="C511" s="39"/>
    </row>
    <row r="512" spans="3:3" ht="15.75" customHeight="1">
      <c r="C512" s="39"/>
    </row>
    <row r="513" spans="3:3" ht="15.75" customHeight="1">
      <c r="C513" s="39"/>
    </row>
    <row r="514" spans="3:3" ht="15.75" customHeight="1">
      <c r="C514" s="39"/>
    </row>
    <row r="515" spans="3:3" ht="15.75" customHeight="1">
      <c r="C515" s="39"/>
    </row>
    <row r="516" spans="3:3" ht="15.75" customHeight="1">
      <c r="C516" s="39"/>
    </row>
    <row r="517" spans="3:3" ht="15.75" customHeight="1">
      <c r="C517" s="39"/>
    </row>
    <row r="518" spans="3:3" ht="15.75" customHeight="1">
      <c r="C518" s="39"/>
    </row>
    <row r="519" spans="3:3" ht="15.75" customHeight="1">
      <c r="C519" s="39"/>
    </row>
    <row r="520" spans="3:3" ht="15.75" customHeight="1">
      <c r="C520" s="39"/>
    </row>
    <row r="521" spans="3:3" ht="15.75" customHeight="1">
      <c r="C521" s="39"/>
    </row>
    <row r="522" spans="3:3" ht="15.75" customHeight="1">
      <c r="C522" s="39"/>
    </row>
    <row r="523" spans="3:3" ht="15.75" customHeight="1">
      <c r="C523" s="39"/>
    </row>
    <row r="524" spans="3:3" ht="15.75" customHeight="1">
      <c r="C524" s="39"/>
    </row>
    <row r="525" spans="3:3" ht="15.75" customHeight="1">
      <c r="C525" s="39"/>
    </row>
    <row r="526" spans="3:3" ht="15.75" customHeight="1">
      <c r="C526" s="39"/>
    </row>
    <row r="527" spans="3:3" ht="15.75" customHeight="1">
      <c r="C527" s="39"/>
    </row>
    <row r="528" spans="3:3" ht="15.75" customHeight="1">
      <c r="C528" s="39"/>
    </row>
    <row r="529" spans="3:3" ht="15.75" customHeight="1">
      <c r="C529" s="39"/>
    </row>
    <row r="530" spans="3:3" ht="15.75" customHeight="1">
      <c r="C530" s="39"/>
    </row>
    <row r="531" spans="3:3" ht="15.75" customHeight="1">
      <c r="C531" s="39"/>
    </row>
    <row r="532" spans="3:3" ht="15.75" customHeight="1">
      <c r="C532" s="39"/>
    </row>
    <row r="533" spans="3:3" ht="15.75" customHeight="1">
      <c r="C533" s="39"/>
    </row>
    <row r="534" spans="3:3" ht="15.75" customHeight="1">
      <c r="C534" s="39"/>
    </row>
    <row r="535" spans="3:3" ht="15.75" customHeight="1">
      <c r="C535" s="39"/>
    </row>
    <row r="536" spans="3:3" ht="15.75" customHeight="1">
      <c r="C536" s="39"/>
    </row>
    <row r="537" spans="3:3" ht="15.75" customHeight="1">
      <c r="C537" s="39"/>
    </row>
    <row r="538" spans="3:3" ht="15.75" customHeight="1">
      <c r="C538" s="39"/>
    </row>
    <row r="539" spans="3:3" ht="15.75" customHeight="1">
      <c r="C539" s="39"/>
    </row>
    <row r="540" spans="3:3" ht="15.75" customHeight="1">
      <c r="C540" s="39"/>
    </row>
    <row r="541" spans="3:3" ht="15.75" customHeight="1">
      <c r="C541" s="39"/>
    </row>
    <row r="542" spans="3:3" ht="15.75" customHeight="1">
      <c r="C542" s="39"/>
    </row>
    <row r="543" spans="3:3" ht="15.75" customHeight="1">
      <c r="C543" s="39"/>
    </row>
    <row r="544" spans="3:3" ht="15.75" customHeight="1">
      <c r="C544" s="39"/>
    </row>
    <row r="545" spans="3:3" ht="15.75" customHeight="1">
      <c r="C545" s="39"/>
    </row>
    <row r="546" spans="3:3" ht="15.75" customHeight="1">
      <c r="C546" s="39"/>
    </row>
    <row r="547" spans="3:3" ht="15.75" customHeight="1">
      <c r="C547" s="39"/>
    </row>
    <row r="548" spans="3:3" ht="15.75" customHeight="1">
      <c r="C548" s="39"/>
    </row>
    <row r="549" spans="3:3" ht="15.75" customHeight="1">
      <c r="C549" s="39"/>
    </row>
    <row r="550" spans="3:3" ht="15.75" customHeight="1">
      <c r="C550" s="39"/>
    </row>
    <row r="551" spans="3:3" ht="15.75" customHeight="1">
      <c r="C551" s="39"/>
    </row>
    <row r="552" spans="3:3" ht="15.75" customHeight="1">
      <c r="C552" s="39"/>
    </row>
    <row r="553" spans="3:3" ht="15.75" customHeight="1">
      <c r="C553" s="39"/>
    </row>
    <row r="554" spans="3:3" ht="15.75" customHeight="1">
      <c r="C554" s="39"/>
    </row>
    <row r="555" spans="3:3" ht="15.75" customHeight="1">
      <c r="C555" s="39"/>
    </row>
    <row r="556" spans="3:3" ht="15.75" customHeight="1">
      <c r="C556" s="39"/>
    </row>
    <row r="557" spans="3:3" ht="15.75" customHeight="1">
      <c r="C557" s="39"/>
    </row>
    <row r="558" spans="3:3" ht="15.75" customHeight="1">
      <c r="C558" s="39"/>
    </row>
    <row r="559" spans="3:3" ht="15.75" customHeight="1">
      <c r="C559" s="39"/>
    </row>
    <row r="560" spans="3:3" ht="15.75" customHeight="1">
      <c r="C560" s="39"/>
    </row>
    <row r="561" spans="3:3" ht="15.75" customHeight="1">
      <c r="C561" s="39"/>
    </row>
    <row r="562" spans="3:3" ht="15.75" customHeight="1">
      <c r="C562" s="39"/>
    </row>
    <row r="563" spans="3:3" ht="15.75" customHeight="1">
      <c r="C563" s="39"/>
    </row>
    <row r="564" spans="3:3" ht="15.75" customHeight="1">
      <c r="C564" s="39"/>
    </row>
    <row r="565" spans="3:3" ht="15.75" customHeight="1">
      <c r="C565" s="39"/>
    </row>
    <row r="566" spans="3:3" ht="15.75" customHeight="1">
      <c r="C566" s="39"/>
    </row>
    <row r="567" spans="3:3" ht="15.75" customHeight="1">
      <c r="C567" s="39"/>
    </row>
    <row r="568" spans="3:3" ht="15.75" customHeight="1">
      <c r="C568" s="39"/>
    </row>
    <row r="569" spans="3:3" ht="15.75" customHeight="1">
      <c r="C569" s="39"/>
    </row>
    <row r="570" spans="3:3" ht="15.75" customHeight="1">
      <c r="C570" s="39"/>
    </row>
    <row r="571" spans="3:3" ht="15.75" customHeight="1">
      <c r="C571" s="39"/>
    </row>
    <row r="572" spans="3:3" ht="15.75" customHeight="1">
      <c r="C572" s="39"/>
    </row>
    <row r="573" spans="3:3" ht="15.75" customHeight="1">
      <c r="C573" s="39"/>
    </row>
    <row r="574" spans="3:3" ht="15.75" customHeight="1">
      <c r="C574" s="39"/>
    </row>
    <row r="575" spans="3:3" ht="15.75" customHeight="1">
      <c r="C575" s="39"/>
    </row>
    <row r="576" spans="3:3" ht="15.75" customHeight="1">
      <c r="C576" s="39"/>
    </row>
    <row r="577" spans="3:3" ht="15.75" customHeight="1">
      <c r="C577" s="39"/>
    </row>
    <row r="578" spans="3:3" ht="15.75" customHeight="1">
      <c r="C578" s="39"/>
    </row>
    <row r="579" spans="3:3" ht="15.75" customHeight="1">
      <c r="C579" s="39"/>
    </row>
    <row r="580" spans="3:3" ht="15.75" customHeight="1">
      <c r="C580" s="39"/>
    </row>
    <row r="581" spans="3:3" ht="15.75" customHeight="1">
      <c r="C581" s="39"/>
    </row>
    <row r="582" spans="3:3" ht="15.75" customHeight="1">
      <c r="C582" s="39"/>
    </row>
    <row r="583" spans="3:3" ht="15.75" customHeight="1">
      <c r="C583" s="39"/>
    </row>
    <row r="584" spans="3:3" ht="15.75" customHeight="1">
      <c r="C584" s="39"/>
    </row>
    <row r="585" spans="3:3" ht="15.75" customHeight="1">
      <c r="C585" s="39"/>
    </row>
    <row r="586" spans="3:3" ht="15.75" customHeight="1">
      <c r="C586" s="39"/>
    </row>
    <row r="587" spans="3:3" ht="15.75" customHeight="1">
      <c r="C587" s="39"/>
    </row>
    <row r="588" spans="3:3" ht="15.75" customHeight="1">
      <c r="C588" s="39"/>
    </row>
    <row r="589" spans="3:3" ht="15.75" customHeight="1">
      <c r="C589" s="39"/>
    </row>
    <row r="590" spans="3:3" ht="15.75" customHeight="1">
      <c r="C590" s="39"/>
    </row>
    <row r="591" spans="3:3" ht="15.75" customHeight="1">
      <c r="C591" s="39"/>
    </row>
    <row r="592" spans="3:3" ht="15.75" customHeight="1">
      <c r="C592" s="39"/>
    </row>
    <row r="593" spans="3:3" ht="15.75" customHeight="1">
      <c r="C593" s="39"/>
    </row>
    <row r="594" spans="3:3" ht="15.75" customHeight="1">
      <c r="C594" s="39"/>
    </row>
    <row r="595" spans="3:3" ht="15.75" customHeight="1">
      <c r="C595" s="39"/>
    </row>
    <row r="596" spans="3:3" ht="15.75" customHeight="1">
      <c r="C596" s="39"/>
    </row>
    <row r="597" spans="3:3" ht="15.75" customHeight="1">
      <c r="C597" s="39"/>
    </row>
    <row r="598" spans="3:3" ht="15.75" customHeight="1">
      <c r="C598" s="39"/>
    </row>
    <row r="599" spans="3:3" ht="15.75" customHeight="1">
      <c r="C599" s="39"/>
    </row>
    <row r="600" spans="3:3" ht="15.75" customHeight="1">
      <c r="C600" s="39"/>
    </row>
    <row r="601" spans="3:3" ht="15.75" customHeight="1">
      <c r="C601" s="39"/>
    </row>
    <row r="602" spans="3:3" ht="15.75" customHeight="1">
      <c r="C602" s="39"/>
    </row>
    <row r="603" spans="3:3" ht="15.75" customHeight="1">
      <c r="C603" s="39"/>
    </row>
    <row r="604" spans="3:3" ht="15.75" customHeight="1">
      <c r="C604" s="39"/>
    </row>
    <row r="605" spans="3:3" ht="15.75" customHeight="1">
      <c r="C605" s="39"/>
    </row>
    <row r="606" spans="3:3" ht="15.75" customHeight="1">
      <c r="C606" s="39"/>
    </row>
    <row r="607" spans="3:3" ht="15.75" customHeight="1">
      <c r="C607" s="39"/>
    </row>
    <row r="608" spans="3:3" ht="15.75" customHeight="1">
      <c r="C608" s="39"/>
    </row>
    <row r="609" spans="3:3" ht="15.75" customHeight="1">
      <c r="C609" s="39"/>
    </row>
    <row r="610" spans="3:3" ht="15.75" customHeight="1">
      <c r="C610" s="39"/>
    </row>
    <row r="611" spans="3:3" ht="15.75" customHeight="1">
      <c r="C611" s="39"/>
    </row>
    <row r="612" spans="3:3" ht="15.75" customHeight="1">
      <c r="C612" s="39"/>
    </row>
    <row r="613" spans="3:3" ht="15.75" customHeight="1">
      <c r="C613" s="39"/>
    </row>
    <row r="614" spans="3:3" ht="15.75" customHeight="1">
      <c r="C614" s="39"/>
    </row>
    <row r="615" spans="3:3" ht="15.75" customHeight="1">
      <c r="C615" s="39"/>
    </row>
    <row r="616" spans="3:3" ht="15.75" customHeight="1">
      <c r="C616" s="39"/>
    </row>
    <row r="617" spans="3:3" ht="15.75" customHeight="1">
      <c r="C617" s="39"/>
    </row>
    <row r="618" spans="3:3" ht="15.75" customHeight="1">
      <c r="C618" s="39"/>
    </row>
    <row r="619" spans="3:3" ht="15.75" customHeight="1">
      <c r="C619" s="39"/>
    </row>
    <row r="620" spans="3:3" ht="15.75" customHeight="1">
      <c r="C620" s="39"/>
    </row>
    <row r="621" spans="3:3" ht="15.75" customHeight="1">
      <c r="C621" s="39"/>
    </row>
    <row r="622" spans="3:3" ht="15.75" customHeight="1">
      <c r="C622" s="39"/>
    </row>
    <row r="623" spans="3:3" ht="15.75" customHeight="1">
      <c r="C623" s="39"/>
    </row>
    <row r="624" spans="3:3" ht="15.75" customHeight="1">
      <c r="C624" s="39"/>
    </row>
    <row r="625" spans="3:3" ht="15.75" customHeight="1">
      <c r="C625" s="39"/>
    </row>
    <row r="626" spans="3:3" ht="15.75" customHeight="1">
      <c r="C626" s="39"/>
    </row>
    <row r="627" spans="3:3" ht="15.75" customHeight="1">
      <c r="C627" s="39"/>
    </row>
    <row r="628" spans="3:3" ht="15.75" customHeight="1">
      <c r="C628" s="39"/>
    </row>
    <row r="629" spans="3:3" ht="15.75" customHeight="1">
      <c r="C629" s="39"/>
    </row>
    <row r="630" spans="3:3" ht="15.75" customHeight="1">
      <c r="C630" s="39"/>
    </row>
    <row r="631" spans="3:3" ht="15.75" customHeight="1">
      <c r="C631" s="39"/>
    </row>
    <row r="632" spans="3:3" ht="15.75" customHeight="1">
      <c r="C632" s="39"/>
    </row>
    <row r="633" spans="3:3" ht="15.75" customHeight="1">
      <c r="C633" s="39"/>
    </row>
    <row r="634" spans="3:3" ht="15.75" customHeight="1">
      <c r="C634" s="39"/>
    </row>
    <row r="635" spans="3:3" ht="15.75" customHeight="1">
      <c r="C635" s="39"/>
    </row>
    <row r="636" spans="3:3" ht="15.75" customHeight="1">
      <c r="C636" s="39"/>
    </row>
    <row r="637" spans="3:3" ht="15.75" customHeight="1">
      <c r="C637" s="39"/>
    </row>
    <row r="638" spans="3:3" ht="15.75" customHeight="1">
      <c r="C638" s="39"/>
    </row>
    <row r="639" spans="3:3" ht="15.75" customHeight="1">
      <c r="C639" s="39"/>
    </row>
    <row r="640" spans="3:3" ht="15.75" customHeight="1">
      <c r="C640" s="39"/>
    </row>
    <row r="641" spans="3:3" ht="15.75" customHeight="1">
      <c r="C641" s="39"/>
    </row>
    <row r="642" spans="3:3" ht="15.75" customHeight="1">
      <c r="C642" s="39"/>
    </row>
    <row r="643" spans="3:3" ht="15.75" customHeight="1">
      <c r="C643" s="39"/>
    </row>
    <row r="644" spans="3:3" ht="15.75" customHeight="1">
      <c r="C644" s="39"/>
    </row>
    <row r="645" spans="3:3" ht="15.75" customHeight="1">
      <c r="C645" s="39"/>
    </row>
    <row r="646" spans="3:3" ht="15.75" customHeight="1">
      <c r="C646" s="39"/>
    </row>
    <row r="647" spans="3:3" ht="15.75" customHeight="1">
      <c r="C647" s="39"/>
    </row>
    <row r="648" spans="3:3" ht="15.75" customHeight="1">
      <c r="C648" s="39"/>
    </row>
    <row r="649" spans="3:3" ht="15.75" customHeight="1">
      <c r="C649" s="39"/>
    </row>
    <row r="650" spans="3:3" ht="15.75" customHeight="1">
      <c r="C650" s="39"/>
    </row>
    <row r="651" spans="3:3" ht="15.75" customHeight="1">
      <c r="C651" s="39"/>
    </row>
    <row r="652" spans="3:3" ht="15.75" customHeight="1">
      <c r="C652" s="39"/>
    </row>
    <row r="653" spans="3:3" ht="15.75" customHeight="1">
      <c r="C653" s="39"/>
    </row>
    <row r="654" spans="3:3" ht="15.75" customHeight="1">
      <c r="C654" s="39"/>
    </row>
    <row r="655" spans="3:3" ht="15.75" customHeight="1">
      <c r="C655" s="39"/>
    </row>
    <row r="656" spans="3:3" ht="15.75" customHeight="1">
      <c r="C656" s="39"/>
    </row>
    <row r="657" spans="3:3" ht="15.75" customHeight="1">
      <c r="C657" s="39"/>
    </row>
    <row r="658" spans="3:3" ht="15.75" customHeight="1">
      <c r="C658" s="39"/>
    </row>
    <row r="659" spans="3:3" ht="15.75" customHeight="1">
      <c r="C659" s="39"/>
    </row>
    <row r="660" spans="3:3" ht="15.75" customHeight="1">
      <c r="C660" s="39"/>
    </row>
    <row r="661" spans="3:3" ht="15.75" customHeight="1">
      <c r="C661" s="39"/>
    </row>
    <row r="662" spans="3:3" ht="15.75" customHeight="1">
      <c r="C662" s="39"/>
    </row>
    <row r="663" spans="3:3" ht="15.75" customHeight="1">
      <c r="C663" s="39"/>
    </row>
    <row r="664" spans="3:3" ht="15.75" customHeight="1">
      <c r="C664" s="39"/>
    </row>
    <row r="665" spans="3:3" ht="15.75" customHeight="1">
      <c r="C665" s="39"/>
    </row>
    <row r="666" spans="3:3" ht="15.75" customHeight="1">
      <c r="C666" s="39"/>
    </row>
    <row r="667" spans="3:3" ht="15.75" customHeight="1">
      <c r="C667" s="39"/>
    </row>
    <row r="668" spans="3:3" ht="15.75" customHeight="1">
      <c r="C668" s="39"/>
    </row>
    <row r="669" spans="3:3" ht="15.75" customHeight="1">
      <c r="C669" s="39"/>
    </row>
    <row r="670" spans="3:3" ht="15.75" customHeight="1">
      <c r="C670" s="39"/>
    </row>
    <row r="671" spans="3:3" ht="15.75" customHeight="1">
      <c r="C671" s="39"/>
    </row>
    <row r="672" spans="3:3" ht="15.75" customHeight="1">
      <c r="C672" s="39"/>
    </row>
    <row r="673" spans="3:3" ht="15.75" customHeight="1">
      <c r="C673" s="39"/>
    </row>
    <row r="674" spans="3:3" ht="15.75" customHeight="1">
      <c r="C674" s="39"/>
    </row>
    <row r="675" spans="3:3" ht="15.75" customHeight="1">
      <c r="C675" s="39"/>
    </row>
    <row r="676" spans="3:3" ht="15.75" customHeight="1">
      <c r="C676" s="39"/>
    </row>
    <row r="677" spans="3:3" ht="15.75" customHeight="1">
      <c r="C677" s="39"/>
    </row>
    <row r="678" spans="3:3" ht="15.75" customHeight="1">
      <c r="C678" s="39"/>
    </row>
    <row r="679" spans="3:3" ht="15.75" customHeight="1">
      <c r="C679" s="39"/>
    </row>
    <row r="680" spans="3:3" ht="15.75" customHeight="1">
      <c r="C680" s="39"/>
    </row>
    <row r="681" spans="3:3" ht="15.75" customHeight="1">
      <c r="C681" s="39"/>
    </row>
    <row r="682" spans="3:3" ht="15.75" customHeight="1">
      <c r="C682" s="39"/>
    </row>
    <row r="683" spans="3:3" ht="15.75" customHeight="1">
      <c r="C683" s="39"/>
    </row>
    <row r="684" spans="3:3" ht="15.75" customHeight="1">
      <c r="C684" s="39"/>
    </row>
    <row r="685" spans="3:3" ht="15.75" customHeight="1">
      <c r="C685" s="39"/>
    </row>
    <row r="686" spans="3:3" ht="15.75" customHeight="1">
      <c r="C686" s="39"/>
    </row>
    <row r="687" spans="3:3" ht="15.75" customHeight="1">
      <c r="C687" s="39"/>
    </row>
    <row r="688" spans="3:3" ht="15.75" customHeight="1">
      <c r="C688" s="39"/>
    </row>
    <row r="689" spans="3:3" ht="15.75" customHeight="1">
      <c r="C689" s="39"/>
    </row>
    <row r="690" spans="3:3" ht="15.75" customHeight="1">
      <c r="C690" s="39"/>
    </row>
    <row r="691" spans="3:3" ht="15.75" customHeight="1">
      <c r="C691" s="39"/>
    </row>
    <row r="692" spans="3:3" ht="15.75" customHeight="1">
      <c r="C692" s="39"/>
    </row>
    <row r="693" spans="3:3" ht="15.75" customHeight="1">
      <c r="C693" s="39"/>
    </row>
    <row r="694" spans="3:3" ht="15.75" customHeight="1">
      <c r="C694" s="39"/>
    </row>
    <row r="695" spans="3:3" ht="15.75" customHeight="1">
      <c r="C695" s="39"/>
    </row>
    <row r="696" spans="3:3" ht="15.75" customHeight="1">
      <c r="C696" s="39"/>
    </row>
    <row r="697" spans="3:3" ht="15.75" customHeight="1">
      <c r="C697" s="39"/>
    </row>
    <row r="698" spans="3:3" ht="15.75" customHeight="1">
      <c r="C698" s="39"/>
    </row>
    <row r="699" spans="3:3" ht="15.75" customHeight="1">
      <c r="C699" s="39"/>
    </row>
    <row r="700" spans="3:3" ht="15.75" customHeight="1">
      <c r="C700" s="39"/>
    </row>
    <row r="701" spans="3:3" ht="15.75" customHeight="1">
      <c r="C701" s="39"/>
    </row>
    <row r="702" spans="3:3" ht="15.75" customHeight="1">
      <c r="C702" s="39"/>
    </row>
    <row r="703" spans="3:3" ht="15.75" customHeight="1">
      <c r="C703" s="39"/>
    </row>
    <row r="704" spans="3:3" ht="15.75" customHeight="1">
      <c r="C704" s="39"/>
    </row>
    <row r="705" spans="3:3" ht="15.75" customHeight="1">
      <c r="C705" s="39"/>
    </row>
    <row r="706" spans="3:3" ht="15.75" customHeight="1">
      <c r="C706" s="39"/>
    </row>
    <row r="707" spans="3:3" ht="15.75" customHeight="1">
      <c r="C707" s="39"/>
    </row>
    <row r="708" spans="3:3" ht="15.75" customHeight="1">
      <c r="C708" s="39"/>
    </row>
    <row r="709" spans="3:3" ht="15.75" customHeight="1">
      <c r="C709" s="39"/>
    </row>
    <row r="710" spans="3:3" ht="15.75" customHeight="1">
      <c r="C710" s="39"/>
    </row>
    <row r="711" spans="3:3" ht="15.75" customHeight="1">
      <c r="C711" s="39"/>
    </row>
    <row r="712" spans="3:3" ht="15.75" customHeight="1">
      <c r="C712" s="39"/>
    </row>
    <row r="713" spans="3:3" ht="15.75" customHeight="1">
      <c r="C713" s="39"/>
    </row>
    <row r="714" spans="3:3" ht="15.75" customHeight="1">
      <c r="C714" s="39"/>
    </row>
    <row r="715" spans="3:3" ht="15.75" customHeight="1">
      <c r="C715" s="39"/>
    </row>
    <row r="716" spans="3:3" ht="15.75" customHeight="1">
      <c r="C716" s="39"/>
    </row>
    <row r="717" spans="3:3" ht="15.75" customHeight="1">
      <c r="C717" s="39"/>
    </row>
    <row r="718" spans="3:3" ht="15.75" customHeight="1">
      <c r="C718" s="39"/>
    </row>
    <row r="719" spans="3:3" ht="15.75" customHeight="1">
      <c r="C719" s="39"/>
    </row>
    <row r="720" spans="3:3" ht="15.75" customHeight="1">
      <c r="C720" s="39"/>
    </row>
    <row r="721" spans="3:3" ht="15.75" customHeight="1">
      <c r="C721" s="39"/>
    </row>
    <row r="722" spans="3:3" ht="15.75" customHeight="1">
      <c r="C722" s="39"/>
    </row>
    <row r="723" spans="3:3" ht="15.75" customHeight="1">
      <c r="C723" s="39"/>
    </row>
    <row r="724" spans="3:3" ht="15.75" customHeight="1">
      <c r="C724" s="39"/>
    </row>
    <row r="725" spans="3:3" ht="15.75" customHeight="1">
      <c r="C725" s="39"/>
    </row>
    <row r="726" spans="3:3" ht="15.75" customHeight="1">
      <c r="C726" s="39"/>
    </row>
    <row r="727" spans="3:3" ht="15.75" customHeight="1">
      <c r="C727" s="39"/>
    </row>
    <row r="728" spans="3:3" ht="15.75" customHeight="1">
      <c r="C728" s="39"/>
    </row>
    <row r="729" spans="3:3" ht="15.75" customHeight="1">
      <c r="C729" s="39"/>
    </row>
    <row r="730" spans="3:3" ht="15.75" customHeight="1">
      <c r="C730" s="39"/>
    </row>
    <row r="731" spans="3:3" ht="15.75" customHeight="1">
      <c r="C731" s="39"/>
    </row>
    <row r="732" spans="3:3" ht="15.75" customHeight="1">
      <c r="C732" s="39"/>
    </row>
    <row r="733" spans="3:3" ht="15.75" customHeight="1">
      <c r="C733" s="39"/>
    </row>
    <row r="734" spans="3:3" ht="15.75" customHeight="1">
      <c r="C734" s="39"/>
    </row>
    <row r="735" spans="3:3" ht="15.75" customHeight="1">
      <c r="C735" s="39"/>
    </row>
    <row r="736" spans="3:3" ht="15.75" customHeight="1">
      <c r="C736" s="39"/>
    </row>
    <row r="737" spans="3:3" ht="15.75" customHeight="1">
      <c r="C737" s="39"/>
    </row>
    <row r="738" spans="3:3" ht="15.75" customHeight="1">
      <c r="C738" s="39"/>
    </row>
    <row r="739" spans="3:3" ht="15.75" customHeight="1">
      <c r="C739" s="39"/>
    </row>
    <row r="740" spans="3:3" ht="15.75" customHeight="1">
      <c r="C740" s="39"/>
    </row>
    <row r="741" spans="3:3" ht="15.75" customHeight="1">
      <c r="C741" s="39"/>
    </row>
    <row r="742" spans="3:3" ht="15.75" customHeight="1">
      <c r="C742" s="39"/>
    </row>
    <row r="743" spans="3:3" ht="15.75" customHeight="1">
      <c r="C743" s="39"/>
    </row>
    <row r="744" spans="3:3" ht="15.75" customHeight="1">
      <c r="C744" s="39"/>
    </row>
    <row r="745" spans="3:3" ht="15.75" customHeight="1">
      <c r="C745" s="39"/>
    </row>
    <row r="746" spans="3:3" ht="15.75" customHeight="1">
      <c r="C746" s="39"/>
    </row>
    <row r="747" spans="3:3" ht="15.75" customHeight="1">
      <c r="C747" s="39"/>
    </row>
    <row r="748" spans="3:3" ht="15.75" customHeight="1">
      <c r="C748" s="39"/>
    </row>
    <row r="749" spans="3:3" ht="15.75" customHeight="1">
      <c r="C749" s="39"/>
    </row>
    <row r="750" spans="3:3" ht="15.75" customHeight="1">
      <c r="C750" s="39"/>
    </row>
    <row r="751" spans="3:3" ht="15.75" customHeight="1">
      <c r="C751" s="39"/>
    </row>
    <row r="752" spans="3:3" ht="15.75" customHeight="1">
      <c r="C752" s="39"/>
    </row>
    <row r="753" spans="3:3" ht="15.75" customHeight="1">
      <c r="C753" s="39"/>
    </row>
    <row r="754" spans="3:3" ht="15.75" customHeight="1">
      <c r="C754" s="39"/>
    </row>
    <row r="755" spans="3:3" ht="15.75" customHeight="1">
      <c r="C755" s="39"/>
    </row>
    <row r="756" spans="3:3" ht="15.75" customHeight="1">
      <c r="C756" s="39"/>
    </row>
    <row r="757" spans="3:3" ht="15.75" customHeight="1">
      <c r="C757" s="39"/>
    </row>
    <row r="758" spans="3:3" ht="15.75" customHeight="1">
      <c r="C758" s="39"/>
    </row>
    <row r="759" spans="3:3" ht="15.75" customHeight="1">
      <c r="C759" s="39"/>
    </row>
    <row r="760" spans="3:3" ht="15.75" customHeight="1">
      <c r="C760" s="39"/>
    </row>
    <row r="761" spans="3:3" ht="15.75" customHeight="1">
      <c r="C761" s="39"/>
    </row>
    <row r="762" spans="3:3" ht="15.75" customHeight="1">
      <c r="C762" s="39"/>
    </row>
    <row r="763" spans="3:3" ht="15.75" customHeight="1">
      <c r="C763" s="39"/>
    </row>
    <row r="764" spans="3:3" ht="15.75" customHeight="1">
      <c r="C764" s="39"/>
    </row>
    <row r="765" spans="3:3" ht="15.75" customHeight="1">
      <c r="C765" s="39"/>
    </row>
    <row r="766" spans="3:3" ht="15.75" customHeight="1">
      <c r="C766" s="39"/>
    </row>
    <row r="767" spans="3:3" ht="15.75" customHeight="1">
      <c r="C767" s="39"/>
    </row>
    <row r="768" spans="3:3" ht="15.75" customHeight="1">
      <c r="C768" s="39"/>
    </row>
    <row r="769" spans="3:3" ht="15.75" customHeight="1">
      <c r="C769" s="39"/>
    </row>
    <row r="770" spans="3:3" ht="15.75" customHeight="1">
      <c r="C770" s="39"/>
    </row>
    <row r="771" spans="3:3" ht="15.75" customHeight="1">
      <c r="C771" s="39"/>
    </row>
    <row r="772" spans="3:3" ht="15.75" customHeight="1">
      <c r="C772" s="39"/>
    </row>
    <row r="773" spans="3:3" ht="15.75" customHeight="1">
      <c r="C773" s="39"/>
    </row>
    <row r="774" spans="3:3" ht="15.75" customHeight="1">
      <c r="C774" s="39"/>
    </row>
    <row r="775" spans="3:3" ht="15.75" customHeight="1">
      <c r="C775" s="39"/>
    </row>
    <row r="776" spans="3:3" ht="15.75" customHeight="1">
      <c r="C776" s="39"/>
    </row>
    <row r="777" spans="3:3" ht="15.75" customHeight="1">
      <c r="C777" s="39"/>
    </row>
    <row r="778" spans="3:3" ht="15.75" customHeight="1">
      <c r="C778" s="39"/>
    </row>
    <row r="779" spans="3:3" ht="15.75" customHeight="1">
      <c r="C779" s="39"/>
    </row>
    <row r="780" spans="3:3" ht="15.75" customHeight="1">
      <c r="C780" s="39"/>
    </row>
    <row r="781" spans="3:3" ht="15.75" customHeight="1">
      <c r="C781" s="39"/>
    </row>
    <row r="782" spans="3:3" ht="15.75" customHeight="1">
      <c r="C782" s="39"/>
    </row>
    <row r="783" spans="3:3" ht="15.75" customHeight="1">
      <c r="C783" s="39"/>
    </row>
    <row r="784" spans="3:3" ht="15.75" customHeight="1">
      <c r="C784" s="39"/>
    </row>
    <row r="785" spans="3:3" ht="15.75" customHeight="1">
      <c r="C785" s="39"/>
    </row>
    <row r="786" spans="3:3" ht="15.75" customHeight="1">
      <c r="C786" s="39"/>
    </row>
    <row r="787" spans="3:3" ht="15.75" customHeight="1">
      <c r="C787" s="39"/>
    </row>
    <row r="788" spans="3:3" ht="15.75" customHeight="1">
      <c r="C788" s="39"/>
    </row>
    <row r="789" spans="3:3" ht="15.75" customHeight="1">
      <c r="C789" s="39"/>
    </row>
    <row r="790" spans="3:3" ht="15.75" customHeight="1">
      <c r="C790" s="39"/>
    </row>
    <row r="791" spans="3:3" ht="15.75" customHeight="1">
      <c r="C791" s="39"/>
    </row>
    <row r="792" spans="3:3" ht="15.75" customHeight="1">
      <c r="C792" s="39"/>
    </row>
    <row r="793" spans="3:3" ht="15.75" customHeight="1">
      <c r="C793" s="39"/>
    </row>
    <row r="794" spans="3:3" ht="15.75" customHeight="1">
      <c r="C794" s="39"/>
    </row>
    <row r="795" spans="3:3" ht="15.75" customHeight="1">
      <c r="C795" s="39"/>
    </row>
    <row r="796" spans="3:3" ht="15.75" customHeight="1">
      <c r="C796" s="39"/>
    </row>
    <row r="797" spans="3:3" ht="15.75" customHeight="1">
      <c r="C797" s="39"/>
    </row>
    <row r="798" spans="3:3" ht="15.75" customHeight="1">
      <c r="C798" s="39"/>
    </row>
    <row r="799" spans="3:3" ht="15.75" customHeight="1">
      <c r="C799" s="39"/>
    </row>
    <row r="800" spans="3:3" ht="15.75" customHeight="1">
      <c r="C800" s="39"/>
    </row>
    <row r="801" spans="3:3" ht="15.75" customHeight="1">
      <c r="C801" s="39"/>
    </row>
    <row r="802" spans="3:3" ht="15.75" customHeight="1">
      <c r="C802" s="39"/>
    </row>
    <row r="803" spans="3:3" ht="15.75" customHeight="1">
      <c r="C803" s="39"/>
    </row>
    <row r="804" spans="3:3" ht="15.75" customHeight="1">
      <c r="C804" s="39"/>
    </row>
    <row r="805" spans="3:3" ht="15.75" customHeight="1">
      <c r="C805" s="39"/>
    </row>
    <row r="806" spans="3:3" ht="15.75" customHeight="1">
      <c r="C806" s="39"/>
    </row>
    <row r="807" spans="3:3" ht="15.75" customHeight="1">
      <c r="C807" s="39"/>
    </row>
    <row r="808" spans="3:3" ht="15.75" customHeight="1">
      <c r="C808" s="39"/>
    </row>
    <row r="809" spans="3:3" ht="15.75" customHeight="1">
      <c r="C809" s="39"/>
    </row>
    <row r="810" spans="3:3" ht="15.75" customHeight="1">
      <c r="C810" s="39"/>
    </row>
    <row r="811" spans="3:3" ht="15.75" customHeight="1">
      <c r="C811" s="39"/>
    </row>
    <row r="812" spans="3:3" ht="15.75" customHeight="1">
      <c r="C812" s="39"/>
    </row>
    <row r="813" spans="3:3" ht="15.75" customHeight="1">
      <c r="C813" s="39"/>
    </row>
    <row r="814" spans="3:3" ht="15.75" customHeight="1">
      <c r="C814" s="39"/>
    </row>
    <row r="815" spans="3:3" ht="15.75" customHeight="1">
      <c r="C815" s="39"/>
    </row>
    <row r="816" spans="3:3" ht="15.75" customHeight="1">
      <c r="C816" s="39"/>
    </row>
    <row r="817" spans="3:3" ht="15.75" customHeight="1">
      <c r="C817" s="39"/>
    </row>
    <row r="818" spans="3:3" ht="15.75" customHeight="1">
      <c r="C818" s="39"/>
    </row>
    <row r="819" spans="3:3" ht="15.75" customHeight="1">
      <c r="C819" s="39"/>
    </row>
    <row r="820" spans="3:3" ht="15.75" customHeight="1">
      <c r="C820" s="39"/>
    </row>
    <row r="821" spans="3:3" ht="15.75" customHeight="1">
      <c r="C821" s="39"/>
    </row>
    <row r="822" spans="3:3" ht="15.75" customHeight="1">
      <c r="C822" s="39"/>
    </row>
    <row r="823" spans="3:3" ht="15.75" customHeight="1">
      <c r="C823" s="39"/>
    </row>
    <row r="824" spans="3:3" ht="15.75" customHeight="1">
      <c r="C824" s="39"/>
    </row>
    <row r="825" spans="3:3" ht="15.75" customHeight="1">
      <c r="C825" s="39"/>
    </row>
    <row r="826" spans="3:3" ht="15.75" customHeight="1">
      <c r="C826" s="39"/>
    </row>
    <row r="827" spans="3:3" ht="15.75" customHeight="1">
      <c r="C827" s="39"/>
    </row>
    <row r="828" spans="3:3" ht="15.75" customHeight="1">
      <c r="C828" s="39"/>
    </row>
    <row r="829" spans="3:3" ht="15.75" customHeight="1">
      <c r="C829" s="39"/>
    </row>
    <row r="830" spans="3:3" ht="15.75" customHeight="1">
      <c r="C830" s="39"/>
    </row>
    <row r="831" spans="3:3" ht="15.75" customHeight="1">
      <c r="C831" s="39"/>
    </row>
    <row r="832" spans="3:3" ht="15.75" customHeight="1">
      <c r="C832" s="39"/>
    </row>
    <row r="833" spans="3:3" ht="15.75" customHeight="1">
      <c r="C833" s="39"/>
    </row>
    <row r="834" spans="3:3" ht="15.75" customHeight="1">
      <c r="C834" s="39"/>
    </row>
    <row r="835" spans="3:3" ht="15.75" customHeight="1">
      <c r="C835" s="39"/>
    </row>
    <row r="836" spans="3:3" ht="15.75" customHeight="1">
      <c r="C836" s="39"/>
    </row>
    <row r="837" spans="3:3" ht="15.75" customHeight="1">
      <c r="C837" s="39"/>
    </row>
    <row r="838" spans="3:3" ht="15.75" customHeight="1">
      <c r="C838" s="39"/>
    </row>
    <row r="839" spans="3:3" ht="15.75" customHeight="1">
      <c r="C839" s="39"/>
    </row>
    <row r="840" spans="3:3" ht="15.75" customHeight="1">
      <c r="C840" s="39"/>
    </row>
    <row r="841" spans="3:3" ht="15.75" customHeight="1">
      <c r="C841" s="39"/>
    </row>
    <row r="842" spans="3:3" ht="15.75" customHeight="1">
      <c r="C842" s="39"/>
    </row>
    <row r="843" spans="3:3" ht="15.75" customHeight="1">
      <c r="C843" s="39"/>
    </row>
    <row r="844" spans="3:3" ht="15.75" customHeight="1">
      <c r="C844" s="39"/>
    </row>
    <row r="845" spans="3:3" ht="15.75" customHeight="1">
      <c r="C845" s="39"/>
    </row>
    <row r="846" spans="3:3" ht="15.75" customHeight="1">
      <c r="C846" s="39"/>
    </row>
    <row r="847" spans="3:3" ht="15.75" customHeight="1">
      <c r="C847" s="39"/>
    </row>
    <row r="848" spans="3:3" ht="15.75" customHeight="1">
      <c r="C848" s="39"/>
    </row>
    <row r="849" spans="3:3" ht="15.75" customHeight="1">
      <c r="C849" s="39"/>
    </row>
    <row r="850" spans="3:3" ht="15.75" customHeight="1">
      <c r="C850" s="39"/>
    </row>
    <row r="851" spans="3:3" ht="15.75" customHeight="1">
      <c r="C851" s="39"/>
    </row>
    <row r="852" spans="3:3" ht="15.75" customHeight="1">
      <c r="C852" s="39"/>
    </row>
    <row r="853" spans="3:3" ht="15.75" customHeight="1">
      <c r="C853" s="39"/>
    </row>
    <row r="854" spans="3:3" ht="15.75" customHeight="1">
      <c r="C854" s="39"/>
    </row>
    <row r="855" spans="3:3" ht="15.75" customHeight="1">
      <c r="C855" s="39"/>
    </row>
    <row r="856" spans="3:3" ht="15.75" customHeight="1">
      <c r="C856" s="39"/>
    </row>
    <row r="857" spans="3:3" ht="15.75" customHeight="1">
      <c r="C857" s="39"/>
    </row>
    <row r="858" spans="3:3" ht="15.75" customHeight="1">
      <c r="C858" s="39"/>
    </row>
    <row r="859" spans="3:3" ht="15.75" customHeight="1">
      <c r="C859" s="39"/>
    </row>
    <row r="860" spans="3:3" ht="15.75" customHeight="1">
      <c r="C860" s="39"/>
    </row>
    <row r="861" spans="3:3" ht="15.75" customHeight="1">
      <c r="C861" s="39"/>
    </row>
    <row r="862" spans="3:3" ht="15.75" customHeight="1">
      <c r="C862" s="39"/>
    </row>
    <row r="863" spans="3:3" ht="15.75" customHeight="1">
      <c r="C863" s="39"/>
    </row>
    <row r="864" spans="3:3" ht="15.75" customHeight="1">
      <c r="C864" s="39"/>
    </row>
    <row r="865" spans="3:3" ht="15.75" customHeight="1">
      <c r="C865" s="39"/>
    </row>
    <row r="866" spans="3:3" ht="15.75" customHeight="1">
      <c r="C866" s="39"/>
    </row>
    <row r="867" spans="3:3" ht="15.75" customHeight="1">
      <c r="C867" s="39"/>
    </row>
    <row r="868" spans="3:3" ht="15.75" customHeight="1">
      <c r="C868" s="39"/>
    </row>
    <row r="869" spans="3:3" ht="15.75" customHeight="1">
      <c r="C869" s="39"/>
    </row>
    <row r="870" spans="3:3" ht="15.75" customHeight="1">
      <c r="C870" s="39"/>
    </row>
    <row r="871" spans="3:3" ht="15.75" customHeight="1">
      <c r="C871" s="39"/>
    </row>
    <row r="872" spans="3:3" ht="15.75" customHeight="1">
      <c r="C872" s="39"/>
    </row>
    <row r="873" spans="3:3" ht="15.75" customHeight="1">
      <c r="C873" s="39"/>
    </row>
    <row r="874" spans="3:3" ht="15.75" customHeight="1">
      <c r="C874" s="39"/>
    </row>
    <row r="875" spans="3:3" ht="15.75" customHeight="1">
      <c r="C875" s="39"/>
    </row>
    <row r="876" spans="3:3" ht="15.75" customHeight="1">
      <c r="C876" s="39"/>
    </row>
    <row r="877" spans="3:3" ht="15.75" customHeight="1">
      <c r="C877" s="39"/>
    </row>
    <row r="878" spans="3:3" ht="15.75" customHeight="1">
      <c r="C878" s="39"/>
    </row>
    <row r="879" spans="3:3" ht="15.75" customHeight="1">
      <c r="C879" s="39"/>
    </row>
    <row r="880" spans="3:3" ht="15.75" customHeight="1">
      <c r="C880" s="39"/>
    </row>
    <row r="881" spans="3:3" ht="15.75" customHeight="1">
      <c r="C881" s="39"/>
    </row>
    <row r="882" spans="3:3" ht="15.75" customHeight="1">
      <c r="C882" s="39"/>
    </row>
    <row r="883" spans="3:3" ht="15.75" customHeight="1">
      <c r="C883" s="39"/>
    </row>
    <row r="884" spans="3:3" ht="15.75" customHeight="1">
      <c r="C884" s="39"/>
    </row>
    <row r="885" spans="3:3" ht="15.75" customHeight="1">
      <c r="C885" s="39"/>
    </row>
    <row r="886" spans="3:3" ht="15.75" customHeight="1">
      <c r="C886" s="39"/>
    </row>
    <row r="887" spans="3:3" ht="15.75" customHeight="1">
      <c r="C887" s="39"/>
    </row>
    <row r="888" spans="3:3" ht="15.75" customHeight="1">
      <c r="C888" s="39"/>
    </row>
    <row r="889" spans="3:3" ht="15.75" customHeight="1">
      <c r="C889" s="39"/>
    </row>
    <row r="890" spans="3:3" ht="15.75" customHeight="1">
      <c r="C890" s="39"/>
    </row>
    <row r="891" spans="3:3" ht="15.75" customHeight="1">
      <c r="C891" s="39"/>
    </row>
    <row r="892" spans="3:3" ht="15.75" customHeight="1">
      <c r="C892" s="39"/>
    </row>
    <row r="893" spans="3:3" ht="15.75" customHeight="1">
      <c r="C893" s="39"/>
    </row>
    <row r="894" spans="3:3" ht="15.75" customHeight="1">
      <c r="C894" s="39"/>
    </row>
    <row r="895" spans="3:3" ht="15.75" customHeight="1">
      <c r="C895" s="39"/>
    </row>
    <row r="896" spans="3:3" ht="15.75" customHeight="1">
      <c r="C896" s="39"/>
    </row>
    <row r="897" spans="3:3" ht="15.75" customHeight="1">
      <c r="C897" s="39"/>
    </row>
    <row r="898" spans="3:3" ht="15.75" customHeight="1">
      <c r="C898" s="39"/>
    </row>
    <row r="899" spans="3:3" ht="15.75" customHeight="1">
      <c r="C899" s="39"/>
    </row>
    <row r="900" spans="3:3" ht="15.75" customHeight="1">
      <c r="C900" s="39"/>
    </row>
    <row r="901" spans="3:3" ht="15.75" customHeight="1">
      <c r="C901" s="39"/>
    </row>
    <row r="902" spans="3:3" ht="15.75" customHeight="1">
      <c r="C902" s="39"/>
    </row>
    <row r="903" spans="3:3" ht="15.75" customHeight="1">
      <c r="C903" s="39"/>
    </row>
    <row r="904" spans="3:3" ht="15.75" customHeight="1">
      <c r="C904" s="39"/>
    </row>
    <row r="905" spans="3:3" ht="15.75" customHeight="1">
      <c r="C905" s="39"/>
    </row>
    <row r="906" spans="3:3" ht="15.75" customHeight="1">
      <c r="C906" s="39"/>
    </row>
    <row r="907" spans="3:3" ht="15.75" customHeight="1">
      <c r="C907" s="39"/>
    </row>
    <row r="908" spans="3:3" ht="15.75" customHeight="1">
      <c r="C908" s="39"/>
    </row>
    <row r="909" spans="3:3" ht="15.75" customHeight="1">
      <c r="C909" s="39"/>
    </row>
    <row r="910" spans="3:3" ht="15.75" customHeight="1">
      <c r="C910" s="39"/>
    </row>
    <row r="911" spans="3:3" ht="15.75" customHeight="1">
      <c r="C911" s="39"/>
    </row>
    <row r="912" spans="3:3" ht="15.75" customHeight="1">
      <c r="C912" s="39"/>
    </row>
    <row r="913" spans="3:3" ht="15.75" customHeight="1">
      <c r="C913" s="39"/>
    </row>
    <row r="914" spans="3:3" ht="15.75" customHeight="1">
      <c r="C914" s="39"/>
    </row>
    <row r="915" spans="3:3" ht="15.75" customHeight="1">
      <c r="C915" s="39"/>
    </row>
    <row r="916" spans="3:3" ht="15.75" customHeight="1">
      <c r="C916" s="39"/>
    </row>
    <row r="917" spans="3:3" ht="15.75" customHeight="1">
      <c r="C917" s="39"/>
    </row>
    <row r="918" spans="3:3" ht="15.75" customHeight="1">
      <c r="C918" s="39"/>
    </row>
    <row r="919" spans="3:3" ht="15.75" customHeight="1">
      <c r="C919" s="39"/>
    </row>
    <row r="920" spans="3:3" ht="15.75" customHeight="1">
      <c r="C920" s="39"/>
    </row>
    <row r="921" spans="3:3" ht="15.75" customHeight="1">
      <c r="C921" s="39"/>
    </row>
    <row r="922" spans="3:3" ht="15.75" customHeight="1">
      <c r="C922" s="39"/>
    </row>
    <row r="923" spans="3:3" ht="15.75" customHeight="1">
      <c r="C923" s="39"/>
    </row>
    <row r="924" spans="3:3" ht="15.75" customHeight="1">
      <c r="C924" s="39"/>
    </row>
    <row r="925" spans="3:3" ht="15.75" customHeight="1">
      <c r="C925" s="39"/>
    </row>
    <row r="926" spans="3:3" ht="15.75" customHeight="1">
      <c r="C926" s="39"/>
    </row>
    <row r="927" spans="3:3" ht="15.75" customHeight="1">
      <c r="C927" s="39"/>
    </row>
    <row r="928" spans="3:3" ht="15.75" customHeight="1">
      <c r="C928" s="39"/>
    </row>
    <row r="929" spans="3:3" ht="15.75" customHeight="1">
      <c r="C929" s="39"/>
    </row>
    <row r="930" spans="3:3" ht="15.75" customHeight="1">
      <c r="C930" s="39"/>
    </row>
    <row r="931" spans="3:3" ht="15.75" customHeight="1">
      <c r="C931" s="39"/>
    </row>
    <row r="932" spans="3:3" ht="15.75" customHeight="1">
      <c r="C932" s="39"/>
    </row>
    <row r="933" spans="3:3" ht="15.75" customHeight="1">
      <c r="C933" s="39"/>
    </row>
    <row r="934" spans="3:3" ht="15.75" customHeight="1">
      <c r="C934" s="39"/>
    </row>
    <row r="935" spans="3:3" ht="15.75" customHeight="1">
      <c r="C935" s="39"/>
    </row>
    <row r="936" spans="3:3" ht="15.75" customHeight="1">
      <c r="C936" s="39"/>
    </row>
    <row r="937" spans="3:3" ht="15.75" customHeight="1">
      <c r="C937" s="39"/>
    </row>
    <row r="938" spans="3:3" ht="15.75" customHeight="1">
      <c r="C938" s="39"/>
    </row>
    <row r="939" spans="3:3" ht="15.75" customHeight="1">
      <c r="C939" s="39"/>
    </row>
    <row r="940" spans="3:3" ht="15.75" customHeight="1">
      <c r="C940" s="39"/>
    </row>
    <row r="941" spans="3:3" ht="15.75" customHeight="1">
      <c r="C941" s="39"/>
    </row>
    <row r="942" spans="3:3" ht="15.75" customHeight="1">
      <c r="C942" s="39"/>
    </row>
    <row r="943" spans="3:3" ht="15.75" customHeight="1">
      <c r="C943" s="39"/>
    </row>
    <row r="944" spans="3:3" ht="15.75" customHeight="1">
      <c r="C944" s="39"/>
    </row>
    <row r="945" spans="3:3" ht="15.75" customHeight="1">
      <c r="C945" s="39"/>
    </row>
    <row r="946" spans="3:3" ht="15.75" customHeight="1">
      <c r="C946" s="39"/>
    </row>
    <row r="947" spans="3:3" ht="15.75" customHeight="1">
      <c r="C947" s="39"/>
    </row>
    <row r="948" spans="3:3" ht="15.75" customHeight="1">
      <c r="C948" s="39"/>
    </row>
    <row r="949" spans="3:3" ht="15.75" customHeight="1">
      <c r="C949" s="39"/>
    </row>
    <row r="950" spans="3:3" ht="15.75" customHeight="1">
      <c r="C950" s="39"/>
    </row>
    <row r="951" spans="3:3" ht="15.75" customHeight="1">
      <c r="C951" s="39"/>
    </row>
    <row r="952" spans="3:3" ht="15.75" customHeight="1">
      <c r="C952" s="39"/>
    </row>
    <row r="953" spans="3:3" ht="15.75" customHeight="1">
      <c r="C953" s="39"/>
    </row>
    <row r="954" spans="3:3" ht="15.75" customHeight="1">
      <c r="C954" s="39"/>
    </row>
    <row r="955" spans="3:3" ht="15.75" customHeight="1">
      <c r="C955" s="39"/>
    </row>
    <row r="956" spans="3:3" ht="15.75" customHeight="1">
      <c r="C956" s="39"/>
    </row>
    <row r="957" spans="3:3" ht="15.75" customHeight="1">
      <c r="C957" s="39"/>
    </row>
    <row r="958" spans="3:3" ht="15.75" customHeight="1">
      <c r="C958" s="39"/>
    </row>
    <row r="959" spans="3:3" ht="15.75" customHeight="1">
      <c r="C959" s="39"/>
    </row>
    <row r="960" spans="3:3" ht="15.75" customHeight="1">
      <c r="C960" s="39"/>
    </row>
    <row r="961" spans="3:3" ht="15.75" customHeight="1">
      <c r="C961" s="39"/>
    </row>
    <row r="962" spans="3:3" ht="15.75" customHeight="1">
      <c r="C962" s="39"/>
    </row>
    <row r="963" spans="3:3" ht="15.75" customHeight="1">
      <c r="C963" s="39"/>
    </row>
    <row r="964" spans="3:3" ht="15.75" customHeight="1">
      <c r="C964" s="39"/>
    </row>
    <row r="965" spans="3:3" ht="15.75" customHeight="1">
      <c r="C965" s="39"/>
    </row>
    <row r="966" spans="3:3" ht="15.75" customHeight="1">
      <c r="C966" s="39"/>
    </row>
    <row r="967" spans="3:3" ht="15.75" customHeight="1">
      <c r="C967" s="39"/>
    </row>
    <row r="968" spans="3:3" ht="15.75" customHeight="1">
      <c r="C968" s="39"/>
    </row>
    <row r="969" spans="3:3" ht="15.75" customHeight="1">
      <c r="C969" s="39"/>
    </row>
    <row r="970" spans="3:3" ht="15.75" customHeight="1">
      <c r="C970" s="39"/>
    </row>
    <row r="971" spans="3:3" ht="15.75" customHeight="1">
      <c r="C971" s="39"/>
    </row>
    <row r="972" spans="3:3" ht="15.75" customHeight="1">
      <c r="C972" s="39"/>
    </row>
    <row r="973" spans="3:3" ht="15.75" customHeight="1">
      <c r="C973" s="39"/>
    </row>
    <row r="974" spans="3:3" ht="15.75" customHeight="1">
      <c r="C974" s="39"/>
    </row>
    <row r="975" spans="3:3" ht="15.75" customHeight="1">
      <c r="C975" s="39"/>
    </row>
    <row r="976" spans="3:3" ht="15.75" customHeight="1">
      <c r="C976" s="39"/>
    </row>
    <row r="977" spans="3:3" ht="15.75" customHeight="1">
      <c r="C977" s="39"/>
    </row>
    <row r="978" spans="3:3" ht="15.75" customHeight="1">
      <c r="C978" s="39"/>
    </row>
    <row r="979" spans="3:3" ht="15.75" customHeight="1">
      <c r="C979" s="39"/>
    </row>
    <row r="980" spans="3:3" ht="15.75" customHeight="1">
      <c r="C980" s="39"/>
    </row>
    <row r="981" spans="3:3" ht="15.75" customHeight="1">
      <c r="C981" s="39"/>
    </row>
    <row r="982" spans="3:3" ht="15.75" customHeight="1">
      <c r="C982" s="39"/>
    </row>
    <row r="983" spans="3:3" ht="15.75" customHeight="1">
      <c r="C983" s="39"/>
    </row>
    <row r="984" spans="3:3" ht="15.75" customHeight="1">
      <c r="C984" s="39"/>
    </row>
    <row r="985" spans="3:3" ht="15.75" customHeight="1">
      <c r="C985" s="39"/>
    </row>
    <row r="986" spans="3:3" ht="15.75" customHeight="1">
      <c r="C986" s="39"/>
    </row>
    <row r="987" spans="3:3" ht="15.75" customHeight="1">
      <c r="C987" s="39"/>
    </row>
    <row r="988" spans="3:3" ht="15.75" customHeight="1">
      <c r="C988" s="39"/>
    </row>
    <row r="989" spans="3:3" ht="15.75" customHeight="1">
      <c r="C989" s="39"/>
    </row>
    <row r="990" spans="3:3" ht="15.75" customHeight="1">
      <c r="C990" s="39"/>
    </row>
    <row r="991" spans="3:3" ht="15.75" customHeight="1">
      <c r="C991" s="39"/>
    </row>
    <row r="992" spans="3:3" ht="15.75" customHeight="1">
      <c r="C992" s="39"/>
    </row>
    <row r="993" spans="3:3" ht="15.75" customHeight="1">
      <c r="C993" s="39"/>
    </row>
    <row r="994" spans="3:3" ht="15.75" customHeight="1">
      <c r="C994" s="39"/>
    </row>
    <row r="995" spans="3:3" ht="15.75" customHeight="1">
      <c r="C995" s="39"/>
    </row>
    <row r="996" spans="3:3" ht="15.75" customHeight="1">
      <c r="C996" s="39"/>
    </row>
    <row r="997" spans="3:3" ht="15.75" customHeight="1">
      <c r="C997" s="39"/>
    </row>
    <row r="998" spans="3:3" ht="15.75" customHeight="1">
      <c r="C998" s="39"/>
    </row>
    <row r="999" spans="3:3" ht="15.75" customHeight="1">
      <c r="C999" s="39"/>
    </row>
    <row r="1000" spans="3:3" ht="15.75" customHeight="1">
      <c r="C1000" s="39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hidden="1" customWidth="1"/>
    <col min="8" max="8" width="7" hidden="1" customWidth="1"/>
    <col min="9" max="9" width="15" hidden="1" customWidth="1"/>
    <col min="10" max="10" width="7.140625" hidden="1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53" t="s">
        <v>0</v>
      </c>
      <c r="E2" s="50"/>
      <c r="F2" s="51"/>
      <c r="G2" s="3"/>
      <c r="H2" s="3"/>
      <c r="L2" s="4">
        <f>SUM(L8:L17)</f>
        <v>4.6317649035328957E-2</v>
      </c>
      <c r="M2" s="5" t="s">
        <v>1</v>
      </c>
      <c r="N2" s="6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L3" s="10"/>
      <c r="M3" s="3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Outubro!F4</f>
        <v>133522.60372055985</v>
      </c>
      <c r="E4" s="12">
        <f>IF(SUM(I8:I17)&lt;=D4,SUM(I8:I17),"VALOR ACIMA DO DISPONÍVEL")</f>
        <v>133522.60372055985</v>
      </c>
      <c r="F4" s="13">
        <f>(E4*L2)+E4+(D4-E4)</f>
        <v>139707.05681797204</v>
      </c>
      <c r="G4" s="3"/>
      <c r="H4" s="3"/>
      <c r="L4" s="14">
        <f>F4/100000-1</f>
        <v>0.39707056817972042</v>
      </c>
      <c r="M4" s="5" t="s">
        <v>1</v>
      </c>
      <c r="N4" s="6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4" t="s">
        <v>7</v>
      </c>
      <c r="D6" s="50"/>
      <c r="E6" s="50"/>
      <c r="F6" s="50"/>
      <c r="G6" s="50"/>
      <c r="H6" s="50"/>
      <c r="I6" s="50"/>
      <c r="J6" s="50"/>
      <c r="K6" s="50"/>
      <c r="L6" s="50"/>
      <c r="M6" s="5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8</v>
      </c>
      <c r="D7" s="51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53" t="s">
        <v>16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23</v>
      </c>
      <c r="E8" s="19">
        <v>0.1</v>
      </c>
      <c r="F8" s="28">
        <v>16.71</v>
      </c>
      <c r="G8" s="20">
        <f t="shared" ref="G8:G17" si="0">IFERROR(((E8*$D$4)/100)/F8,0)</f>
        <v>7.9905807133788063</v>
      </c>
      <c r="H8" s="21">
        <f t="shared" ref="H8:H17" si="1">G8</f>
        <v>7.9905807133788063</v>
      </c>
      <c r="I8" s="22">
        <f t="shared" ref="I8:I17" si="2">H8*F8*100</f>
        <v>13352.260372055985</v>
      </c>
      <c r="J8" s="23">
        <f t="shared" ref="J8:J17" si="3">I8/$E$4</f>
        <v>0.1</v>
      </c>
      <c r="K8" s="29">
        <v>15.86</v>
      </c>
      <c r="L8" s="24">
        <f t="shared" ref="L8:L17" si="4">IFERROR((K8/F8-1)*J8,0)</f>
        <v>-5.0867743865948617E-3</v>
      </c>
      <c r="M8" s="25">
        <f t="shared" ref="M8:M17" si="5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24</v>
      </c>
      <c r="E9" s="19">
        <v>0.1</v>
      </c>
      <c r="F9" s="28">
        <v>35.25</v>
      </c>
      <c r="G9" s="20">
        <f t="shared" si="0"/>
        <v>3.7878752828527618</v>
      </c>
      <c r="H9" s="21">
        <f t="shared" si="1"/>
        <v>3.7878752828527618</v>
      </c>
      <c r="I9" s="22">
        <f t="shared" si="2"/>
        <v>13352.260372055985</v>
      </c>
      <c r="J9" s="23">
        <f t="shared" si="3"/>
        <v>0.1</v>
      </c>
      <c r="K9" s="29">
        <v>42.95</v>
      </c>
      <c r="L9" s="24">
        <f t="shared" si="4"/>
        <v>2.1843971631205685E-2</v>
      </c>
      <c r="M9" s="25">
        <f t="shared" si="5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25</v>
      </c>
      <c r="E10" s="19">
        <v>0.1</v>
      </c>
      <c r="F10" s="28">
        <v>9.89</v>
      </c>
      <c r="G10" s="20">
        <f t="shared" si="0"/>
        <v>13.500768829176931</v>
      </c>
      <c r="H10" s="21">
        <f t="shared" si="1"/>
        <v>13.500768829176931</v>
      </c>
      <c r="I10" s="22">
        <f t="shared" si="2"/>
        <v>13352.260372055985</v>
      </c>
      <c r="J10" s="23">
        <f t="shared" si="3"/>
        <v>0.1</v>
      </c>
      <c r="K10" s="29">
        <v>10.19</v>
      </c>
      <c r="L10" s="24">
        <f t="shared" si="4"/>
        <v>3.0333670374115052E-3</v>
      </c>
      <c r="M10" s="25">
        <f t="shared" si="5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26</v>
      </c>
      <c r="E11" s="19">
        <v>0.1</v>
      </c>
      <c r="F11" s="28">
        <v>43.47</v>
      </c>
      <c r="G11" s="20">
        <f t="shared" si="0"/>
        <v>3.0716034902360216</v>
      </c>
      <c r="H11" s="21">
        <f t="shared" si="1"/>
        <v>3.0716034902360216</v>
      </c>
      <c r="I11" s="22">
        <f t="shared" si="2"/>
        <v>13352.260372055985</v>
      </c>
      <c r="J11" s="23">
        <f t="shared" si="3"/>
        <v>0.1</v>
      </c>
      <c r="K11" s="29">
        <v>48.33</v>
      </c>
      <c r="L11" s="24">
        <f t="shared" si="4"/>
        <v>1.1180124223602483E-2</v>
      </c>
      <c r="M11" s="25">
        <f t="shared" si="5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27</v>
      </c>
      <c r="E12" s="19">
        <v>0.1</v>
      </c>
      <c r="F12" s="28">
        <v>29</v>
      </c>
      <c r="G12" s="20">
        <f t="shared" si="0"/>
        <v>4.6042277145020645</v>
      </c>
      <c r="H12" s="21">
        <f t="shared" si="1"/>
        <v>4.6042277145020645</v>
      </c>
      <c r="I12" s="22">
        <f t="shared" si="2"/>
        <v>13352.260372055985</v>
      </c>
      <c r="J12" s="23">
        <f t="shared" si="3"/>
        <v>0.1</v>
      </c>
      <c r="K12" s="29">
        <v>34.659999999999997</v>
      </c>
      <c r="L12" s="24">
        <f t="shared" si="4"/>
        <v>1.9517241379310324E-2</v>
      </c>
      <c r="M12" s="25">
        <f t="shared" si="5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28</v>
      </c>
      <c r="E13" s="19">
        <v>0.1</v>
      </c>
      <c r="F13" s="28">
        <v>18.899999999999999</v>
      </c>
      <c r="G13" s="20">
        <f t="shared" si="0"/>
        <v>7.0646880275428501</v>
      </c>
      <c r="H13" s="21">
        <f t="shared" si="1"/>
        <v>7.0646880275428501</v>
      </c>
      <c r="I13" s="22">
        <f t="shared" si="2"/>
        <v>13352.260372055985</v>
      </c>
      <c r="J13" s="23">
        <f t="shared" si="3"/>
        <v>0.1</v>
      </c>
      <c r="K13" s="29">
        <v>19.850000000000001</v>
      </c>
      <c r="L13" s="24">
        <f t="shared" si="4"/>
        <v>5.0264550264550456E-3</v>
      </c>
      <c r="M13" s="25">
        <f t="shared" si="5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29</v>
      </c>
      <c r="E14" s="19">
        <v>0.1</v>
      </c>
      <c r="F14" s="28">
        <v>10.76</v>
      </c>
      <c r="G14" s="20">
        <f t="shared" si="0"/>
        <v>12.409163914550172</v>
      </c>
      <c r="H14" s="21">
        <f t="shared" si="1"/>
        <v>12.409163914550172</v>
      </c>
      <c r="I14" s="22">
        <f t="shared" si="2"/>
        <v>13352.260372055985</v>
      </c>
      <c r="J14" s="23">
        <f t="shared" si="3"/>
        <v>0.1</v>
      </c>
      <c r="K14" s="29">
        <v>11.85</v>
      </c>
      <c r="L14" s="24">
        <f t="shared" si="4"/>
        <v>1.0130111524163566E-2</v>
      </c>
      <c r="M14" s="25">
        <f t="shared" si="5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30</v>
      </c>
      <c r="E15" s="19">
        <v>0.1</v>
      </c>
      <c r="F15" s="28">
        <v>12.89</v>
      </c>
      <c r="G15" s="20">
        <f t="shared" si="0"/>
        <v>10.35861937320092</v>
      </c>
      <c r="H15" s="21">
        <f t="shared" si="1"/>
        <v>10.35861937320092</v>
      </c>
      <c r="I15" s="22">
        <f t="shared" si="2"/>
        <v>13352.260372055985</v>
      </c>
      <c r="J15" s="23">
        <f t="shared" si="3"/>
        <v>0.1</v>
      </c>
      <c r="K15" s="29">
        <v>12.46</v>
      </c>
      <c r="L15" s="24">
        <f t="shared" si="4"/>
        <v>-3.3359193173002292E-3</v>
      </c>
      <c r="M15" s="25">
        <f t="shared" si="5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31</v>
      </c>
      <c r="E16" s="19">
        <v>0.1</v>
      </c>
      <c r="F16" s="28">
        <v>22.7</v>
      </c>
      <c r="G16" s="20">
        <f t="shared" si="0"/>
        <v>5.882053027337439</v>
      </c>
      <c r="H16" s="21">
        <f t="shared" si="1"/>
        <v>5.882053027337439</v>
      </c>
      <c r="I16" s="22">
        <f t="shared" si="2"/>
        <v>13352.260372055985</v>
      </c>
      <c r="J16" s="23">
        <f t="shared" si="3"/>
        <v>0.1</v>
      </c>
      <c r="K16" s="29">
        <v>21.25</v>
      </c>
      <c r="L16" s="24">
        <f t="shared" si="4"/>
        <v>-6.3876651982378799E-3</v>
      </c>
      <c r="M16" s="25">
        <f t="shared" si="5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32</v>
      </c>
      <c r="E17" s="19">
        <v>0.1</v>
      </c>
      <c r="F17" s="28">
        <v>53.94</v>
      </c>
      <c r="G17" s="20">
        <f t="shared" si="0"/>
        <v>2.4753912443559485</v>
      </c>
      <c r="H17" s="21">
        <f t="shared" si="1"/>
        <v>2.4753912443559485</v>
      </c>
      <c r="I17" s="22">
        <f t="shared" si="2"/>
        <v>13352.260372055985</v>
      </c>
      <c r="J17" s="23">
        <f t="shared" si="3"/>
        <v>0.1</v>
      </c>
      <c r="K17" s="29">
        <v>48.76</v>
      </c>
      <c r="L17" s="24">
        <f t="shared" si="4"/>
        <v>-9.6032628846866933E-3</v>
      </c>
      <c r="M17" s="25">
        <f t="shared" si="5"/>
        <v>-9.6032628846866933E-2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9" t="s">
        <v>19</v>
      </c>
      <c r="D18" s="50"/>
      <c r="E18" s="51"/>
      <c r="F18" s="30">
        <f>D4</f>
        <v>133522.60372055985</v>
      </c>
      <c r="G18" s="31"/>
      <c r="H18" s="31"/>
      <c r="I18" s="31"/>
      <c r="J18" s="30"/>
      <c r="K18" s="32">
        <f>F4</f>
        <v>139707.05681797204</v>
      </c>
      <c r="L18" s="52">
        <f t="shared" ref="L18:L19" si="6">(K18/F18-1)</f>
        <v>4.6317649035328978E-2</v>
      </c>
      <c r="M18" s="51"/>
      <c r="N18" s="33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9" t="s">
        <v>21</v>
      </c>
      <c r="D19" s="50"/>
      <c r="E19" s="51"/>
      <c r="F19" s="34">
        <v>100967.2</v>
      </c>
      <c r="G19" s="35"/>
      <c r="H19" s="35"/>
      <c r="I19" s="35"/>
      <c r="J19" s="36"/>
      <c r="K19" s="37">
        <v>102673.28</v>
      </c>
      <c r="L19" s="52">
        <f t="shared" si="6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39"/>
    </row>
    <row r="221" spans="1:25" ht="15.75" customHeight="1">
      <c r="C221" s="39"/>
    </row>
    <row r="222" spans="1:25" ht="15.75" customHeight="1">
      <c r="C222" s="39"/>
    </row>
    <row r="223" spans="1:25" ht="15.75" customHeight="1">
      <c r="C223" s="39"/>
    </row>
    <row r="224" spans="1:25" ht="15.75" customHeight="1">
      <c r="C224" s="39"/>
    </row>
    <row r="225" spans="3:3" ht="15.75" customHeight="1">
      <c r="C225" s="39"/>
    </row>
    <row r="226" spans="3:3" ht="15.75" customHeight="1">
      <c r="C226" s="39"/>
    </row>
    <row r="227" spans="3:3" ht="15.75" customHeight="1">
      <c r="C227" s="39"/>
    </row>
    <row r="228" spans="3:3" ht="15.75" customHeight="1">
      <c r="C228" s="39"/>
    </row>
    <row r="229" spans="3:3" ht="15.75" customHeight="1">
      <c r="C229" s="39"/>
    </row>
    <row r="230" spans="3:3" ht="15.75" customHeight="1">
      <c r="C230" s="39"/>
    </row>
    <row r="231" spans="3:3" ht="15.75" customHeight="1">
      <c r="C231" s="39"/>
    </row>
    <row r="232" spans="3:3" ht="15.75" customHeight="1">
      <c r="C232" s="39"/>
    </row>
    <row r="233" spans="3:3" ht="15.75" customHeight="1">
      <c r="C233" s="39"/>
    </row>
    <row r="234" spans="3:3" ht="15.75" customHeight="1">
      <c r="C234" s="39"/>
    </row>
    <row r="235" spans="3:3" ht="15.75" customHeight="1">
      <c r="C235" s="39"/>
    </row>
    <row r="236" spans="3:3" ht="15.75" customHeight="1">
      <c r="C236" s="39"/>
    </row>
    <row r="237" spans="3:3" ht="15.75" customHeight="1">
      <c r="C237" s="39"/>
    </row>
    <row r="238" spans="3:3" ht="15.75" customHeight="1">
      <c r="C238" s="39"/>
    </row>
    <row r="239" spans="3:3" ht="15.75" customHeight="1">
      <c r="C239" s="39"/>
    </row>
    <row r="240" spans="3:3" ht="15.75" customHeight="1">
      <c r="C240" s="39"/>
    </row>
    <row r="241" spans="3:3" ht="15.75" customHeight="1">
      <c r="C241" s="39"/>
    </row>
    <row r="242" spans="3:3" ht="15.75" customHeight="1">
      <c r="C242" s="39"/>
    </row>
    <row r="243" spans="3:3" ht="15.75" customHeight="1">
      <c r="C243" s="39"/>
    </row>
    <row r="244" spans="3:3" ht="15.75" customHeight="1">
      <c r="C244" s="39"/>
    </row>
    <row r="245" spans="3:3" ht="15.75" customHeight="1">
      <c r="C245" s="39"/>
    </row>
    <row r="246" spans="3:3" ht="15.75" customHeight="1">
      <c r="C246" s="39"/>
    </row>
    <row r="247" spans="3:3" ht="15.75" customHeight="1">
      <c r="C247" s="39"/>
    </row>
    <row r="248" spans="3:3" ht="15.75" customHeight="1">
      <c r="C248" s="39"/>
    </row>
    <row r="249" spans="3:3" ht="15.75" customHeight="1">
      <c r="C249" s="39"/>
    </row>
    <row r="250" spans="3:3" ht="15.75" customHeight="1">
      <c r="C250" s="39"/>
    </row>
    <row r="251" spans="3:3" ht="15.75" customHeight="1">
      <c r="C251" s="39"/>
    </row>
    <row r="252" spans="3:3" ht="15.75" customHeight="1">
      <c r="C252" s="39"/>
    </row>
    <row r="253" spans="3:3" ht="15.75" customHeight="1">
      <c r="C253" s="39"/>
    </row>
    <row r="254" spans="3:3" ht="15.75" customHeight="1">
      <c r="C254" s="39"/>
    </row>
    <row r="255" spans="3:3" ht="15.75" customHeight="1">
      <c r="C255" s="39"/>
    </row>
    <row r="256" spans="3:3" ht="15.75" customHeight="1">
      <c r="C256" s="39"/>
    </row>
    <row r="257" spans="3:3" ht="15.75" customHeight="1">
      <c r="C257" s="39"/>
    </row>
    <row r="258" spans="3:3" ht="15.75" customHeight="1">
      <c r="C258" s="39"/>
    </row>
    <row r="259" spans="3:3" ht="15.75" customHeight="1">
      <c r="C259" s="39"/>
    </row>
    <row r="260" spans="3:3" ht="15.75" customHeight="1">
      <c r="C260" s="39"/>
    </row>
    <row r="261" spans="3:3" ht="15.75" customHeight="1">
      <c r="C261" s="39"/>
    </row>
    <row r="262" spans="3:3" ht="15.75" customHeight="1">
      <c r="C262" s="39"/>
    </row>
    <row r="263" spans="3:3" ht="15.75" customHeight="1">
      <c r="C263" s="39"/>
    </row>
    <row r="264" spans="3:3" ht="15.75" customHeight="1">
      <c r="C264" s="39"/>
    </row>
    <row r="265" spans="3:3" ht="15.75" customHeight="1">
      <c r="C265" s="39"/>
    </row>
    <row r="266" spans="3:3" ht="15.75" customHeight="1">
      <c r="C266" s="39"/>
    </row>
    <row r="267" spans="3:3" ht="15.75" customHeight="1">
      <c r="C267" s="39"/>
    </row>
    <row r="268" spans="3:3" ht="15.75" customHeight="1">
      <c r="C268" s="39"/>
    </row>
    <row r="269" spans="3:3" ht="15.75" customHeight="1">
      <c r="C269" s="39"/>
    </row>
    <row r="270" spans="3:3" ht="15.75" customHeight="1">
      <c r="C270" s="39"/>
    </row>
    <row r="271" spans="3:3" ht="15.75" customHeight="1">
      <c r="C271" s="39"/>
    </row>
    <row r="272" spans="3:3" ht="15.75" customHeight="1">
      <c r="C272" s="39"/>
    </row>
    <row r="273" spans="3:3" ht="15.75" customHeight="1">
      <c r="C273" s="39"/>
    </row>
    <row r="274" spans="3:3" ht="15.75" customHeight="1">
      <c r="C274" s="39"/>
    </row>
    <row r="275" spans="3:3" ht="15.75" customHeight="1">
      <c r="C275" s="39"/>
    </row>
    <row r="276" spans="3:3" ht="15.75" customHeight="1">
      <c r="C276" s="39"/>
    </row>
    <row r="277" spans="3:3" ht="15.75" customHeight="1">
      <c r="C277" s="39"/>
    </row>
    <row r="278" spans="3:3" ht="15.75" customHeight="1">
      <c r="C278" s="39"/>
    </row>
    <row r="279" spans="3:3" ht="15.75" customHeight="1">
      <c r="C279" s="39"/>
    </row>
    <row r="280" spans="3:3" ht="15.75" customHeight="1">
      <c r="C280" s="39"/>
    </row>
    <row r="281" spans="3:3" ht="15.75" customHeight="1">
      <c r="C281" s="39"/>
    </row>
    <row r="282" spans="3:3" ht="15.75" customHeight="1">
      <c r="C282" s="39"/>
    </row>
    <row r="283" spans="3:3" ht="15.75" customHeight="1">
      <c r="C283" s="39"/>
    </row>
    <row r="284" spans="3:3" ht="15.75" customHeight="1">
      <c r="C284" s="39"/>
    </row>
    <row r="285" spans="3:3" ht="15.75" customHeight="1">
      <c r="C285" s="39"/>
    </row>
    <row r="286" spans="3:3" ht="15.75" customHeight="1">
      <c r="C286" s="39"/>
    </row>
    <row r="287" spans="3:3" ht="15.75" customHeight="1">
      <c r="C287" s="39"/>
    </row>
    <row r="288" spans="3:3" ht="15.75" customHeight="1">
      <c r="C288" s="39"/>
    </row>
    <row r="289" spans="3:3" ht="15.75" customHeight="1">
      <c r="C289" s="39"/>
    </row>
    <row r="290" spans="3:3" ht="15.75" customHeight="1">
      <c r="C290" s="39"/>
    </row>
    <row r="291" spans="3:3" ht="15.75" customHeight="1">
      <c r="C291" s="39"/>
    </row>
    <row r="292" spans="3:3" ht="15.75" customHeight="1">
      <c r="C292" s="39"/>
    </row>
    <row r="293" spans="3:3" ht="15.75" customHeight="1">
      <c r="C293" s="39"/>
    </row>
    <row r="294" spans="3:3" ht="15.75" customHeight="1">
      <c r="C294" s="39"/>
    </row>
    <row r="295" spans="3:3" ht="15.75" customHeight="1">
      <c r="C295" s="39"/>
    </row>
    <row r="296" spans="3:3" ht="15.75" customHeight="1">
      <c r="C296" s="39"/>
    </row>
    <row r="297" spans="3:3" ht="15.75" customHeight="1">
      <c r="C297" s="39"/>
    </row>
    <row r="298" spans="3:3" ht="15.75" customHeight="1">
      <c r="C298" s="39"/>
    </row>
    <row r="299" spans="3:3" ht="15.75" customHeight="1">
      <c r="C299" s="39"/>
    </row>
    <row r="300" spans="3:3" ht="15.75" customHeight="1">
      <c r="C300" s="39"/>
    </row>
    <row r="301" spans="3:3" ht="15.75" customHeight="1">
      <c r="C301" s="39"/>
    </row>
    <row r="302" spans="3:3" ht="15.75" customHeight="1">
      <c r="C302" s="39"/>
    </row>
    <row r="303" spans="3:3" ht="15.75" customHeight="1">
      <c r="C303" s="39"/>
    </row>
    <row r="304" spans="3:3" ht="15.75" customHeight="1">
      <c r="C304" s="39"/>
    </row>
    <row r="305" spans="3:3" ht="15.75" customHeight="1">
      <c r="C305" s="39"/>
    </row>
    <row r="306" spans="3:3" ht="15.75" customHeight="1">
      <c r="C306" s="39"/>
    </row>
    <row r="307" spans="3:3" ht="15.75" customHeight="1">
      <c r="C307" s="39"/>
    </row>
    <row r="308" spans="3:3" ht="15.75" customHeight="1">
      <c r="C308" s="39"/>
    </row>
    <row r="309" spans="3:3" ht="15.75" customHeight="1">
      <c r="C309" s="39"/>
    </row>
    <row r="310" spans="3:3" ht="15.75" customHeight="1">
      <c r="C310" s="39"/>
    </row>
    <row r="311" spans="3:3" ht="15.75" customHeight="1">
      <c r="C311" s="39"/>
    </row>
    <row r="312" spans="3:3" ht="15.75" customHeight="1">
      <c r="C312" s="39"/>
    </row>
    <row r="313" spans="3:3" ht="15.75" customHeight="1">
      <c r="C313" s="39"/>
    </row>
    <row r="314" spans="3:3" ht="15.75" customHeight="1">
      <c r="C314" s="39"/>
    </row>
    <row r="315" spans="3:3" ht="15.75" customHeight="1">
      <c r="C315" s="39"/>
    </row>
    <row r="316" spans="3:3" ht="15.75" customHeight="1">
      <c r="C316" s="39"/>
    </row>
    <row r="317" spans="3:3" ht="15.75" customHeight="1">
      <c r="C317" s="39"/>
    </row>
    <row r="318" spans="3:3" ht="15.75" customHeight="1">
      <c r="C318" s="39"/>
    </row>
    <row r="319" spans="3:3" ht="15.75" customHeight="1">
      <c r="C319" s="39"/>
    </row>
    <row r="320" spans="3:3" ht="15.75" customHeight="1">
      <c r="C320" s="39"/>
    </row>
    <row r="321" spans="3:3" ht="15.75" customHeight="1">
      <c r="C321" s="39"/>
    </row>
    <row r="322" spans="3:3" ht="15.75" customHeight="1">
      <c r="C322" s="39"/>
    </row>
    <row r="323" spans="3:3" ht="15.75" customHeight="1">
      <c r="C323" s="39"/>
    </row>
    <row r="324" spans="3:3" ht="15.75" customHeight="1">
      <c r="C324" s="39"/>
    </row>
    <row r="325" spans="3:3" ht="15.75" customHeight="1">
      <c r="C325" s="39"/>
    </row>
    <row r="326" spans="3:3" ht="15.75" customHeight="1">
      <c r="C326" s="39"/>
    </row>
    <row r="327" spans="3:3" ht="15.75" customHeight="1">
      <c r="C327" s="39"/>
    </row>
    <row r="328" spans="3:3" ht="15.75" customHeight="1">
      <c r="C328" s="39"/>
    </row>
    <row r="329" spans="3:3" ht="15.75" customHeight="1">
      <c r="C329" s="39"/>
    </row>
    <row r="330" spans="3:3" ht="15.75" customHeight="1">
      <c r="C330" s="39"/>
    </row>
    <row r="331" spans="3:3" ht="15.75" customHeight="1">
      <c r="C331" s="39"/>
    </row>
    <row r="332" spans="3:3" ht="15.75" customHeight="1">
      <c r="C332" s="39"/>
    </row>
    <row r="333" spans="3:3" ht="15.75" customHeight="1">
      <c r="C333" s="39"/>
    </row>
    <row r="334" spans="3:3" ht="15.75" customHeight="1">
      <c r="C334" s="39"/>
    </row>
    <row r="335" spans="3:3" ht="15.75" customHeight="1">
      <c r="C335" s="39"/>
    </row>
    <row r="336" spans="3:3" ht="15.75" customHeight="1">
      <c r="C336" s="39"/>
    </row>
    <row r="337" spans="3:3" ht="15.75" customHeight="1">
      <c r="C337" s="39"/>
    </row>
    <row r="338" spans="3:3" ht="15.75" customHeight="1">
      <c r="C338" s="39"/>
    </row>
    <row r="339" spans="3:3" ht="15.75" customHeight="1">
      <c r="C339" s="39"/>
    </row>
    <row r="340" spans="3:3" ht="15.75" customHeight="1">
      <c r="C340" s="39"/>
    </row>
    <row r="341" spans="3:3" ht="15.75" customHeight="1">
      <c r="C341" s="39"/>
    </row>
    <row r="342" spans="3:3" ht="15.75" customHeight="1">
      <c r="C342" s="39"/>
    </row>
    <row r="343" spans="3:3" ht="15.75" customHeight="1">
      <c r="C343" s="39"/>
    </row>
    <row r="344" spans="3:3" ht="15.75" customHeight="1">
      <c r="C344" s="39"/>
    </row>
    <row r="345" spans="3:3" ht="15.75" customHeight="1">
      <c r="C345" s="39"/>
    </row>
    <row r="346" spans="3:3" ht="15.75" customHeight="1">
      <c r="C346" s="39"/>
    </row>
    <row r="347" spans="3:3" ht="15.75" customHeight="1">
      <c r="C347" s="39"/>
    </row>
    <row r="348" spans="3:3" ht="15.75" customHeight="1">
      <c r="C348" s="39"/>
    </row>
    <row r="349" spans="3:3" ht="15.75" customHeight="1">
      <c r="C349" s="39"/>
    </row>
    <row r="350" spans="3:3" ht="15.75" customHeight="1">
      <c r="C350" s="39"/>
    </row>
    <row r="351" spans="3:3" ht="15.75" customHeight="1">
      <c r="C351" s="39"/>
    </row>
    <row r="352" spans="3:3" ht="15.75" customHeight="1">
      <c r="C352" s="39"/>
    </row>
    <row r="353" spans="3:3" ht="15.75" customHeight="1">
      <c r="C353" s="39"/>
    </row>
    <row r="354" spans="3:3" ht="15.75" customHeight="1">
      <c r="C354" s="39"/>
    </row>
    <row r="355" spans="3:3" ht="15.75" customHeight="1">
      <c r="C355" s="39"/>
    </row>
    <row r="356" spans="3:3" ht="15.75" customHeight="1">
      <c r="C356" s="39"/>
    </row>
    <row r="357" spans="3:3" ht="15.75" customHeight="1">
      <c r="C357" s="39"/>
    </row>
    <row r="358" spans="3:3" ht="15.75" customHeight="1">
      <c r="C358" s="39"/>
    </row>
    <row r="359" spans="3:3" ht="15.75" customHeight="1">
      <c r="C359" s="39"/>
    </row>
    <row r="360" spans="3:3" ht="15.75" customHeight="1">
      <c r="C360" s="39"/>
    </row>
    <row r="361" spans="3:3" ht="15.75" customHeight="1">
      <c r="C361" s="39"/>
    </row>
    <row r="362" spans="3:3" ht="15.75" customHeight="1">
      <c r="C362" s="39"/>
    </row>
    <row r="363" spans="3:3" ht="15.75" customHeight="1">
      <c r="C363" s="39"/>
    </row>
    <row r="364" spans="3:3" ht="15.75" customHeight="1">
      <c r="C364" s="39"/>
    </row>
    <row r="365" spans="3:3" ht="15.75" customHeight="1">
      <c r="C365" s="39"/>
    </row>
    <row r="366" spans="3:3" ht="15.75" customHeight="1">
      <c r="C366" s="39"/>
    </row>
    <row r="367" spans="3:3" ht="15.75" customHeight="1">
      <c r="C367" s="39"/>
    </row>
    <row r="368" spans="3:3" ht="15.75" customHeight="1">
      <c r="C368" s="39"/>
    </row>
    <row r="369" spans="3:3" ht="15.75" customHeight="1">
      <c r="C369" s="39"/>
    </row>
    <row r="370" spans="3:3" ht="15.75" customHeight="1">
      <c r="C370" s="39"/>
    </row>
    <row r="371" spans="3:3" ht="15.75" customHeight="1">
      <c r="C371" s="39"/>
    </row>
    <row r="372" spans="3:3" ht="15.75" customHeight="1">
      <c r="C372" s="39"/>
    </row>
    <row r="373" spans="3:3" ht="15.75" customHeight="1">
      <c r="C373" s="39"/>
    </row>
    <row r="374" spans="3:3" ht="15.75" customHeight="1">
      <c r="C374" s="39"/>
    </row>
    <row r="375" spans="3:3" ht="15.75" customHeight="1">
      <c r="C375" s="39"/>
    </row>
    <row r="376" spans="3:3" ht="15.75" customHeight="1">
      <c r="C376" s="39"/>
    </row>
    <row r="377" spans="3:3" ht="15.75" customHeight="1">
      <c r="C377" s="39"/>
    </row>
    <row r="378" spans="3:3" ht="15.75" customHeight="1">
      <c r="C378" s="39"/>
    </row>
    <row r="379" spans="3:3" ht="15.75" customHeight="1">
      <c r="C379" s="39"/>
    </row>
    <row r="380" spans="3:3" ht="15.75" customHeight="1">
      <c r="C380" s="39"/>
    </row>
    <row r="381" spans="3:3" ht="15.75" customHeight="1">
      <c r="C381" s="39"/>
    </row>
    <row r="382" spans="3:3" ht="15.75" customHeight="1">
      <c r="C382" s="39"/>
    </row>
    <row r="383" spans="3:3" ht="15.75" customHeight="1">
      <c r="C383" s="39"/>
    </row>
    <row r="384" spans="3:3" ht="15.75" customHeight="1">
      <c r="C384" s="39"/>
    </row>
    <row r="385" spans="3:3" ht="15.75" customHeight="1">
      <c r="C385" s="39"/>
    </row>
    <row r="386" spans="3:3" ht="15.75" customHeight="1">
      <c r="C386" s="39"/>
    </row>
    <row r="387" spans="3:3" ht="15.75" customHeight="1">
      <c r="C387" s="39"/>
    </row>
    <row r="388" spans="3:3" ht="15.75" customHeight="1">
      <c r="C388" s="39"/>
    </row>
    <row r="389" spans="3:3" ht="15.75" customHeight="1">
      <c r="C389" s="39"/>
    </row>
    <row r="390" spans="3:3" ht="15.75" customHeight="1">
      <c r="C390" s="39"/>
    </row>
    <row r="391" spans="3:3" ht="15.75" customHeight="1">
      <c r="C391" s="39"/>
    </row>
    <row r="392" spans="3:3" ht="15.75" customHeight="1">
      <c r="C392" s="39"/>
    </row>
    <row r="393" spans="3:3" ht="15.75" customHeight="1">
      <c r="C393" s="39"/>
    </row>
    <row r="394" spans="3:3" ht="15.75" customHeight="1">
      <c r="C394" s="39"/>
    </row>
    <row r="395" spans="3:3" ht="15.75" customHeight="1">
      <c r="C395" s="39"/>
    </row>
    <row r="396" spans="3:3" ht="15.75" customHeight="1">
      <c r="C396" s="39"/>
    </row>
    <row r="397" spans="3:3" ht="15.75" customHeight="1">
      <c r="C397" s="39"/>
    </row>
    <row r="398" spans="3:3" ht="15.75" customHeight="1">
      <c r="C398" s="39"/>
    </row>
    <row r="399" spans="3:3" ht="15.75" customHeight="1">
      <c r="C399" s="39"/>
    </row>
    <row r="400" spans="3:3" ht="15.75" customHeight="1">
      <c r="C400" s="39"/>
    </row>
    <row r="401" spans="3:3" ht="15.75" customHeight="1">
      <c r="C401" s="39"/>
    </row>
    <row r="402" spans="3:3" ht="15.75" customHeight="1">
      <c r="C402" s="39"/>
    </row>
    <row r="403" spans="3:3" ht="15.75" customHeight="1">
      <c r="C403" s="39"/>
    </row>
    <row r="404" spans="3:3" ht="15.75" customHeight="1">
      <c r="C404" s="39"/>
    </row>
    <row r="405" spans="3:3" ht="15.75" customHeight="1">
      <c r="C405" s="39"/>
    </row>
    <row r="406" spans="3:3" ht="15.75" customHeight="1">
      <c r="C406" s="39"/>
    </row>
    <row r="407" spans="3:3" ht="15.75" customHeight="1">
      <c r="C407" s="39"/>
    </row>
    <row r="408" spans="3:3" ht="15.75" customHeight="1">
      <c r="C408" s="39"/>
    </row>
    <row r="409" spans="3:3" ht="15.75" customHeight="1">
      <c r="C409" s="39"/>
    </row>
    <row r="410" spans="3:3" ht="15.75" customHeight="1">
      <c r="C410" s="39"/>
    </row>
    <row r="411" spans="3:3" ht="15.75" customHeight="1">
      <c r="C411" s="39"/>
    </row>
    <row r="412" spans="3:3" ht="15.75" customHeight="1">
      <c r="C412" s="39"/>
    </row>
    <row r="413" spans="3:3" ht="15.75" customHeight="1">
      <c r="C413" s="39"/>
    </row>
    <row r="414" spans="3:3" ht="15.75" customHeight="1">
      <c r="C414" s="39"/>
    </row>
    <row r="415" spans="3:3" ht="15.75" customHeight="1">
      <c r="C415" s="39"/>
    </row>
    <row r="416" spans="3:3" ht="15.75" customHeight="1">
      <c r="C416" s="39"/>
    </row>
    <row r="417" spans="3:3" ht="15.75" customHeight="1">
      <c r="C417" s="39"/>
    </row>
    <row r="418" spans="3:3" ht="15.75" customHeight="1">
      <c r="C418" s="39"/>
    </row>
    <row r="419" spans="3:3" ht="15.75" customHeight="1">
      <c r="C419" s="39"/>
    </row>
    <row r="420" spans="3:3" ht="15.75" customHeight="1">
      <c r="C420" s="39"/>
    </row>
    <row r="421" spans="3:3" ht="15.75" customHeight="1">
      <c r="C421" s="39"/>
    </row>
    <row r="422" spans="3:3" ht="15.75" customHeight="1">
      <c r="C422" s="39"/>
    </row>
    <row r="423" spans="3:3" ht="15.75" customHeight="1">
      <c r="C423" s="39"/>
    </row>
    <row r="424" spans="3:3" ht="15.75" customHeight="1">
      <c r="C424" s="39"/>
    </row>
    <row r="425" spans="3:3" ht="15.75" customHeight="1">
      <c r="C425" s="39"/>
    </row>
    <row r="426" spans="3:3" ht="15.75" customHeight="1">
      <c r="C426" s="39"/>
    </row>
    <row r="427" spans="3:3" ht="15.75" customHeight="1">
      <c r="C427" s="39"/>
    </row>
    <row r="428" spans="3:3" ht="15.75" customHeight="1">
      <c r="C428" s="39"/>
    </row>
    <row r="429" spans="3:3" ht="15.75" customHeight="1">
      <c r="C429" s="39"/>
    </row>
    <row r="430" spans="3:3" ht="15.75" customHeight="1">
      <c r="C430" s="39"/>
    </row>
    <row r="431" spans="3:3" ht="15.75" customHeight="1">
      <c r="C431" s="39"/>
    </row>
    <row r="432" spans="3:3" ht="15.75" customHeight="1">
      <c r="C432" s="39"/>
    </row>
    <row r="433" spans="3:3" ht="15.75" customHeight="1">
      <c r="C433" s="39"/>
    </row>
    <row r="434" spans="3:3" ht="15.75" customHeight="1">
      <c r="C434" s="39"/>
    </row>
    <row r="435" spans="3:3" ht="15.75" customHeight="1">
      <c r="C435" s="39"/>
    </row>
    <row r="436" spans="3:3" ht="15.75" customHeight="1">
      <c r="C436" s="39"/>
    </row>
    <row r="437" spans="3:3" ht="15.75" customHeight="1">
      <c r="C437" s="39"/>
    </row>
    <row r="438" spans="3:3" ht="15.75" customHeight="1">
      <c r="C438" s="39"/>
    </row>
    <row r="439" spans="3:3" ht="15.75" customHeight="1">
      <c r="C439" s="39"/>
    </row>
    <row r="440" spans="3:3" ht="15.75" customHeight="1">
      <c r="C440" s="39"/>
    </row>
    <row r="441" spans="3:3" ht="15.75" customHeight="1">
      <c r="C441" s="39"/>
    </row>
    <row r="442" spans="3:3" ht="15.75" customHeight="1">
      <c r="C442" s="39"/>
    </row>
    <row r="443" spans="3:3" ht="15.75" customHeight="1">
      <c r="C443" s="39"/>
    </row>
    <row r="444" spans="3:3" ht="15.75" customHeight="1">
      <c r="C444" s="39"/>
    </row>
    <row r="445" spans="3:3" ht="15.75" customHeight="1">
      <c r="C445" s="39"/>
    </row>
    <row r="446" spans="3:3" ht="15.75" customHeight="1">
      <c r="C446" s="39"/>
    </row>
    <row r="447" spans="3:3" ht="15.75" customHeight="1">
      <c r="C447" s="39"/>
    </row>
    <row r="448" spans="3:3" ht="15.75" customHeight="1">
      <c r="C448" s="39"/>
    </row>
    <row r="449" spans="3:3" ht="15.75" customHeight="1">
      <c r="C449" s="39"/>
    </row>
    <row r="450" spans="3:3" ht="15.75" customHeight="1">
      <c r="C450" s="39"/>
    </row>
    <row r="451" spans="3:3" ht="15.75" customHeight="1">
      <c r="C451" s="39"/>
    </row>
    <row r="452" spans="3:3" ht="15.75" customHeight="1">
      <c r="C452" s="39"/>
    </row>
    <row r="453" spans="3:3" ht="15.75" customHeight="1">
      <c r="C453" s="39"/>
    </row>
    <row r="454" spans="3:3" ht="15.75" customHeight="1">
      <c r="C454" s="39"/>
    </row>
    <row r="455" spans="3:3" ht="15.75" customHeight="1">
      <c r="C455" s="39"/>
    </row>
    <row r="456" spans="3:3" ht="15.75" customHeight="1">
      <c r="C456" s="39"/>
    </row>
    <row r="457" spans="3:3" ht="15.75" customHeight="1">
      <c r="C457" s="39"/>
    </row>
    <row r="458" spans="3:3" ht="15.75" customHeight="1">
      <c r="C458" s="39"/>
    </row>
    <row r="459" spans="3:3" ht="15.75" customHeight="1">
      <c r="C459" s="39"/>
    </row>
    <row r="460" spans="3:3" ht="15.75" customHeight="1">
      <c r="C460" s="39"/>
    </row>
    <row r="461" spans="3:3" ht="15.75" customHeight="1">
      <c r="C461" s="39"/>
    </row>
    <row r="462" spans="3:3" ht="15.75" customHeight="1">
      <c r="C462" s="39"/>
    </row>
    <row r="463" spans="3:3" ht="15.75" customHeight="1">
      <c r="C463" s="39"/>
    </row>
    <row r="464" spans="3:3" ht="15.75" customHeight="1">
      <c r="C464" s="39"/>
    </row>
    <row r="465" spans="3:3" ht="15.75" customHeight="1">
      <c r="C465" s="39"/>
    </row>
    <row r="466" spans="3:3" ht="15.75" customHeight="1">
      <c r="C466" s="39"/>
    </row>
    <row r="467" spans="3:3" ht="15.75" customHeight="1">
      <c r="C467" s="39"/>
    </row>
    <row r="468" spans="3:3" ht="15.75" customHeight="1">
      <c r="C468" s="39"/>
    </row>
    <row r="469" spans="3:3" ht="15.75" customHeight="1">
      <c r="C469" s="39"/>
    </row>
    <row r="470" spans="3:3" ht="15.75" customHeight="1">
      <c r="C470" s="39"/>
    </row>
    <row r="471" spans="3:3" ht="15.75" customHeight="1">
      <c r="C471" s="39"/>
    </row>
    <row r="472" spans="3:3" ht="15.75" customHeight="1">
      <c r="C472" s="39"/>
    </row>
    <row r="473" spans="3:3" ht="15.75" customHeight="1">
      <c r="C473" s="39"/>
    </row>
    <row r="474" spans="3:3" ht="15.75" customHeight="1">
      <c r="C474" s="39"/>
    </row>
    <row r="475" spans="3:3" ht="15.75" customHeight="1">
      <c r="C475" s="39"/>
    </row>
    <row r="476" spans="3:3" ht="15.75" customHeight="1">
      <c r="C476" s="39"/>
    </row>
    <row r="477" spans="3:3" ht="15.75" customHeight="1">
      <c r="C477" s="39"/>
    </row>
    <row r="478" spans="3:3" ht="15.75" customHeight="1">
      <c r="C478" s="39"/>
    </row>
    <row r="479" spans="3:3" ht="15.75" customHeight="1">
      <c r="C479" s="39"/>
    </row>
    <row r="480" spans="3:3" ht="15.75" customHeight="1">
      <c r="C480" s="39"/>
    </row>
    <row r="481" spans="3:3" ht="15.75" customHeight="1">
      <c r="C481" s="39"/>
    </row>
    <row r="482" spans="3:3" ht="15.75" customHeight="1">
      <c r="C482" s="39"/>
    </row>
    <row r="483" spans="3:3" ht="15.75" customHeight="1">
      <c r="C483" s="39"/>
    </row>
    <row r="484" spans="3:3" ht="15.75" customHeight="1">
      <c r="C484" s="39"/>
    </row>
    <row r="485" spans="3:3" ht="15.75" customHeight="1">
      <c r="C485" s="39"/>
    </row>
    <row r="486" spans="3:3" ht="15.75" customHeight="1">
      <c r="C486" s="39"/>
    </row>
    <row r="487" spans="3:3" ht="15.75" customHeight="1">
      <c r="C487" s="39"/>
    </row>
    <row r="488" spans="3:3" ht="15.75" customHeight="1">
      <c r="C488" s="39"/>
    </row>
    <row r="489" spans="3:3" ht="15.75" customHeight="1">
      <c r="C489" s="39"/>
    </row>
    <row r="490" spans="3:3" ht="15.75" customHeight="1">
      <c r="C490" s="39"/>
    </row>
    <row r="491" spans="3:3" ht="15.75" customHeight="1">
      <c r="C491" s="39"/>
    </row>
    <row r="492" spans="3:3" ht="15.75" customHeight="1">
      <c r="C492" s="39"/>
    </row>
    <row r="493" spans="3:3" ht="15.75" customHeight="1">
      <c r="C493" s="39"/>
    </row>
    <row r="494" spans="3:3" ht="15.75" customHeight="1">
      <c r="C494" s="39"/>
    </row>
    <row r="495" spans="3:3" ht="15.75" customHeight="1">
      <c r="C495" s="39"/>
    </row>
    <row r="496" spans="3:3" ht="15.75" customHeight="1">
      <c r="C496" s="39"/>
    </row>
    <row r="497" spans="3:3" ht="15.75" customHeight="1">
      <c r="C497" s="39"/>
    </row>
    <row r="498" spans="3:3" ht="15.75" customHeight="1">
      <c r="C498" s="39"/>
    </row>
    <row r="499" spans="3:3" ht="15.75" customHeight="1">
      <c r="C499" s="39"/>
    </row>
    <row r="500" spans="3:3" ht="15.75" customHeight="1">
      <c r="C500" s="39"/>
    </row>
    <row r="501" spans="3:3" ht="15.75" customHeight="1">
      <c r="C501" s="39"/>
    </row>
    <row r="502" spans="3:3" ht="15.75" customHeight="1">
      <c r="C502" s="39"/>
    </row>
    <row r="503" spans="3:3" ht="15.75" customHeight="1">
      <c r="C503" s="39"/>
    </row>
    <row r="504" spans="3:3" ht="15.75" customHeight="1">
      <c r="C504" s="39"/>
    </row>
    <row r="505" spans="3:3" ht="15.75" customHeight="1">
      <c r="C505" s="39"/>
    </row>
    <row r="506" spans="3:3" ht="15.75" customHeight="1">
      <c r="C506" s="39"/>
    </row>
    <row r="507" spans="3:3" ht="15.75" customHeight="1">
      <c r="C507" s="39"/>
    </row>
    <row r="508" spans="3:3" ht="15.75" customHeight="1">
      <c r="C508" s="39"/>
    </row>
    <row r="509" spans="3:3" ht="15.75" customHeight="1">
      <c r="C509" s="39"/>
    </row>
    <row r="510" spans="3:3" ht="15.75" customHeight="1">
      <c r="C510" s="39"/>
    </row>
    <row r="511" spans="3:3" ht="15.75" customHeight="1">
      <c r="C511" s="39"/>
    </row>
    <row r="512" spans="3:3" ht="15.75" customHeight="1">
      <c r="C512" s="39"/>
    </row>
    <row r="513" spans="3:3" ht="15.75" customHeight="1">
      <c r="C513" s="39"/>
    </row>
    <row r="514" spans="3:3" ht="15.75" customHeight="1">
      <c r="C514" s="39"/>
    </row>
    <row r="515" spans="3:3" ht="15.75" customHeight="1">
      <c r="C515" s="39"/>
    </row>
    <row r="516" spans="3:3" ht="15.75" customHeight="1">
      <c r="C516" s="39"/>
    </row>
    <row r="517" spans="3:3" ht="15.75" customHeight="1">
      <c r="C517" s="39"/>
    </row>
    <row r="518" spans="3:3" ht="15.75" customHeight="1">
      <c r="C518" s="39"/>
    </row>
    <row r="519" spans="3:3" ht="15.75" customHeight="1">
      <c r="C519" s="39"/>
    </row>
    <row r="520" spans="3:3" ht="15.75" customHeight="1">
      <c r="C520" s="39"/>
    </row>
    <row r="521" spans="3:3" ht="15.75" customHeight="1">
      <c r="C521" s="39"/>
    </row>
    <row r="522" spans="3:3" ht="15.75" customHeight="1">
      <c r="C522" s="39"/>
    </row>
    <row r="523" spans="3:3" ht="15.75" customHeight="1">
      <c r="C523" s="39"/>
    </row>
    <row r="524" spans="3:3" ht="15.75" customHeight="1">
      <c r="C524" s="39"/>
    </row>
    <row r="525" spans="3:3" ht="15.75" customHeight="1">
      <c r="C525" s="39"/>
    </row>
    <row r="526" spans="3:3" ht="15.75" customHeight="1">
      <c r="C526" s="39"/>
    </row>
    <row r="527" spans="3:3" ht="15.75" customHeight="1">
      <c r="C527" s="39"/>
    </row>
    <row r="528" spans="3:3" ht="15.75" customHeight="1">
      <c r="C528" s="39"/>
    </row>
    <row r="529" spans="3:3" ht="15.75" customHeight="1">
      <c r="C529" s="39"/>
    </row>
    <row r="530" spans="3:3" ht="15.75" customHeight="1">
      <c r="C530" s="39"/>
    </row>
    <row r="531" spans="3:3" ht="15.75" customHeight="1">
      <c r="C531" s="39"/>
    </row>
    <row r="532" spans="3:3" ht="15.75" customHeight="1">
      <c r="C532" s="39"/>
    </row>
    <row r="533" spans="3:3" ht="15.75" customHeight="1">
      <c r="C533" s="39"/>
    </row>
    <row r="534" spans="3:3" ht="15.75" customHeight="1">
      <c r="C534" s="39"/>
    </row>
    <row r="535" spans="3:3" ht="15.75" customHeight="1">
      <c r="C535" s="39"/>
    </row>
    <row r="536" spans="3:3" ht="15.75" customHeight="1">
      <c r="C536" s="39"/>
    </row>
    <row r="537" spans="3:3" ht="15.75" customHeight="1">
      <c r="C537" s="39"/>
    </row>
    <row r="538" spans="3:3" ht="15.75" customHeight="1">
      <c r="C538" s="39"/>
    </row>
    <row r="539" spans="3:3" ht="15.75" customHeight="1">
      <c r="C539" s="39"/>
    </row>
    <row r="540" spans="3:3" ht="15.75" customHeight="1">
      <c r="C540" s="39"/>
    </row>
    <row r="541" spans="3:3" ht="15.75" customHeight="1">
      <c r="C541" s="39"/>
    </row>
    <row r="542" spans="3:3" ht="15.75" customHeight="1">
      <c r="C542" s="39"/>
    </row>
    <row r="543" spans="3:3" ht="15.75" customHeight="1">
      <c r="C543" s="39"/>
    </row>
    <row r="544" spans="3:3" ht="15.75" customHeight="1">
      <c r="C544" s="39"/>
    </row>
    <row r="545" spans="3:3" ht="15.75" customHeight="1">
      <c r="C545" s="39"/>
    </row>
    <row r="546" spans="3:3" ht="15.75" customHeight="1">
      <c r="C546" s="39"/>
    </row>
    <row r="547" spans="3:3" ht="15.75" customHeight="1">
      <c r="C547" s="39"/>
    </row>
    <row r="548" spans="3:3" ht="15.75" customHeight="1">
      <c r="C548" s="39"/>
    </row>
    <row r="549" spans="3:3" ht="15.75" customHeight="1">
      <c r="C549" s="39"/>
    </row>
    <row r="550" spans="3:3" ht="15.75" customHeight="1">
      <c r="C550" s="39"/>
    </row>
    <row r="551" spans="3:3" ht="15.75" customHeight="1">
      <c r="C551" s="39"/>
    </row>
    <row r="552" spans="3:3" ht="15.75" customHeight="1">
      <c r="C552" s="39"/>
    </row>
    <row r="553" spans="3:3" ht="15.75" customHeight="1">
      <c r="C553" s="39"/>
    </row>
    <row r="554" spans="3:3" ht="15.75" customHeight="1">
      <c r="C554" s="39"/>
    </row>
    <row r="555" spans="3:3" ht="15.75" customHeight="1">
      <c r="C555" s="39"/>
    </row>
    <row r="556" spans="3:3" ht="15.75" customHeight="1">
      <c r="C556" s="39"/>
    </row>
    <row r="557" spans="3:3" ht="15.75" customHeight="1">
      <c r="C557" s="39"/>
    </row>
    <row r="558" spans="3:3" ht="15.75" customHeight="1">
      <c r="C558" s="39"/>
    </row>
    <row r="559" spans="3:3" ht="15.75" customHeight="1">
      <c r="C559" s="39"/>
    </row>
    <row r="560" spans="3:3" ht="15.75" customHeight="1">
      <c r="C560" s="39"/>
    </row>
    <row r="561" spans="3:3" ht="15.75" customHeight="1">
      <c r="C561" s="39"/>
    </row>
    <row r="562" spans="3:3" ht="15.75" customHeight="1">
      <c r="C562" s="39"/>
    </row>
    <row r="563" spans="3:3" ht="15.75" customHeight="1">
      <c r="C563" s="39"/>
    </row>
    <row r="564" spans="3:3" ht="15.75" customHeight="1">
      <c r="C564" s="39"/>
    </row>
    <row r="565" spans="3:3" ht="15.75" customHeight="1">
      <c r="C565" s="39"/>
    </row>
    <row r="566" spans="3:3" ht="15.75" customHeight="1">
      <c r="C566" s="39"/>
    </row>
    <row r="567" spans="3:3" ht="15.75" customHeight="1">
      <c r="C567" s="39"/>
    </row>
    <row r="568" spans="3:3" ht="15.75" customHeight="1">
      <c r="C568" s="39"/>
    </row>
    <row r="569" spans="3:3" ht="15.75" customHeight="1">
      <c r="C569" s="39"/>
    </row>
    <row r="570" spans="3:3" ht="15.75" customHeight="1">
      <c r="C570" s="39"/>
    </row>
    <row r="571" spans="3:3" ht="15.75" customHeight="1">
      <c r="C571" s="39"/>
    </row>
    <row r="572" spans="3:3" ht="15.75" customHeight="1">
      <c r="C572" s="39"/>
    </row>
    <row r="573" spans="3:3" ht="15.75" customHeight="1">
      <c r="C573" s="39"/>
    </row>
    <row r="574" spans="3:3" ht="15.75" customHeight="1">
      <c r="C574" s="39"/>
    </row>
    <row r="575" spans="3:3" ht="15.75" customHeight="1">
      <c r="C575" s="39"/>
    </row>
    <row r="576" spans="3:3" ht="15.75" customHeight="1">
      <c r="C576" s="39"/>
    </row>
    <row r="577" spans="3:3" ht="15.75" customHeight="1">
      <c r="C577" s="39"/>
    </row>
    <row r="578" spans="3:3" ht="15.75" customHeight="1">
      <c r="C578" s="39"/>
    </row>
    <row r="579" spans="3:3" ht="15.75" customHeight="1">
      <c r="C579" s="39"/>
    </row>
    <row r="580" spans="3:3" ht="15.75" customHeight="1">
      <c r="C580" s="39"/>
    </row>
    <row r="581" spans="3:3" ht="15.75" customHeight="1">
      <c r="C581" s="39"/>
    </row>
    <row r="582" spans="3:3" ht="15.75" customHeight="1">
      <c r="C582" s="39"/>
    </row>
    <row r="583" spans="3:3" ht="15.75" customHeight="1">
      <c r="C583" s="39"/>
    </row>
    <row r="584" spans="3:3" ht="15.75" customHeight="1">
      <c r="C584" s="39"/>
    </row>
    <row r="585" spans="3:3" ht="15.75" customHeight="1">
      <c r="C585" s="39"/>
    </row>
    <row r="586" spans="3:3" ht="15.75" customHeight="1">
      <c r="C586" s="39"/>
    </row>
    <row r="587" spans="3:3" ht="15.75" customHeight="1">
      <c r="C587" s="39"/>
    </row>
    <row r="588" spans="3:3" ht="15.75" customHeight="1">
      <c r="C588" s="39"/>
    </row>
    <row r="589" spans="3:3" ht="15.75" customHeight="1">
      <c r="C589" s="39"/>
    </row>
    <row r="590" spans="3:3" ht="15.75" customHeight="1">
      <c r="C590" s="39"/>
    </row>
    <row r="591" spans="3:3" ht="15.75" customHeight="1">
      <c r="C591" s="39"/>
    </row>
    <row r="592" spans="3:3" ht="15.75" customHeight="1">
      <c r="C592" s="39"/>
    </row>
    <row r="593" spans="3:3" ht="15.75" customHeight="1">
      <c r="C593" s="39"/>
    </row>
    <row r="594" spans="3:3" ht="15.75" customHeight="1">
      <c r="C594" s="39"/>
    </row>
    <row r="595" spans="3:3" ht="15.75" customHeight="1">
      <c r="C595" s="39"/>
    </row>
    <row r="596" spans="3:3" ht="15.75" customHeight="1">
      <c r="C596" s="39"/>
    </row>
    <row r="597" spans="3:3" ht="15.75" customHeight="1">
      <c r="C597" s="39"/>
    </row>
    <row r="598" spans="3:3" ht="15.75" customHeight="1">
      <c r="C598" s="39"/>
    </row>
    <row r="599" spans="3:3" ht="15.75" customHeight="1">
      <c r="C599" s="39"/>
    </row>
    <row r="600" spans="3:3" ht="15.75" customHeight="1">
      <c r="C600" s="39"/>
    </row>
    <row r="601" spans="3:3" ht="15.75" customHeight="1">
      <c r="C601" s="39"/>
    </row>
    <row r="602" spans="3:3" ht="15.75" customHeight="1">
      <c r="C602" s="39"/>
    </row>
    <row r="603" spans="3:3" ht="15.75" customHeight="1">
      <c r="C603" s="39"/>
    </row>
    <row r="604" spans="3:3" ht="15.75" customHeight="1">
      <c r="C604" s="39"/>
    </row>
    <row r="605" spans="3:3" ht="15.75" customHeight="1">
      <c r="C605" s="39"/>
    </row>
    <row r="606" spans="3:3" ht="15.75" customHeight="1">
      <c r="C606" s="39"/>
    </row>
    <row r="607" spans="3:3" ht="15.75" customHeight="1">
      <c r="C607" s="39"/>
    </row>
    <row r="608" spans="3:3" ht="15.75" customHeight="1">
      <c r="C608" s="39"/>
    </row>
    <row r="609" spans="3:3" ht="15.75" customHeight="1">
      <c r="C609" s="39"/>
    </row>
    <row r="610" spans="3:3" ht="15.75" customHeight="1">
      <c r="C610" s="39"/>
    </row>
    <row r="611" spans="3:3" ht="15.75" customHeight="1">
      <c r="C611" s="39"/>
    </row>
    <row r="612" spans="3:3" ht="15.75" customHeight="1">
      <c r="C612" s="39"/>
    </row>
    <row r="613" spans="3:3" ht="15.75" customHeight="1">
      <c r="C613" s="39"/>
    </row>
    <row r="614" spans="3:3" ht="15.75" customHeight="1">
      <c r="C614" s="39"/>
    </row>
    <row r="615" spans="3:3" ht="15.75" customHeight="1">
      <c r="C615" s="39"/>
    </row>
    <row r="616" spans="3:3" ht="15.75" customHeight="1">
      <c r="C616" s="39"/>
    </row>
    <row r="617" spans="3:3" ht="15.75" customHeight="1">
      <c r="C617" s="39"/>
    </row>
    <row r="618" spans="3:3" ht="15.75" customHeight="1">
      <c r="C618" s="39"/>
    </row>
    <row r="619" spans="3:3" ht="15.75" customHeight="1">
      <c r="C619" s="39"/>
    </row>
    <row r="620" spans="3:3" ht="15.75" customHeight="1">
      <c r="C620" s="39"/>
    </row>
    <row r="621" spans="3:3" ht="15.75" customHeight="1">
      <c r="C621" s="39"/>
    </row>
    <row r="622" spans="3:3" ht="15.75" customHeight="1">
      <c r="C622" s="39"/>
    </row>
    <row r="623" spans="3:3" ht="15.75" customHeight="1">
      <c r="C623" s="39"/>
    </row>
    <row r="624" spans="3:3" ht="15.75" customHeight="1">
      <c r="C624" s="39"/>
    </row>
    <row r="625" spans="3:3" ht="15.75" customHeight="1">
      <c r="C625" s="39"/>
    </row>
    <row r="626" spans="3:3" ht="15.75" customHeight="1">
      <c r="C626" s="39"/>
    </row>
    <row r="627" spans="3:3" ht="15.75" customHeight="1">
      <c r="C627" s="39"/>
    </row>
    <row r="628" spans="3:3" ht="15.75" customHeight="1">
      <c r="C628" s="39"/>
    </row>
    <row r="629" spans="3:3" ht="15.75" customHeight="1">
      <c r="C629" s="39"/>
    </row>
    <row r="630" spans="3:3" ht="15.75" customHeight="1">
      <c r="C630" s="39"/>
    </row>
    <row r="631" spans="3:3" ht="15.75" customHeight="1">
      <c r="C631" s="39"/>
    </row>
    <row r="632" spans="3:3" ht="15.75" customHeight="1">
      <c r="C632" s="39"/>
    </row>
    <row r="633" spans="3:3" ht="15.75" customHeight="1">
      <c r="C633" s="39"/>
    </row>
    <row r="634" spans="3:3" ht="15.75" customHeight="1">
      <c r="C634" s="39"/>
    </row>
    <row r="635" spans="3:3" ht="15.75" customHeight="1">
      <c r="C635" s="39"/>
    </row>
    <row r="636" spans="3:3" ht="15.75" customHeight="1">
      <c r="C636" s="39"/>
    </row>
    <row r="637" spans="3:3" ht="15.75" customHeight="1">
      <c r="C637" s="39"/>
    </row>
    <row r="638" spans="3:3" ht="15.75" customHeight="1">
      <c r="C638" s="39"/>
    </row>
    <row r="639" spans="3:3" ht="15.75" customHeight="1">
      <c r="C639" s="39"/>
    </row>
    <row r="640" spans="3:3" ht="15.75" customHeight="1">
      <c r="C640" s="39"/>
    </row>
    <row r="641" spans="3:3" ht="15.75" customHeight="1">
      <c r="C641" s="39"/>
    </row>
    <row r="642" spans="3:3" ht="15.75" customHeight="1">
      <c r="C642" s="39"/>
    </row>
    <row r="643" spans="3:3" ht="15.75" customHeight="1">
      <c r="C643" s="39"/>
    </row>
    <row r="644" spans="3:3" ht="15.75" customHeight="1">
      <c r="C644" s="39"/>
    </row>
    <row r="645" spans="3:3" ht="15.75" customHeight="1">
      <c r="C645" s="39"/>
    </row>
    <row r="646" spans="3:3" ht="15.75" customHeight="1">
      <c r="C646" s="39"/>
    </row>
    <row r="647" spans="3:3" ht="15.75" customHeight="1">
      <c r="C647" s="39"/>
    </row>
    <row r="648" spans="3:3" ht="15.75" customHeight="1">
      <c r="C648" s="39"/>
    </row>
    <row r="649" spans="3:3" ht="15.75" customHeight="1">
      <c r="C649" s="39"/>
    </row>
    <row r="650" spans="3:3" ht="15.75" customHeight="1">
      <c r="C650" s="39"/>
    </row>
    <row r="651" spans="3:3" ht="15.75" customHeight="1">
      <c r="C651" s="39"/>
    </row>
    <row r="652" spans="3:3" ht="15.75" customHeight="1">
      <c r="C652" s="39"/>
    </row>
    <row r="653" spans="3:3" ht="15.75" customHeight="1">
      <c r="C653" s="39"/>
    </row>
    <row r="654" spans="3:3" ht="15.75" customHeight="1">
      <c r="C654" s="39"/>
    </row>
    <row r="655" spans="3:3" ht="15.75" customHeight="1">
      <c r="C655" s="39"/>
    </row>
    <row r="656" spans="3:3" ht="15.75" customHeight="1">
      <c r="C656" s="39"/>
    </row>
    <row r="657" spans="3:3" ht="15.75" customHeight="1">
      <c r="C657" s="39"/>
    </row>
    <row r="658" spans="3:3" ht="15.75" customHeight="1">
      <c r="C658" s="39"/>
    </row>
    <row r="659" spans="3:3" ht="15.75" customHeight="1">
      <c r="C659" s="39"/>
    </row>
    <row r="660" spans="3:3" ht="15.75" customHeight="1">
      <c r="C660" s="39"/>
    </row>
    <row r="661" spans="3:3" ht="15.75" customHeight="1">
      <c r="C661" s="39"/>
    </row>
    <row r="662" spans="3:3" ht="15.75" customHeight="1">
      <c r="C662" s="39"/>
    </row>
    <row r="663" spans="3:3" ht="15.75" customHeight="1">
      <c r="C663" s="39"/>
    </row>
    <row r="664" spans="3:3" ht="15.75" customHeight="1">
      <c r="C664" s="39"/>
    </row>
    <row r="665" spans="3:3" ht="15.75" customHeight="1">
      <c r="C665" s="39"/>
    </row>
    <row r="666" spans="3:3" ht="15.75" customHeight="1">
      <c r="C666" s="39"/>
    </row>
    <row r="667" spans="3:3" ht="15.75" customHeight="1">
      <c r="C667" s="39"/>
    </row>
    <row r="668" spans="3:3" ht="15.75" customHeight="1">
      <c r="C668" s="39"/>
    </row>
    <row r="669" spans="3:3" ht="15.75" customHeight="1">
      <c r="C669" s="39"/>
    </row>
    <row r="670" spans="3:3" ht="15.75" customHeight="1">
      <c r="C670" s="39"/>
    </row>
    <row r="671" spans="3:3" ht="15.75" customHeight="1">
      <c r="C671" s="39"/>
    </row>
    <row r="672" spans="3:3" ht="15.75" customHeight="1">
      <c r="C672" s="39"/>
    </row>
    <row r="673" spans="3:3" ht="15.75" customHeight="1">
      <c r="C673" s="39"/>
    </row>
    <row r="674" spans="3:3" ht="15.75" customHeight="1">
      <c r="C674" s="39"/>
    </row>
    <row r="675" spans="3:3" ht="15.75" customHeight="1">
      <c r="C675" s="39"/>
    </row>
    <row r="676" spans="3:3" ht="15.75" customHeight="1">
      <c r="C676" s="39"/>
    </row>
    <row r="677" spans="3:3" ht="15.75" customHeight="1">
      <c r="C677" s="39"/>
    </row>
    <row r="678" spans="3:3" ht="15.75" customHeight="1">
      <c r="C678" s="39"/>
    </row>
    <row r="679" spans="3:3" ht="15.75" customHeight="1">
      <c r="C679" s="39"/>
    </row>
    <row r="680" spans="3:3" ht="15.75" customHeight="1">
      <c r="C680" s="39"/>
    </row>
    <row r="681" spans="3:3" ht="15.75" customHeight="1">
      <c r="C681" s="39"/>
    </row>
    <row r="682" spans="3:3" ht="15.75" customHeight="1">
      <c r="C682" s="39"/>
    </row>
    <row r="683" spans="3:3" ht="15.75" customHeight="1">
      <c r="C683" s="39"/>
    </row>
    <row r="684" spans="3:3" ht="15.75" customHeight="1">
      <c r="C684" s="39"/>
    </row>
    <row r="685" spans="3:3" ht="15.75" customHeight="1">
      <c r="C685" s="39"/>
    </row>
    <row r="686" spans="3:3" ht="15.75" customHeight="1">
      <c r="C686" s="39"/>
    </row>
    <row r="687" spans="3:3" ht="15.75" customHeight="1">
      <c r="C687" s="39"/>
    </row>
    <row r="688" spans="3:3" ht="15.75" customHeight="1">
      <c r="C688" s="39"/>
    </row>
    <row r="689" spans="3:3" ht="15.75" customHeight="1">
      <c r="C689" s="39"/>
    </row>
    <row r="690" spans="3:3" ht="15.75" customHeight="1">
      <c r="C690" s="39"/>
    </row>
    <row r="691" spans="3:3" ht="15.75" customHeight="1">
      <c r="C691" s="39"/>
    </row>
    <row r="692" spans="3:3" ht="15.75" customHeight="1">
      <c r="C692" s="39"/>
    </row>
    <row r="693" spans="3:3" ht="15.75" customHeight="1">
      <c r="C693" s="39"/>
    </row>
    <row r="694" spans="3:3" ht="15.75" customHeight="1">
      <c r="C694" s="39"/>
    </row>
    <row r="695" spans="3:3" ht="15.75" customHeight="1">
      <c r="C695" s="39"/>
    </row>
    <row r="696" spans="3:3" ht="15.75" customHeight="1">
      <c r="C696" s="39"/>
    </row>
    <row r="697" spans="3:3" ht="15.75" customHeight="1">
      <c r="C697" s="39"/>
    </row>
    <row r="698" spans="3:3" ht="15.75" customHeight="1">
      <c r="C698" s="39"/>
    </row>
    <row r="699" spans="3:3" ht="15.75" customHeight="1">
      <c r="C699" s="39"/>
    </row>
    <row r="700" spans="3:3" ht="15.75" customHeight="1">
      <c r="C700" s="39"/>
    </row>
    <row r="701" spans="3:3" ht="15.75" customHeight="1">
      <c r="C701" s="39"/>
    </row>
    <row r="702" spans="3:3" ht="15.75" customHeight="1">
      <c r="C702" s="39"/>
    </row>
    <row r="703" spans="3:3" ht="15.75" customHeight="1">
      <c r="C703" s="39"/>
    </row>
    <row r="704" spans="3:3" ht="15.75" customHeight="1">
      <c r="C704" s="39"/>
    </row>
    <row r="705" spans="3:3" ht="15.75" customHeight="1">
      <c r="C705" s="39"/>
    </row>
    <row r="706" spans="3:3" ht="15.75" customHeight="1">
      <c r="C706" s="39"/>
    </row>
    <row r="707" spans="3:3" ht="15.75" customHeight="1">
      <c r="C707" s="39"/>
    </row>
    <row r="708" spans="3:3" ht="15.75" customHeight="1">
      <c r="C708" s="39"/>
    </row>
    <row r="709" spans="3:3" ht="15.75" customHeight="1">
      <c r="C709" s="39"/>
    </row>
    <row r="710" spans="3:3" ht="15.75" customHeight="1">
      <c r="C710" s="39"/>
    </row>
    <row r="711" spans="3:3" ht="15.75" customHeight="1">
      <c r="C711" s="39"/>
    </row>
    <row r="712" spans="3:3" ht="15.75" customHeight="1">
      <c r="C712" s="39"/>
    </row>
    <row r="713" spans="3:3" ht="15.75" customHeight="1">
      <c r="C713" s="39"/>
    </row>
    <row r="714" spans="3:3" ht="15.75" customHeight="1">
      <c r="C714" s="39"/>
    </row>
    <row r="715" spans="3:3" ht="15.75" customHeight="1">
      <c r="C715" s="39"/>
    </row>
    <row r="716" spans="3:3" ht="15.75" customHeight="1">
      <c r="C716" s="39"/>
    </row>
    <row r="717" spans="3:3" ht="15.75" customHeight="1">
      <c r="C717" s="39"/>
    </row>
    <row r="718" spans="3:3" ht="15.75" customHeight="1">
      <c r="C718" s="39"/>
    </row>
    <row r="719" spans="3:3" ht="15.75" customHeight="1">
      <c r="C719" s="39"/>
    </row>
    <row r="720" spans="3:3" ht="15.75" customHeight="1">
      <c r="C720" s="39"/>
    </row>
    <row r="721" spans="3:3" ht="15.75" customHeight="1">
      <c r="C721" s="39"/>
    </row>
    <row r="722" spans="3:3" ht="15.75" customHeight="1">
      <c r="C722" s="39"/>
    </row>
    <row r="723" spans="3:3" ht="15.75" customHeight="1">
      <c r="C723" s="39"/>
    </row>
    <row r="724" spans="3:3" ht="15.75" customHeight="1">
      <c r="C724" s="39"/>
    </row>
    <row r="725" spans="3:3" ht="15.75" customHeight="1">
      <c r="C725" s="39"/>
    </row>
    <row r="726" spans="3:3" ht="15.75" customHeight="1">
      <c r="C726" s="39"/>
    </row>
    <row r="727" spans="3:3" ht="15.75" customHeight="1">
      <c r="C727" s="39"/>
    </row>
    <row r="728" spans="3:3" ht="15.75" customHeight="1">
      <c r="C728" s="39"/>
    </row>
    <row r="729" spans="3:3" ht="15.75" customHeight="1">
      <c r="C729" s="39"/>
    </row>
    <row r="730" spans="3:3" ht="15.75" customHeight="1">
      <c r="C730" s="39"/>
    </row>
    <row r="731" spans="3:3" ht="15.75" customHeight="1">
      <c r="C731" s="39"/>
    </row>
    <row r="732" spans="3:3" ht="15.75" customHeight="1">
      <c r="C732" s="39"/>
    </row>
    <row r="733" spans="3:3" ht="15.75" customHeight="1">
      <c r="C733" s="39"/>
    </row>
    <row r="734" spans="3:3" ht="15.75" customHeight="1">
      <c r="C734" s="39"/>
    </row>
    <row r="735" spans="3:3" ht="15.75" customHeight="1">
      <c r="C735" s="39"/>
    </row>
    <row r="736" spans="3:3" ht="15.75" customHeight="1">
      <c r="C736" s="39"/>
    </row>
    <row r="737" spans="3:3" ht="15.75" customHeight="1">
      <c r="C737" s="39"/>
    </row>
    <row r="738" spans="3:3" ht="15.75" customHeight="1">
      <c r="C738" s="39"/>
    </row>
    <row r="739" spans="3:3" ht="15.75" customHeight="1">
      <c r="C739" s="39"/>
    </row>
    <row r="740" spans="3:3" ht="15.75" customHeight="1">
      <c r="C740" s="39"/>
    </row>
    <row r="741" spans="3:3" ht="15.75" customHeight="1">
      <c r="C741" s="39"/>
    </row>
    <row r="742" spans="3:3" ht="15.75" customHeight="1">
      <c r="C742" s="39"/>
    </row>
    <row r="743" spans="3:3" ht="15.75" customHeight="1">
      <c r="C743" s="39"/>
    </row>
    <row r="744" spans="3:3" ht="15.75" customHeight="1">
      <c r="C744" s="39"/>
    </row>
    <row r="745" spans="3:3" ht="15.75" customHeight="1">
      <c r="C745" s="39"/>
    </row>
    <row r="746" spans="3:3" ht="15.75" customHeight="1">
      <c r="C746" s="39"/>
    </row>
    <row r="747" spans="3:3" ht="15.75" customHeight="1">
      <c r="C747" s="39"/>
    </row>
    <row r="748" spans="3:3" ht="15.75" customHeight="1">
      <c r="C748" s="39"/>
    </row>
    <row r="749" spans="3:3" ht="15.75" customHeight="1">
      <c r="C749" s="39"/>
    </row>
    <row r="750" spans="3:3" ht="15.75" customHeight="1">
      <c r="C750" s="39"/>
    </row>
    <row r="751" spans="3:3" ht="15.75" customHeight="1">
      <c r="C751" s="39"/>
    </row>
    <row r="752" spans="3:3" ht="15.75" customHeight="1">
      <c r="C752" s="39"/>
    </row>
    <row r="753" spans="3:3" ht="15.75" customHeight="1">
      <c r="C753" s="39"/>
    </row>
    <row r="754" spans="3:3" ht="15.75" customHeight="1">
      <c r="C754" s="39"/>
    </row>
    <row r="755" spans="3:3" ht="15.75" customHeight="1">
      <c r="C755" s="39"/>
    </row>
    <row r="756" spans="3:3" ht="15.75" customHeight="1">
      <c r="C756" s="39"/>
    </row>
    <row r="757" spans="3:3" ht="15.75" customHeight="1">
      <c r="C757" s="39"/>
    </row>
    <row r="758" spans="3:3" ht="15.75" customHeight="1">
      <c r="C758" s="39"/>
    </row>
    <row r="759" spans="3:3" ht="15.75" customHeight="1">
      <c r="C759" s="39"/>
    </row>
    <row r="760" spans="3:3" ht="15.75" customHeight="1">
      <c r="C760" s="39"/>
    </row>
    <row r="761" spans="3:3" ht="15.75" customHeight="1">
      <c r="C761" s="39"/>
    </row>
    <row r="762" spans="3:3" ht="15.75" customHeight="1">
      <c r="C762" s="39"/>
    </row>
    <row r="763" spans="3:3" ht="15.75" customHeight="1">
      <c r="C763" s="39"/>
    </row>
    <row r="764" spans="3:3" ht="15.75" customHeight="1">
      <c r="C764" s="39"/>
    </row>
    <row r="765" spans="3:3" ht="15.75" customHeight="1">
      <c r="C765" s="39"/>
    </row>
    <row r="766" spans="3:3" ht="15.75" customHeight="1">
      <c r="C766" s="39"/>
    </row>
    <row r="767" spans="3:3" ht="15.75" customHeight="1">
      <c r="C767" s="39"/>
    </row>
    <row r="768" spans="3:3" ht="15.75" customHeight="1">
      <c r="C768" s="39"/>
    </row>
    <row r="769" spans="3:3" ht="15.75" customHeight="1">
      <c r="C769" s="39"/>
    </row>
    <row r="770" spans="3:3" ht="15.75" customHeight="1">
      <c r="C770" s="39"/>
    </row>
    <row r="771" spans="3:3" ht="15.75" customHeight="1">
      <c r="C771" s="39"/>
    </row>
    <row r="772" spans="3:3" ht="15.75" customHeight="1">
      <c r="C772" s="39"/>
    </row>
    <row r="773" spans="3:3" ht="15.75" customHeight="1">
      <c r="C773" s="39"/>
    </row>
    <row r="774" spans="3:3" ht="15.75" customHeight="1">
      <c r="C774" s="39"/>
    </row>
    <row r="775" spans="3:3" ht="15.75" customHeight="1">
      <c r="C775" s="39"/>
    </row>
    <row r="776" spans="3:3" ht="15.75" customHeight="1">
      <c r="C776" s="39"/>
    </row>
    <row r="777" spans="3:3" ht="15.75" customHeight="1">
      <c r="C777" s="39"/>
    </row>
    <row r="778" spans="3:3" ht="15.75" customHeight="1">
      <c r="C778" s="39"/>
    </row>
    <row r="779" spans="3:3" ht="15.75" customHeight="1">
      <c r="C779" s="39"/>
    </row>
    <row r="780" spans="3:3" ht="15.75" customHeight="1">
      <c r="C780" s="39"/>
    </row>
    <row r="781" spans="3:3" ht="15.75" customHeight="1">
      <c r="C781" s="39"/>
    </row>
    <row r="782" spans="3:3" ht="15.75" customHeight="1">
      <c r="C782" s="39"/>
    </row>
    <row r="783" spans="3:3" ht="15.75" customHeight="1">
      <c r="C783" s="39"/>
    </row>
    <row r="784" spans="3:3" ht="15.75" customHeight="1">
      <c r="C784" s="39"/>
    </row>
    <row r="785" spans="3:3" ht="15.75" customHeight="1">
      <c r="C785" s="39"/>
    </row>
    <row r="786" spans="3:3" ht="15.75" customHeight="1">
      <c r="C786" s="39"/>
    </row>
    <row r="787" spans="3:3" ht="15.75" customHeight="1">
      <c r="C787" s="39"/>
    </row>
    <row r="788" spans="3:3" ht="15.75" customHeight="1">
      <c r="C788" s="39"/>
    </row>
    <row r="789" spans="3:3" ht="15.75" customHeight="1">
      <c r="C789" s="39"/>
    </row>
    <row r="790" spans="3:3" ht="15.75" customHeight="1">
      <c r="C790" s="39"/>
    </row>
    <row r="791" spans="3:3" ht="15.75" customHeight="1">
      <c r="C791" s="39"/>
    </row>
    <row r="792" spans="3:3" ht="15.75" customHeight="1">
      <c r="C792" s="39"/>
    </row>
    <row r="793" spans="3:3" ht="15.75" customHeight="1">
      <c r="C793" s="39"/>
    </row>
    <row r="794" spans="3:3" ht="15.75" customHeight="1">
      <c r="C794" s="39"/>
    </row>
    <row r="795" spans="3:3" ht="15.75" customHeight="1">
      <c r="C795" s="39"/>
    </row>
    <row r="796" spans="3:3" ht="15.75" customHeight="1">
      <c r="C796" s="39"/>
    </row>
    <row r="797" spans="3:3" ht="15.75" customHeight="1">
      <c r="C797" s="39"/>
    </row>
    <row r="798" spans="3:3" ht="15.75" customHeight="1">
      <c r="C798" s="39"/>
    </row>
    <row r="799" spans="3:3" ht="15.75" customHeight="1">
      <c r="C799" s="39"/>
    </row>
    <row r="800" spans="3:3" ht="15.75" customHeight="1">
      <c r="C800" s="39"/>
    </row>
    <row r="801" spans="3:3" ht="15.75" customHeight="1">
      <c r="C801" s="39"/>
    </row>
    <row r="802" spans="3:3" ht="15.75" customHeight="1">
      <c r="C802" s="39"/>
    </row>
    <row r="803" spans="3:3" ht="15.75" customHeight="1">
      <c r="C803" s="39"/>
    </row>
    <row r="804" spans="3:3" ht="15.75" customHeight="1">
      <c r="C804" s="39"/>
    </row>
    <row r="805" spans="3:3" ht="15.75" customHeight="1">
      <c r="C805" s="39"/>
    </row>
    <row r="806" spans="3:3" ht="15.75" customHeight="1">
      <c r="C806" s="39"/>
    </row>
    <row r="807" spans="3:3" ht="15.75" customHeight="1">
      <c r="C807" s="39"/>
    </row>
    <row r="808" spans="3:3" ht="15.75" customHeight="1">
      <c r="C808" s="39"/>
    </row>
    <row r="809" spans="3:3" ht="15.75" customHeight="1">
      <c r="C809" s="39"/>
    </row>
    <row r="810" spans="3:3" ht="15.75" customHeight="1">
      <c r="C810" s="39"/>
    </row>
    <row r="811" spans="3:3" ht="15.75" customHeight="1">
      <c r="C811" s="39"/>
    </row>
    <row r="812" spans="3:3" ht="15.75" customHeight="1">
      <c r="C812" s="39"/>
    </row>
    <row r="813" spans="3:3" ht="15.75" customHeight="1">
      <c r="C813" s="39"/>
    </row>
    <row r="814" spans="3:3" ht="15.75" customHeight="1">
      <c r="C814" s="39"/>
    </row>
    <row r="815" spans="3:3" ht="15.75" customHeight="1">
      <c r="C815" s="39"/>
    </row>
    <row r="816" spans="3:3" ht="15.75" customHeight="1">
      <c r="C816" s="39"/>
    </row>
    <row r="817" spans="3:3" ht="15.75" customHeight="1">
      <c r="C817" s="39"/>
    </row>
    <row r="818" spans="3:3" ht="15.75" customHeight="1">
      <c r="C818" s="39"/>
    </row>
    <row r="819" spans="3:3" ht="15.75" customHeight="1">
      <c r="C819" s="39"/>
    </row>
    <row r="820" spans="3:3" ht="15.75" customHeight="1">
      <c r="C820" s="39"/>
    </row>
    <row r="821" spans="3:3" ht="15.75" customHeight="1">
      <c r="C821" s="39"/>
    </row>
    <row r="822" spans="3:3" ht="15.75" customHeight="1">
      <c r="C822" s="39"/>
    </row>
    <row r="823" spans="3:3" ht="15.75" customHeight="1">
      <c r="C823" s="39"/>
    </row>
    <row r="824" spans="3:3" ht="15.75" customHeight="1">
      <c r="C824" s="39"/>
    </row>
    <row r="825" spans="3:3" ht="15.75" customHeight="1">
      <c r="C825" s="39"/>
    </row>
    <row r="826" spans="3:3" ht="15.75" customHeight="1">
      <c r="C826" s="39"/>
    </row>
    <row r="827" spans="3:3" ht="15.75" customHeight="1">
      <c r="C827" s="39"/>
    </row>
    <row r="828" spans="3:3" ht="15.75" customHeight="1">
      <c r="C828" s="39"/>
    </row>
    <row r="829" spans="3:3" ht="15.75" customHeight="1">
      <c r="C829" s="39"/>
    </row>
    <row r="830" spans="3:3" ht="15.75" customHeight="1">
      <c r="C830" s="39"/>
    </row>
    <row r="831" spans="3:3" ht="15.75" customHeight="1">
      <c r="C831" s="39"/>
    </row>
    <row r="832" spans="3:3" ht="15.75" customHeight="1">
      <c r="C832" s="39"/>
    </row>
    <row r="833" spans="3:3" ht="15.75" customHeight="1">
      <c r="C833" s="39"/>
    </row>
    <row r="834" spans="3:3" ht="15.75" customHeight="1">
      <c r="C834" s="39"/>
    </row>
    <row r="835" spans="3:3" ht="15.75" customHeight="1">
      <c r="C835" s="39"/>
    </row>
    <row r="836" spans="3:3" ht="15.75" customHeight="1">
      <c r="C836" s="39"/>
    </row>
    <row r="837" spans="3:3" ht="15.75" customHeight="1">
      <c r="C837" s="39"/>
    </row>
    <row r="838" spans="3:3" ht="15.75" customHeight="1">
      <c r="C838" s="39"/>
    </row>
    <row r="839" spans="3:3" ht="15.75" customHeight="1">
      <c r="C839" s="39"/>
    </row>
    <row r="840" spans="3:3" ht="15.75" customHeight="1">
      <c r="C840" s="39"/>
    </row>
    <row r="841" spans="3:3" ht="15.75" customHeight="1">
      <c r="C841" s="39"/>
    </row>
    <row r="842" spans="3:3" ht="15.75" customHeight="1">
      <c r="C842" s="39"/>
    </row>
    <row r="843" spans="3:3" ht="15.75" customHeight="1">
      <c r="C843" s="39"/>
    </row>
    <row r="844" spans="3:3" ht="15.75" customHeight="1">
      <c r="C844" s="39"/>
    </row>
    <row r="845" spans="3:3" ht="15.75" customHeight="1">
      <c r="C845" s="39"/>
    </row>
    <row r="846" spans="3:3" ht="15.75" customHeight="1">
      <c r="C846" s="39"/>
    </row>
    <row r="847" spans="3:3" ht="15.75" customHeight="1">
      <c r="C847" s="39"/>
    </row>
    <row r="848" spans="3:3" ht="15.75" customHeight="1">
      <c r="C848" s="39"/>
    </row>
    <row r="849" spans="3:3" ht="15.75" customHeight="1">
      <c r="C849" s="39"/>
    </row>
    <row r="850" spans="3:3" ht="15.75" customHeight="1">
      <c r="C850" s="39"/>
    </row>
    <row r="851" spans="3:3" ht="15.75" customHeight="1">
      <c r="C851" s="39"/>
    </row>
    <row r="852" spans="3:3" ht="15.75" customHeight="1">
      <c r="C852" s="39"/>
    </row>
    <row r="853" spans="3:3" ht="15.75" customHeight="1">
      <c r="C853" s="39"/>
    </row>
    <row r="854" spans="3:3" ht="15.75" customHeight="1">
      <c r="C854" s="39"/>
    </row>
    <row r="855" spans="3:3" ht="15.75" customHeight="1">
      <c r="C855" s="39"/>
    </row>
    <row r="856" spans="3:3" ht="15.75" customHeight="1">
      <c r="C856" s="39"/>
    </row>
    <row r="857" spans="3:3" ht="15.75" customHeight="1">
      <c r="C857" s="39"/>
    </row>
    <row r="858" spans="3:3" ht="15.75" customHeight="1">
      <c r="C858" s="39"/>
    </row>
    <row r="859" spans="3:3" ht="15.75" customHeight="1">
      <c r="C859" s="39"/>
    </row>
    <row r="860" spans="3:3" ht="15.75" customHeight="1">
      <c r="C860" s="39"/>
    </row>
    <row r="861" spans="3:3" ht="15.75" customHeight="1">
      <c r="C861" s="39"/>
    </row>
    <row r="862" spans="3:3" ht="15.75" customHeight="1">
      <c r="C862" s="39"/>
    </row>
    <row r="863" spans="3:3" ht="15.75" customHeight="1">
      <c r="C863" s="39"/>
    </row>
    <row r="864" spans="3:3" ht="15.75" customHeight="1">
      <c r="C864" s="39"/>
    </row>
    <row r="865" spans="3:3" ht="15.75" customHeight="1">
      <c r="C865" s="39"/>
    </row>
    <row r="866" spans="3:3" ht="15.75" customHeight="1">
      <c r="C866" s="39"/>
    </row>
    <row r="867" spans="3:3" ht="15.75" customHeight="1">
      <c r="C867" s="39"/>
    </row>
    <row r="868" spans="3:3" ht="15.75" customHeight="1">
      <c r="C868" s="39"/>
    </row>
    <row r="869" spans="3:3" ht="15.75" customHeight="1">
      <c r="C869" s="39"/>
    </row>
    <row r="870" spans="3:3" ht="15.75" customHeight="1">
      <c r="C870" s="39"/>
    </row>
    <row r="871" spans="3:3" ht="15.75" customHeight="1">
      <c r="C871" s="39"/>
    </row>
    <row r="872" spans="3:3" ht="15.75" customHeight="1">
      <c r="C872" s="39"/>
    </row>
    <row r="873" spans="3:3" ht="15.75" customHeight="1">
      <c r="C873" s="39"/>
    </row>
    <row r="874" spans="3:3" ht="15.75" customHeight="1">
      <c r="C874" s="39"/>
    </row>
    <row r="875" spans="3:3" ht="15.75" customHeight="1">
      <c r="C875" s="39"/>
    </row>
    <row r="876" spans="3:3" ht="15.75" customHeight="1">
      <c r="C876" s="39"/>
    </row>
    <row r="877" spans="3:3" ht="15.75" customHeight="1">
      <c r="C877" s="39"/>
    </row>
    <row r="878" spans="3:3" ht="15.75" customHeight="1">
      <c r="C878" s="39"/>
    </row>
    <row r="879" spans="3:3" ht="15.75" customHeight="1">
      <c r="C879" s="39"/>
    </row>
    <row r="880" spans="3:3" ht="15.75" customHeight="1">
      <c r="C880" s="39"/>
    </row>
    <row r="881" spans="3:3" ht="15.75" customHeight="1">
      <c r="C881" s="39"/>
    </row>
    <row r="882" spans="3:3" ht="15.75" customHeight="1">
      <c r="C882" s="39"/>
    </row>
    <row r="883" spans="3:3" ht="15.75" customHeight="1">
      <c r="C883" s="39"/>
    </row>
    <row r="884" spans="3:3" ht="15.75" customHeight="1">
      <c r="C884" s="39"/>
    </row>
    <row r="885" spans="3:3" ht="15.75" customHeight="1">
      <c r="C885" s="39"/>
    </row>
    <row r="886" spans="3:3" ht="15.75" customHeight="1">
      <c r="C886" s="39"/>
    </row>
    <row r="887" spans="3:3" ht="15.75" customHeight="1">
      <c r="C887" s="39"/>
    </row>
    <row r="888" spans="3:3" ht="15.75" customHeight="1">
      <c r="C888" s="39"/>
    </row>
    <row r="889" spans="3:3" ht="15.75" customHeight="1">
      <c r="C889" s="39"/>
    </row>
    <row r="890" spans="3:3" ht="15.75" customHeight="1">
      <c r="C890" s="39"/>
    </row>
    <row r="891" spans="3:3" ht="15.75" customHeight="1">
      <c r="C891" s="39"/>
    </row>
    <row r="892" spans="3:3" ht="15.75" customHeight="1">
      <c r="C892" s="39"/>
    </row>
    <row r="893" spans="3:3" ht="15.75" customHeight="1">
      <c r="C893" s="39"/>
    </row>
    <row r="894" spans="3:3" ht="15.75" customHeight="1">
      <c r="C894" s="39"/>
    </row>
    <row r="895" spans="3:3" ht="15.75" customHeight="1">
      <c r="C895" s="39"/>
    </row>
    <row r="896" spans="3:3" ht="15.75" customHeight="1">
      <c r="C896" s="39"/>
    </row>
    <row r="897" spans="3:3" ht="15.75" customHeight="1">
      <c r="C897" s="39"/>
    </row>
    <row r="898" spans="3:3" ht="15.75" customHeight="1">
      <c r="C898" s="39"/>
    </row>
    <row r="899" spans="3:3" ht="15.75" customHeight="1">
      <c r="C899" s="39"/>
    </row>
    <row r="900" spans="3:3" ht="15.75" customHeight="1">
      <c r="C900" s="39"/>
    </row>
    <row r="901" spans="3:3" ht="15.75" customHeight="1">
      <c r="C901" s="39"/>
    </row>
    <row r="902" spans="3:3" ht="15.75" customHeight="1">
      <c r="C902" s="39"/>
    </row>
    <row r="903" spans="3:3" ht="15.75" customHeight="1">
      <c r="C903" s="39"/>
    </row>
    <row r="904" spans="3:3" ht="15.75" customHeight="1">
      <c r="C904" s="39"/>
    </row>
    <row r="905" spans="3:3" ht="15.75" customHeight="1">
      <c r="C905" s="39"/>
    </row>
    <row r="906" spans="3:3" ht="15.75" customHeight="1">
      <c r="C906" s="39"/>
    </row>
    <row r="907" spans="3:3" ht="15.75" customHeight="1">
      <c r="C907" s="39"/>
    </row>
    <row r="908" spans="3:3" ht="15.75" customHeight="1">
      <c r="C908" s="39"/>
    </row>
    <row r="909" spans="3:3" ht="15.75" customHeight="1">
      <c r="C909" s="39"/>
    </row>
    <row r="910" spans="3:3" ht="15.75" customHeight="1">
      <c r="C910" s="39"/>
    </row>
    <row r="911" spans="3:3" ht="15.75" customHeight="1">
      <c r="C911" s="39"/>
    </row>
    <row r="912" spans="3:3" ht="15.75" customHeight="1">
      <c r="C912" s="39"/>
    </row>
    <row r="913" spans="3:3" ht="15.75" customHeight="1">
      <c r="C913" s="39"/>
    </row>
    <row r="914" spans="3:3" ht="15.75" customHeight="1">
      <c r="C914" s="39"/>
    </row>
    <row r="915" spans="3:3" ht="15.75" customHeight="1">
      <c r="C915" s="39"/>
    </row>
    <row r="916" spans="3:3" ht="15.75" customHeight="1">
      <c r="C916" s="39"/>
    </row>
    <row r="917" spans="3:3" ht="15.75" customHeight="1">
      <c r="C917" s="39"/>
    </row>
    <row r="918" spans="3:3" ht="15.75" customHeight="1">
      <c r="C918" s="39"/>
    </row>
    <row r="919" spans="3:3" ht="15.75" customHeight="1">
      <c r="C919" s="39"/>
    </row>
    <row r="920" spans="3:3" ht="15.75" customHeight="1">
      <c r="C920" s="39"/>
    </row>
    <row r="921" spans="3:3" ht="15.75" customHeight="1">
      <c r="C921" s="39"/>
    </row>
    <row r="922" spans="3:3" ht="15.75" customHeight="1">
      <c r="C922" s="39"/>
    </row>
    <row r="923" spans="3:3" ht="15.75" customHeight="1">
      <c r="C923" s="39"/>
    </row>
    <row r="924" spans="3:3" ht="15.75" customHeight="1">
      <c r="C924" s="39"/>
    </row>
    <row r="925" spans="3:3" ht="15.75" customHeight="1">
      <c r="C925" s="39"/>
    </row>
    <row r="926" spans="3:3" ht="15.75" customHeight="1">
      <c r="C926" s="39"/>
    </row>
    <row r="927" spans="3:3" ht="15.75" customHeight="1">
      <c r="C927" s="39"/>
    </row>
    <row r="928" spans="3:3" ht="15.75" customHeight="1">
      <c r="C928" s="39"/>
    </row>
    <row r="929" spans="3:3" ht="15.75" customHeight="1">
      <c r="C929" s="39"/>
    </row>
    <row r="930" spans="3:3" ht="15.75" customHeight="1">
      <c r="C930" s="39"/>
    </row>
    <row r="931" spans="3:3" ht="15.75" customHeight="1">
      <c r="C931" s="39"/>
    </row>
    <row r="932" spans="3:3" ht="15.75" customHeight="1">
      <c r="C932" s="39"/>
    </row>
    <row r="933" spans="3:3" ht="15.75" customHeight="1">
      <c r="C933" s="39"/>
    </row>
    <row r="934" spans="3:3" ht="15.75" customHeight="1">
      <c r="C934" s="39"/>
    </row>
    <row r="935" spans="3:3" ht="15.75" customHeight="1">
      <c r="C935" s="39"/>
    </row>
    <row r="936" spans="3:3" ht="15.75" customHeight="1">
      <c r="C936" s="39"/>
    </row>
    <row r="937" spans="3:3" ht="15.75" customHeight="1">
      <c r="C937" s="39"/>
    </row>
    <row r="938" spans="3:3" ht="15.75" customHeight="1">
      <c r="C938" s="39"/>
    </row>
    <row r="939" spans="3:3" ht="15.75" customHeight="1">
      <c r="C939" s="39"/>
    </row>
    <row r="940" spans="3:3" ht="15.75" customHeight="1">
      <c r="C940" s="39"/>
    </row>
    <row r="941" spans="3:3" ht="15.75" customHeight="1">
      <c r="C941" s="39"/>
    </row>
    <row r="942" spans="3:3" ht="15.75" customHeight="1">
      <c r="C942" s="39"/>
    </row>
    <row r="943" spans="3:3" ht="15.75" customHeight="1">
      <c r="C943" s="39"/>
    </row>
    <row r="944" spans="3:3" ht="15.75" customHeight="1">
      <c r="C944" s="39"/>
    </row>
    <row r="945" spans="3:3" ht="15.75" customHeight="1">
      <c r="C945" s="39"/>
    </row>
    <row r="946" spans="3:3" ht="15.75" customHeight="1">
      <c r="C946" s="39"/>
    </row>
    <row r="947" spans="3:3" ht="15.75" customHeight="1">
      <c r="C947" s="39"/>
    </row>
    <row r="948" spans="3:3" ht="15.75" customHeight="1">
      <c r="C948" s="39"/>
    </row>
    <row r="949" spans="3:3" ht="15.75" customHeight="1">
      <c r="C949" s="39"/>
    </row>
    <row r="950" spans="3:3" ht="15.75" customHeight="1">
      <c r="C950" s="39"/>
    </row>
    <row r="951" spans="3:3" ht="15.75" customHeight="1">
      <c r="C951" s="39"/>
    </row>
    <row r="952" spans="3:3" ht="15.75" customHeight="1">
      <c r="C952" s="39"/>
    </row>
    <row r="953" spans="3:3" ht="15.75" customHeight="1">
      <c r="C953" s="39"/>
    </row>
    <row r="954" spans="3:3" ht="15.75" customHeight="1">
      <c r="C954" s="39"/>
    </row>
    <row r="955" spans="3:3" ht="15.75" customHeight="1">
      <c r="C955" s="39"/>
    </row>
    <row r="956" spans="3:3" ht="15.75" customHeight="1">
      <c r="C956" s="39"/>
    </row>
    <row r="957" spans="3:3" ht="15.75" customHeight="1">
      <c r="C957" s="39"/>
    </row>
    <row r="958" spans="3:3" ht="15.75" customHeight="1">
      <c r="C958" s="39"/>
    </row>
    <row r="959" spans="3:3" ht="15.75" customHeight="1">
      <c r="C959" s="39"/>
    </row>
    <row r="960" spans="3:3" ht="15.75" customHeight="1">
      <c r="C960" s="39"/>
    </row>
    <row r="961" spans="3:3" ht="15.75" customHeight="1">
      <c r="C961" s="39"/>
    </row>
    <row r="962" spans="3:3" ht="15.75" customHeight="1">
      <c r="C962" s="39"/>
    </row>
    <row r="963" spans="3:3" ht="15.75" customHeight="1">
      <c r="C963" s="39"/>
    </row>
    <row r="964" spans="3:3" ht="15.75" customHeight="1">
      <c r="C964" s="39"/>
    </row>
    <row r="965" spans="3:3" ht="15.75" customHeight="1">
      <c r="C965" s="39"/>
    </row>
    <row r="966" spans="3:3" ht="15.75" customHeight="1">
      <c r="C966" s="39"/>
    </row>
    <row r="967" spans="3:3" ht="15.75" customHeight="1">
      <c r="C967" s="39"/>
    </row>
    <row r="968" spans="3:3" ht="15.75" customHeight="1">
      <c r="C968" s="39"/>
    </row>
    <row r="969" spans="3:3" ht="15.75" customHeight="1">
      <c r="C969" s="39"/>
    </row>
    <row r="970" spans="3:3" ht="15.75" customHeight="1">
      <c r="C970" s="39"/>
    </row>
    <row r="971" spans="3:3" ht="15.75" customHeight="1">
      <c r="C971" s="39"/>
    </row>
    <row r="972" spans="3:3" ht="15.75" customHeight="1">
      <c r="C972" s="39"/>
    </row>
    <row r="973" spans="3:3" ht="15.75" customHeight="1">
      <c r="C973" s="39"/>
    </row>
    <row r="974" spans="3:3" ht="15.75" customHeight="1">
      <c r="C974" s="39"/>
    </row>
    <row r="975" spans="3:3" ht="15.75" customHeight="1">
      <c r="C975" s="39"/>
    </row>
    <row r="976" spans="3:3" ht="15.75" customHeight="1">
      <c r="C976" s="39"/>
    </row>
    <row r="977" spans="3:3" ht="15.75" customHeight="1">
      <c r="C977" s="39"/>
    </row>
    <row r="978" spans="3:3" ht="15.75" customHeight="1">
      <c r="C978" s="39"/>
    </row>
    <row r="979" spans="3:3" ht="15.75" customHeight="1">
      <c r="C979" s="39"/>
    </row>
    <row r="980" spans="3:3" ht="15.75" customHeight="1">
      <c r="C980" s="39"/>
    </row>
    <row r="981" spans="3:3" ht="15.75" customHeight="1">
      <c r="C981" s="39"/>
    </row>
    <row r="982" spans="3:3" ht="15.75" customHeight="1">
      <c r="C982" s="39"/>
    </row>
    <row r="983" spans="3:3" ht="15.75" customHeight="1">
      <c r="C983" s="39"/>
    </row>
    <row r="984" spans="3:3" ht="15.75" customHeight="1">
      <c r="C984" s="39"/>
    </row>
    <row r="985" spans="3:3" ht="15.75" customHeight="1">
      <c r="C985" s="39"/>
    </row>
    <row r="986" spans="3:3" ht="15.75" customHeight="1">
      <c r="C986" s="39"/>
    </row>
    <row r="987" spans="3:3" ht="15.75" customHeight="1">
      <c r="C987" s="39"/>
    </row>
    <row r="988" spans="3:3" ht="15.75" customHeight="1">
      <c r="C988" s="39"/>
    </row>
    <row r="989" spans="3:3" ht="15.75" customHeight="1">
      <c r="C989" s="39"/>
    </row>
    <row r="990" spans="3:3" ht="15.75" customHeight="1">
      <c r="C990" s="39"/>
    </row>
    <row r="991" spans="3:3" ht="15.75" customHeight="1">
      <c r="C991" s="39"/>
    </row>
    <row r="992" spans="3:3" ht="15.75" customHeight="1">
      <c r="C992" s="39"/>
    </row>
    <row r="993" spans="3:3" ht="15.75" customHeight="1">
      <c r="C993" s="39"/>
    </row>
    <row r="994" spans="3:3" ht="15.75" customHeight="1">
      <c r="C994" s="39"/>
    </row>
    <row r="995" spans="3:3" ht="15.75" customHeight="1">
      <c r="C995" s="39"/>
    </row>
    <row r="996" spans="3:3" ht="15.75" customHeight="1">
      <c r="C996" s="39"/>
    </row>
    <row r="997" spans="3:3" ht="15.75" customHeight="1">
      <c r="C997" s="39"/>
    </row>
    <row r="998" spans="3:3" ht="15.75" customHeight="1">
      <c r="C998" s="39"/>
    </row>
    <row r="999" spans="3:3" ht="15.75" customHeight="1">
      <c r="C999" s="39"/>
    </row>
    <row r="1000" spans="3:3" ht="15.75" customHeight="1">
      <c r="C1000" s="39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customWidth="1"/>
    <col min="4" max="4" width="15" customWidth="1"/>
    <col min="5" max="5" width="17.85546875" customWidth="1"/>
    <col min="6" max="6" width="15" customWidth="1"/>
    <col min="7" max="7" width="7.7109375" hidden="1" customWidth="1"/>
    <col min="8" max="8" width="7" hidden="1" customWidth="1"/>
    <col min="9" max="9" width="15" hidden="1" customWidth="1"/>
    <col min="10" max="10" width="7.140625" hidden="1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3"/>
      <c r="D2" s="53" t="s">
        <v>0</v>
      </c>
      <c r="E2" s="50"/>
      <c r="F2" s="51"/>
      <c r="G2" s="3"/>
      <c r="H2" s="3"/>
      <c r="L2" s="4">
        <f>SUM(L8:L17)</f>
        <v>4.6317649035328957E-2</v>
      </c>
      <c r="M2" s="5" t="s">
        <v>1</v>
      </c>
      <c r="N2" s="6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3"/>
      <c r="D3" s="7" t="s">
        <v>3</v>
      </c>
      <c r="E3" s="8" t="s">
        <v>4</v>
      </c>
      <c r="F3" s="9" t="s">
        <v>5</v>
      </c>
      <c r="G3" s="3"/>
      <c r="H3" s="3"/>
      <c r="L3" s="10"/>
      <c r="M3" s="3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1"/>
      <c r="B4" s="1"/>
      <c r="C4" s="3"/>
      <c r="D4" s="11">
        <f>Novembro!F4</f>
        <v>139707.05681797204</v>
      </c>
      <c r="E4" s="12">
        <f>IF(SUM(I8:I17)&lt;=D4,SUM(I8:I17),"VALOR ACIMA DO DISPONÍVEL")</f>
        <v>139707.05681797204</v>
      </c>
      <c r="F4" s="13">
        <f>(E4*L2)+E4+(D4-E4)</f>
        <v>146177.95924342563</v>
      </c>
      <c r="G4" s="3"/>
      <c r="H4" s="3"/>
      <c r="L4" s="14">
        <f>F4/100000-1</f>
        <v>0.46177959243425626</v>
      </c>
      <c r="M4" s="5" t="s">
        <v>1</v>
      </c>
      <c r="N4" s="6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4" t="s">
        <v>7</v>
      </c>
      <c r="D6" s="50"/>
      <c r="E6" s="50"/>
      <c r="F6" s="50"/>
      <c r="G6" s="50"/>
      <c r="H6" s="50"/>
      <c r="I6" s="50"/>
      <c r="J6" s="50"/>
      <c r="K6" s="50"/>
      <c r="L6" s="50"/>
      <c r="M6" s="5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8</v>
      </c>
      <c r="D7" s="51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53" t="s">
        <v>16</v>
      </c>
      <c r="M7" s="5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17">
        <v>1</v>
      </c>
      <c r="D8" s="18" t="s">
        <v>23</v>
      </c>
      <c r="E8" s="19">
        <v>0.1</v>
      </c>
      <c r="F8" s="28">
        <v>16.71</v>
      </c>
      <c r="G8" s="20">
        <f t="shared" ref="G8:G17" si="0">IFERROR(((E8*$D$4)/100)/F8,0)</f>
        <v>8.3606856264495537</v>
      </c>
      <c r="H8" s="21">
        <f t="shared" ref="H8:H17" si="1">G8</f>
        <v>8.3606856264495537</v>
      </c>
      <c r="I8" s="22">
        <f t="shared" ref="I8:I17" si="2">H8*F8*100</f>
        <v>13970.705681797204</v>
      </c>
      <c r="J8" s="23">
        <f t="shared" ref="J8:J17" si="3">I8/$E$4</f>
        <v>0.1</v>
      </c>
      <c r="K8" s="29">
        <v>15.86</v>
      </c>
      <c r="L8" s="24">
        <f t="shared" ref="L8:L17" si="4">IFERROR((K8/F8-1)*J8,0)</f>
        <v>-5.0867743865948617E-3</v>
      </c>
      <c r="M8" s="25">
        <f t="shared" ref="M8:M17" si="5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26">
        <v>2</v>
      </c>
      <c r="D9" s="27" t="s">
        <v>24</v>
      </c>
      <c r="E9" s="19">
        <v>0.1</v>
      </c>
      <c r="F9" s="28">
        <v>35.25</v>
      </c>
      <c r="G9" s="20">
        <f t="shared" si="0"/>
        <v>3.963320760793533</v>
      </c>
      <c r="H9" s="21">
        <f t="shared" si="1"/>
        <v>3.963320760793533</v>
      </c>
      <c r="I9" s="22">
        <f t="shared" si="2"/>
        <v>13970.705681797204</v>
      </c>
      <c r="J9" s="23">
        <f t="shared" si="3"/>
        <v>0.1</v>
      </c>
      <c r="K9" s="29">
        <v>42.95</v>
      </c>
      <c r="L9" s="24">
        <f t="shared" si="4"/>
        <v>2.1843971631205685E-2</v>
      </c>
      <c r="M9" s="25">
        <f t="shared" si="5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26">
        <v>3</v>
      </c>
      <c r="D10" s="27" t="s">
        <v>25</v>
      </c>
      <c r="E10" s="19">
        <v>0.1</v>
      </c>
      <c r="F10" s="28">
        <v>9.89</v>
      </c>
      <c r="G10" s="20">
        <f t="shared" si="0"/>
        <v>14.126092701513857</v>
      </c>
      <c r="H10" s="21">
        <f t="shared" si="1"/>
        <v>14.126092701513857</v>
      </c>
      <c r="I10" s="22">
        <f t="shared" si="2"/>
        <v>13970.705681797204</v>
      </c>
      <c r="J10" s="23">
        <f t="shared" si="3"/>
        <v>0.1</v>
      </c>
      <c r="K10" s="29">
        <v>10.19</v>
      </c>
      <c r="L10" s="24">
        <f t="shared" si="4"/>
        <v>3.0333670374115052E-3</v>
      </c>
      <c r="M10" s="25">
        <f t="shared" si="5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26">
        <v>4</v>
      </c>
      <c r="D11" s="27" t="s">
        <v>26</v>
      </c>
      <c r="E11" s="19">
        <v>0.1</v>
      </c>
      <c r="F11" s="28">
        <v>43.47</v>
      </c>
      <c r="G11" s="20">
        <f t="shared" si="0"/>
        <v>3.2138729426724648</v>
      </c>
      <c r="H11" s="21">
        <f t="shared" si="1"/>
        <v>3.2138729426724648</v>
      </c>
      <c r="I11" s="22">
        <f t="shared" si="2"/>
        <v>13970.705681797204</v>
      </c>
      <c r="J11" s="23">
        <f t="shared" si="3"/>
        <v>0.1</v>
      </c>
      <c r="K11" s="29">
        <v>48.33</v>
      </c>
      <c r="L11" s="24">
        <f t="shared" si="4"/>
        <v>1.1180124223602483E-2</v>
      </c>
      <c r="M11" s="25">
        <f t="shared" si="5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26">
        <v>5</v>
      </c>
      <c r="D12" s="27" t="s">
        <v>27</v>
      </c>
      <c r="E12" s="19">
        <v>0.1</v>
      </c>
      <c r="F12" s="28">
        <v>29</v>
      </c>
      <c r="G12" s="20">
        <f t="shared" si="0"/>
        <v>4.8174847178611051</v>
      </c>
      <c r="H12" s="21">
        <f t="shared" si="1"/>
        <v>4.8174847178611051</v>
      </c>
      <c r="I12" s="22">
        <f t="shared" si="2"/>
        <v>13970.705681797204</v>
      </c>
      <c r="J12" s="23">
        <f t="shared" si="3"/>
        <v>0.1</v>
      </c>
      <c r="K12" s="29">
        <v>34.659999999999997</v>
      </c>
      <c r="L12" s="24">
        <f t="shared" si="4"/>
        <v>1.9517241379310324E-2</v>
      </c>
      <c r="M12" s="25">
        <f t="shared" si="5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26">
        <v>6</v>
      </c>
      <c r="D13" s="27" t="s">
        <v>28</v>
      </c>
      <c r="E13" s="19">
        <v>0.1</v>
      </c>
      <c r="F13" s="28">
        <v>18.899999999999999</v>
      </c>
      <c r="G13" s="20">
        <f t="shared" si="0"/>
        <v>7.3919077681466696</v>
      </c>
      <c r="H13" s="21">
        <f t="shared" si="1"/>
        <v>7.3919077681466696</v>
      </c>
      <c r="I13" s="22">
        <f t="shared" si="2"/>
        <v>13970.705681797204</v>
      </c>
      <c r="J13" s="23">
        <f t="shared" si="3"/>
        <v>0.1</v>
      </c>
      <c r="K13" s="29">
        <v>19.850000000000001</v>
      </c>
      <c r="L13" s="24">
        <f t="shared" si="4"/>
        <v>5.0264550264550456E-3</v>
      </c>
      <c r="M13" s="25">
        <f t="shared" si="5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26">
        <v>7</v>
      </c>
      <c r="D14" s="27" t="s">
        <v>29</v>
      </c>
      <c r="E14" s="19">
        <v>0.1</v>
      </c>
      <c r="F14" s="28">
        <v>10.76</v>
      </c>
      <c r="G14" s="20">
        <f t="shared" si="0"/>
        <v>12.983927213566176</v>
      </c>
      <c r="H14" s="21">
        <f t="shared" si="1"/>
        <v>12.983927213566176</v>
      </c>
      <c r="I14" s="22">
        <f t="shared" si="2"/>
        <v>13970.705681797204</v>
      </c>
      <c r="J14" s="23">
        <f t="shared" si="3"/>
        <v>0.1</v>
      </c>
      <c r="K14" s="29">
        <v>11.85</v>
      </c>
      <c r="L14" s="24">
        <f t="shared" si="4"/>
        <v>1.0130111524163566E-2</v>
      </c>
      <c r="M14" s="25">
        <f t="shared" si="5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26">
        <v>8</v>
      </c>
      <c r="D15" s="27" t="s">
        <v>30</v>
      </c>
      <c r="E15" s="19">
        <v>0.1</v>
      </c>
      <c r="F15" s="28">
        <v>12.89</v>
      </c>
      <c r="G15" s="20">
        <f t="shared" si="0"/>
        <v>10.838406269819398</v>
      </c>
      <c r="H15" s="21">
        <f t="shared" si="1"/>
        <v>10.838406269819398</v>
      </c>
      <c r="I15" s="22">
        <f t="shared" si="2"/>
        <v>13970.705681797204</v>
      </c>
      <c r="J15" s="23">
        <f t="shared" si="3"/>
        <v>0.1</v>
      </c>
      <c r="K15" s="29">
        <v>12.46</v>
      </c>
      <c r="L15" s="24">
        <f t="shared" si="4"/>
        <v>-3.3359193173002292E-3</v>
      </c>
      <c r="M15" s="25">
        <f t="shared" si="5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26">
        <v>9</v>
      </c>
      <c r="D16" s="27" t="s">
        <v>31</v>
      </c>
      <c r="E16" s="19">
        <v>0.1</v>
      </c>
      <c r="F16" s="28">
        <v>22.7</v>
      </c>
      <c r="G16" s="20">
        <f t="shared" si="0"/>
        <v>6.1544958950648478</v>
      </c>
      <c r="H16" s="21">
        <f t="shared" si="1"/>
        <v>6.1544958950648478</v>
      </c>
      <c r="I16" s="22">
        <f t="shared" si="2"/>
        <v>13970.705681797204</v>
      </c>
      <c r="J16" s="23">
        <f t="shared" si="3"/>
        <v>0.1</v>
      </c>
      <c r="K16" s="29">
        <v>21.25</v>
      </c>
      <c r="L16" s="24">
        <f t="shared" si="4"/>
        <v>-6.3876651982378799E-3</v>
      </c>
      <c r="M16" s="25">
        <f t="shared" si="5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26">
        <v>10</v>
      </c>
      <c r="D17" s="27" t="s">
        <v>32</v>
      </c>
      <c r="E17" s="19">
        <v>0.1</v>
      </c>
      <c r="F17" s="28">
        <v>53.94</v>
      </c>
      <c r="G17" s="20">
        <f t="shared" si="0"/>
        <v>2.5900455472371533</v>
      </c>
      <c r="H17" s="21">
        <f t="shared" si="1"/>
        <v>2.5900455472371533</v>
      </c>
      <c r="I17" s="22">
        <f t="shared" si="2"/>
        <v>13970.705681797204</v>
      </c>
      <c r="J17" s="23">
        <f t="shared" si="3"/>
        <v>0.1</v>
      </c>
      <c r="K17" s="29">
        <v>48.76</v>
      </c>
      <c r="L17" s="24">
        <f t="shared" si="4"/>
        <v>-9.6032628846866933E-3</v>
      </c>
      <c r="M17" s="25">
        <f t="shared" si="5"/>
        <v>-9.6032628846866933E-2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49" t="s">
        <v>19</v>
      </c>
      <c r="D18" s="50"/>
      <c r="E18" s="51"/>
      <c r="F18" s="30">
        <f>D4</f>
        <v>139707.05681797204</v>
      </c>
      <c r="G18" s="31"/>
      <c r="H18" s="31"/>
      <c r="I18" s="31"/>
      <c r="J18" s="30"/>
      <c r="K18" s="32">
        <f>F4</f>
        <v>146177.95924342563</v>
      </c>
      <c r="L18" s="52">
        <f t="shared" ref="L18:L19" si="6">(K18/F18-1)</f>
        <v>4.6317649035328978E-2</v>
      </c>
      <c r="M18" s="5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49" t="s">
        <v>21</v>
      </c>
      <c r="D19" s="50"/>
      <c r="E19" s="51"/>
      <c r="F19" s="34">
        <v>100967.2</v>
      </c>
      <c r="G19" s="35"/>
      <c r="H19" s="35"/>
      <c r="I19" s="35"/>
      <c r="J19" s="36"/>
      <c r="K19" s="37">
        <v>102673.28</v>
      </c>
      <c r="L19" s="52">
        <f t="shared" si="6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2"/>
      <c r="D20" s="1"/>
      <c r="E20" s="3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C220" s="39"/>
    </row>
    <row r="221" spans="1:25" ht="15.75" customHeight="1">
      <c r="C221" s="39"/>
    </row>
    <row r="222" spans="1:25" ht="15.75" customHeight="1">
      <c r="C222" s="39"/>
    </row>
    <row r="223" spans="1:25" ht="15.75" customHeight="1">
      <c r="C223" s="39"/>
    </row>
    <row r="224" spans="1:25" ht="15.75" customHeight="1">
      <c r="C224" s="39"/>
    </row>
    <row r="225" spans="3:3" ht="15.75" customHeight="1">
      <c r="C225" s="39"/>
    </row>
    <row r="226" spans="3:3" ht="15.75" customHeight="1">
      <c r="C226" s="39"/>
    </row>
    <row r="227" spans="3:3" ht="15.75" customHeight="1">
      <c r="C227" s="39"/>
    </row>
    <row r="228" spans="3:3" ht="15.75" customHeight="1">
      <c r="C228" s="39"/>
    </row>
    <row r="229" spans="3:3" ht="15.75" customHeight="1">
      <c r="C229" s="39"/>
    </row>
    <row r="230" spans="3:3" ht="15.75" customHeight="1">
      <c r="C230" s="39"/>
    </row>
    <row r="231" spans="3:3" ht="15.75" customHeight="1">
      <c r="C231" s="39"/>
    </row>
    <row r="232" spans="3:3" ht="15.75" customHeight="1">
      <c r="C232" s="39"/>
    </row>
    <row r="233" spans="3:3" ht="15.75" customHeight="1">
      <c r="C233" s="39"/>
    </row>
    <row r="234" spans="3:3" ht="15.75" customHeight="1">
      <c r="C234" s="39"/>
    </row>
    <row r="235" spans="3:3" ht="15.75" customHeight="1">
      <c r="C235" s="39"/>
    </row>
    <row r="236" spans="3:3" ht="15.75" customHeight="1">
      <c r="C236" s="39"/>
    </row>
    <row r="237" spans="3:3" ht="15.75" customHeight="1">
      <c r="C237" s="39"/>
    </row>
    <row r="238" spans="3:3" ht="15.75" customHeight="1">
      <c r="C238" s="39"/>
    </row>
    <row r="239" spans="3:3" ht="15.75" customHeight="1">
      <c r="C239" s="39"/>
    </row>
    <row r="240" spans="3:3" ht="15.75" customHeight="1">
      <c r="C240" s="39"/>
    </row>
    <row r="241" spans="3:3" ht="15.75" customHeight="1">
      <c r="C241" s="39"/>
    </row>
    <row r="242" spans="3:3" ht="15.75" customHeight="1">
      <c r="C242" s="39"/>
    </row>
    <row r="243" spans="3:3" ht="15.75" customHeight="1">
      <c r="C243" s="39"/>
    </row>
    <row r="244" spans="3:3" ht="15.75" customHeight="1">
      <c r="C244" s="39"/>
    </row>
    <row r="245" spans="3:3" ht="15.75" customHeight="1">
      <c r="C245" s="39"/>
    </row>
    <row r="246" spans="3:3" ht="15.75" customHeight="1">
      <c r="C246" s="39"/>
    </row>
    <row r="247" spans="3:3" ht="15.75" customHeight="1">
      <c r="C247" s="39"/>
    </row>
    <row r="248" spans="3:3" ht="15.75" customHeight="1">
      <c r="C248" s="39"/>
    </row>
    <row r="249" spans="3:3" ht="15.75" customHeight="1">
      <c r="C249" s="39"/>
    </row>
    <row r="250" spans="3:3" ht="15.75" customHeight="1">
      <c r="C250" s="39"/>
    </row>
    <row r="251" spans="3:3" ht="15.75" customHeight="1">
      <c r="C251" s="39"/>
    </row>
    <row r="252" spans="3:3" ht="15.75" customHeight="1">
      <c r="C252" s="39"/>
    </row>
    <row r="253" spans="3:3" ht="15.75" customHeight="1">
      <c r="C253" s="39"/>
    </row>
    <row r="254" spans="3:3" ht="15.75" customHeight="1">
      <c r="C254" s="39"/>
    </row>
    <row r="255" spans="3:3" ht="15.75" customHeight="1">
      <c r="C255" s="39"/>
    </row>
    <row r="256" spans="3:3" ht="15.75" customHeight="1">
      <c r="C256" s="39"/>
    </row>
    <row r="257" spans="3:3" ht="15.75" customHeight="1">
      <c r="C257" s="39"/>
    </row>
    <row r="258" spans="3:3" ht="15.75" customHeight="1">
      <c r="C258" s="39"/>
    </row>
    <row r="259" spans="3:3" ht="15.75" customHeight="1">
      <c r="C259" s="39"/>
    </row>
    <row r="260" spans="3:3" ht="15.75" customHeight="1">
      <c r="C260" s="39"/>
    </row>
    <row r="261" spans="3:3" ht="15.75" customHeight="1">
      <c r="C261" s="39"/>
    </row>
    <row r="262" spans="3:3" ht="15.75" customHeight="1">
      <c r="C262" s="39"/>
    </row>
    <row r="263" spans="3:3" ht="15.75" customHeight="1">
      <c r="C263" s="39"/>
    </row>
    <row r="264" spans="3:3" ht="15.75" customHeight="1">
      <c r="C264" s="39"/>
    </row>
    <row r="265" spans="3:3" ht="15.75" customHeight="1">
      <c r="C265" s="39"/>
    </row>
    <row r="266" spans="3:3" ht="15.75" customHeight="1">
      <c r="C266" s="39"/>
    </row>
    <row r="267" spans="3:3" ht="15.75" customHeight="1">
      <c r="C267" s="39"/>
    </row>
    <row r="268" spans="3:3" ht="15.75" customHeight="1">
      <c r="C268" s="39"/>
    </row>
    <row r="269" spans="3:3" ht="15.75" customHeight="1">
      <c r="C269" s="39"/>
    </row>
    <row r="270" spans="3:3" ht="15.75" customHeight="1">
      <c r="C270" s="39"/>
    </row>
    <row r="271" spans="3:3" ht="15.75" customHeight="1">
      <c r="C271" s="39"/>
    </row>
    <row r="272" spans="3:3" ht="15.75" customHeight="1">
      <c r="C272" s="39"/>
    </row>
    <row r="273" spans="3:3" ht="15.75" customHeight="1">
      <c r="C273" s="39"/>
    </row>
    <row r="274" spans="3:3" ht="15.75" customHeight="1">
      <c r="C274" s="39"/>
    </row>
    <row r="275" spans="3:3" ht="15.75" customHeight="1">
      <c r="C275" s="39"/>
    </row>
    <row r="276" spans="3:3" ht="15.75" customHeight="1">
      <c r="C276" s="39"/>
    </row>
    <row r="277" spans="3:3" ht="15.75" customHeight="1">
      <c r="C277" s="39"/>
    </row>
    <row r="278" spans="3:3" ht="15.75" customHeight="1">
      <c r="C278" s="39"/>
    </row>
    <row r="279" spans="3:3" ht="15.75" customHeight="1">
      <c r="C279" s="39"/>
    </row>
    <row r="280" spans="3:3" ht="15.75" customHeight="1">
      <c r="C280" s="39"/>
    </row>
    <row r="281" spans="3:3" ht="15.75" customHeight="1">
      <c r="C281" s="39"/>
    </row>
    <row r="282" spans="3:3" ht="15.75" customHeight="1">
      <c r="C282" s="39"/>
    </row>
    <row r="283" spans="3:3" ht="15.75" customHeight="1">
      <c r="C283" s="39"/>
    </row>
    <row r="284" spans="3:3" ht="15.75" customHeight="1">
      <c r="C284" s="39"/>
    </row>
    <row r="285" spans="3:3" ht="15.75" customHeight="1">
      <c r="C285" s="39"/>
    </row>
    <row r="286" spans="3:3" ht="15.75" customHeight="1">
      <c r="C286" s="39"/>
    </row>
    <row r="287" spans="3:3" ht="15.75" customHeight="1">
      <c r="C287" s="39"/>
    </row>
    <row r="288" spans="3:3" ht="15.75" customHeight="1">
      <c r="C288" s="39"/>
    </row>
    <row r="289" spans="3:3" ht="15.75" customHeight="1">
      <c r="C289" s="39"/>
    </row>
    <row r="290" spans="3:3" ht="15.75" customHeight="1">
      <c r="C290" s="39"/>
    </row>
    <row r="291" spans="3:3" ht="15.75" customHeight="1">
      <c r="C291" s="39"/>
    </row>
    <row r="292" spans="3:3" ht="15.75" customHeight="1">
      <c r="C292" s="39"/>
    </row>
    <row r="293" spans="3:3" ht="15.75" customHeight="1">
      <c r="C293" s="39"/>
    </row>
    <row r="294" spans="3:3" ht="15.75" customHeight="1">
      <c r="C294" s="39"/>
    </row>
    <row r="295" spans="3:3" ht="15.75" customHeight="1">
      <c r="C295" s="39"/>
    </row>
    <row r="296" spans="3:3" ht="15.75" customHeight="1">
      <c r="C296" s="39"/>
    </row>
    <row r="297" spans="3:3" ht="15.75" customHeight="1">
      <c r="C297" s="39"/>
    </row>
    <row r="298" spans="3:3" ht="15.75" customHeight="1">
      <c r="C298" s="39"/>
    </row>
    <row r="299" spans="3:3" ht="15.75" customHeight="1">
      <c r="C299" s="39"/>
    </row>
    <row r="300" spans="3:3" ht="15.75" customHeight="1">
      <c r="C300" s="39"/>
    </row>
    <row r="301" spans="3:3" ht="15.75" customHeight="1">
      <c r="C301" s="39"/>
    </row>
    <row r="302" spans="3:3" ht="15.75" customHeight="1">
      <c r="C302" s="39"/>
    </row>
    <row r="303" spans="3:3" ht="15.75" customHeight="1">
      <c r="C303" s="39"/>
    </row>
    <row r="304" spans="3:3" ht="15.75" customHeight="1">
      <c r="C304" s="39"/>
    </row>
    <row r="305" spans="3:3" ht="15.75" customHeight="1">
      <c r="C305" s="39"/>
    </row>
    <row r="306" spans="3:3" ht="15.75" customHeight="1">
      <c r="C306" s="39"/>
    </row>
    <row r="307" spans="3:3" ht="15.75" customHeight="1">
      <c r="C307" s="39"/>
    </row>
    <row r="308" spans="3:3" ht="15.75" customHeight="1">
      <c r="C308" s="39"/>
    </row>
    <row r="309" spans="3:3" ht="15.75" customHeight="1">
      <c r="C309" s="39"/>
    </row>
    <row r="310" spans="3:3" ht="15.75" customHeight="1">
      <c r="C310" s="39"/>
    </row>
    <row r="311" spans="3:3" ht="15.75" customHeight="1">
      <c r="C311" s="39"/>
    </row>
    <row r="312" spans="3:3" ht="15.75" customHeight="1">
      <c r="C312" s="39"/>
    </row>
    <row r="313" spans="3:3" ht="15.75" customHeight="1">
      <c r="C313" s="39"/>
    </row>
    <row r="314" spans="3:3" ht="15.75" customHeight="1">
      <c r="C314" s="39"/>
    </row>
    <row r="315" spans="3:3" ht="15.75" customHeight="1">
      <c r="C315" s="39"/>
    </row>
    <row r="316" spans="3:3" ht="15.75" customHeight="1">
      <c r="C316" s="39"/>
    </row>
    <row r="317" spans="3:3" ht="15.75" customHeight="1">
      <c r="C317" s="39"/>
    </row>
    <row r="318" spans="3:3" ht="15.75" customHeight="1">
      <c r="C318" s="39"/>
    </row>
    <row r="319" spans="3:3" ht="15.75" customHeight="1">
      <c r="C319" s="39"/>
    </row>
    <row r="320" spans="3:3" ht="15.75" customHeight="1">
      <c r="C320" s="39"/>
    </row>
    <row r="321" spans="3:3" ht="15.75" customHeight="1">
      <c r="C321" s="39"/>
    </row>
    <row r="322" spans="3:3" ht="15.75" customHeight="1">
      <c r="C322" s="39"/>
    </row>
    <row r="323" spans="3:3" ht="15.75" customHeight="1">
      <c r="C323" s="39"/>
    </row>
    <row r="324" spans="3:3" ht="15.75" customHeight="1">
      <c r="C324" s="39"/>
    </row>
    <row r="325" spans="3:3" ht="15.75" customHeight="1">
      <c r="C325" s="39"/>
    </row>
    <row r="326" spans="3:3" ht="15.75" customHeight="1">
      <c r="C326" s="39"/>
    </row>
    <row r="327" spans="3:3" ht="15.75" customHeight="1">
      <c r="C327" s="39"/>
    </row>
    <row r="328" spans="3:3" ht="15.75" customHeight="1">
      <c r="C328" s="39"/>
    </row>
    <row r="329" spans="3:3" ht="15.75" customHeight="1">
      <c r="C329" s="39"/>
    </row>
    <row r="330" spans="3:3" ht="15.75" customHeight="1">
      <c r="C330" s="39"/>
    </row>
    <row r="331" spans="3:3" ht="15.75" customHeight="1">
      <c r="C331" s="39"/>
    </row>
    <row r="332" spans="3:3" ht="15.75" customHeight="1">
      <c r="C332" s="39"/>
    </row>
    <row r="333" spans="3:3" ht="15.75" customHeight="1">
      <c r="C333" s="39"/>
    </row>
    <row r="334" spans="3:3" ht="15.75" customHeight="1">
      <c r="C334" s="39"/>
    </row>
    <row r="335" spans="3:3" ht="15.75" customHeight="1">
      <c r="C335" s="39"/>
    </row>
    <row r="336" spans="3:3" ht="15.75" customHeight="1">
      <c r="C336" s="39"/>
    </row>
    <row r="337" spans="3:3" ht="15.75" customHeight="1">
      <c r="C337" s="39"/>
    </row>
    <row r="338" spans="3:3" ht="15.75" customHeight="1">
      <c r="C338" s="39"/>
    </row>
    <row r="339" spans="3:3" ht="15.75" customHeight="1">
      <c r="C339" s="39"/>
    </row>
    <row r="340" spans="3:3" ht="15.75" customHeight="1">
      <c r="C340" s="39"/>
    </row>
    <row r="341" spans="3:3" ht="15.75" customHeight="1">
      <c r="C341" s="39"/>
    </row>
    <row r="342" spans="3:3" ht="15.75" customHeight="1">
      <c r="C342" s="39"/>
    </row>
    <row r="343" spans="3:3" ht="15.75" customHeight="1">
      <c r="C343" s="39"/>
    </row>
    <row r="344" spans="3:3" ht="15.75" customHeight="1">
      <c r="C344" s="39"/>
    </row>
    <row r="345" spans="3:3" ht="15.75" customHeight="1">
      <c r="C345" s="39"/>
    </row>
    <row r="346" spans="3:3" ht="15.75" customHeight="1">
      <c r="C346" s="39"/>
    </row>
    <row r="347" spans="3:3" ht="15.75" customHeight="1">
      <c r="C347" s="39"/>
    </row>
    <row r="348" spans="3:3" ht="15.75" customHeight="1">
      <c r="C348" s="39"/>
    </row>
    <row r="349" spans="3:3" ht="15.75" customHeight="1">
      <c r="C349" s="39"/>
    </row>
    <row r="350" spans="3:3" ht="15.75" customHeight="1">
      <c r="C350" s="39"/>
    </row>
    <row r="351" spans="3:3" ht="15.75" customHeight="1">
      <c r="C351" s="39"/>
    </row>
    <row r="352" spans="3:3" ht="15.75" customHeight="1">
      <c r="C352" s="39"/>
    </row>
    <row r="353" spans="3:3" ht="15.75" customHeight="1">
      <c r="C353" s="39"/>
    </row>
    <row r="354" spans="3:3" ht="15.75" customHeight="1">
      <c r="C354" s="39"/>
    </row>
    <row r="355" spans="3:3" ht="15.75" customHeight="1">
      <c r="C355" s="39"/>
    </row>
    <row r="356" spans="3:3" ht="15.75" customHeight="1">
      <c r="C356" s="39"/>
    </row>
    <row r="357" spans="3:3" ht="15.75" customHeight="1">
      <c r="C357" s="39"/>
    </row>
    <row r="358" spans="3:3" ht="15.75" customHeight="1">
      <c r="C358" s="39"/>
    </row>
    <row r="359" spans="3:3" ht="15.75" customHeight="1">
      <c r="C359" s="39"/>
    </row>
    <row r="360" spans="3:3" ht="15.75" customHeight="1">
      <c r="C360" s="39"/>
    </row>
    <row r="361" spans="3:3" ht="15.75" customHeight="1">
      <c r="C361" s="39"/>
    </row>
    <row r="362" spans="3:3" ht="15.75" customHeight="1">
      <c r="C362" s="39"/>
    </row>
    <row r="363" spans="3:3" ht="15.75" customHeight="1">
      <c r="C363" s="39"/>
    </row>
    <row r="364" spans="3:3" ht="15.75" customHeight="1">
      <c r="C364" s="39"/>
    </row>
    <row r="365" spans="3:3" ht="15.75" customHeight="1">
      <c r="C365" s="39"/>
    </row>
    <row r="366" spans="3:3" ht="15.75" customHeight="1">
      <c r="C366" s="39"/>
    </row>
    <row r="367" spans="3:3" ht="15.75" customHeight="1">
      <c r="C367" s="39"/>
    </row>
    <row r="368" spans="3:3" ht="15.75" customHeight="1">
      <c r="C368" s="39"/>
    </row>
    <row r="369" spans="3:3" ht="15.75" customHeight="1">
      <c r="C369" s="39"/>
    </row>
    <row r="370" spans="3:3" ht="15.75" customHeight="1">
      <c r="C370" s="39"/>
    </row>
    <row r="371" spans="3:3" ht="15.75" customHeight="1">
      <c r="C371" s="39"/>
    </row>
    <row r="372" spans="3:3" ht="15.75" customHeight="1">
      <c r="C372" s="39"/>
    </row>
    <row r="373" spans="3:3" ht="15.75" customHeight="1">
      <c r="C373" s="39"/>
    </row>
    <row r="374" spans="3:3" ht="15.75" customHeight="1">
      <c r="C374" s="39"/>
    </row>
    <row r="375" spans="3:3" ht="15.75" customHeight="1">
      <c r="C375" s="39"/>
    </row>
    <row r="376" spans="3:3" ht="15.75" customHeight="1">
      <c r="C376" s="39"/>
    </row>
    <row r="377" spans="3:3" ht="15.75" customHeight="1">
      <c r="C377" s="39"/>
    </row>
    <row r="378" spans="3:3" ht="15.75" customHeight="1">
      <c r="C378" s="39"/>
    </row>
    <row r="379" spans="3:3" ht="15.75" customHeight="1">
      <c r="C379" s="39"/>
    </row>
    <row r="380" spans="3:3" ht="15.75" customHeight="1">
      <c r="C380" s="39"/>
    </row>
    <row r="381" spans="3:3" ht="15.75" customHeight="1">
      <c r="C381" s="39"/>
    </row>
    <row r="382" spans="3:3" ht="15.75" customHeight="1">
      <c r="C382" s="39"/>
    </row>
    <row r="383" spans="3:3" ht="15.75" customHeight="1">
      <c r="C383" s="39"/>
    </row>
    <row r="384" spans="3:3" ht="15.75" customHeight="1">
      <c r="C384" s="39"/>
    </row>
    <row r="385" spans="3:3" ht="15.75" customHeight="1">
      <c r="C385" s="39"/>
    </row>
    <row r="386" spans="3:3" ht="15.75" customHeight="1">
      <c r="C386" s="39"/>
    </row>
    <row r="387" spans="3:3" ht="15.75" customHeight="1">
      <c r="C387" s="39"/>
    </row>
    <row r="388" spans="3:3" ht="15.75" customHeight="1">
      <c r="C388" s="39"/>
    </row>
    <row r="389" spans="3:3" ht="15.75" customHeight="1">
      <c r="C389" s="39"/>
    </row>
    <row r="390" spans="3:3" ht="15.75" customHeight="1">
      <c r="C390" s="39"/>
    </row>
    <row r="391" spans="3:3" ht="15.75" customHeight="1">
      <c r="C391" s="39"/>
    </row>
    <row r="392" spans="3:3" ht="15.75" customHeight="1">
      <c r="C392" s="39"/>
    </row>
    <row r="393" spans="3:3" ht="15.75" customHeight="1">
      <c r="C393" s="39"/>
    </row>
    <row r="394" spans="3:3" ht="15.75" customHeight="1">
      <c r="C394" s="39"/>
    </row>
    <row r="395" spans="3:3" ht="15.75" customHeight="1">
      <c r="C395" s="39"/>
    </row>
    <row r="396" spans="3:3" ht="15.75" customHeight="1">
      <c r="C396" s="39"/>
    </row>
    <row r="397" spans="3:3" ht="15.75" customHeight="1">
      <c r="C397" s="39"/>
    </row>
    <row r="398" spans="3:3" ht="15.75" customHeight="1">
      <c r="C398" s="39"/>
    </row>
    <row r="399" spans="3:3" ht="15.75" customHeight="1">
      <c r="C399" s="39"/>
    </row>
    <row r="400" spans="3:3" ht="15.75" customHeight="1">
      <c r="C400" s="39"/>
    </row>
    <row r="401" spans="3:3" ht="15.75" customHeight="1">
      <c r="C401" s="39"/>
    </row>
    <row r="402" spans="3:3" ht="15.75" customHeight="1">
      <c r="C402" s="39"/>
    </row>
    <row r="403" spans="3:3" ht="15.75" customHeight="1">
      <c r="C403" s="39"/>
    </row>
    <row r="404" spans="3:3" ht="15.75" customHeight="1">
      <c r="C404" s="39"/>
    </row>
    <row r="405" spans="3:3" ht="15.75" customHeight="1">
      <c r="C405" s="39"/>
    </row>
    <row r="406" spans="3:3" ht="15.75" customHeight="1">
      <c r="C406" s="39"/>
    </row>
    <row r="407" spans="3:3" ht="15.75" customHeight="1">
      <c r="C407" s="39"/>
    </row>
    <row r="408" spans="3:3" ht="15.75" customHeight="1">
      <c r="C408" s="39"/>
    </row>
    <row r="409" spans="3:3" ht="15.75" customHeight="1">
      <c r="C409" s="39"/>
    </row>
    <row r="410" spans="3:3" ht="15.75" customHeight="1">
      <c r="C410" s="39"/>
    </row>
    <row r="411" spans="3:3" ht="15.75" customHeight="1">
      <c r="C411" s="39"/>
    </row>
    <row r="412" spans="3:3" ht="15.75" customHeight="1">
      <c r="C412" s="39"/>
    </row>
    <row r="413" spans="3:3" ht="15.75" customHeight="1">
      <c r="C413" s="39"/>
    </row>
    <row r="414" spans="3:3" ht="15.75" customHeight="1">
      <c r="C414" s="39"/>
    </row>
    <row r="415" spans="3:3" ht="15.75" customHeight="1">
      <c r="C415" s="39"/>
    </row>
    <row r="416" spans="3:3" ht="15.75" customHeight="1">
      <c r="C416" s="39"/>
    </row>
    <row r="417" spans="3:3" ht="15.75" customHeight="1">
      <c r="C417" s="39"/>
    </row>
    <row r="418" spans="3:3" ht="15.75" customHeight="1">
      <c r="C418" s="39"/>
    </row>
    <row r="419" spans="3:3" ht="15.75" customHeight="1">
      <c r="C419" s="39"/>
    </row>
    <row r="420" spans="3:3" ht="15.75" customHeight="1">
      <c r="C420" s="39"/>
    </row>
    <row r="421" spans="3:3" ht="15.75" customHeight="1">
      <c r="C421" s="39"/>
    </row>
    <row r="422" spans="3:3" ht="15.75" customHeight="1">
      <c r="C422" s="39"/>
    </row>
    <row r="423" spans="3:3" ht="15.75" customHeight="1">
      <c r="C423" s="39"/>
    </row>
    <row r="424" spans="3:3" ht="15.75" customHeight="1">
      <c r="C424" s="39"/>
    </row>
    <row r="425" spans="3:3" ht="15.75" customHeight="1">
      <c r="C425" s="39"/>
    </row>
    <row r="426" spans="3:3" ht="15.75" customHeight="1">
      <c r="C426" s="39"/>
    </row>
    <row r="427" spans="3:3" ht="15.75" customHeight="1">
      <c r="C427" s="39"/>
    </row>
    <row r="428" spans="3:3" ht="15.75" customHeight="1">
      <c r="C428" s="39"/>
    </row>
    <row r="429" spans="3:3" ht="15.75" customHeight="1">
      <c r="C429" s="39"/>
    </row>
    <row r="430" spans="3:3" ht="15.75" customHeight="1">
      <c r="C430" s="39"/>
    </row>
    <row r="431" spans="3:3" ht="15.75" customHeight="1">
      <c r="C431" s="39"/>
    </row>
    <row r="432" spans="3:3" ht="15.75" customHeight="1">
      <c r="C432" s="39"/>
    </row>
    <row r="433" spans="3:3" ht="15.75" customHeight="1">
      <c r="C433" s="39"/>
    </row>
    <row r="434" spans="3:3" ht="15.75" customHeight="1">
      <c r="C434" s="39"/>
    </row>
    <row r="435" spans="3:3" ht="15.75" customHeight="1">
      <c r="C435" s="39"/>
    </row>
    <row r="436" spans="3:3" ht="15.75" customHeight="1">
      <c r="C436" s="39"/>
    </row>
    <row r="437" spans="3:3" ht="15.75" customHeight="1">
      <c r="C437" s="39"/>
    </row>
    <row r="438" spans="3:3" ht="15.75" customHeight="1">
      <c r="C438" s="39"/>
    </row>
    <row r="439" spans="3:3" ht="15.75" customHeight="1">
      <c r="C439" s="39"/>
    </row>
    <row r="440" spans="3:3" ht="15.75" customHeight="1">
      <c r="C440" s="39"/>
    </row>
    <row r="441" spans="3:3" ht="15.75" customHeight="1">
      <c r="C441" s="39"/>
    </row>
    <row r="442" spans="3:3" ht="15.75" customHeight="1">
      <c r="C442" s="39"/>
    </row>
    <row r="443" spans="3:3" ht="15.75" customHeight="1">
      <c r="C443" s="39"/>
    </row>
    <row r="444" spans="3:3" ht="15.75" customHeight="1">
      <c r="C444" s="39"/>
    </row>
    <row r="445" spans="3:3" ht="15.75" customHeight="1">
      <c r="C445" s="39"/>
    </row>
    <row r="446" spans="3:3" ht="15.75" customHeight="1">
      <c r="C446" s="39"/>
    </row>
    <row r="447" spans="3:3" ht="15.75" customHeight="1">
      <c r="C447" s="39"/>
    </row>
    <row r="448" spans="3:3" ht="15.75" customHeight="1">
      <c r="C448" s="39"/>
    </row>
    <row r="449" spans="3:3" ht="15.75" customHeight="1">
      <c r="C449" s="39"/>
    </row>
    <row r="450" spans="3:3" ht="15.75" customHeight="1">
      <c r="C450" s="39"/>
    </row>
    <row r="451" spans="3:3" ht="15.75" customHeight="1">
      <c r="C451" s="39"/>
    </row>
    <row r="452" spans="3:3" ht="15.75" customHeight="1">
      <c r="C452" s="39"/>
    </row>
    <row r="453" spans="3:3" ht="15.75" customHeight="1">
      <c r="C453" s="39"/>
    </row>
    <row r="454" spans="3:3" ht="15.75" customHeight="1">
      <c r="C454" s="39"/>
    </row>
    <row r="455" spans="3:3" ht="15.75" customHeight="1">
      <c r="C455" s="39"/>
    </row>
    <row r="456" spans="3:3" ht="15.75" customHeight="1">
      <c r="C456" s="39"/>
    </row>
    <row r="457" spans="3:3" ht="15.75" customHeight="1">
      <c r="C457" s="39"/>
    </row>
    <row r="458" spans="3:3" ht="15.75" customHeight="1">
      <c r="C458" s="39"/>
    </row>
    <row r="459" spans="3:3" ht="15.75" customHeight="1">
      <c r="C459" s="39"/>
    </row>
    <row r="460" spans="3:3" ht="15.75" customHeight="1">
      <c r="C460" s="39"/>
    </row>
    <row r="461" spans="3:3" ht="15.75" customHeight="1">
      <c r="C461" s="39"/>
    </row>
    <row r="462" spans="3:3" ht="15.75" customHeight="1">
      <c r="C462" s="39"/>
    </row>
    <row r="463" spans="3:3" ht="15.75" customHeight="1">
      <c r="C463" s="39"/>
    </row>
    <row r="464" spans="3:3" ht="15.75" customHeight="1">
      <c r="C464" s="39"/>
    </row>
    <row r="465" spans="3:3" ht="15.75" customHeight="1">
      <c r="C465" s="39"/>
    </row>
    <row r="466" spans="3:3" ht="15.75" customHeight="1">
      <c r="C466" s="39"/>
    </row>
    <row r="467" spans="3:3" ht="15.75" customHeight="1">
      <c r="C467" s="39"/>
    </row>
    <row r="468" spans="3:3" ht="15.75" customHeight="1">
      <c r="C468" s="39"/>
    </row>
    <row r="469" spans="3:3" ht="15.75" customHeight="1">
      <c r="C469" s="39"/>
    </row>
    <row r="470" spans="3:3" ht="15.75" customHeight="1">
      <c r="C470" s="39"/>
    </row>
    <row r="471" spans="3:3" ht="15.75" customHeight="1">
      <c r="C471" s="39"/>
    </row>
    <row r="472" spans="3:3" ht="15.75" customHeight="1">
      <c r="C472" s="39"/>
    </row>
    <row r="473" spans="3:3" ht="15.75" customHeight="1">
      <c r="C473" s="39"/>
    </row>
    <row r="474" spans="3:3" ht="15.75" customHeight="1">
      <c r="C474" s="39"/>
    </row>
    <row r="475" spans="3:3" ht="15.75" customHeight="1">
      <c r="C475" s="39"/>
    </row>
    <row r="476" spans="3:3" ht="15.75" customHeight="1">
      <c r="C476" s="39"/>
    </row>
    <row r="477" spans="3:3" ht="15.75" customHeight="1">
      <c r="C477" s="39"/>
    </row>
    <row r="478" spans="3:3" ht="15.75" customHeight="1">
      <c r="C478" s="39"/>
    </row>
    <row r="479" spans="3:3" ht="15.75" customHeight="1">
      <c r="C479" s="39"/>
    </row>
    <row r="480" spans="3:3" ht="15.75" customHeight="1">
      <c r="C480" s="39"/>
    </row>
    <row r="481" spans="3:3" ht="15.75" customHeight="1">
      <c r="C481" s="39"/>
    </row>
    <row r="482" spans="3:3" ht="15.75" customHeight="1">
      <c r="C482" s="39"/>
    </row>
    <row r="483" spans="3:3" ht="15.75" customHeight="1">
      <c r="C483" s="39"/>
    </row>
    <row r="484" spans="3:3" ht="15.75" customHeight="1">
      <c r="C484" s="39"/>
    </row>
    <row r="485" spans="3:3" ht="15.75" customHeight="1">
      <c r="C485" s="39"/>
    </row>
    <row r="486" spans="3:3" ht="15.75" customHeight="1">
      <c r="C486" s="39"/>
    </row>
    <row r="487" spans="3:3" ht="15.75" customHeight="1">
      <c r="C487" s="39"/>
    </row>
    <row r="488" spans="3:3" ht="15.75" customHeight="1">
      <c r="C488" s="39"/>
    </row>
    <row r="489" spans="3:3" ht="15.75" customHeight="1">
      <c r="C489" s="39"/>
    </row>
    <row r="490" spans="3:3" ht="15.75" customHeight="1">
      <c r="C490" s="39"/>
    </row>
    <row r="491" spans="3:3" ht="15.75" customHeight="1">
      <c r="C491" s="39"/>
    </row>
    <row r="492" spans="3:3" ht="15.75" customHeight="1">
      <c r="C492" s="39"/>
    </row>
    <row r="493" spans="3:3" ht="15.75" customHeight="1">
      <c r="C493" s="39"/>
    </row>
    <row r="494" spans="3:3" ht="15.75" customHeight="1">
      <c r="C494" s="39"/>
    </row>
    <row r="495" spans="3:3" ht="15.75" customHeight="1">
      <c r="C495" s="39"/>
    </row>
    <row r="496" spans="3:3" ht="15.75" customHeight="1">
      <c r="C496" s="39"/>
    </row>
    <row r="497" spans="3:3" ht="15.75" customHeight="1">
      <c r="C497" s="39"/>
    </row>
    <row r="498" spans="3:3" ht="15.75" customHeight="1">
      <c r="C498" s="39"/>
    </row>
    <row r="499" spans="3:3" ht="15.75" customHeight="1">
      <c r="C499" s="39"/>
    </row>
    <row r="500" spans="3:3" ht="15.75" customHeight="1">
      <c r="C500" s="39"/>
    </row>
    <row r="501" spans="3:3" ht="15.75" customHeight="1">
      <c r="C501" s="39"/>
    </row>
    <row r="502" spans="3:3" ht="15.75" customHeight="1">
      <c r="C502" s="39"/>
    </row>
    <row r="503" spans="3:3" ht="15.75" customHeight="1">
      <c r="C503" s="39"/>
    </row>
    <row r="504" spans="3:3" ht="15.75" customHeight="1">
      <c r="C504" s="39"/>
    </row>
    <row r="505" spans="3:3" ht="15.75" customHeight="1">
      <c r="C505" s="39"/>
    </row>
    <row r="506" spans="3:3" ht="15.75" customHeight="1">
      <c r="C506" s="39"/>
    </row>
    <row r="507" spans="3:3" ht="15.75" customHeight="1">
      <c r="C507" s="39"/>
    </row>
    <row r="508" spans="3:3" ht="15.75" customHeight="1">
      <c r="C508" s="39"/>
    </row>
    <row r="509" spans="3:3" ht="15.75" customHeight="1">
      <c r="C509" s="39"/>
    </row>
    <row r="510" spans="3:3" ht="15.75" customHeight="1">
      <c r="C510" s="39"/>
    </row>
    <row r="511" spans="3:3" ht="15.75" customHeight="1">
      <c r="C511" s="39"/>
    </row>
    <row r="512" spans="3:3" ht="15.75" customHeight="1">
      <c r="C512" s="39"/>
    </row>
    <row r="513" spans="3:3" ht="15.75" customHeight="1">
      <c r="C513" s="39"/>
    </row>
    <row r="514" spans="3:3" ht="15.75" customHeight="1">
      <c r="C514" s="39"/>
    </row>
    <row r="515" spans="3:3" ht="15.75" customHeight="1">
      <c r="C515" s="39"/>
    </row>
    <row r="516" spans="3:3" ht="15.75" customHeight="1">
      <c r="C516" s="39"/>
    </row>
    <row r="517" spans="3:3" ht="15.75" customHeight="1">
      <c r="C517" s="39"/>
    </row>
    <row r="518" spans="3:3" ht="15.75" customHeight="1">
      <c r="C518" s="39"/>
    </row>
    <row r="519" spans="3:3" ht="15.75" customHeight="1">
      <c r="C519" s="39"/>
    </row>
    <row r="520" spans="3:3" ht="15.75" customHeight="1">
      <c r="C520" s="39"/>
    </row>
    <row r="521" spans="3:3" ht="15.75" customHeight="1">
      <c r="C521" s="39"/>
    </row>
    <row r="522" spans="3:3" ht="15.75" customHeight="1">
      <c r="C522" s="39"/>
    </row>
    <row r="523" spans="3:3" ht="15.75" customHeight="1">
      <c r="C523" s="39"/>
    </row>
    <row r="524" spans="3:3" ht="15.75" customHeight="1">
      <c r="C524" s="39"/>
    </row>
    <row r="525" spans="3:3" ht="15.75" customHeight="1">
      <c r="C525" s="39"/>
    </row>
    <row r="526" spans="3:3" ht="15.75" customHeight="1">
      <c r="C526" s="39"/>
    </row>
    <row r="527" spans="3:3" ht="15.75" customHeight="1">
      <c r="C527" s="39"/>
    </row>
    <row r="528" spans="3:3" ht="15.75" customHeight="1">
      <c r="C528" s="39"/>
    </row>
    <row r="529" spans="3:3" ht="15.75" customHeight="1">
      <c r="C529" s="39"/>
    </row>
    <row r="530" spans="3:3" ht="15.75" customHeight="1">
      <c r="C530" s="39"/>
    </row>
    <row r="531" spans="3:3" ht="15.75" customHeight="1">
      <c r="C531" s="39"/>
    </row>
    <row r="532" spans="3:3" ht="15.75" customHeight="1">
      <c r="C532" s="39"/>
    </row>
    <row r="533" spans="3:3" ht="15.75" customHeight="1">
      <c r="C533" s="39"/>
    </row>
    <row r="534" spans="3:3" ht="15.75" customHeight="1">
      <c r="C534" s="39"/>
    </row>
    <row r="535" spans="3:3" ht="15.75" customHeight="1">
      <c r="C535" s="39"/>
    </row>
    <row r="536" spans="3:3" ht="15.75" customHeight="1">
      <c r="C536" s="39"/>
    </row>
    <row r="537" spans="3:3" ht="15.75" customHeight="1">
      <c r="C537" s="39"/>
    </row>
    <row r="538" spans="3:3" ht="15.75" customHeight="1">
      <c r="C538" s="39"/>
    </row>
    <row r="539" spans="3:3" ht="15.75" customHeight="1">
      <c r="C539" s="39"/>
    </row>
    <row r="540" spans="3:3" ht="15.75" customHeight="1">
      <c r="C540" s="39"/>
    </row>
    <row r="541" spans="3:3" ht="15.75" customHeight="1">
      <c r="C541" s="39"/>
    </row>
    <row r="542" spans="3:3" ht="15.75" customHeight="1">
      <c r="C542" s="39"/>
    </row>
    <row r="543" spans="3:3" ht="15.75" customHeight="1">
      <c r="C543" s="39"/>
    </row>
    <row r="544" spans="3:3" ht="15.75" customHeight="1">
      <c r="C544" s="39"/>
    </row>
    <row r="545" spans="3:3" ht="15.75" customHeight="1">
      <c r="C545" s="39"/>
    </row>
    <row r="546" spans="3:3" ht="15.75" customHeight="1">
      <c r="C546" s="39"/>
    </row>
    <row r="547" spans="3:3" ht="15.75" customHeight="1">
      <c r="C547" s="39"/>
    </row>
    <row r="548" spans="3:3" ht="15.75" customHeight="1">
      <c r="C548" s="39"/>
    </row>
    <row r="549" spans="3:3" ht="15.75" customHeight="1">
      <c r="C549" s="39"/>
    </row>
    <row r="550" spans="3:3" ht="15.75" customHeight="1">
      <c r="C550" s="39"/>
    </row>
    <row r="551" spans="3:3" ht="15.75" customHeight="1">
      <c r="C551" s="39"/>
    </row>
    <row r="552" spans="3:3" ht="15.75" customHeight="1">
      <c r="C552" s="39"/>
    </row>
    <row r="553" spans="3:3" ht="15.75" customHeight="1">
      <c r="C553" s="39"/>
    </row>
    <row r="554" spans="3:3" ht="15.75" customHeight="1">
      <c r="C554" s="39"/>
    </row>
    <row r="555" spans="3:3" ht="15.75" customHeight="1">
      <c r="C555" s="39"/>
    </row>
    <row r="556" spans="3:3" ht="15.75" customHeight="1">
      <c r="C556" s="39"/>
    </row>
    <row r="557" spans="3:3" ht="15.75" customHeight="1">
      <c r="C557" s="39"/>
    </row>
    <row r="558" spans="3:3" ht="15.75" customHeight="1">
      <c r="C558" s="39"/>
    </row>
    <row r="559" spans="3:3" ht="15.75" customHeight="1">
      <c r="C559" s="39"/>
    </row>
    <row r="560" spans="3:3" ht="15.75" customHeight="1">
      <c r="C560" s="39"/>
    </row>
    <row r="561" spans="3:3" ht="15.75" customHeight="1">
      <c r="C561" s="39"/>
    </row>
    <row r="562" spans="3:3" ht="15.75" customHeight="1">
      <c r="C562" s="39"/>
    </row>
    <row r="563" spans="3:3" ht="15.75" customHeight="1">
      <c r="C563" s="39"/>
    </row>
    <row r="564" spans="3:3" ht="15.75" customHeight="1">
      <c r="C564" s="39"/>
    </row>
    <row r="565" spans="3:3" ht="15.75" customHeight="1">
      <c r="C565" s="39"/>
    </row>
    <row r="566" spans="3:3" ht="15.75" customHeight="1">
      <c r="C566" s="39"/>
    </row>
    <row r="567" spans="3:3" ht="15.75" customHeight="1">
      <c r="C567" s="39"/>
    </row>
    <row r="568" spans="3:3" ht="15.75" customHeight="1">
      <c r="C568" s="39"/>
    </row>
    <row r="569" spans="3:3" ht="15.75" customHeight="1">
      <c r="C569" s="39"/>
    </row>
    <row r="570" spans="3:3" ht="15.75" customHeight="1">
      <c r="C570" s="39"/>
    </row>
    <row r="571" spans="3:3" ht="15.75" customHeight="1">
      <c r="C571" s="39"/>
    </row>
    <row r="572" spans="3:3" ht="15.75" customHeight="1">
      <c r="C572" s="39"/>
    </row>
    <row r="573" spans="3:3" ht="15.75" customHeight="1">
      <c r="C573" s="39"/>
    </row>
    <row r="574" spans="3:3" ht="15.75" customHeight="1">
      <c r="C574" s="39"/>
    </row>
    <row r="575" spans="3:3" ht="15.75" customHeight="1">
      <c r="C575" s="39"/>
    </row>
    <row r="576" spans="3:3" ht="15.75" customHeight="1">
      <c r="C576" s="39"/>
    </row>
    <row r="577" spans="3:3" ht="15.75" customHeight="1">
      <c r="C577" s="39"/>
    </row>
    <row r="578" spans="3:3" ht="15.75" customHeight="1">
      <c r="C578" s="39"/>
    </row>
    <row r="579" spans="3:3" ht="15.75" customHeight="1">
      <c r="C579" s="39"/>
    </row>
    <row r="580" spans="3:3" ht="15.75" customHeight="1">
      <c r="C580" s="39"/>
    </row>
    <row r="581" spans="3:3" ht="15.75" customHeight="1">
      <c r="C581" s="39"/>
    </row>
    <row r="582" spans="3:3" ht="15.75" customHeight="1">
      <c r="C582" s="39"/>
    </row>
    <row r="583" spans="3:3" ht="15.75" customHeight="1">
      <c r="C583" s="39"/>
    </row>
    <row r="584" spans="3:3" ht="15.75" customHeight="1">
      <c r="C584" s="39"/>
    </row>
    <row r="585" spans="3:3" ht="15.75" customHeight="1">
      <c r="C585" s="39"/>
    </row>
    <row r="586" spans="3:3" ht="15.75" customHeight="1">
      <c r="C586" s="39"/>
    </row>
    <row r="587" spans="3:3" ht="15.75" customHeight="1">
      <c r="C587" s="39"/>
    </row>
    <row r="588" spans="3:3" ht="15.75" customHeight="1">
      <c r="C588" s="39"/>
    </row>
    <row r="589" spans="3:3" ht="15.75" customHeight="1">
      <c r="C589" s="39"/>
    </row>
    <row r="590" spans="3:3" ht="15.75" customHeight="1">
      <c r="C590" s="39"/>
    </row>
    <row r="591" spans="3:3" ht="15.75" customHeight="1">
      <c r="C591" s="39"/>
    </row>
    <row r="592" spans="3:3" ht="15.75" customHeight="1">
      <c r="C592" s="39"/>
    </row>
    <row r="593" spans="3:3" ht="15.75" customHeight="1">
      <c r="C593" s="39"/>
    </row>
    <row r="594" spans="3:3" ht="15.75" customHeight="1">
      <c r="C594" s="39"/>
    </row>
    <row r="595" spans="3:3" ht="15.75" customHeight="1">
      <c r="C595" s="39"/>
    </row>
    <row r="596" spans="3:3" ht="15.75" customHeight="1">
      <c r="C596" s="39"/>
    </row>
    <row r="597" spans="3:3" ht="15.75" customHeight="1">
      <c r="C597" s="39"/>
    </row>
    <row r="598" spans="3:3" ht="15.75" customHeight="1">
      <c r="C598" s="39"/>
    </row>
    <row r="599" spans="3:3" ht="15.75" customHeight="1">
      <c r="C599" s="39"/>
    </row>
    <row r="600" spans="3:3" ht="15.75" customHeight="1">
      <c r="C600" s="39"/>
    </row>
    <row r="601" spans="3:3" ht="15.75" customHeight="1">
      <c r="C601" s="39"/>
    </row>
    <row r="602" spans="3:3" ht="15.75" customHeight="1">
      <c r="C602" s="39"/>
    </row>
    <row r="603" spans="3:3" ht="15.75" customHeight="1">
      <c r="C603" s="39"/>
    </row>
    <row r="604" spans="3:3" ht="15.75" customHeight="1">
      <c r="C604" s="39"/>
    </row>
    <row r="605" spans="3:3" ht="15.75" customHeight="1">
      <c r="C605" s="39"/>
    </row>
    <row r="606" spans="3:3" ht="15.75" customHeight="1">
      <c r="C606" s="39"/>
    </row>
    <row r="607" spans="3:3" ht="15.75" customHeight="1">
      <c r="C607" s="39"/>
    </row>
    <row r="608" spans="3:3" ht="15.75" customHeight="1">
      <c r="C608" s="39"/>
    </row>
    <row r="609" spans="3:3" ht="15.75" customHeight="1">
      <c r="C609" s="39"/>
    </row>
    <row r="610" spans="3:3" ht="15.75" customHeight="1">
      <c r="C610" s="39"/>
    </row>
    <row r="611" spans="3:3" ht="15.75" customHeight="1">
      <c r="C611" s="39"/>
    </row>
    <row r="612" spans="3:3" ht="15.75" customHeight="1">
      <c r="C612" s="39"/>
    </row>
    <row r="613" spans="3:3" ht="15.75" customHeight="1">
      <c r="C613" s="39"/>
    </row>
    <row r="614" spans="3:3" ht="15.75" customHeight="1">
      <c r="C614" s="39"/>
    </row>
    <row r="615" spans="3:3" ht="15.75" customHeight="1">
      <c r="C615" s="39"/>
    </row>
    <row r="616" spans="3:3" ht="15.75" customHeight="1">
      <c r="C616" s="39"/>
    </row>
    <row r="617" spans="3:3" ht="15.75" customHeight="1">
      <c r="C617" s="39"/>
    </row>
    <row r="618" spans="3:3" ht="15.75" customHeight="1">
      <c r="C618" s="39"/>
    </row>
    <row r="619" spans="3:3" ht="15.75" customHeight="1">
      <c r="C619" s="39"/>
    </row>
    <row r="620" spans="3:3" ht="15.75" customHeight="1">
      <c r="C620" s="39"/>
    </row>
    <row r="621" spans="3:3" ht="15.75" customHeight="1">
      <c r="C621" s="39"/>
    </row>
    <row r="622" spans="3:3" ht="15.75" customHeight="1">
      <c r="C622" s="39"/>
    </row>
    <row r="623" spans="3:3" ht="15.75" customHeight="1">
      <c r="C623" s="39"/>
    </row>
    <row r="624" spans="3:3" ht="15.75" customHeight="1">
      <c r="C624" s="39"/>
    </row>
    <row r="625" spans="3:3" ht="15.75" customHeight="1">
      <c r="C625" s="39"/>
    </row>
    <row r="626" spans="3:3" ht="15.75" customHeight="1">
      <c r="C626" s="39"/>
    </row>
    <row r="627" spans="3:3" ht="15.75" customHeight="1">
      <c r="C627" s="39"/>
    </row>
    <row r="628" spans="3:3" ht="15.75" customHeight="1">
      <c r="C628" s="39"/>
    </row>
    <row r="629" spans="3:3" ht="15.75" customHeight="1">
      <c r="C629" s="39"/>
    </row>
    <row r="630" spans="3:3" ht="15.75" customHeight="1">
      <c r="C630" s="39"/>
    </row>
    <row r="631" spans="3:3" ht="15.75" customHeight="1">
      <c r="C631" s="39"/>
    </row>
    <row r="632" spans="3:3" ht="15.75" customHeight="1">
      <c r="C632" s="39"/>
    </row>
    <row r="633" spans="3:3" ht="15.75" customHeight="1">
      <c r="C633" s="39"/>
    </row>
    <row r="634" spans="3:3" ht="15.75" customHeight="1">
      <c r="C634" s="39"/>
    </row>
    <row r="635" spans="3:3" ht="15.75" customHeight="1">
      <c r="C635" s="39"/>
    </row>
    <row r="636" spans="3:3" ht="15.75" customHeight="1">
      <c r="C636" s="39"/>
    </row>
    <row r="637" spans="3:3" ht="15.75" customHeight="1">
      <c r="C637" s="39"/>
    </row>
    <row r="638" spans="3:3" ht="15.75" customHeight="1">
      <c r="C638" s="39"/>
    </row>
    <row r="639" spans="3:3" ht="15.75" customHeight="1">
      <c r="C639" s="39"/>
    </row>
    <row r="640" spans="3:3" ht="15.75" customHeight="1">
      <c r="C640" s="39"/>
    </row>
    <row r="641" spans="3:3" ht="15.75" customHeight="1">
      <c r="C641" s="39"/>
    </row>
    <row r="642" spans="3:3" ht="15.75" customHeight="1">
      <c r="C642" s="39"/>
    </row>
    <row r="643" spans="3:3" ht="15.75" customHeight="1">
      <c r="C643" s="39"/>
    </row>
    <row r="644" spans="3:3" ht="15.75" customHeight="1">
      <c r="C644" s="39"/>
    </row>
    <row r="645" spans="3:3" ht="15.75" customHeight="1">
      <c r="C645" s="39"/>
    </row>
    <row r="646" spans="3:3" ht="15.75" customHeight="1">
      <c r="C646" s="39"/>
    </row>
    <row r="647" spans="3:3" ht="15.75" customHeight="1">
      <c r="C647" s="39"/>
    </row>
    <row r="648" spans="3:3" ht="15.75" customHeight="1">
      <c r="C648" s="39"/>
    </row>
    <row r="649" spans="3:3" ht="15.75" customHeight="1">
      <c r="C649" s="39"/>
    </row>
    <row r="650" spans="3:3" ht="15.75" customHeight="1">
      <c r="C650" s="39"/>
    </row>
    <row r="651" spans="3:3" ht="15.75" customHeight="1">
      <c r="C651" s="39"/>
    </row>
    <row r="652" spans="3:3" ht="15.75" customHeight="1">
      <c r="C652" s="39"/>
    </row>
    <row r="653" spans="3:3" ht="15.75" customHeight="1">
      <c r="C653" s="39"/>
    </row>
    <row r="654" spans="3:3" ht="15.75" customHeight="1">
      <c r="C654" s="39"/>
    </row>
    <row r="655" spans="3:3" ht="15.75" customHeight="1">
      <c r="C655" s="39"/>
    </row>
    <row r="656" spans="3:3" ht="15.75" customHeight="1">
      <c r="C656" s="39"/>
    </row>
    <row r="657" spans="3:3" ht="15.75" customHeight="1">
      <c r="C657" s="39"/>
    </row>
    <row r="658" spans="3:3" ht="15.75" customHeight="1">
      <c r="C658" s="39"/>
    </row>
    <row r="659" spans="3:3" ht="15.75" customHeight="1">
      <c r="C659" s="39"/>
    </row>
    <row r="660" spans="3:3" ht="15.75" customHeight="1">
      <c r="C660" s="39"/>
    </row>
    <row r="661" spans="3:3" ht="15.75" customHeight="1">
      <c r="C661" s="39"/>
    </row>
    <row r="662" spans="3:3" ht="15.75" customHeight="1">
      <c r="C662" s="39"/>
    </row>
    <row r="663" spans="3:3" ht="15.75" customHeight="1">
      <c r="C663" s="39"/>
    </row>
    <row r="664" spans="3:3" ht="15.75" customHeight="1">
      <c r="C664" s="39"/>
    </row>
    <row r="665" spans="3:3" ht="15.75" customHeight="1">
      <c r="C665" s="39"/>
    </row>
    <row r="666" spans="3:3" ht="15.75" customHeight="1">
      <c r="C666" s="39"/>
    </row>
    <row r="667" spans="3:3" ht="15.75" customHeight="1">
      <c r="C667" s="39"/>
    </row>
    <row r="668" spans="3:3" ht="15.75" customHeight="1">
      <c r="C668" s="39"/>
    </row>
    <row r="669" spans="3:3" ht="15.75" customHeight="1">
      <c r="C669" s="39"/>
    </row>
    <row r="670" spans="3:3" ht="15.75" customHeight="1">
      <c r="C670" s="39"/>
    </row>
    <row r="671" spans="3:3" ht="15.75" customHeight="1">
      <c r="C671" s="39"/>
    </row>
    <row r="672" spans="3:3" ht="15.75" customHeight="1">
      <c r="C672" s="39"/>
    </row>
    <row r="673" spans="3:3" ht="15.75" customHeight="1">
      <c r="C673" s="39"/>
    </row>
    <row r="674" spans="3:3" ht="15.75" customHeight="1">
      <c r="C674" s="39"/>
    </row>
    <row r="675" spans="3:3" ht="15.75" customHeight="1">
      <c r="C675" s="39"/>
    </row>
    <row r="676" spans="3:3" ht="15.75" customHeight="1">
      <c r="C676" s="39"/>
    </row>
    <row r="677" spans="3:3" ht="15.75" customHeight="1">
      <c r="C677" s="39"/>
    </row>
    <row r="678" spans="3:3" ht="15.75" customHeight="1">
      <c r="C678" s="39"/>
    </row>
    <row r="679" spans="3:3" ht="15.75" customHeight="1">
      <c r="C679" s="39"/>
    </row>
    <row r="680" spans="3:3" ht="15.75" customHeight="1">
      <c r="C680" s="39"/>
    </row>
    <row r="681" spans="3:3" ht="15.75" customHeight="1">
      <c r="C681" s="39"/>
    </row>
    <row r="682" spans="3:3" ht="15.75" customHeight="1">
      <c r="C682" s="39"/>
    </row>
    <row r="683" spans="3:3" ht="15.75" customHeight="1">
      <c r="C683" s="39"/>
    </row>
    <row r="684" spans="3:3" ht="15.75" customHeight="1">
      <c r="C684" s="39"/>
    </row>
    <row r="685" spans="3:3" ht="15.75" customHeight="1">
      <c r="C685" s="39"/>
    </row>
    <row r="686" spans="3:3" ht="15.75" customHeight="1">
      <c r="C686" s="39"/>
    </row>
    <row r="687" spans="3:3" ht="15.75" customHeight="1">
      <c r="C687" s="39"/>
    </row>
    <row r="688" spans="3:3" ht="15.75" customHeight="1">
      <c r="C688" s="39"/>
    </row>
    <row r="689" spans="3:3" ht="15.75" customHeight="1">
      <c r="C689" s="39"/>
    </row>
    <row r="690" spans="3:3" ht="15.75" customHeight="1">
      <c r="C690" s="39"/>
    </row>
    <row r="691" spans="3:3" ht="15.75" customHeight="1">
      <c r="C691" s="39"/>
    </row>
    <row r="692" spans="3:3" ht="15.75" customHeight="1">
      <c r="C692" s="39"/>
    </row>
    <row r="693" spans="3:3" ht="15.75" customHeight="1">
      <c r="C693" s="39"/>
    </row>
    <row r="694" spans="3:3" ht="15.75" customHeight="1">
      <c r="C694" s="39"/>
    </row>
    <row r="695" spans="3:3" ht="15.75" customHeight="1">
      <c r="C695" s="39"/>
    </row>
    <row r="696" spans="3:3" ht="15.75" customHeight="1">
      <c r="C696" s="39"/>
    </row>
    <row r="697" spans="3:3" ht="15.75" customHeight="1">
      <c r="C697" s="39"/>
    </row>
    <row r="698" spans="3:3" ht="15.75" customHeight="1">
      <c r="C698" s="39"/>
    </row>
    <row r="699" spans="3:3" ht="15.75" customHeight="1">
      <c r="C699" s="39"/>
    </row>
    <row r="700" spans="3:3" ht="15.75" customHeight="1">
      <c r="C700" s="39"/>
    </row>
    <row r="701" spans="3:3" ht="15.75" customHeight="1">
      <c r="C701" s="39"/>
    </row>
    <row r="702" spans="3:3" ht="15.75" customHeight="1">
      <c r="C702" s="39"/>
    </row>
    <row r="703" spans="3:3" ht="15.75" customHeight="1">
      <c r="C703" s="39"/>
    </row>
    <row r="704" spans="3:3" ht="15.75" customHeight="1">
      <c r="C704" s="39"/>
    </row>
    <row r="705" spans="3:3" ht="15.75" customHeight="1">
      <c r="C705" s="39"/>
    </row>
    <row r="706" spans="3:3" ht="15.75" customHeight="1">
      <c r="C706" s="39"/>
    </row>
    <row r="707" spans="3:3" ht="15.75" customHeight="1">
      <c r="C707" s="39"/>
    </row>
    <row r="708" spans="3:3" ht="15.75" customHeight="1">
      <c r="C708" s="39"/>
    </row>
    <row r="709" spans="3:3" ht="15.75" customHeight="1">
      <c r="C709" s="39"/>
    </row>
    <row r="710" spans="3:3" ht="15.75" customHeight="1">
      <c r="C710" s="39"/>
    </row>
    <row r="711" spans="3:3" ht="15.75" customHeight="1">
      <c r="C711" s="39"/>
    </row>
    <row r="712" spans="3:3" ht="15.75" customHeight="1">
      <c r="C712" s="39"/>
    </row>
    <row r="713" spans="3:3" ht="15.75" customHeight="1">
      <c r="C713" s="39"/>
    </row>
    <row r="714" spans="3:3" ht="15.75" customHeight="1">
      <c r="C714" s="39"/>
    </row>
    <row r="715" spans="3:3" ht="15.75" customHeight="1">
      <c r="C715" s="39"/>
    </row>
    <row r="716" spans="3:3" ht="15.75" customHeight="1">
      <c r="C716" s="39"/>
    </row>
    <row r="717" spans="3:3" ht="15.75" customHeight="1">
      <c r="C717" s="39"/>
    </row>
    <row r="718" spans="3:3" ht="15.75" customHeight="1">
      <c r="C718" s="39"/>
    </row>
    <row r="719" spans="3:3" ht="15.75" customHeight="1">
      <c r="C719" s="39"/>
    </row>
    <row r="720" spans="3:3" ht="15.75" customHeight="1">
      <c r="C720" s="39"/>
    </row>
    <row r="721" spans="3:3" ht="15.75" customHeight="1">
      <c r="C721" s="39"/>
    </row>
    <row r="722" spans="3:3" ht="15.75" customHeight="1">
      <c r="C722" s="39"/>
    </row>
    <row r="723" spans="3:3" ht="15.75" customHeight="1">
      <c r="C723" s="39"/>
    </row>
    <row r="724" spans="3:3" ht="15.75" customHeight="1">
      <c r="C724" s="39"/>
    </row>
    <row r="725" spans="3:3" ht="15.75" customHeight="1">
      <c r="C725" s="39"/>
    </row>
    <row r="726" spans="3:3" ht="15.75" customHeight="1">
      <c r="C726" s="39"/>
    </row>
    <row r="727" spans="3:3" ht="15.75" customHeight="1">
      <c r="C727" s="39"/>
    </row>
    <row r="728" spans="3:3" ht="15.75" customHeight="1">
      <c r="C728" s="39"/>
    </row>
    <row r="729" spans="3:3" ht="15.75" customHeight="1">
      <c r="C729" s="39"/>
    </row>
    <row r="730" spans="3:3" ht="15.75" customHeight="1">
      <c r="C730" s="39"/>
    </row>
    <row r="731" spans="3:3" ht="15.75" customHeight="1">
      <c r="C731" s="39"/>
    </row>
    <row r="732" spans="3:3" ht="15.75" customHeight="1">
      <c r="C732" s="39"/>
    </row>
    <row r="733" spans="3:3" ht="15.75" customHeight="1">
      <c r="C733" s="39"/>
    </row>
    <row r="734" spans="3:3" ht="15.75" customHeight="1">
      <c r="C734" s="39"/>
    </row>
    <row r="735" spans="3:3" ht="15.75" customHeight="1">
      <c r="C735" s="39"/>
    </row>
    <row r="736" spans="3:3" ht="15.75" customHeight="1">
      <c r="C736" s="39"/>
    </row>
    <row r="737" spans="3:3" ht="15.75" customHeight="1">
      <c r="C737" s="39"/>
    </row>
    <row r="738" spans="3:3" ht="15.75" customHeight="1">
      <c r="C738" s="39"/>
    </row>
    <row r="739" spans="3:3" ht="15.75" customHeight="1">
      <c r="C739" s="39"/>
    </row>
    <row r="740" spans="3:3" ht="15.75" customHeight="1">
      <c r="C740" s="39"/>
    </row>
    <row r="741" spans="3:3" ht="15.75" customHeight="1">
      <c r="C741" s="39"/>
    </row>
    <row r="742" spans="3:3" ht="15.75" customHeight="1">
      <c r="C742" s="39"/>
    </row>
    <row r="743" spans="3:3" ht="15.75" customHeight="1">
      <c r="C743" s="39"/>
    </row>
    <row r="744" spans="3:3" ht="15.75" customHeight="1">
      <c r="C744" s="39"/>
    </row>
    <row r="745" spans="3:3" ht="15.75" customHeight="1">
      <c r="C745" s="39"/>
    </row>
    <row r="746" spans="3:3" ht="15.75" customHeight="1">
      <c r="C746" s="39"/>
    </row>
    <row r="747" spans="3:3" ht="15.75" customHeight="1">
      <c r="C747" s="39"/>
    </row>
    <row r="748" spans="3:3" ht="15.75" customHeight="1">
      <c r="C748" s="39"/>
    </row>
    <row r="749" spans="3:3" ht="15.75" customHeight="1">
      <c r="C749" s="39"/>
    </row>
    <row r="750" spans="3:3" ht="15.75" customHeight="1">
      <c r="C750" s="39"/>
    </row>
    <row r="751" spans="3:3" ht="15.75" customHeight="1">
      <c r="C751" s="39"/>
    </row>
    <row r="752" spans="3:3" ht="15.75" customHeight="1">
      <c r="C752" s="39"/>
    </row>
    <row r="753" spans="3:3" ht="15.75" customHeight="1">
      <c r="C753" s="39"/>
    </row>
    <row r="754" spans="3:3" ht="15.75" customHeight="1">
      <c r="C754" s="39"/>
    </row>
    <row r="755" spans="3:3" ht="15.75" customHeight="1">
      <c r="C755" s="39"/>
    </row>
    <row r="756" spans="3:3" ht="15.75" customHeight="1">
      <c r="C756" s="39"/>
    </row>
    <row r="757" spans="3:3" ht="15.75" customHeight="1">
      <c r="C757" s="39"/>
    </row>
    <row r="758" spans="3:3" ht="15.75" customHeight="1">
      <c r="C758" s="39"/>
    </row>
    <row r="759" spans="3:3" ht="15.75" customHeight="1">
      <c r="C759" s="39"/>
    </row>
    <row r="760" spans="3:3" ht="15.75" customHeight="1">
      <c r="C760" s="39"/>
    </row>
    <row r="761" spans="3:3" ht="15.75" customHeight="1">
      <c r="C761" s="39"/>
    </row>
    <row r="762" spans="3:3" ht="15.75" customHeight="1">
      <c r="C762" s="39"/>
    </row>
    <row r="763" spans="3:3" ht="15.75" customHeight="1">
      <c r="C763" s="39"/>
    </row>
    <row r="764" spans="3:3" ht="15.75" customHeight="1">
      <c r="C764" s="39"/>
    </row>
    <row r="765" spans="3:3" ht="15.75" customHeight="1">
      <c r="C765" s="39"/>
    </row>
    <row r="766" spans="3:3" ht="15.75" customHeight="1">
      <c r="C766" s="39"/>
    </row>
    <row r="767" spans="3:3" ht="15.75" customHeight="1">
      <c r="C767" s="39"/>
    </row>
    <row r="768" spans="3:3" ht="15.75" customHeight="1">
      <c r="C768" s="39"/>
    </row>
    <row r="769" spans="3:3" ht="15.75" customHeight="1">
      <c r="C769" s="39"/>
    </row>
    <row r="770" spans="3:3" ht="15.75" customHeight="1">
      <c r="C770" s="39"/>
    </row>
    <row r="771" spans="3:3" ht="15.75" customHeight="1">
      <c r="C771" s="39"/>
    </row>
    <row r="772" spans="3:3" ht="15.75" customHeight="1">
      <c r="C772" s="39"/>
    </row>
    <row r="773" spans="3:3" ht="15.75" customHeight="1">
      <c r="C773" s="39"/>
    </row>
    <row r="774" spans="3:3" ht="15.75" customHeight="1">
      <c r="C774" s="39"/>
    </row>
    <row r="775" spans="3:3" ht="15.75" customHeight="1">
      <c r="C775" s="39"/>
    </row>
    <row r="776" spans="3:3" ht="15.75" customHeight="1">
      <c r="C776" s="39"/>
    </row>
    <row r="777" spans="3:3" ht="15.75" customHeight="1">
      <c r="C777" s="39"/>
    </row>
    <row r="778" spans="3:3" ht="15.75" customHeight="1">
      <c r="C778" s="39"/>
    </row>
    <row r="779" spans="3:3" ht="15.75" customHeight="1">
      <c r="C779" s="39"/>
    </row>
    <row r="780" spans="3:3" ht="15.75" customHeight="1">
      <c r="C780" s="39"/>
    </row>
    <row r="781" spans="3:3" ht="15.75" customHeight="1">
      <c r="C781" s="39"/>
    </row>
    <row r="782" spans="3:3" ht="15.75" customHeight="1">
      <c r="C782" s="39"/>
    </row>
    <row r="783" spans="3:3" ht="15.75" customHeight="1">
      <c r="C783" s="39"/>
    </row>
    <row r="784" spans="3:3" ht="15.75" customHeight="1">
      <c r="C784" s="39"/>
    </row>
    <row r="785" spans="3:3" ht="15.75" customHeight="1">
      <c r="C785" s="39"/>
    </row>
    <row r="786" spans="3:3" ht="15.75" customHeight="1">
      <c r="C786" s="39"/>
    </row>
    <row r="787" spans="3:3" ht="15.75" customHeight="1">
      <c r="C787" s="39"/>
    </row>
    <row r="788" spans="3:3" ht="15.75" customHeight="1">
      <c r="C788" s="39"/>
    </row>
    <row r="789" spans="3:3" ht="15.75" customHeight="1">
      <c r="C789" s="39"/>
    </row>
    <row r="790" spans="3:3" ht="15.75" customHeight="1">
      <c r="C790" s="39"/>
    </row>
    <row r="791" spans="3:3" ht="15.75" customHeight="1">
      <c r="C791" s="39"/>
    </row>
    <row r="792" spans="3:3" ht="15.75" customHeight="1">
      <c r="C792" s="39"/>
    </row>
    <row r="793" spans="3:3" ht="15.75" customHeight="1">
      <c r="C793" s="39"/>
    </row>
    <row r="794" spans="3:3" ht="15.75" customHeight="1">
      <c r="C794" s="39"/>
    </row>
    <row r="795" spans="3:3" ht="15.75" customHeight="1">
      <c r="C795" s="39"/>
    </row>
    <row r="796" spans="3:3" ht="15.75" customHeight="1">
      <c r="C796" s="39"/>
    </row>
    <row r="797" spans="3:3" ht="15.75" customHeight="1">
      <c r="C797" s="39"/>
    </row>
    <row r="798" spans="3:3" ht="15.75" customHeight="1">
      <c r="C798" s="39"/>
    </row>
    <row r="799" spans="3:3" ht="15.75" customHeight="1">
      <c r="C799" s="39"/>
    </row>
    <row r="800" spans="3:3" ht="15.75" customHeight="1">
      <c r="C800" s="39"/>
    </row>
    <row r="801" spans="3:3" ht="15.75" customHeight="1">
      <c r="C801" s="39"/>
    </row>
    <row r="802" spans="3:3" ht="15.75" customHeight="1">
      <c r="C802" s="39"/>
    </row>
    <row r="803" spans="3:3" ht="15.75" customHeight="1">
      <c r="C803" s="39"/>
    </row>
    <row r="804" spans="3:3" ht="15.75" customHeight="1">
      <c r="C804" s="39"/>
    </row>
    <row r="805" spans="3:3" ht="15.75" customHeight="1">
      <c r="C805" s="39"/>
    </row>
    <row r="806" spans="3:3" ht="15.75" customHeight="1">
      <c r="C806" s="39"/>
    </row>
    <row r="807" spans="3:3" ht="15.75" customHeight="1">
      <c r="C807" s="39"/>
    </row>
    <row r="808" spans="3:3" ht="15.75" customHeight="1">
      <c r="C808" s="39"/>
    </row>
    <row r="809" spans="3:3" ht="15.75" customHeight="1">
      <c r="C809" s="39"/>
    </row>
    <row r="810" spans="3:3" ht="15.75" customHeight="1">
      <c r="C810" s="39"/>
    </row>
    <row r="811" spans="3:3" ht="15.75" customHeight="1">
      <c r="C811" s="39"/>
    </row>
    <row r="812" spans="3:3" ht="15.75" customHeight="1">
      <c r="C812" s="39"/>
    </row>
    <row r="813" spans="3:3" ht="15.75" customHeight="1">
      <c r="C813" s="39"/>
    </row>
    <row r="814" spans="3:3" ht="15.75" customHeight="1">
      <c r="C814" s="39"/>
    </row>
    <row r="815" spans="3:3" ht="15.75" customHeight="1">
      <c r="C815" s="39"/>
    </row>
    <row r="816" spans="3:3" ht="15.75" customHeight="1">
      <c r="C816" s="39"/>
    </row>
    <row r="817" spans="3:3" ht="15.75" customHeight="1">
      <c r="C817" s="39"/>
    </row>
    <row r="818" spans="3:3" ht="15.75" customHeight="1">
      <c r="C818" s="39"/>
    </row>
    <row r="819" spans="3:3" ht="15.75" customHeight="1">
      <c r="C819" s="39"/>
    </row>
    <row r="820" spans="3:3" ht="15.75" customHeight="1">
      <c r="C820" s="39"/>
    </row>
    <row r="821" spans="3:3" ht="15.75" customHeight="1">
      <c r="C821" s="39"/>
    </row>
    <row r="822" spans="3:3" ht="15.75" customHeight="1">
      <c r="C822" s="39"/>
    </row>
    <row r="823" spans="3:3" ht="15.75" customHeight="1">
      <c r="C823" s="39"/>
    </row>
    <row r="824" spans="3:3" ht="15.75" customHeight="1">
      <c r="C824" s="39"/>
    </row>
    <row r="825" spans="3:3" ht="15.75" customHeight="1">
      <c r="C825" s="39"/>
    </row>
    <row r="826" spans="3:3" ht="15.75" customHeight="1">
      <c r="C826" s="39"/>
    </row>
    <row r="827" spans="3:3" ht="15.75" customHeight="1">
      <c r="C827" s="39"/>
    </row>
    <row r="828" spans="3:3" ht="15.75" customHeight="1">
      <c r="C828" s="39"/>
    </row>
    <row r="829" spans="3:3" ht="15.75" customHeight="1">
      <c r="C829" s="39"/>
    </row>
    <row r="830" spans="3:3" ht="15.75" customHeight="1">
      <c r="C830" s="39"/>
    </row>
    <row r="831" spans="3:3" ht="15.75" customHeight="1">
      <c r="C831" s="39"/>
    </row>
    <row r="832" spans="3:3" ht="15.75" customHeight="1">
      <c r="C832" s="39"/>
    </row>
    <row r="833" spans="3:3" ht="15.75" customHeight="1">
      <c r="C833" s="39"/>
    </row>
    <row r="834" spans="3:3" ht="15.75" customHeight="1">
      <c r="C834" s="39"/>
    </row>
    <row r="835" spans="3:3" ht="15.75" customHeight="1">
      <c r="C835" s="39"/>
    </row>
    <row r="836" spans="3:3" ht="15.75" customHeight="1">
      <c r="C836" s="39"/>
    </row>
    <row r="837" spans="3:3" ht="15.75" customHeight="1">
      <c r="C837" s="39"/>
    </row>
    <row r="838" spans="3:3" ht="15.75" customHeight="1">
      <c r="C838" s="39"/>
    </row>
    <row r="839" spans="3:3" ht="15.75" customHeight="1">
      <c r="C839" s="39"/>
    </row>
    <row r="840" spans="3:3" ht="15.75" customHeight="1">
      <c r="C840" s="39"/>
    </row>
    <row r="841" spans="3:3" ht="15.75" customHeight="1">
      <c r="C841" s="39"/>
    </row>
    <row r="842" spans="3:3" ht="15.75" customHeight="1">
      <c r="C842" s="39"/>
    </row>
    <row r="843" spans="3:3" ht="15.75" customHeight="1">
      <c r="C843" s="39"/>
    </row>
    <row r="844" spans="3:3" ht="15.75" customHeight="1">
      <c r="C844" s="39"/>
    </row>
    <row r="845" spans="3:3" ht="15.75" customHeight="1">
      <c r="C845" s="39"/>
    </row>
    <row r="846" spans="3:3" ht="15.75" customHeight="1">
      <c r="C846" s="39"/>
    </row>
    <row r="847" spans="3:3" ht="15.75" customHeight="1">
      <c r="C847" s="39"/>
    </row>
    <row r="848" spans="3:3" ht="15.75" customHeight="1">
      <c r="C848" s="39"/>
    </row>
    <row r="849" spans="3:3" ht="15.75" customHeight="1">
      <c r="C849" s="39"/>
    </row>
    <row r="850" spans="3:3" ht="15.75" customHeight="1">
      <c r="C850" s="39"/>
    </row>
    <row r="851" spans="3:3" ht="15.75" customHeight="1">
      <c r="C851" s="39"/>
    </row>
    <row r="852" spans="3:3" ht="15.75" customHeight="1">
      <c r="C852" s="39"/>
    </row>
    <row r="853" spans="3:3" ht="15.75" customHeight="1">
      <c r="C853" s="39"/>
    </row>
    <row r="854" spans="3:3" ht="15.75" customHeight="1">
      <c r="C854" s="39"/>
    </row>
    <row r="855" spans="3:3" ht="15.75" customHeight="1">
      <c r="C855" s="39"/>
    </row>
    <row r="856" spans="3:3" ht="15.75" customHeight="1">
      <c r="C856" s="39"/>
    </row>
    <row r="857" spans="3:3" ht="15.75" customHeight="1">
      <c r="C857" s="39"/>
    </row>
    <row r="858" spans="3:3" ht="15.75" customHeight="1">
      <c r="C858" s="39"/>
    </row>
    <row r="859" spans="3:3" ht="15.75" customHeight="1">
      <c r="C859" s="39"/>
    </row>
    <row r="860" spans="3:3" ht="15.75" customHeight="1">
      <c r="C860" s="39"/>
    </row>
    <row r="861" spans="3:3" ht="15.75" customHeight="1">
      <c r="C861" s="39"/>
    </row>
    <row r="862" spans="3:3" ht="15.75" customHeight="1">
      <c r="C862" s="39"/>
    </row>
    <row r="863" spans="3:3" ht="15.75" customHeight="1">
      <c r="C863" s="39"/>
    </row>
    <row r="864" spans="3:3" ht="15.75" customHeight="1">
      <c r="C864" s="39"/>
    </row>
    <row r="865" spans="3:3" ht="15.75" customHeight="1">
      <c r="C865" s="39"/>
    </row>
    <row r="866" spans="3:3" ht="15.75" customHeight="1">
      <c r="C866" s="39"/>
    </row>
    <row r="867" spans="3:3" ht="15.75" customHeight="1">
      <c r="C867" s="39"/>
    </row>
    <row r="868" spans="3:3" ht="15.75" customHeight="1">
      <c r="C868" s="39"/>
    </row>
    <row r="869" spans="3:3" ht="15.75" customHeight="1">
      <c r="C869" s="39"/>
    </row>
    <row r="870" spans="3:3" ht="15.75" customHeight="1">
      <c r="C870" s="39"/>
    </row>
    <row r="871" spans="3:3" ht="15.75" customHeight="1">
      <c r="C871" s="39"/>
    </row>
    <row r="872" spans="3:3" ht="15.75" customHeight="1">
      <c r="C872" s="39"/>
    </row>
    <row r="873" spans="3:3" ht="15.75" customHeight="1">
      <c r="C873" s="39"/>
    </row>
    <row r="874" spans="3:3" ht="15.75" customHeight="1">
      <c r="C874" s="39"/>
    </row>
    <row r="875" spans="3:3" ht="15.75" customHeight="1">
      <c r="C875" s="39"/>
    </row>
    <row r="876" spans="3:3" ht="15.75" customHeight="1">
      <c r="C876" s="39"/>
    </row>
    <row r="877" spans="3:3" ht="15.75" customHeight="1">
      <c r="C877" s="39"/>
    </row>
    <row r="878" spans="3:3" ht="15.75" customHeight="1">
      <c r="C878" s="39"/>
    </row>
    <row r="879" spans="3:3" ht="15.75" customHeight="1">
      <c r="C879" s="39"/>
    </row>
    <row r="880" spans="3:3" ht="15.75" customHeight="1">
      <c r="C880" s="39"/>
    </row>
    <row r="881" spans="3:3" ht="15.75" customHeight="1">
      <c r="C881" s="39"/>
    </row>
    <row r="882" spans="3:3" ht="15.75" customHeight="1">
      <c r="C882" s="39"/>
    </row>
    <row r="883" spans="3:3" ht="15.75" customHeight="1">
      <c r="C883" s="39"/>
    </row>
    <row r="884" spans="3:3" ht="15.75" customHeight="1">
      <c r="C884" s="39"/>
    </row>
    <row r="885" spans="3:3" ht="15.75" customHeight="1">
      <c r="C885" s="39"/>
    </row>
    <row r="886" spans="3:3" ht="15.75" customHeight="1">
      <c r="C886" s="39"/>
    </row>
    <row r="887" spans="3:3" ht="15.75" customHeight="1">
      <c r="C887" s="39"/>
    </row>
    <row r="888" spans="3:3" ht="15.75" customHeight="1">
      <c r="C888" s="39"/>
    </row>
    <row r="889" spans="3:3" ht="15.75" customHeight="1">
      <c r="C889" s="39"/>
    </row>
    <row r="890" spans="3:3" ht="15.75" customHeight="1">
      <c r="C890" s="39"/>
    </row>
    <row r="891" spans="3:3" ht="15.75" customHeight="1">
      <c r="C891" s="39"/>
    </row>
    <row r="892" spans="3:3" ht="15.75" customHeight="1">
      <c r="C892" s="39"/>
    </row>
    <row r="893" spans="3:3" ht="15.75" customHeight="1">
      <c r="C893" s="39"/>
    </row>
    <row r="894" spans="3:3" ht="15.75" customHeight="1">
      <c r="C894" s="39"/>
    </row>
    <row r="895" spans="3:3" ht="15.75" customHeight="1">
      <c r="C895" s="39"/>
    </row>
    <row r="896" spans="3:3" ht="15.75" customHeight="1">
      <c r="C896" s="39"/>
    </row>
    <row r="897" spans="3:3" ht="15.75" customHeight="1">
      <c r="C897" s="39"/>
    </row>
    <row r="898" spans="3:3" ht="15.75" customHeight="1">
      <c r="C898" s="39"/>
    </row>
    <row r="899" spans="3:3" ht="15.75" customHeight="1">
      <c r="C899" s="39"/>
    </row>
    <row r="900" spans="3:3" ht="15.75" customHeight="1">
      <c r="C900" s="39"/>
    </row>
    <row r="901" spans="3:3" ht="15.75" customHeight="1">
      <c r="C901" s="39"/>
    </row>
    <row r="902" spans="3:3" ht="15.75" customHeight="1">
      <c r="C902" s="39"/>
    </row>
    <row r="903" spans="3:3" ht="15.75" customHeight="1">
      <c r="C903" s="39"/>
    </row>
    <row r="904" spans="3:3" ht="15.75" customHeight="1">
      <c r="C904" s="39"/>
    </row>
    <row r="905" spans="3:3" ht="15.75" customHeight="1">
      <c r="C905" s="39"/>
    </row>
    <row r="906" spans="3:3" ht="15.75" customHeight="1">
      <c r="C906" s="39"/>
    </row>
    <row r="907" spans="3:3" ht="15.75" customHeight="1">
      <c r="C907" s="39"/>
    </row>
    <row r="908" spans="3:3" ht="15.75" customHeight="1">
      <c r="C908" s="39"/>
    </row>
    <row r="909" spans="3:3" ht="15.75" customHeight="1">
      <c r="C909" s="39"/>
    </row>
    <row r="910" spans="3:3" ht="15.75" customHeight="1">
      <c r="C910" s="39"/>
    </row>
    <row r="911" spans="3:3" ht="15.75" customHeight="1">
      <c r="C911" s="39"/>
    </row>
    <row r="912" spans="3:3" ht="15.75" customHeight="1">
      <c r="C912" s="39"/>
    </row>
    <row r="913" spans="3:3" ht="15.75" customHeight="1">
      <c r="C913" s="39"/>
    </row>
    <row r="914" spans="3:3" ht="15.75" customHeight="1">
      <c r="C914" s="39"/>
    </row>
    <row r="915" spans="3:3" ht="15.75" customHeight="1">
      <c r="C915" s="39"/>
    </row>
    <row r="916" spans="3:3" ht="15.75" customHeight="1">
      <c r="C916" s="39"/>
    </row>
    <row r="917" spans="3:3" ht="15.75" customHeight="1">
      <c r="C917" s="39"/>
    </row>
    <row r="918" spans="3:3" ht="15.75" customHeight="1">
      <c r="C918" s="39"/>
    </row>
    <row r="919" spans="3:3" ht="15.75" customHeight="1">
      <c r="C919" s="39"/>
    </row>
    <row r="920" spans="3:3" ht="15.75" customHeight="1">
      <c r="C920" s="39"/>
    </row>
    <row r="921" spans="3:3" ht="15.75" customHeight="1">
      <c r="C921" s="39"/>
    </row>
    <row r="922" spans="3:3" ht="15.75" customHeight="1">
      <c r="C922" s="39"/>
    </row>
    <row r="923" spans="3:3" ht="15.75" customHeight="1">
      <c r="C923" s="39"/>
    </row>
    <row r="924" spans="3:3" ht="15.75" customHeight="1">
      <c r="C924" s="39"/>
    </row>
    <row r="925" spans="3:3" ht="15.75" customHeight="1">
      <c r="C925" s="39"/>
    </row>
    <row r="926" spans="3:3" ht="15.75" customHeight="1">
      <c r="C926" s="39"/>
    </row>
    <row r="927" spans="3:3" ht="15.75" customHeight="1">
      <c r="C927" s="39"/>
    </row>
    <row r="928" spans="3:3" ht="15.75" customHeight="1">
      <c r="C928" s="39"/>
    </row>
    <row r="929" spans="3:3" ht="15.75" customHeight="1">
      <c r="C929" s="39"/>
    </row>
    <row r="930" spans="3:3" ht="15.75" customHeight="1">
      <c r="C930" s="39"/>
    </row>
    <row r="931" spans="3:3" ht="15.75" customHeight="1">
      <c r="C931" s="39"/>
    </row>
    <row r="932" spans="3:3" ht="15.75" customHeight="1">
      <c r="C932" s="39"/>
    </row>
    <row r="933" spans="3:3" ht="15.75" customHeight="1">
      <c r="C933" s="39"/>
    </row>
    <row r="934" spans="3:3" ht="15.75" customHeight="1">
      <c r="C934" s="39"/>
    </row>
    <row r="935" spans="3:3" ht="15.75" customHeight="1">
      <c r="C935" s="39"/>
    </row>
    <row r="936" spans="3:3" ht="15.75" customHeight="1">
      <c r="C936" s="39"/>
    </row>
    <row r="937" spans="3:3" ht="15.75" customHeight="1">
      <c r="C937" s="39"/>
    </row>
    <row r="938" spans="3:3" ht="15.75" customHeight="1">
      <c r="C938" s="39"/>
    </row>
    <row r="939" spans="3:3" ht="15.75" customHeight="1">
      <c r="C939" s="39"/>
    </row>
    <row r="940" spans="3:3" ht="15.75" customHeight="1">
      <c r="C940" s="39"/>
    </row>
    <row r="941" spans="3:3" ht="15.75" customHeight="1">
      <c r="C941" s="39"/>
    </row>
    <row r="942" spans="3:3" ht="15.75" customHeight="1">
      <c r="C942" s="39"/>
    </row>
    <row r="943" spans="3:3" ht="15.75" customHeight="1">
      <c r="C943" s="39"/>
    </row>
    <row r="944" spans="3:3" ht="15.75" customHeight="1">
      <c r="C944" s="39"/>
    </row>
    <row r="945" spans="3:3" ht="15.75" customHeight="1">
      <c r="C945" s="39"/>
    </row>
    <row r="946" spans="3:3" ht="15.75" customHeight="1">
      <c r="C946" s="39"/>
    </row>
    <row r="947" spans="3:3" ht="15.75" customHeight="1">
      <c r="C947" s="39"/>
    </row>
    <row r="948" spans="3:3" ht="15.75" customHeight="1">
      <c r="C948" s="39"/>
    </row>
    <row r="949" spans="3:3" ht="15.75" customHeight="1">
      <c r="C949" s="39"/>
    </row>
    <row r="950" spans="3:3" ht="15.75" customHeight="1">
      <c r="C950" s="39"/>
    </row>
    <row r="951" spans="3:3" ht="15.75" customHeight="1">
      <c r="C951" s="39"/>
    </row>
    <row r="952" spans="3:3" ht="15.75" customHeight="1">
      <c r="C952" s="39"/>
    </row>
    <row r="953" spans="3:3" ht="15.75" customHeight="1">
      <c r="C953" s="39"/>
    </row>
    <row r="954" spans="3:3" ht="15.75" customHeight="1">
      <c r="C954" s="39"/>
    </row>
    <row r="955" spans="3:3" ht="15.75" customHeight="1">
      <c r="C955" s="39"/>
    </row>
    <row r="956" spans="3:3" ht="15.75" customHeight="1">
      <c r="C956" s="39"/>
    </row>
    <row r="957" spans="3:3" ht="15.75" customHeight="1">
      <c r="C957" s="39"/>
    </row>
    <row r="958" spans="3:3" ht="15.75" customHeight="1">
      <c r="C958" s="39"/>
    </row>
    <row r="959" spans="3:3" ht="15.75" customHeight="1">
      <c r="C959" s="39"/>
    </row>
    <row r="960" spans="3:3" ht="15.75" customHeight="1">
      <c r="C960" s="39"/>
    </row>
    <row r="961" spans="3:3" ht="15.75" customHeight="1">
      <c r="C961" s="39"/>
    </row>
    <row r="962" spans="3:3" ht="15.75" customHeight="1">
      <c r="C962" s="39"/>
    </row>
    <row r="963" spans="3:3" ht="15.75" customHeight="1">
      <c r="C963" s="39"/>
    </row>
    <row r="964" spans="3:3" ht="15.75" customHeight="1">
      <c r="C964" s="39"/>
    </row>
    <row r="965" spans="3:3" ht="15.75" customHeight="1">
      <c r="C965" s="39"/>
    </row>
    <row r="966" spans="3:3" ht="15.75" customHeight="1">
      <c r="C966" s="39"/>
    </row>
    <row r="967" spans="3:3" ht="15.75" customHeight="1">
      <c r="C967" s="39"/>
    </row>
    <row r="968" spans="3:3" ht="15.75" customHeight="1">
      <c r="C968" s="39"/>
    </row>
    <row r="969" spans="3:3" ht="15.75" customHeight="1">
      <c r="C969" s="39"/>
    </row>
    <row r="970" spans="3:3" ht="15.75" customHeight="1">
      <c r="C970" s="39"/>
    </row>
    <row r="971" spans="3:3" ht="15.75" customHeight="1">
      <c r="C971" s="39"/>
    </row>
    <row r="972" spans="3:3" ht="15.75" customHeight="1">
      <c r="C972" s="39"/>
    </row>
    <row r="973" spans="3:3" ht="15.75" customHeight="1">
      <c r="C973" s="39"/>
    </row>
    <row r="974" spans="3:3" ht="15.75" customHeight="1">
      <c r="C974" s="39"/>
    </row>
    <row r="975" spans="3:3" ht="15.75" customHeight="1">
      <c r="C975" s="39"/>
    </row>
    <row r="976" spans="3:3" ht="15.75" customHeight="1">
      <c r="C976" s="39"/>
    </row>
    <row r="977" spans="3:3" ht="15.75" customHeight="1">
      <c r="C977" s="39"/>
    </row>
    <row r="978" spans="3:3" ht="15.75" customHeight="1">
      <c r="C978" s="39"/>
    </row>
    <row r="979" spans="3:3" ht="15.75" customHeight="1">
      <c r="C979" s="39"/>
    </row>
    <row r="980" spans="3:3" ht="15.75" customHeight="1">
      <c r="C980" s="39"/>
    </row>
    <row r="981" spans="3:3" ht="15.75" customHeight="1">
      <c r="C981" s="39"/>
    </row>
    <row r="982" spans="3:3" ht="15.75" customHeight="1">
      <c r="C982" s="39"/>
    </row>
    <row r="983" spans="3:3" ht="15.75" customHeight="1">
      <c r="C983" s="39"/>
    </row>
    <row r="984" spans="3:3" ht="15.75" customHeight="1">
      <c r="C984" s="39"/>
    </row>
    <row r="985" spans="3:3" ht="15.75" customHeight="1">
      <c r="C985" s="39"/>
    </row>
    <row r="986" spans="3:3" ht="15.75" customHeight="1">
      <c r="C986" s="39"/>
    </row>
    <row r="987" spans="3:3" ht="15.75" customHeight="1">
      <c r="C987" s="39"/>
    </row>
    <row r="988" spans="3:3" ht="15.75" customHeight="1">
      <c r="C988" s="39"/>
    </row>
    <row r="989" spans="3:3" ht="15.75" customHeight="1">
      <c r="C989" s="39"/>
    </row>
    <row r="990" spans="3:3" ht="15.75" customHeight="1">
      <c r="C990" s="39"/>
    </row>
    <row r="991" spans="3:3" ht="15.75" customHeight="1">
      <c r="C991" s="39"/>
    </row>
    <row r="992" spans="3:3" ht="15.75" customHeight="1">
      <c r="C992" s="39"/>
    </row>
    <row r="993" spans="3:3" ht="15.75" customHeight="1">
      <c r="C993" s="39"/>
    </row>
    <row r="994" spans="3:3" ht="15.75" customHeight="1">
      <c r="C994" s="39"/>
    </row>
    <row r="995" spans="3:3" ht="15.75" customHeight="1">
      <c r="C995" s="39"/>
    </row>
    <row r="996" spans="3:3" ht="15.75" customHeight="1">
      <c r="C996" s="39"/>
    </row>
    <row r="997" spans="3:3" ht="15.75" customHeight="1">
      <c r="C997" s="39"/>
    </row>
    <row r="998" spans="3:3" ht="15.75" customHeight="1">
      <c r="C998" s="39"/>
    </row>
    <row r="999" spans="3:3" ht="15.75" customHeight="1">
      <c r="C999" s="39"/>
    </row>
    <row r="1000" spans="3:3" ht="15.75" customHeight="1">
      <c r="C1000" s="39"/>
    </row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Simões</dc:creator>
  <cp:lastModifiedBy>João Marcos</cp:lastModifiedBy>
  <dcterms:created xsi:type="dcterms:W3CDTF">2020-05-03T02:55:49Z</dcterms:created>
  <dcterms:modified xsi:type="dcterms:W3CDTF">2020-07-06T02:44:51Z</dcterms:modified>
</cp:coreProperties>
</file>