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FAMILIA MACEDO\Desktop\LMF UFPB\Competição da Carteira 2020\"/>
    </mc:Choice>
  </mc:AlternateContent>
  <xr:revisionPtr revIDLastSave="0" documentId="13_ncr:1_{414014F2-6CF9-4B4E-8900-E7489642F180}" xr6:coauthVersionLast="43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F4" i="1" l="1"/>
  <c r="K18" i="1"/>
  <c r="L19" i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I17" i="1"/>
  <c r="I16" i="1"/>
  <c r="I15" i="1"/>
  <c r="I14" i="1"/>
  <c r="I13" i="1"/>
  <c r="I12" i="1"/>
  <c r="I11" i="1"/>
  <c r="I10" i="1"/>
  <c r="G10" i="1"/>
  <c r="I9" i="1"/>
  <c r="G9" i="1"/>
  <c r="G8" i="1"/>
  <c r="E4" i="1" l="1"/>
  <c r="J9" i="1" l="1"/>
  <c r="L9" i="1" s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M8" i="1"/>
  <c r="I4" i="1" l="1"/>
  <c r="D4" i="6"/>
  <c r="L18" i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F7A4E1A-268F-47C4-AF9B-683C0973F11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<sst xmlns="http://schemas.openxmlformats.org/spreadsheetml/2006/main" count="240" uniqueCount="32">
  <si>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</si>
  <si>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</si>
  <si>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</si>
  <si>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</si>
  <si>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</si>
  <si>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</si>
  <si>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</si>
  <si>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</si>
  <si>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</si>
  <si>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</si>
  <si>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</si>
  <si>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</si>
  <si>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</si>
  <si>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</si>
  <si>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</si>
  <si>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</si>
  <si>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</si>
  <si>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</si>
  <si>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</si>
  <si>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</si>
  <si>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</si>
  <si>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</si>
  <si>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</si>
  <si>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</si>
  <si>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</si>
  <si>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</si>
  <si>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</si>
  <si>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</si>
  <si>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</si>
  <si>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</si>
  <si>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</si>
  <si>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 xml:space="preserve"> EQTL3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</si>
</sst>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65" fontId="5" fillId="4" borderId="13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workbookViewId="0">
      <selection activeCell="Q19" sqref="Q19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30000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43" t="s">
        <v>18</v>
      </c>
      <c r="E8" s="25">
        <v>0.1</v>
      </c>
      <c r="F8" s="26">
        <v>28.5</v>
      </c>
      <c r="G8" s="27">
        <f t="shared" ref="G8:H17" si="0">((E8*$D$4)/100)/F8</f>
        <v>3.5087719298245612</v>
      </c>
      <c r="H8" s="28">
        <v>3.5087719298245612</v>
      </c>
      <c r="I8" s="29">
        <f>H8*F8*100</f>
        <v>10000</v>
      </c>
      <c r="J8" s="30">
        <f t="shared" ref="J8:J17" si="1">I8/$E$4</f>
        <v>0.33333333333333331</v>
      </c>
      <c r="K8" s="58">
        <v>28.5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44" t="s">
        <v>30</v>
      </c>
      <c r="E9" s="25">
        <v>0.1</v>
      </c>
      <c r="F9" s="26">
        <v>44.86</v>
      </c>
      <c r="G9" s="27">
        <f t="shared" si="0"/>
        <v>2.2291573785109229</v>
      </c>
      <c r="H9" s="28">
        <v>2.2291573785109229</v>
      </c>
      <c r="I9" s="29">
        <f t="shared" ref="I9:I17" si="4">H9*F9*100</f>
        <v>10000</v>
      </c>
      <c r="J9" s="30">
        <f t="shared" si="1"/>
        <v>0.33333333333333331</v>
      </c>
      <c r="K9" s="58">
        <v>44.86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44" t="s">
        <v>31</v>
      </c>
      <c r="E10" s="25">
        <v>0.1</v>
      </c>
      <c r="F10" s="26">
        <v>18.329999999999998</v>
      </c>
      <c r="G10" s="27">
        <f t="shared" si="0"/>
        <v>5.4555373704309877</v>
      </c>
      <c r="H10" s="28">
        <v>5.4555373704309877</v>
      </c>
      <c r="I10" s="29">
        <f t="shared" si="4"/>
        <v>10000</v>
      </c>
      <c r="J10" s="30">
        <f t="shared" si="1"/>
        <v>0.33333333333333331</v>
      </c>
      <c r="K10" s="58">
        <v>18.329999999999998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/>
      <c r="E11" s="25"/>
      <c r="F11" s="26"/>
      <c r="G11" s="27"/>
      <c r="H11" s="28"/>
      <c r="I11" s="29">
        <f t="shared" si="4"/>
        <v>0</v>
      </c>
      <c r="J11" s="30">
        <f t="shared" si="1"/>
        <v>0</v>
      </c>
      <c r="K11" s="31"/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/>
      <c r="E12" s="25"/>
      <c r="F12" s="26"/>
      <c r="G12" s="27"/>
      <c r="H12" s="28"/>
      <c r="I12" s="29">
        <f t="shared" si="4"/>
        <v>0</v>
      </c>
      <c r="J12" s="30">
        <f t="shared" si="1"/>
        <v>0</v>
      </c>
      <c r="K12" s="31"/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/>
      <c r="E13" s="25"/>
      <c r="F13" s="26"/>
      <c r="G13" s="27"/>
      <c r="H13" s="28"/>
      <c r="I13" s="29">
        <f t="shared" si="4"/>
        <v>0</v>
      </c>
      <c r="J13" s="30">
        <f t="shared" si="1"/>
        <v>0</v>
      </c>
      <c r="K13" s="31"/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/>
      <c r="E14" s="25"/>
      <c r="F14" s="26"/>
      <c r="G14" s="27"/>
      <c r="H14" s="28"/>
      <c r="I14" s="29">
        <f t="shared" si="4"/>
        <v>0</v>
      </c>
      <c r="J14" s="30">
        <f t="shared" si="1"/>
        <v>0</v>
      </c>
      <c r="K14" s="31"/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/>
      <c r="E15" s="25"/>
      <c r="F15" s="26"/>
      <c r="G15" s="27"/>
      <c r="H15" s="28"/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/>
      <c r="E16" s="25"/>
      <c r="F16" s="26"/>
      <c r="G16" s="27"/>
      <c r="H16" s="28"/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/>
      <c r="G17" s="27"/>
      <c r="H17" s="28"/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>
        <v>30000</v>
      </c>
      <c r="G18" s="3"/>
      <c r="H18" s="3"/>
      <c r="I18" s="3"/>
      <c r="J18" s="4"/>
      <c r="K18" s="2">
        <f>F4</f>
        <v>100000</v>
      </c>
      <c r="L18" s="45">
        <f t="shared" ref="L18:L19" si="5">(K18/F18-1)</f>
        <v>2.3333333333333335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80505.89</v>
      </c>
      <c r="G19" s="6"/>
      <c r="H19" s="6"/>
      <c r="I19" s="6"/>
      <c r="J19" s="7"/>
      <c r="K19" s="5">
        <v>80505.89</v>
      </c>
      <c r="L19" s="45">
        <f>(K19/F19-L261)</f>
        <v>1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7" t="s">
        <v>0</v>
      </c>
      <c r="E2" s="48"/>
      <c r="F2" s="49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0" t="s">
        <v>12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57" t="s">
        <v>22</v>
      </c>
      <c r="D18" s="57"/>
      <c r="E18" s="57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5" t="e">
        <f t="shared" ref="L18:L19" si="5">(K18/F18-1)</f>
        <v>#VALUE!</v>
      </c>
      <c r="M18" s="4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57" t="s">
        <v>24</v>
      </c>
      <c r="D19" s="57"/>
      <c r="E19" s="57"/>
      <c r="F19" s="11">
        <v>100967.2</v>
      </c>
      <c r="G19" s="6"/>
      <c r="H19" s="6"/>
      <c r="I19" s="6"/>
      <c r="J19" s="7"/>
      <c r="K19" s="5">
        <v>102673.28</v>
      </c>
      <c r="L19" s="45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MACEDO</dc:creator>
  <cp:lastModifiedBy>FAMILIA MACEDO</cp:lastModifiedBy>
  <dcterms:created xsi:type="dcterms:W3CDTF">2020-05-02T21:33:56Z</dcterms:created>
  <dcterms:modified xsi:type="dcterms:W3CDTF">2020-05-02T22:11:04Z</dcterms:modified>
</cp:coreProperties>
</file>