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BDDDF29-28F5-408C-BBB9-83C8D77D7D21}" xr6:coauthVersionLast="47" xr6:coauthVersionMax="47" xr10:uidLastSave="{00000000-0000-0000-0000-000000000000}"/>
  <bookViews>
    <workbookView xWindow="-120" yWindow="-120" windowWidth="20730" windowHeight="11160" xr2:uid="{95FAE2CE-A60F-4A10-937F-27DAFCC2D970}"/>
  </bookViews>
  <sheets>
    <sheet name="Sheet2" sheetId="2" r:id="rId1"/>
    <sheet name="Sheet3" sheetId="3" r:id="rId2"/>
  </sheets>
  <definedNames>
    <definedName name="_xlnm._FilterDatabase" localSheetId="0" hidden="1">Sheet2!$M$17:$N$22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B67" i="2" s="1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B56" i="2" s="1"/>
  <c r="H3" i="2"/>
  <c r="H4" i="2"/>
  <c r="H5" i="2"/>
  <c r="H6" i="2"/>
  <c r="I6" i="2" s="1"/>
  <c r="H7" i="2"/>
  <c r="I7" i="2" s="1"/>
  <c r="H8" i="2"/>
  <c r="I8" i="2" s="1"/>
  <c r="H9" i="2"/>
  <c r="H10" i="2"/>
  <c r="I10" i="2" s="1"/>
  <c r="H11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" i="2"/>
  <c r="I2" i="2" s="1"/>
  <c r="B64" i="2" l="1"/>
  <c r="B66" i="2"/>
  <c r="B65" i="2"/>
  <c r="B39" i="2"/>
  <c r="B35" i="2"/>
  <c r="B59" i="2"/>
  <c r="B38" i="2"/>
  <c r="B34" i="2"/>
  <c r="B58" i="2"/>
  <c r="B33" i="2"/>
  <c r="B37" i="2"/>
  <c r="B57" i="2"/>
  <c r="B40" i="2"/>
  <c r="B36" i="2"/>
  <c r="B55" i="2"/>
  <c r="I11" i="2"/>
  <c r="I3" i="2"/>
  <c r="I9" i="2"/>
  <c r="I5" i="2"/>
  <c r="I4" i="2"/>
  <c r="B49" i="2" l="1"/>
  <c r="B45" i="2"/>
  <c r="B47" i="2"/>
  <c r="B48" i="2"/>
  <c r="B46" i="2"/>
</calcChain>
</file>

<file path=xl/sharedStrings.xml><?xml version="1.0" encoding="utf-8"?>
<sst xmlns="http://schemas.openxmlformats.org/spreadsheetml/2006/main" count="171" uniqueCount="83">
  <si>
    <t>Car</t>
  </si>
  <si>
    <t>Year</t>
  </si>
  <si>
    <t>KM Driven</t>
  </si>
  <si>
    <t>Color</t>
  </si>
  <si>
    <t>Transimission</t>
  </si>
  <si>
    <t>Owner</t>
  </si>
  <si>
    <t>Price (USD)</t>
  </si>
  <si>
    <t>BMW X5</t>
  </si>
  <si>
    <t>White</t>
  </si>
  <si>
    <t>Automatic</t>
  </si>
  <si>
    <t>1st owner</t>
  </si>
  <si>
    <t>$15400</t>
  </si>
  <si>
    <t>Audi A3</t>
  </si>
  <si>
    <t>Red</t>
  </si>
  <si>
    <t>Manual</t>
  </si>
  <si>
    <t>2nd owner</t>
  </si>
  <si>
    <t>$24321</t>
  </si>
  <si>
    <t>Mercedes S-Class</t>
  </si>
  <si>
    <t>Black</t>
  </si>
  <si>
    <t>3rd owner</t>
  </si>
  <si>
    <t>$102342</t>
  </si>
  <si>
    <t>$55272</t>
  </si>
  <si>
    <t>BMW X3</t>
  </si>
  <si>
    <t>$42000</t>
  </si>
  <si>
    <t>Lexus RX350</t>
  </si>
  <si>
    <t>$51292</t>
  </si>
  <si>
    <t>Blue</t>
  </si>
  <si>
    <t>$37605</t>
  </si>
  <si>
    <t xml:space="preserve">Blue </t>
  </si>
  <si>
    <t>$45000</t>
  </si>
  <si>
    <t>BMW 3 Series</t>
  </si>
  <si>
    <t>$13241</t>
  </si>
  <si>
    <t>$49344</t>
  </si>
  <si>
    <t>Tesla Model 3</t>
  </si>
  <si>
    <t>Yellow</t>
  </si>
  <si>
    <t>$52432</t>
  </si>
  <si>
    <t>Volvo XC90</t>
  </si>
  <si>
    <t>$17452</t>
  </si>
  <si>
    <t>Audi Q7</t>
  </si>
  <si>
    <t>$23250</t>
  </si>
  <si>
    <t>Cadillac XT5</t>
  </si>
  <si>
    <t>$32420</t>
  </si>
  <si>
    <t>Jaguar XF</t>
  </si>
  <si>
    <t>$18454</t>
  </si>
  <si>
    <t>$41000</t>
  </si>
  <si>
    <t>BMW 428i</t>
  </si>
  <si>
    <t>$35240</t>
  </si>
  <si>
    <t>4th owner</t>
  </si>
  <si>
    <t>$22520</t>
  </si>
  <si>
    <t>most popular</t>
  </si>
  <si>
    <t>Company</t>
  </si>
  <si>
    <t>Country</t>
  </si>
  <si>
    <t>BMW</t>
  </si>
  <si>
    <t>Germany</t>
  </si>
  <si>
    <t>Audi</t>
  </si>
  <si>
    <t>Tesla</t>
  </si>
  <si>
    <t>USA</t>
  </si>
  <si>
    <t>Jaguar</t>
  </si>
  <si>
    <t>UK</t>
  </si>
  <si>
    <t>Mercedes</t>
  </si>
  <si>
    <t>Volvo</t>
  </si>
  <si>
    <t>Sweden</t>
  </si>
  <si>
    <t>Cadillac</t>
  </si>
  <si>
    <t>Lexus</t>
  </si>
  <si>
    <t>Japan</t>
  </si>
  <si>
    <t>company</t>
  </si>
  <si>
    <t>country</t>
  </si>
  <si>
    <t>popularity</t>
  </si>
  <si>
    <t>price fixed</t>
  </si>
  <si>
    <t>average price</t>
  </si>
  <si>
    <t>color fixed</t>
  </si>
  <si>
    <t>You are the data analyst of a luxury car dealership. You were assigned with the following tasks:</t>
  </si>
  <si>
    <t>What's the most popular car manufacturer?</t>
  </si>
  <si>
    <t>What's the least popular color for cars?</t>
  </si>
  <si>
    <t>What's the average price per owner?</t>
  </si>
  <si>
    <t>Answer 1:</t>
  </si>
  <si>
    <t>Answer 2:</t>
  </si>
  <si>
    <t>Answer 3:</t>
  </si>
  <si>
    <t>Answer 4:</t>
  </si>
  <si>
    <t>Legend:</t>
  </si>
  <si>
    <t>-columns created by me</t>
  </si>
  <si>
    <t>What's the most popular manufacturing country (Refer to "Manufacturing country" in Sheet3)?</t>
  </si>
  <si>
    <t>-original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</si>
</sst>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4" fillId="0" borderId="0" xfId="0" applyFont="1"/>
    <xf numFmtId="0" fontId="1" fillId="2" borderId="0" xfId="0" applyFont="1" applyFill="1"/>
    <xf numFmtId="0" fontId="2" fillId="2" borderId="0" xfId="0" quotePrefix="1" applyFont="1" applyFill="1"/>
    <xf numFmtId="0" fontId="0" fillId="2" borderId="0" xfId="0" applyFill="1"/>
    <xf numFmtId="0" fontId="1" fillId="3" borderId="0" xfId="0" applyFont="1" applyFill="1"/>
    <xf numFmtId="164" fontId="1" fillId="3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2" fillId="3" borderId="0" xfId="0" quotePrefix="1" applyFont="1" applyFill="1"/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8175-B5CF-48D9-99F3-4F35B168124B}">
  <dimension ref="A1:Q67"/>
  <sheetViews>
    <sheetView tabSelected="1" workbookViewId="0">
      <selection activeCell="L3" sqref="L3"/>
    </sheetView>
  </sheetViews>
  <sheetFormatPr defaultColWidth="13" defaultRowHeight="15" x14ac:dyDescent="0.25"/>
  <cols>
    <col min="7" max="7" width="13" style="6"/>
  </cols>
  <sheetData>
    <row r="1" spans="1:1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9" t="s">
        <v>65</v>
      </c>
      <c r="I1" s="9" t="s">
        <v>66</v>
      </c>
      <c r="J1" s="9" t="s">
        <v>68</v>
      </c>
      <c r="K1" s="9" t="s">
        <v>70</v>
      </c>
      <c r="M1" s="1"/>
      <c r="N1" s="1"/>
      <c r="O1" s="1"/>
    </row>
    <row r="2" spans="1:17" x14ac:dyDescent="0.25">
      <c r="A2" s="14" t="s">
        <v>7</v>
      </c>
      <c r="B2" s="14">
        <v>2012</v>
      </c>
      <c r="C2" s="14">
        <v>342358</v>
      </c>
      <c r="D2" s="14" t="s">
        <v>8</v>
      </c>
      <c r="E2" s="14" t="s">
        <v>9</v>
      </c>
      <c r="F2" s="14" t="s">
        <v>10</v>
      </c>
      <c r="G2" s="15" t="s">
        <v>11</v>
      </c>
      <c r="H2" s="10" t="str">
        <f>LEFT(A2,FIND(" ",A2)-1)</f>
        <v>BMW</v>
      </c>
      <c r="I2" s="11" t="str">
        <f>INDEX(Sheet3!B:B,MATCH(Sheet2!H:H,Sheet3!A:A,0))</f>
        <v>Germany</v>
      </c>
      <c r="J2" s="11">
        <f>VALUE(MID(G2,2,10))</f>
        <v>15400</v>
      </c>
      <c r="K2" s="11" t="str">
        <f>TRIM(D2)</f>
        <v>White</v>
      </c>
    </row>
    <row r="3" spans="1:17" x14ac:dyDescent="0.25">
      <c r="A3" s="14" t="s">
        <v>12</v>
      </c>
      <c r="B3" s="14">
        <v>2017</v>
      </c>
      <c r="C3" s="14">
        <v>130000</v>
      </c>
      <c r="D3" s="14" t="s">
        <v>13</v>
      </c>
      <c r="E3" s="14" t="s">
        <v>14</v>
      </c>
      <c r="F3" s="14" t="s">
        <v>15</v>
      </c>
      <c r="G3" s="15" t="s">
        <v>16</v>
      </c>
      <c r="H3" s="10" t="str">
        <f t="shared" ref="H3:H19" si="0">LEFT(A3,FIND(" ",A3)-1)</f>
        <v>Audi</v>
      </c>
      <c r="I3" s="11" t="str">
        <f>INDEX(Sheet3!B:B,MATCH(Sheet2!H:H,Sheet3!A:A,0))</f>
        <v>Germany</v>
      </c>
      <c r="J3" s="11">
        <f t="shared" ref="J3:J19" si="1">VALUE(MID(G3,2,10))</f>
        <v>24321</v>
      </c>
      <c r="K3" s="11" t="str">
        <f t="shared" ref="K3:K19" si="2">TRIM(D3)</f>
        <v>Red</v>
      </c>
    </row>
    <row r="4" spans="1:17" x14ac:dyDescent="0.25">
      <c r="A4" s="14" t="s">
        <v>17</v>
      </c>
      <c r="B4" s="14">
        <v>2020</v>
      </c>
      <c r="C4" s="14">
        <v>92450</v>
      </c>
      <c r="D4" s="14" t="s">
        <v>18</v>
      </c>
      <c r="E4" s="14" t="s">
        <v>9</v>
      </c>
      <c r="F4" s="14" t="s">
        <v>19</v>
      </c>
      <c r="G4" s="15" t="s">
        <v>20</v>
      </c>
      <c r="H4" s="10" t="str">
        <f t="shared" si="0"/>
        <v>Mercedes</v>
      </c>
      <c r="I4" s="11" t="str">
        <f>INDEX(Sheet3!B:B,MATCH(Sheet2!H:H,Sheet3!A:A,0))</f>
        <v>Germany</v>
      </c>
      <c r="J4" s="11">
        <f t="shared" si="1"/>
        <v>102342</v>
      </c>
      <c r="K4" s="11" t="str">
        <f t="shared" si="2"/>
        <v>Black</v>
      </c>
    </row>
    <row r="5" spans="1:17" x14ac:dyDescent="0.25">
      <c r="A5" s="14" t="s">
        <v>7</v>
      </c>
      <c r="B5" s="14">
        <v>2020</v>
      </c>
      <c r="C5" s="14">
        <v>76240</v>
      </c>
      <c r="D5" s="14" t="s">
        <v>8</v>
      </c>
      <c r="E5" s="14" t="s">
        <v>9</v>
      </c>
      <c r="F5" s="14" t="s">
        <v>15</v>
      </c>
      <c r="G5" s="15" t="s">
        <v>21</v>
      </c>
      <c r="H5" s="10" t="str">
        <f t="shared" si="0"/>
        <v>BMW</v>
      </c>
      <c r="I5" s="11" t="str">
        <f>INDEX(Sheet3!B:B,MATCH(Sheet2!H:H,Sheet3!A:A,0))</f>
        <v>Germany</v>
      </c>
      <c r="J5" s="11">
        <f t="shared" si="1"/>
        <v>55272</v>
      </c>
      <c r="K5" s="11" t="str">
        <f t="shared" si="2"/>
        <v>White</v>
      </c>
      <c r="M5" s="3"/>
    </row>
    <row r="6" spans="1:17" x14ac:dyDescent="0.25">
      <c r="A6" s="14" t="s">
        <v>22</v>
      </c>
      <c r="B6" s="14">
        <v>2021</v>
      </c>
      <c r="C6" s="14">
        <v>17283</v>
      </c>
      <c r="D6" s="14" t="s">
        <v>8</v>
      </c>
      <c r="E6" s="14" t="s">
        <v>14</v>
      </c>
      <c r="F6" s="14" t="s">
        <v>10</v>
      </c>
      <c r="G6" s="15" t="s">
        <v>23</v>
      </c>
      <c r="H6" s="10" t="str">
        <f t="shared" si="0"/>
        <v>BMW</v>
      </c>
      <c r="I6" s="11" t="str">
        <f>INDEX(Sheet3!B:B,MATCH(Sheet2!H:H,Sheet3!A:A,0))</f>
        <v>Germany</v>
      </c>
      <c r="J6" s="11">
        <f t="shared" si="1"/>
        <v>42000</v>
      </c>
      <c r="K6" s="11" t="str">
        <f t="shared" si="2"/>
        <v>White</v>
      </c>
      <c r="M6" s="3"/>
    </row>
    <row r="7" spans="1:17" x14ac:dyDescent="0.25">
      <c r="A7" s="14" t="s">
        <v>24</v>
      </c>
      <c r="B7" s="14">
        <v>2020</v>
      </c>
      <c r="C7" s="14">
        <v>98312</v>
      </c>
      <c r="D7" s="14" t="s">
        <v>13</v>
      </c>
      <c r="E7" s="14" t="s">
        <v>9</v>
      </c>
      <c r="F7" s="14" t="s">
        <v>19</v>
      </c>
      <c r="G7" s="15" t="s">
        <v>25</v>
      </c>
      <c r="H7" s="10" t="str">
        <f t="shared" si="0"/>
        <v>Lexus</v>
      </c>
      <c r="I7" s="11" t="str">
        <f>INDEX(Sheet3!B:B,MATCH(Sheet2!H:H,Sheet3!A:A,0))</f>
        <v>Japan</v>
      </c>
      <c r="J7" s="11">
        <f t="shared" si="1"/>
        <v>51292</v>
      </c>
      <c r="K7" s="11" t="str">
        <f t="shared" si="2"/>
        <v>Red</v>
      </c>
      <c r="M7" s="3"/>
    </row>
    <row r="8" spans="1:17" x14ac:dyDescent="0.25">
      <c r="A8" s="14" t="s">
        <v>22</v>
      </c>
      <c r="B8" s="14">
        <v>2018</v>
      </c>
      <c r="C8" s="14">
        <v>156784</v>
      </c>
      <c r="D8" s="14" t="s">
        <v>26</v>
      </c>
      <c r="E8" s="14" t="s">
        <v>14</v>
      </c>
      <c r="F8" s="14" t="s">
        <v>19</v>
      </c>
      <c r="G8" s="15" t="s">
        <v>27</v>
      </c>
      <c r="H8" s="10" t="str">
        <f t="shared" si="0"/>
        <v>BMW</v>
      </c>
      <c r="I8" s="11" t="str">
        <f>INDEX(Sheet3!B:B,MATCH(Sheet2!H:H,Sheet3!A:A,0))</f>
        <v>Germany</v>
      </c>
      <c r="J8" s="11">
        <f t="shared" si="1"/>
        <v>37605</v>
      </c>
      <c r="K8" s="11" t="str">
        <f t="shared" si="2"/>
        <v>Blue</v>
      </c>
      <c r="M8" s="3"/>
    </row>
    <row r="9" spans="1:17" x14ac:dyDescent="0.25">
      <c r="A9" s="14" t="s">
        <v>7</v>
      </c>
      <c r="B9" s="14">
        <v>2019</v>
      </c>
      <c r="C9" s="14">
        <v>52034</v>
      </c>
      <c r="D9" s="14" t="s">
        <v>28</v>
      </c>
      <c r="E9" s="14" t="s">
        <v>9</v>
      </c>
      <c r="F9" s="14" t="s">
        <v>10</v>
      </c>
      <c r="G9" s="15" t="s">
        <v>29</v>
      </c>
      <c r="H9" s="10" t="str">
        <f t="shared" si="0"/>
        <v>BMW</v>
      </c>
      <c r="I9" s="11" t="str">
        <f>INDEX(Sheet3!B:B,MATCH(Sheet2!H:H,Sheet3!A:A,0))</f>
        <v>Germany</v>
      </c>
      <c r="J9" s="11">
        <f t="shared" si="1"/>
        <v>45000</v>
      </c>
      <c r="K9" s="11" t="str">
        <f t="shared" si="2"/>
        <v>Blue</v>
      </c>
      <c r="M9" s="3"/>
    </row>
    <row r="10" spans="1:17" x14ac:dyDescent="0.25">
      <c r="A10" s="14" t="s">
        <v>30</v>
      </c>
      <c r="B10" s="14">
        <v>2011</v>
      </c>
      <c r="C10" s="14">
        <v>205204</v>
      </c>
      <c r="D10" s="14" t="s">
        <v>13</v>
      </c>
      <c r="E10" s="14" t="s">
        <v>9</v>
      </c>
      <c r="F10" s="14" t="s">
        <v>15</v>
      </c>
      <c r="G10" s="15" t="s">
        <v>31</v>
      </c>
      <c r="H10" s="10" t="str">
        <f t="shared" si="0"/>
        <v>BMW</v>
      </c>
      <c r="I10" s="11" t="str">
        <f>INDEX(Sheet3!B:B,MATCH(Sheet2!H:H,Sheet3!A:A,0))</f>
        <v>Germany</v>
      </c>
      <c r="J10" s="11">
        <f t="shared" si="1"/>
        <v>13241</v>
      </c>
      <c r="K10" s="11" t="str">
        <f t="shared" si="2"/>
        <v>Red</v>
      </c>
    </row>
    <row r="11" spans="1:17" x14ac:dyDescent="0.25">
      <c r="A11" s="14" t="s">
        <v>17</v>
      </c>
      <c r="B11" s="14">
        <v>2014</v>
      </c>
      <c r="C11" s="14">
        <v>152985</v>
      </c>
      <c r="D11" s="14" t="s">
        <v>18</v>
      </c>
      <c r="E11" s="14" t="s">
        <v>9</v>
      </c>
      <c r="F11" s="14" t="s">
        <v>15</v>
      </c>
      <c r="G11" s="15" t="s">
        <v>32</v>
      </c>
      <c r="H11" s="10" t="str">
        <f t="shared" si="0"/>
        <v>Mercedes</v>
      </c>
      <c r="I11" s="11" t="str">
        <f>INDEX(Sheet3!B:B,MATCH(Sheet2!H:H,Sheet3!A:A,0))</f>
        <v>Germany</v>
      </c>
      <c r="J11" s="11">
        <f t="shared" si="1"/>
        <v>49344</v>
      </c>
      <c r="K11" s="11" t="str">
        <f t="shared" si="2"/>
        <v>Black</v>
      </c>
    </row>
    <row r="12" spans="1:17" x14ac:dyDescent="0.25">
      <c r="A12" s="14" t="s">
        <v>33</v>
      </c>
      <c r="B12" s="14">
        <v>2018</v>
      </c>
      <c r="C12" s="14">
        <v>76429</v>
      </c>
      <c r="D12" s="14" t="s">
        <v>34</v>
      </c>
      <c r="E12" s="14" t="s">
        <v>9</v>
      </c>
      <c r="F12" s="14" t="s">
        <v>10</v>
      </c>
      <c r="G12" s="15" t="s">
        <v>35</v>
      </c>
      <c r="H12" s="10" t="str">
        <f t="shared" si="0"/>
        <v>Tesla</v>
      </c>
      <c r="I12" s="11" t="str">
        <f>INDEX(Sheet3!B:B,MATCH(Sheet2!H:H,Sheet3!A:A,0))</f>
        <v>USA</v>
      </c>
      <c r="J12" s="11">
        <f t="shared" si="1"/>
        <v>52432</v>
      </c>
      <c r="K12" s="11" t="str">
        <f t="shared" si="2"/>
        <v>Yellow</v>
      </c>
      <c r="Q12" s="5"/>
    </row>
    <row r="13" spans="1:17" x14ac:dyDescent="0.25">
      <c r="A13" s="14" t="s">
        <v>36</v>
      </c>
      <c r="B13" s="14">
        <v>2013</v>
      </c>
      <c r="C13" s="14">
        <v>254028</v>
      </c>
      <c r="D13" s="14" t="s">
        <v>18</v>
      </c>
      <c r="E13" s="14" t="s">
        <v>14</v>
      </c>
      <c r="F13" s="14" t="s">
        <v>15</v>
      </c>
      <c r="G13" s="15" t="s">
        <v>37</v>
      </c>
      <c r="H13" s="10" t="str">
        <f t="shared" si="0"/>
        <v>Volvo</v>
      </c>
      <c r="I13" s="11" t="str">
        <f>INDEX(Sheet3!B:B,MATCH(Sheet2!H:H,Sheet3!A:A,0))</f>
        <v>Sweden</v>
      </c>
      <c r="J13" s="11">
        <f t="shared" si="1"/>
        <v>17452</v>
      </c>
      <c r="K13" s="11" t="str">
        <f t="shared" si="2"/>
        <v>Black</v>
      </c>
    </row>
    <row r="14" spans="1:17" x14ac:dyDescent="0.25">
      <c r="A14" s="14" t="s">
        <v>38</v>
      </c>
      <c r="B14" s="14">
        <v>2014</v>
      </c>
      <c r="C14" s="14">
        <v>45832</v>
      </c>
      <c r="D14" s="14" t="s">
        <v>8</v>
      </c>
      <c r="E14" s="14" t="s">
        <v>14</v>
      </c>
      <c r="F14" s="14" t="s">
        <v>10</v>
      </c>
      <c r="G14" s="15" t="s">
        <v>39</v>
      </c>
      <c r="H14" s="10" t="str">
        <f t="shared" si="0"/>
        <v>Audi</v>
      </c>
      <c r="I14" s="11" t="str">
        <f>INDEX(Sheet3!B:B,MATCH(Sheet2!H:H,Sheet3!A:A,0))</f>
        <v>Germany</v>
      </c>
      <c r="J14" s="11">
        <f t="shared" si="1"/>
        <v>23250</v>
      </c>
      <c r="K14" s="11" t="str">
        <f t="shared" si="2"/>
        <v>White</v>
      </c>
    </row>
    <row r="15" spans="1:17" x14ac:dyDescent="0.25">
      <c r="A15" s="14" t="s">
        <v>40</v>
      </c>
      <c r="B15" s="14">
        <v>2018</v>
      </c>
      <c r="C15" s="14">
        <v>67591</v>
      </c>
      <c r="D15" s="14" t="s">
        <v>26</v>
      </c>
      <c r="E15" s="14" t="s">
        <v>9</v>
      </c>
      <c r="F15" s="14" t="s">
        <v>15</v>
      </c>
      <c r="G15" s="15" t="s">
        <v>41</v>
      </c>
      <c r="H15" s="10" t="str">
        <f t="shared" si="0"/>
        <v>Cadillac</v>
      </c>
      <c r="I15" s="11" t="str">
        <f>INDEX(Sheet3!B:B,MATCH(Sheet2!H:H,Sheet3!A:A,0))</f>
        <v>USA</v>
      </c>
      <c r="J15" s="11">
        <f t="shared" si="1"/>
        <v>32420</v>
      </c>
      <c r="K15" s="11" t="str">
        <f t="shared" si="2"/>
        <v>Blue</v>
      </c>
    </row>
    <row r="16" spans="1:17" x14ac:dyDescent="0.25">
      <c r="A16" s="14" t="s">
        <v>42</v>
      </c>
      <c r="B16" s="14">
        <v>2013</v>
      </c>
      <c r="C16" s="14">
        <v>85320</v>
      </c>
      <c r="D16" s="14" t="s">
        <v>8</v>
      </c>
      <c r="E16" s="14" t="s">
        <v>9</v>
      </c>
      <c r="F16" s="14" t="s">
        <v>15</v>
      </c>
      <c r="G16" s="15" t="s">
        <v>43</v>
      </c>
      <c r="H16" s="10" t="str">
        <f t="shared" si="0"/>
        <v>Jaguar</v>
      </c>
      <c r="I16" s="11" t="str">
        <f>INDEX(Sheet3!B:B,MATCH(Sheet2!H:H,Sheet3!A:A,0))</f>
        <v>UK</v>
      </c>
      <c r="J16" s="11">
        <f t="shared" si="1"/>
        <v>18454</v>
      </c>
      <c r="K16" s="11" t="str">
        <f t="shared" si="2"/>
        <v>White</v>
      </c>
    </row>
    <row r="17" spans="1:14" x14ac:dyDescent="0.25">
      <c r="A17" s="14" t="s">
        <v>24</v>
      </c>
      <c r="B17" s="14">
        <v>2016</v>
      </c>
      <c r="C17" s="14">
        <v>5000</v>
      </c>
      <c r="D17" s="14" t="s">
        <v>8</v>
      </c>
      <c r="E17" s="14" t="s">
        <v>9</v>
      </c>
      <c r="F17" s="14" t="s">
        <v>10</v>
      </c>
      <c r="G17" s="15" t="s">
        <v>44</v>
      </c>
      <c r="H17" s="10" t="str">
        <f t="shared" si="0"/>
        <v>Lexus</v>
      </c>
      <c r="I17" s="11" t="str">
        <f>INDEX(Sheet3!B:B,MATCH(Sheet2!H:H,Sheet3!A:A,0))</f>
        <v>Japan</v>
      </c>
      <c r="J17" s="11">
        <f t="shared" si="1"/>
        <v>41000</v>
      </c>
      <c r="K17" s="11" t="str">
        <f t="shared" si="2"/>
        <v>White</v>
      </c>
      <c r="M17" s="4"/>
      <c r="N17" s="4"/>
    </row>
    <row r="18" spans="1:14" x14ac:dyDescent="0.25">
      <c r="A18" s="14" t="s">
        <v>45</v>
      </c>
      <c r="B18" s="14">
        <v>2017</v>
      </c>
      <c r="C18" s="14">
        <v>92450</v>
      </c>
      <c r="D18" s="14" t="s">
        <v>13</v>
      </c>
      <c r="E18" s="14" t="s">
        <v>14</v>
      </c>
      <c r="F18" s="14" t="s">
        <v>15</v>
      </c>
      <c r="G18" s="15" t="s">
        <v>46</v>
      </c>
      <c r="H18" s="10" t="str">
        <f t="shared" si="0"/>
        <v>BMW</v>
      </c>
      <c r="I18" s="11" t="str">
        <f>INDEX(Sheet3!B:B,MATCH(Sheet2!H:H,Sheet3!A:A,0))</f>
        <v>Germany</v>
      </c>
      <c r="J18" s="11">
        <f t="shared" si="1"/>
        <v>35240</v>
      </c>
      <c r="K18" s="11" t="str">
        <f t="shared" si="2"/>
        <v>Red</v>
      </c>
    </row>
    <row r="19" spans="1:14" x14ac:dyDescent="0.25">
      <c r="A19" s="14" t="s">
        <v>24</v>
      </c>
      <c r="B19" s="14">
        <v>2015</v>
      </c>
      <c r="C19" s="14">
        <v>130000</v>
      </c>
      <c r="D19" s="14" t="s">
        <v>18</v>
      </c>
      <c r="E19" s="14" t="s">
        <v>9</v>
      </c>
      <c r="F19" s="14" t="s">
        <v>47</v>
      </c>
      <c r="G19" s="15" t="s">
        <v>48</v>
      </c>
      <c r="H19" s="10" t="str">
        <f t="shared" si="0"/>
        <v>Lexus</v>
      </c>
      <c r="I19" s="11" t="str">
        <f>INDEX(Sheet3!B:B,MATCH(Sheet2!H:H,Sheet3!A:A,0))</f>
        <v>Japan</v>
      </c>
      <c r="J19" s="11">
        <f t="shared" si="1"/>
        <v>22520</v>
      </c>
      <c r="K19" s="11" t="str">
        <f t="shared" si="2"/>
        <v>Black</v>
      </c>
    </row>
    <row r="21" spans="1:14" x14ac:dyDescent="0.25">
      <c r="A21" s="17" t="s">
        <v>79</v>
      </c>
    </row>
    <row r="22" spans="1:14" x14ac:dyDescent="0.25">
      <c r="A22" s="10"/>
      <c r="B22" s="7" t="s">
        <v>80</v>
      </c>
    </row>
    <row r="23" spans="1:14" x14ac:dyDescent="0.25">
      <c r="A23" s="16"/>
      <c r="B23" s="7" t="s">
        <v>82</v>
      </c>
    </row>
    <row r="24" spans="1:14" x14ac:dyDescent="0.25">
      <c r="A24" s="1" t="s">
        <v>71</v>
      </c>
      <c r="B24" s="2"/>
      <c r="C24" s="2"/>
      <c r="D24" s="2"/>
      <c r="E24" s="2"/>
      <c r="F24" s="2"/>
      <c r="G24" s="2"/>
    </row>
    <row r="25" spans="1:14" x14ac:dyDescent="0.25">
      <c r="A25" s="2" t="s">
        <v>72</v>
      </c>
      <c r="B25" s="2"/>
      <c r="C25" s="2"/>
      <c r="D25" s="2"/>
      <c r="E25" s="2"/>
      <c r="F25" s="2"/>
      <c r="G25" s="2"/>
    </row>
    <row r="26" spans="1:14" x14ac:dyDescent="0.25">
      <c r="A26" s="2" t="s">
        <v>81</v>
      </c>
      <c r="B26" s="2"/>
      <c r="C26" s="2"/>
      <c r="D26" s="2"/>
      <c r="E26" s="2"/>
      <c r="F26" s="2"/>
      <c r="G26" s="2"/>
    </row>
    <row r="27" spans="1:14" x14ac:dyDescent="0.25">
      <c r="A27" s="2" t="s">
        <v>73</v>
      </c>
      <c r="B27" s="2"/>
      <c r="C27" s="2"/>
      <c r="D27" s="2"/>
      <c r="E27" s="2"/>
      <c r="F27" s="2"/>
      <c r="G27" s="2"/>
      <c r="M27" s="1"/>
      <c r="N27" s="4"/>
    </row>
    <row r="28" spans="1:14" x14ac:dyDescent="0.25">
      <c r="A28" s="2" t="s">
        <v>74</v>
      </c>
      <c r="B28" s="2"/>
      <c r="C28" s="2"/>
      <c r="D28" s="2"/>
      <c r="E28" s="2"/>
      <c r="F28" s="2"/>
      <c r="G28" s="2"/>
    </row>
    <row r="29" spans="1:14" x14ac:dyDescent="0.25">
      <c r="A29" s="2"/>
      <c r="B29" s="2"/>
      <c r="C29" s="2"/>
      <c r="D29" s="2"/>
      <c r="E29" s="2"/>
      <c r="F29" s="2"/>
      <c r="G29" s="2"/>
    </row>
    <row r="30" spans="1:14" x14ac:dyDescent="0.25">
      <c r="A30" s="8" t="s">
        <v>75</v>
      </c>
    </row>
    <row r="31" spans="1:14" x14ac:dyDescent="0.25">
      <c r="A31" s="8"/>
    </row>
    <row r="32" spans="1:14" x14ac:dyDescent="0.25">
      <c r="A32" s="1" t="s">
        <v>65</v>
      </c>
      <c r="B32" s="1" t="s">
        <v>49</v>
      </c>
      <c r="C32" s="1" t="s">
        <v>66</v>
      </c>
      <c r="M32" s="2"/>
    </row>
    <row r="33" spans="1:14" x14ac:dyDescent="0.25">
      <c r="A33" s="3" t="s">
        <v>52</v>
      </c>
      <c r="B33">
        <f t="shared" ref="B33:B40" si="3">COUNTIF(H:H,A33)</f>
        <v>7</v>
      </c>
      <c r="C33" t="s">
        <v>53</v>
      </c>
    </row>
    <row r="34" spans="1:14" x14ac:dyDescent="0.25">
      <c r="A34" s="3" t="s">
        <v>63</v>
      </c>
      <c r="B34">
        <f t="shared" si="3"/>
        <v>3</v>
      </c>
      <c r="C34" t="s">
        <v>64</v>
      </c>
    </row>
    <row r="35" spans="1:14" x14ac:dyDescent="0.25">
      <c r="A35" s="3" t="s">
        <v>59</v>
      </c>
      <c r="B35">
        <f t="shared" si="3"/>
        <v>2</v>
      </c>
      <c r="C35" t="s">
        <v>53</v>
      </c>
    </row>
    <row r="36" spans="1:14" x14ac:dyDescent="0.25">
      <c r="A36" s="3" t="s">
        <v>54</v>
      </c>
      <c r="B36">
        <f t="shared" si="3"/>
        <v>2</v>
      </c>
      <c r="C36" t="s">
        <v>53</v>
      </c>
    </row>
    <row r="37" spans="1:14" x14ac:dyDescent="0.25">
      <c r="A37" s="3" t="s">
        <v>55</v>
      </c>
      <c r="B37">
        <f t="shared" si="3"/>
        <v>1</v>
      </c>
      <c r="C37" t="s">
        <v>56</v>
      </c>
      <c r="M37" s="1"/>
      <c r="N37" s="4"/>
    </row>
    <row r="38" spans="1:14" x14ac:dyDescent="0.25">
      <c r="A38" s="3" t="s">
        <v>62</v>
      </c>
      <c r="B38">
        <f t="shared" si="3"/>
        <v>1</v>
      </c>
      <c r="C38" t="s">
        <v>56</v>
      </c>
      <c r="M38" s="2"/>
    </row>
    <row r="39" spans="1:14" x14ac:dyDescent="0.25">
      <c r="A39" s="3" t="s">
        <v>57</v>
      </c>
      <c r="B39">
        <f t="shared" si="3"/>
        <v>1</v>
      </c>
      <c r="C39" t="s">
        <v>58</v>
      </c>
      <c r="M39" s="2"/>
    </row>
    <row r="40" spans="1:14" x14ac:dyDescent="0.25">
      <c r="A40" s="3" t="s">
        <v>60</v>
      </c>
      <c r="B40">
        <f t="shared" si="3"/>
        <v>1</v>
      </c>
      <c r="C40" t="s">
        <v>61</v>
      </c>
      <c r="M40" s="2"/>
    </row>
    <row r="41" spans="1:14" x14ac:dyDescent="0.25">
      <c r="M41" s="2"/>
    </row>
    <row r="42" spans="1:14" x14ac:dyDescent="0.25">
      <c r="A42" s="8" t="s">
        <v>76</v>
      </c>
    </row>
    <row r="44" spans="1:14" x14ac:dyDescent="0.25">
      <c r="A44" s="4" t="s">
        <v>66</v>
      </c>
      <c r="B44" s="4" t="s">
        <v>67</v>
      </c>
    </row>
    <row r="45" spans="1:14" x14ac:dyDescent="0.25">
      <c r="A45" t="s">
        <v>53</v>
      </c>
      <c r="B45">
        <f>COUNTIF(I:I,A45)</f>
        <v>11</v>
      </c>
    </row>
    <row r="46" spans="1:14" x14ac:dyDescent="0.25">
      <c r="A46" t="s">
        <v>64</v>
      </c>
      <c r="B46">
        <f>COUNTIF(I:I,A46)</f>
        <v>3</v>
      </c>
    </row>
    <row r="47" spans="1:14" x14ac:dyDescent="0.25">
      <c r="A47" t="s">
        <v>56</v>
      </c>
      <c r="B47">
        <f>COUNTIF(I:I,A47)</f>
        <v>2</v>
      </c>
    </row>
    <row r="48" spans="1:14" x14ac:dyDescent="0.25">
      <c r="A48" t="s">
        <v>61</v>
      </c>
      <c r="B48">
        <f>COUNTIF(I:I,A48)</f>
        <v>1</v>
      </c>
    </row>
    <row r="49" spans="1:2" x14ac:dyDescent="0.25">
      <c r="A49" t="s">
        <v>58</v>
      </c>
      <c r="B49">
        <f>COUNTIF(I:I,A49)</f>
        <v>1</v>
      </c>
    </row>
    <row r="52" spans="1:2" x14ac:dyDescent="0.25">
      <c r="A52" s="8" t="s">
        <v>77</v>
      </c>
    </row>
    <row r="54" spans="1:2" x14ac:dyDescent="0.25">
      <c r="A54" s="1" t="s">
        <v>3</v>
      </c>
      <c r="B54" s="4" t="s">
        <v>67</v>
      </c>
    </row>
    <row r="55" spans="1:2" x14ac:dyDescent="0.25">
      <c r="A55" t="s">
        <v>8</v>
      </c>
      <c r="B55">
        <f>COUNTIF(K:K,A55)</f>
        <v>6</v>
      </c>
    </row>
    <row r="56" spans="1:2" x14ac:dyDescent="0.25">
      <c r="A56" t="s">
        <v>13</v>
      </c>
      <c r="B56">
        <f>COUNTIF(K:K,A56)</f>
        <v>4</v>
      </c>
    </row>
    <row r="57" spans="1:2" x14ac:dyDescent="0.25">
      <c r="A57" t="s">
        <v>18</v>
      </c>
      <c r="B57">
        <f>COUNTIF(K:K,A57)</f>
        <v>4</v>
      </c>
    </row>
    <row r="58" spans="1:2" x14ac:dyDescent="0.25">
      <c r="A58" t="s">
        <v>26</v>
      </c>
      <c r="B58">
        <f>COUNTIF(K:K,A58)</f>
        <v>3</v>
      </c>
    </row>
    <row r="59" spans="1:2" x14ac:dyDescent="0.25">
      <c r="A59" t="s">
        <v>34</v>
      </c>
      <c r="B59">
        <f>COUNTIF(K:K,A59)</f>
        <v>1</v>
      </c>
    </row>
    <row r="60" spans="1:2" x14ac:dyDescent="0.25">
      <c r="A60" s="2"/>
    </row>
    <row r="61" spans="1:2" x14ac:dyDescent="0.25">
      <c r="A61" s="8" t="s">
        <v>78</v>
      </c>
    </row>
    <row r="63" spans="1:2" x14ac:dyDescent="0.25">
      <c r="A63" s="1" t="s">
        <v>5</v>
      </c>
      <c r="B63" s="4" t="s">
        <v>69</v>
      </c>
    </row>
    <row r="64" spans="1:2" x14ac:dyDescent="0.25">
      <c r="A64" s="2" t="s">
        <v>10</v>
      </c>
      <c r="B64">
        <f>ROUND(AVERAGEIF($F$2:$F$19,A64,$J$2:$J$19),2)</f>
        <v>36513.67</v>
      </c>
    </row>
    <row r="65" spans="1:2" x14ac:dyDescent="0.25">
      <c r="A65" s="2" t="s">
        <v>15</v>
      </c>
      <c r="B65">
        <f>ROUND(AVERAGEIF($F$2:$F$19,A65,$J$2:$J$19),2)</f>
        <v>30718</v>
      </c>
    </row>
    <row r="66" spans="1:2" x14ac:dyDescent="0.25">
      <c r="A66" s="2" t="s">
        <v>19</v>
      </c>
      <c r="B66">
        <f t="shared" ref="B66:B67" si="4">ROUND(AVERAGEIF($F$2:$F$19,A66,$J$2:$J$19),2)</f>
        <v>63746.33</v>
      </c>
    </row>
    <row r="67" spans="1:2" x14ac:dyDescent="0.25">
      <c r="A67" s="2" t="s">
        <v>47</v>
      </c>
      <c r="B67">
        <f t="shared" si="4"/>
        <v>22520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0157-6780-4C6F-B087-035B4FB4EF0D}">
  <dimension ref="A1:E9"/>
  <sheetViews>
    <sheetView workbookViewId="0">
      <selection activeCell="D1" sqref="D1:E1"/>
    </sheetView>
  </sheetViews>
  <sheetFormatPr defaultRowHeight="15" x14ac:dyDescent="0.25"/>
  <sheetData>
    <row r="1" spans="1:5" x14ac:dyDescent="0.25">
      <c r="A1" s="12" t="s">
        <v>50</v>
      </c>
      <c r="B1" s="12" t="s">
        <v>51</v>
      </c>
      <c r="D1" s="16"/>
      <c r="E1" s="7" t="s">
        <v>82</v>
      </c>
    </row>
    <row r="2" spans="1:5" x14ac:dyDescent="0.25">
      <c r="A2" s="14" t="s">
        <v>52</v>
      </c>
      <c r="B2" s="14" t="s">
        <v>53</v>
      </c>
    </row>
    <row r="3" spans="1:5" x14ac:dyDescent="0.25">
      <c r="A3" s="14" t="s">
        <v>54</v>
      </c>
      <c r="B3" s="14" t="s">
        <v>53</v>
      </c>
    </row>
    <row r="4" spans="1:5" x14ac:dyDescent="0.25">
      <c r="A4" s="14" t="s">
        <v>55</v>
      </c>
      <c r="B4" s="14" t="s">
        <v>56</v>
      </c>
    </row>
    <row r="5" spans="1:5" x14ac:dyDescent="0.25">
      <c r="A5" s="14" t="s">
        <v>57</v>
      </c>
      <c r="B5" s="14" t="s">
        <v>58</v>
      </c>
    </row>
    <row r="6" spans="1:5" x14ac:dyDescent="0.25">
      <c r="A6" s="14" t="s">
        <v>59</v>
      </c>
      <c r="B6" s="14" t="s">
        <v>53</v>
      </c>
    </row>
    <row r="7" spans="1:5" x14ac:dyDescent="0.25">
      <c r="A7" s="14" t="s">
        <v>60</v>
      </c>
      <c r="B7" s="14" t="s">
        <v>61</v>
      </c>
    </row>
    <row r="8" spans="1:5" x14ac:dyDescent="0.25">
      <c r="A8" s="14" t="s">
        <v>62</v>
      </c>
      <c r="B8" s="14" t="s">
        <v>56</v>
      </c>
    </row>
    <row r="9" spans="1:5" x14ac:dyDescent="0.25">
      <c r="A9" s="14" t="s">
        <v>63</v>
      </c>
      <c r="B9" s="1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2024-03-18T13:13:57Z</dcterms:created>
  <dcterms:modified xsi:type="dcterms:W3CDTF">2024-03-19T14:38:16Z</dcterms:modified>
</cp:coreProperties>
</file>