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ata\Exsel\Начало\Формулы и функции\"/>
    </mc:Choice>
  </mc:AlternateContent>
  <bookViews>
    <workbookView xWindow="0" yWindow="0" windowWidth="23040" windowHeight="9192" activeTab="3"/>
  </bookViews>
  <sheets>
    <sheet name="СВАО" sheetId="2" r:id="rId1"/>
    <sheet name="ЦАО" sheetId="3" r:id="rId2"/>
    <sheet name="ЮВАО" sheetId="4" r:id="rId3"/>
    <sheet name="Решение" sheetId="5" r:id="rId4"/>
    <sheet name="Лист1" sheetId="6" r:id="rId5"/>
  </sheets>
  <definedNames>
    <definedName name="_xlnm._FilterDatabase" localSheetId="3" hidden="1">Решение!$A$1:$F$75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C53" i="5"/>
  <c r="C38" i="5"/>
  <c r="C36" i="5"/>
  <c r="C37" i="5"/>
  <c r="C61" i="5"/>
  <c r="C41" i="5"/>
  <c r="C66" i="5"/>
  <c r="C68" i="5"/>
  <c r="C63" i="5"/>
  <c r="C5" i="5"/>
  <c r="C56" i="5"/>
  <c r="C47" i="5"/>
  <c r="C21" i="5"/>
  <c r="C49" i="5"/>
  <c r="C9" i="5"/>
  <c r="C62" i="5"/>
  <c r="C46" i="5"/>
  <c r="C14" i="5"/>
  <c r="C28" i="5"/>
  <c r="C43" i="5"/>
  <c r="C45" i="5"/>
  <c r="C58" i="5"/>
  <c r="C4" i="5"/>
  <c r="C22" i="5"/>
  <c r="C48" i="5"/>
  <c r="C2" i="5"/>
  <c r="C23" i="5"/>
  <c r="C3" i="5"/>
  <c r="C57" i="5"/>
  <c r="C6" i="5"/>
  <c r="C74" i="5"/>
  <c r="C75" i="5"/>
  <c r="C70" i="5"/>
  <c r="C73" i="5"/>
  <c r="C15" i="5"/>
  <c r="C67" i="5"/>
  <c r="C69" i="5"/>
  <c r="C59" i="5"/>
  <c r="C29" i="5"/>
  <c r="C30" i="5"/>
  <c r="C31" i="5"/>
  <c r="C17" i="5"/>
  <c r="C13" i="5"/>
  <c r="C20" i="5"/>
  <c r="C12" i="5"/>
  <c r="C40" i="5"/>
  <c r="C64" i="5"/>
  <c r="C32" i="5"/>
  <c r="C33" i="5"/>
  <c r="C34" i="5"/>
  <c r="C35" i="5"/>
  <c r="C65" i="5"/>
  <c r="C26" i="5"/>
  <c r="C10" i="5"/>
  <c r="C52" i="5"/>
  <c r="C25" i="5"/>
  <c r="C27" i="5"/>
  <c r="C7" i="5"/>
  <c r="C19" i="5"/>
  <c r="C54" i="5"/>
  <c r="C51" i="5"/>
  <c r="C50" i="5"/>
  <c r="C8" i="5"/>
  <c r="C16" i="5"/>
  <c r="C44" i="5"/>
  <c r="C55" i="5"/>
  <c r="C11" i="5"/>
  <c r="C72" i="5"/>
  <c r="C24" i="5"/>
  <c r="C39" i="5"/>
  <c r="C60" i="5"/>
  <c r="C71" i="5"/>
  <c r="C42" i="5"/>
  <c r="C18" i="5"/>
  <c r="B53" i="5"/>
  <c r="D53" i="5" s="1"/>
  <c r="B38" i="5"/>
  <c r="D38" i="5" s="1"/>
  <c r="B36" i="5"/>
  <c r="D36" i="5" s="1"/>
  <c r="B37" i="5"/>
  <c r="D37" i="5" s="1"/>
  <c r="B61" i="5"/>
  <c r="D61" i="5" s="1"/>
  <c r="B41" i="5"/>
  <c r="D41" i="5" s="1"/>
  <c r="B66" i="5"/>
  <c r="D66" i="5" s="1"/>
  <c r="B68" i="5"/>
  <c r="D68" i="5" s="1"/>
  <c r="B63" i="5"/>
  <c r="D63" i="5" s="1"/>
  <c r="B5" i="5"/>
  <c r="D5" i="5" s="1"/>
  <c r="B56" i="5"/>
  <c r="D56" i="5" s="1"/>
  <c r="B47" i="5"/>
  <c r="D47" i="5" s="1"/>
  <c r="B21" i="5"/>
  <c r="D21" i="5" s="1"/>
  <c r="B49" i="5"/>
  <c r="D49" i="5" s="1"/>
  <c r="B9" i="5"/>
  <c r="D9" i="5" s="1"/>
  <c r="B62" i="5"/>
  <c r="D62" i="5" s="1"/>
  <c r="B46" i="5"/>
  <c r="D46" i="5" s="1"/>
  <c r="B14" i="5"/>
  <c r="D14" i="5" s="1"/>
  <c r="B28" i="5"/>
  <c r="D28" i="5" s="1"/>
  <c r="B43" i="5"/>
  <c r="D43" i="5" s="1"/>
  <c r="B45" i="5"/>
  <c r="D45" i="5" s="1"/>
  <c r="B58" i="5"/>
  <c r="D58" i="5" s="1"/>
  <c r="B4" i="5"/>
  <c r="D4" i="5" s="1"/>
  <c r="B22" i="5"/>
  <c r="D22" i="5" s="1"/>
  <c r="B48" i="5"/>
  <c r="D48" i="5" s="1"/>
  <c r="B2" i="5"/>
  <c r="D2" i="5" s="1"/>
  <c r="B23" i="5"/>
  <c r="D23" i="5" s="1"/>
  <c r="B3" i="5"/>
  <c r="D3" i="5" s="1"/>
  <c r="B57" i="5"/>
  <c r="D57" i="5" s="1"/>
  <c r="B6" i="5"/>
  <c r="D6" i="5" s="1"/>
  <c r="B74" i="5"/>
  <c r="D74" i="5" s="1"/>
  <c r="B75" i="5"/>
  <c r="D75" i="5" s="1"/>
  <c r="B70" i="5"/>
  <c r="D70" i="5" s="1"/>
  <c r="B73" i="5"/>
  <c r="D73" i="5" s="1"/>
  <c r="B15" i="5"/>
  <c r="D15" i="5" s="1"/>
  <c r="B67" i="5"/>
  <c r="D67" i="5" s="1"/>
  <c r="B69" i="5"/>
  <c r="D69" i="5" s="1"/>
  <c r="B59" i="5"/>
  <c r="D59" i="5" s="1"/>
  <c r="B29" i="5"/>
  <c r="D29" i="5" s="1"/>
  <c r="B30" i="5"/>
  <c r="D30" i="5" s="1"/>
  <c r="B31" i="5"/>
  <c r="D31" i="5" s="1"/>
  <c r="B17" i="5"/>
  <c r="D17" i="5" s="1"/>
  <c r="B13" i="5"/>
  <c r="D13" i="5" s="1"/>
  <c r="B20" i="5"/>
  <c r="D20" i="5" s="1"/>
  <c r="B12" i="5"/>
  <c r="D12" i="5" s="1"/>
  <c r="B40" i="5"/>
  <c r="D40" i="5" s="1"/>
  <c r="B64" i="5"/>
  <c r="D64" i="5" s="1"/>
  <c r="B32" i="5"/>
  <c r="D32" i="5" s="1"/>
  <c r="B33" i="5"/>
  <c r="D33" i="5" s="1"/>
  <c r="B34" i="5"/>
  <c r="D34" i="5" s="1"/>
  <c r="B35" i="5"/>
  <c r="D35" i="5" s="1"/>
  <c r="B65" i="5"/>
  <c r="D65" i="5" s="1"/>
  <c r="B26" i="5"/>
  <c r="D26" i="5" s="1"/>
  <c r="B10" i="5"/>
  <c r="D10" i="5" s="1"/>
  <c r="B52" i="5"/>
  <c r="D52" i="5" s="1"/>
  <c r="B25" i="5"/>
  <c r="D25" i="5" s="1"/>
  <c r="B27" i="5"/>
  <c r="D27" i="5" s="1"/>
  <c r="B7" i="5"/>
  <c r="D7" i="5" s="1"/>
  <c r="B19" i="5"/>
  <c r="D19" i="5" s="1"/>
  <c r="B54" i="5"/>
  <c r="D54" i="5" s="1"/>
  <c r="B51" i="5"/>
  <c r="D51" i="5" s="1"/>
  <c r="B50" i="5"/>
  <c r="D50" i="5" s="1"/>
  <c r="B8" i="5"/>
  <c r="D8" i="5" s="1"/>
  <c r="B16" i="5"/>
  <c r="D16" i="5" s="1"/>
  <c r="B44" i="5"/>
  <c r="D44" i="5" s="1"/>
  <c r="B55" i="5"/>
  <c r="D55" i="5" s="1"/>
  <c r="B11" i="5"/>
  <c r="D11" i="5" s="1"/>
  <c r="B72" i="5"/>
  <c r="D72" i="5" s="1"/>
  <c r="B24" i="5"/>
  <c r="D24" i="5" s="1"/>
  <c r="B39" i="5"/>
  <c r="D39" i="5" s="1"/>
  <c r="B60" i="5"/>
  <c r="D60" i="5" s="1"/>
  <c r="B71" i="5"/>
  <c r="D71" i="5" s="1"/>
  <c r="B42" i="5"/>
  <c r="D42" i="5" s="1"/>
  <c r="B18" i="5"/>
  <c r="D18" i="5" s="1"/>
</calcChain>
</file>

<file path=xl/sharedStrings.xml><?xml version="1.0" encoding="utf-8"?>
<sst xmlns="http://schemas.openxmlformats.org/spreadsheetml/2006/main" count="144" uniqueCount="14">
  <si>
    <t>Дата</t>
  </si>
  <si>
    <t>Наименование</t>
  </si>
  <si>
    <t>Сбыт</t>
  </si>
  <si>
    <t>ЦАО</t>
  </si>
  <si>
    <t>ЮВАО</t>
  </si>
  <si>
    <t>Игрушки</t>
  </si>
  <si>
    <t>СВАО</t>
  </si>
  <si>
    <t>Канцтовары</t>
  </si>
  <si>
    <t>Косметика</t>
  </si>
  <si>
    <t>Электроника</t>
  </si>
  <si>
    <t>Галантерия</t>
  </si>
  <si>
    <t>Месяц</t>
  </si>
  <si>
    <t>Квартал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</si>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</sst>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6" x14ac:knownFonts="1">
    <font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b/>
      <sz val="14"/>
      <name val="Arial Cyr"/>
      <charset val="204"/>
    </font>
    <font>
      <b/>
      <i/>
      <sz val="10"/>
      <color rgb="FFFF0000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3" fillId="0" borderId="0" xfId="0" applyFont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44" fontId="0" fillId="0" borderId="0" xfId="0" applyNumberFormat="1"/>
    <xf numFmtId="14" fontId="0" fillId="0" borderId="0" xfId="0" applyNumberFormat="1"/>
    <xf numFmtId="0" fontId="0" fillId="0" borderId="1" xfId="0" applyNumberFormat="1" applyBorder="1"/>
    <xf numFmtId="49" fontId="0" fillId="0" borderId="1" xfId="0" applyNumberFormat="1" applyBorder="1"/>
    <xf numFmtId="0" fontId="0" fillId="0" borderId="1" xfId="1" applyNumberFormat="1" applyFon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0" xfId="0" applyBorder="1"/>
    <xf numFmtId="44" fontId="0" fillId="0" borderId="0" xfId="0" applyNumberForma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58"/>
  <sheetViews>
    <sheetView topLeftCell="A8" workbookViewId="0">
      <selection activeCell="G9" sqref="G9:G58"/>
    </sheetView>
  </sheetViews>
  <sheetFormatPr defaultRowHeight="13.2" x14ac:dyDescent="0.25"/>
  <cols>
    <col min="6" max="6" width="11.44140625" customWidth="1"/>
    <col min="7" max="7" width="13.6640625" bestFit="1" customWidth="1"/>
  </cols>
  <sheetData>
    <row r="7" spans="6:8" x14ac:dyDescent="0.25">
      <c r="F7" s="6" t="s">
        <v>6</v>
      </c>
      <c r="G7" s="6"/>
      <c r="H7" s="6"/>
    </row>
    <row r="8" spans="6:8" x14ac:dyDescent="0.25">
      <c r="F8" s="1" t="s">
        <v>0</v>
      </c>
      <c r="G8" s="1" t="s">
        <v>1</v>
      </c>
      <c r="H8" s="1" t="s">
        <v>2</v>
      </c>
    </row>
    <row r="9" spans="6:8" x14ac:dyDescent="0.25">
      <c r="F9" s="2">
        <v>43360</v>
      </c>
      <c r="G9" s="10" t="s">
        <v>5</v>
      </c>
      <c r="H9" s="3">
        <v>2500</v>
      </c>
    </row>
    <row r="10" spans="6:8" x14ac:dyDescent="0.25">
      <c r="F10" s="2">
        <v>43363</v>
      </c>
      <c r="G10" s="10" t="s">
        <v>7</v>
      </c>
      <c r="H10" s="3">
        <v>680</v>
      </c>
    </row>
    <row r="11" spans="6:8" x14ac:dyDescent="0.25">
      <c r="F11" s="2">
        <v>43372</v>
      </c>
      <c r="G11" s="10" t="s">
        <v>8</v>
      </c>
      <c r="H11" s="3">
        <v>950</v>
      </c>
    </row>
    <row r="12" spans="6:8" x14ac:dyDescent="0.25">
      <c r="F12" s="2">
        <v>43373</v>
      </c>
      <c r="G12" s="10" t="s">
        <v>7</v>
      </c>
      <c r="H12" s="3">
        <v>54</v>
      </c>
    </row>
    <row r="13" spans="6:8" x14ac:dyDescent="0.25">
      <c r="F13" s="2">
        <v>43374</v>
      </c>
      <c r="G13" s="10" t="s">
        <v>7</v>
      </c>
      <c r="H13" s="3">
        <v>54</v>
      </c>
    </row>
    <row r="14" spans="6:8" x14ac:dyDescent="0.25">
      <c r="F14" s="2">
        <v>43377</v>
      </c>
      <c r="G14" s="10" t="s">
        <v>10</v>
      </c>
      <c r="H14" s="3">
        <v>5460</v>
      </c>
    </row>
    <row r="15" spans="6:8" x14ac:dyDescent="0.25">
      <c r="F15" s="2">
        <v>43379</v>
      </c>
      <c r="G15" s="10" t="s">
        <v>7</v>
      </c>
      <c r="H15" s="3">
        <v>680</v>
      </c>
    </row>
    <row r="16" spans="6:8" x14ac:dyDescent="0.25">
      <c r="F16" s="2">
        <v>43380</v>
      </c>
      <c r="G16" s="10" t="s">
        <v>8</v>
      </c>
      <c r="H16" s="3">
        <v>1050</v>
      </c>
    </row>
    <row r="17" spans="6:8" x14ac:dyDescent="0.25">
      <c r="F17" s="2">
        <v>43381</v>
      </c>
      <c r="G17" s="10" t="s">
        <v>9</v>
      </c>
      <c r="H17" s="3">
        <v>9000</v>
      </c>
    </row>
    <row r="18" spans="6:8" x14ac:dyDescent="0.25">
      <c r="F18" s="2">
        <v>43383</v>
      </c>
      <c r="G18" s="10" t="s">
        <v>10</v>
      </c>
      <c r="H18" s="3">
        <v>6854</v>
      </c>
    </row>
    <row r="19" spans="6:8" x14ac:dyDescent="0.25">
      <c r="F19" s="2">
        <v>43385</v>
      </c>
      <c r="G19" s="10" t="s">
        <v>8</v>
      </c>
      <c r="H19" s="3">
        <v>698</v>
      </c>
    </row>
    <row r="20" spans="6:8" x14ac:dyDescent="0.25">
      <c r="F20" s="2">
        <v>43386</v>
      </c>
      <c r="G20" s="10" t="s">
        <v>9</v>
      </c>
      <c r="H20" s="3">
        <v>12000</v>
      </c>
    </row>
    <row r="21" spans="6:8" x14ac:dyDescent="0.25">
      <c r="F21" s="2">
        <v>43390</v>
      </c>
      <c r="G21" s="10" t="s">
        <v>9</v>
      </c>
      <c r="H21" s="3">
        <v>9800</v>
      </c>
    </row>
    <row r="22" spans="6:8" x14ac:dyDescent="0.25">
      <c r="F22" s="2">
        <v>43391</v>
      </c>
      <c r="G22" s="10" t="s">
        <v>5</v>
      </c>
      <c r="H22" s="3">
        <v>5345</v>
      </c>
    </row>
    <row r="23" spans="6:8" x14ac:dyDescent="0.25">
      <c r="F23" s="2">
        <v>43392</v>
      </c>
      <c r="G23" s="10" t="s">
        <v>5</v>
      </c>
      <c r="H23" s="3">
        <v>9856</v>
      </c>
    </row>
    <row r="24" spans="6:8" x14ac:dyDescent="0.25">
      <c r="F24" s="2">
        <v>43393</v>
      </c>
      <c r="G24" s="10" t="s">
        <v>8</v>
      </c>
      <c r="H24" s="3">
        <v>1050</v>
      </c>
    </row>
    <row r="25" spans="6:8" x14ac:dyDescent="0.25">
      <c r="F25" s="2">
        <v>43450</v>
      </c>
      <c r="G25" s="10" t="s">
        <v>9</v>
      </c>
      <c r="H25" s="3">
        <v>6000</v>
      </c>
    </row>
    <row r="26" spans="6:8" x14ac:dyDescent="0.25">
      <c r="F26" s="2">
        <v>43451</v>
      </c>
      <c r="G26" s="10" t="s">
        <v>8</v>
      </c>
      <c r="H26" s="3">
        <v>698</v>
      </c>
    </row>
    <row r="27" spans="6:8" x14ac:dyDescent="0.25">
      <c r="F27" s="2">
        <v>43452</v>
      </c>
      <c r="G27" s="10" t="s">
        <v>9</v>
      </c>
      <c r="H27" s="3">
        <v>12000</v>
      </c>
    </row>
    <row r="28" spans="6:8" x14ac:dyDescent="0.25">
      <c r="F28" s="2">
        <v>43456</v>
      </c>
      <c r="G28" s="10" t="s">
        <v>9</v>
      </c>
      <c r="H28" s="3">
        <v>9800</v>
      </c>
    </row>
    <row r="29" spans="6:8" x14ac:dyDescent="0.25">
      <c r="F29" s="2">
        <v>43457</v>
      </c>
      <c r="G29" s="10" t="s">
        <v>5</v>
      </c>
      <c r="H29" s="3">
        <v>5345</v>
      </c>
    </row>
    <row r="30" spans="6:8" x14ac:dyDescent="0.25">
      <c r="F30" s="2">
        <v>43458</v>
      </c>
      <c r="G30" s="10" t="s">
        <v>5</v>
      </c>
      <c r="H30" s="3">
        <v>9856</v>
      </c>
    </row>
    <row r="31" spans="6:8" x14ac:dyDescent="0.25">
      <c r="F31" s="2">
        <v>43459</v>
      </c>
      <c r="G31" s="10" t="s">
        <v>8</v>
      </c>
      <c r="H31" s="3">
        <v>1050</v>
      </c>
    </row>
    <row r="32" spans="6:8" x14ac:dyDescent="0.25">
      <c r="F32" s="2">
        <v>43464</v>
      </c>
      <c r="G32" s="10" t="s">
        <v>9</v>
      </c>
      <c r="H32" s="3">
        <v>6000</v>
      </c>
    </row>
    <row r="33" spans="6:8" x14ac:dyDescent="0.25">
      <c r="F33" s="2">
        <v>43465</v>
      </c>
      <c r="G33" s="10" t="s">
        <v>8</v>
      </c>
      <c r="H33" s="3">
        <v>6873</v>
      </c>
    </row>
    <row r="34" spans="6:8" x14ac:dyDescent="0.25">
      <c r="F34" s="2">
        <v>43470</v>
      </c>
      <c r="G34" s="10" t="s">
        <v>9</v>
      </c>
      <c r="H34" s="3">
        <v>6873</v>
      </c>
    </row>
    <row r="35" spans="6:8" x14ac:dyDescent="0.25">
      <c r="F35" s="2">
        <v>43471</v>
      </c>
      <c r="G35" s="10" t="s">
        <v>8</v>
      </c>
      <c r="H35" s="3">
        <v>6873</v>
      </c>
    </row>
    <row r="36" spans="6:8" x14ac:dyDescent="0.25">
      <c r="F36" s="2">
        <v>43501</v>
      </c>
      <c r="G36" s="10" t="s">
        <v>9</v>
      </c>
      <c r="H36" s="3">
        <v>6873</v>
      </c>
    </row>
    <row r="37" spans="6:8" x14ac:dyDescent="0.25">
      <c r="F37" s="2">
        <v>43502</v>
      </c>
      <c r="G37" s="10" t="s">
        <v>8</v>
      </c>
      <c r="H37" s="3">
        <v>6873</v>
      </c>
    </row>
    <row r="38" spans="6:8" x14ac:dyDescent="0.25">
      <c r="F38" s="2">
        <v>43364</v>
      </c>
      <c r="G38" s="10" t="s">
        <v>7</v>
      </c>
      <c r="H38" s="3">
        <v>9800</v>
      </c>
    </row>
    <row r="39" spans="6:8" x14ac:dyDescent="0.25">
      <c r="F39" s="2">
        <v>43365</v>
      </c>
      <c r="G39" s="10" t="s">
        <v>8</v>
      </c>
      <c r="H39" s="3">
        <v>5345</v>
      </c>
    </row>
    <row r="40" spans="6:8" x14ac:dyDescent="0.25">
      <c r="F40" s="2">
        <v>43366</v>
      </c>
      <c r="G40" s="10" t="s">
        <v>8</v>
      </c>
      <c r="H40" s="3">
        <v>9856</v>
      </c>
    </row>
    <row r="41" spans="6:8" x14ac:dyDescent="0.25">
      <c r="F41" s="2">
        <v>43367</v>
      </c>
      <c r="G41" s="10" t="s">
        <v>9</v>
      </c>
      <c r="H41" s="3">
        <v>1050</v>
      </c>
    </row>
    <row r="42" spans="6:8" x14ac:dyDescent="0.25">
      <c r="F42" s="2">
        <v>43372</v>
      </c>
      <c r="G42" s="10" t="s">
        <v>8</v>
      </c>
      <c r="H42" s="3">
        <v>6000</v>
      </c>
    </row>
    <row r="43" spans="6:8" x14ac:dyDescent="0.25">
      <c r="F43" s="2">
        <v>43373</v>
      </c>
      <c r="G43" s="10" t="s">
        <v>7</v>
      </c>
      <c r="H43" s="3">
        <v>6873</v>
      </c>
    </row>
    <row r="44" spans="6:8" x14ac:dyDescent="0.25">
      <c r="F44" s="2">
        <v>43378</v>
      </c>
      <c r="G44" s="10" t="s">
        <v>10</v>
      </c>
      <c r="H44" s="3">
        <v>6873</v>
      </c>
    </row>
    <row r="45" spans="6:8" x14ac:dyDescent="0.25">
      <c r="F45" s="2">
        <v>43379</v>
      </c>
      <c r="G45" s="10" t="s">
        <v>7</v>
      </c>
      <c r="H45" s="3">
        <v>6873</v>
      </c>
    </row>
    <row r="46" spans="6:8" x14ac:dyDescent="0.25">
      <c r="F46" s="2">
        <v>43452</v>
      </c>
      <c r="G46" s="10" t="s">
        <v>9</v>
      </c>
      <c r="H46" s="3">
        <v>5460</v>
      </c>
    </row>
    <row r="47" spans="6:8" x14ac:dyDescent="0.25">
      <c r="F47" s="2">
        <v>43454</v>
      </c>
      <c r="G47" s="10" t="s">
        <v>5</v>
      </c>
      <c r="H47" s="3">
        <v>680</v>
      </c>
    </row>
    <row r="48" spans="6:8" x14ac:dyDescent="0.25">
      <c r="F48" s="2">
        <v>43455</v>
      </c>
      <c r="G48" s="10" t="s">
        <v>9</v>
      </c>
      <c r="H48" s="3">
        <v>1050</v>
      </c>
    </row>
    <row r="49" spans="6:8" x14ac:dyDescent="0.25">
      <c r="F49" s="2">
        <v>43456</v>
      </c>
      <c r="G49" s="10" t="s">
        <v>9</v>
      </c>
      <c r="H49" s="3">
        <v>9000</v>
      </c>
    </row>
    <row r="50" spans="6:8" x14ac:dyDescent="0.25">
      <c r="F50" s="2">
        <v>43458</v>
      </c>
      <c r="G50" s="10" t="s">
        <v>5</v>
      </c>
      <c r="H50" s="3">
        <v>6854</v>
      </c>
    </row>
    <row r="51" spans="6:8" x14ac:dyDescent="0.25">
      <c r="F51" s="2">
        <v>43460</v>
      </c>
      <c r="G51" s="10" t="s">
        <v>8</v>
      </c>
      <c r="H51" s="3">
        <v>698</v>
      </c>
    </row>
    <row r="52" spans="6:8" x14ac:dyDescent="0.25">
      <c r="F52" s="2">
        <v>43461</v>
      </c>
      <c r="G52" s="10" t="s">
        <v>8</v>
      </c>
      <c r="H52" s="3">
        <v>12000</v>
      </c>
    </row>
    <row r="53" spans="6:8" x14ac:dyDescent="0.25">
      <c r="F53" s="2">
        <v>43465</v>
      </c>
      <c r="G53" s="10" t="s">
        <v>8</v>
      </c>
      <c r="H53" s="3">
        <v>9800</v>
      </c>
    </row>
    <row r="54" spans="6:8" x14ac:dyDescent="0.25">
      <c r="F54" s="2">
        <v>43466</v>
      </c>
      <c r="G54" s="10" t="s">
        <v>8</v>
      </c>
      <c r="H54" s="3">
        <v>5345</v>
      </c>
    </row>
    <row r="55" spans="6:8" x14ac:dyDescent="0.25">
      <c r="F55" s="2">
        <v>43467</v>
      </c>
      <c r="G55" s="10" t="s">
        <v>8</v>
      </c>
      <c r="H55" s="3">
        <v>9856</v>
      </c>
    </row>
    <row r="56" spans="6:8" x14ac:dyDescent="0.25">
      <c r="F56" s="2">
        <v>43468</v>
      </c>
      <c r="G56" s="10" t="s">
        <v>8</v>
      </c>
      <c r="H56" s="3">
        <v>1050</v>
      </c>
    </row>
    <row r="57" spans="6:8" x14ac:dyDescent="0.25">
      <c r="F57" s="2">
        <v>43457</v>
      </c>
      <c r="G57" s="10" t="s">
        <v>5</v>
      </c>
      <c r="H57" s="3">
        <v>6000</v>
      </c>
    </row>
    <row r="58" spans="6:8" x14ac:dyDescent="0.25">
      <c r="F58" s="2">
        <v>43458</v>
      </c>
      <c r="G58" s="10" t="s">
        <v>9</v>
      </c>
      <c r="H58" s="3">
        <v>698</v>
      </c>
    </row>
  </sheetData>
  <mergeCells count="1">
    <mergeCell ref="F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4"/>
  <sheetViews>
    <sheetView topLeftCell="A4" workbookViewId="0">
      <selection activeCell="D61" sqref="D61"/>
    </sheetView>
  </sheetViews>
  <sheetFormatPr defaultRowHeight="13.2" x14ac:dyDescent="0.25"/>
  <cols>
    <col min="2" max="2" width="11.5546875" customWidth="1"/>
    <col min="3" max="3" width="15.6640625" customWidth="1"/>
    <col min="4" max="4" width="12.88671875" customWidth="1"/>
  </cols>
  <sheetData>
    <row r="3" spans="2:4" ht="17.399999999999999" x14ac:dyDescent="0.3">
      <c r="B3" s="4" t="s">
        <v>3</v>
      </c>
    </row>
    <row r="4" spans="2:4" x14ac:dyDescent="0.25">
      <c r="B4" s="1" t="s">
        <v>0</v>
      </c>
      <c r="C4" s="1" t="s">
        <v>1</v>
      </c>
      <c r="D4" s="1" t="s">
        <v>2</v>
      </c>
    </row>
    <row r="5" spans="2:4" x14ac:dyDescent="0.25">
      <c r="B5" s="2">
        <v>43353</v>
      </c>
      <c r="C5" s="10" t="s">
        <v>10</v>
      </c>
      <c r="D5" s="3">
        <v>2401</v>
      </c>
    </row>
    <row r="6" spans="2:4" x14ac:dyDescent="0.25">
      <c r="B6" s="2">
        <v>43355</v>
      </c>
      <c r="C6" s="10" t="s">
        <v>10</v>
      </c>
      <c r="D6" s="3">
        <v>1245</v>
      </c>
    </row>
    <row r="7" spans="2:4" x14ac:dyDescent="0.25">
      <c r="B7" s="2">
        <v>43358</v>
      </c>
      <c r="C7" s="10" t="s">
        <v>5</v>
      </c>
      <c r="D7" s="3">
        <v>3500</v>
      </c>
    </row>
    <row r="8" spans="2:4" x14ac:dyDescent="0.25">
      <c r="B8" s="2">
        <v>43359</v>
      </c>
      <c r="C8" s="10" t="s">
        <v>5</v>
      </c>
      <c r="D8" s="3">
        <v>1213</v>
      </c>
    </row>
    <row r="9" spans="2:4" x14ac:dyDescent="0.25">
      <c r="B9" s="2">
        <v>43361</v>
      </c>
      <c r="C9" s="10" t="s">
        <v>7</v>
      </c>
      <c r="D9" s="3">
        <v>700</v>
      </c>
    </row>
    <row r="10" spans="2:4" x14ac:dyDescent="0.25">
      <c r="B10" s="2">
        <v>43362</v>
      </c>
      <c r="C10" s="10" t="s">
        <v>7</v>
      </c>
      <c r="D10" s="3">
        <v>56</v>
      </c>
    </row>
    <row r="11" spans="2:4" x14ac:dyDescent="0.25">
      <c r="B11" s="2">
        <v>43364</v>
      </c>
      <c r="C11" s="10" t="s">
        <v>7</v>
      </c>
      <c r="D11" s="3">
        <v>560</v>
      </c>
    </row>
    <row r="12" spans="2:4" x14ac:dyDescent="0.25">
      <c r="B12" s="2">
        <v>43365</v>
      </c>
      <c r="C12" s="10" t="s">
        <v>8</v>
      </c>
      <c r="D12" s="3">
        <v>698</v>
      </c>
    </row>
    <row r="13" spans="2:4" x14ac:dyDescent="0.25">
      <c r="B13" s="2">
        <v>43367</v>
      </c>
      <c r="C13" s="10" t="s">
        <v>9</v>
      </c>
      <c r="D13" s="3">
        <v>9000</v>
      </c>
    </row>
    <row r="14" spans="2:4" x14ac:dyDescent="0.25">
      <c r="B14" s="2">
        <v>43368</v>
      </c>
      <c r="C14" s="10" t="s">
        <v>9</v>
      </c>
      <c r="D14" s="3">
        <v>12000</v>
      </c>
    </row>
    <row r="15" spans="2:4" x14ac:dyDescent="0.25">
      <c r="B15" s="2">
        <v>43369</v>
      </c>
      <c r="C15" s="10" t="s">
        <v>5</v>
      </c>
      <c r="D15" s="3">
        <v>3500</v>
      </c>
    </row>
    <row r="16" spans="2:4" x14ac:dyDescent="0.25">
      <c r="B16" s="2">
        <v>43371</v>
      </c>
      <c r="C16" s="10" t="s">
        <v>8</v>
      </c>
      <c r="D16" s="3">
        <v>800</v>
      </c>
    </row>
    <row r="17" spans="2:4" x14ac:dyDescent="0.25">
      <c r="B17" s="2">
        <v>43375</v>
      </c>
      <c r="C17" s="10" t="s">
        <v>8</v>
      </c>
      <c r="D17" s="3">
        <v>1213</v>
      </c>
    </row>
    <row r="18" spans="2:4" x14ac:dyDescent="0.25">
      <c r="B18" s="2">
        <v>43376</v>
      </c>
      <c r="C18" s="10" t="s">
        <v>8</v>
      </c>
      <c r="D18" s="3">
        <v>1505</v>
      </c>
    </row>
    <row r="19" spans="2:4" x14ac:dyDescent="0.25">
      <c r="B19" s="2">
        <v>43382</v>
      </c>
      <c r="C19" s="10" t="s">
        <v>10</v>
      </c>
      <c r="D19" s="3">
        <v>5345</v>
      </c>
    </row>
    <row r="20" spans="2:4" x14ac:dyDescent="0.25">
      <c r="B20" s="2">
        <v>43384</v>
      </c>
      <c r="C20" s="10" t="s">
        <v>7</v>
      </c>
      <c r="D20" s="3">
        <v>560</v>
      </c>
    </row>
    <row r="21" spans="2:4" x14ac:dyDescent="0.25">
      <c r="B21" s="2">
        <v>43387</v>
      </c>
      <c r="C21" s="10" t="s">
        <v>5</v>
      </c>
      <c r="D21" s="3">
        <v>5345</v>
      </c>
    </row>
    <row r="22" spans="2:4" x14ac:dyDescent="0.25">
      <c r="B22" s="2">
        <v>43389</v>
      </c>
      <c r="C22" s="10" t="s">
        <v>9</v>
      </c>
      <c r="D22" s="3">
        <v>9800</v>
      </c>
    </row>
    <row r="23" spans="2:4" x14ac:dyDescent="0.25">
      <c r="B23" s="2">
        <v>43394</v>
      </c>
      <c r="C23" s="10" t="s">
        <v>8</v>
      </c>
      <c r="D23" s="3">
        <v>500</v>
      </c>
    </row>
    <row r="24" spans="2:4" x14ac:dyDescent="0.25">
      <c r="B24" s="2">
        <v>43395</v>
      </c>
      <c r="C24" s="10" t="s">
        <v>8</v>
      </c>
      <c r="D24" s="3">
        <v>5345</v>
      </c>
    </row>
    <row r="25" spans="2:4" x14ac:dyDescent="0.25">
      <c r="B25" s="2">
        <v>43396</v>
      </c>
      <c r="C25" s="10" t="s">
        <v>8</v>
      </c>
      <c r="D25" s="3">
        <v>500</v>
      </c>
    </row>
    <row r="26" spans="2:4" x14ac:dyDescent="0.25">
      <c r="B26" s="2">
        <v>43450</v>
      </c>
      <c r="C26" s="10" t="s">
        <v>9</v>
      </c>
      <c r="D26" s="3">
        <v>6000</v>
      </c>
    </row>
    <row r="27" spans="2:4" x14ac:dyDescent="0.25">
      <c r="B27" s="2">
        <v>43453</v>
      </c>
      <c r="C27" s="10" t="s">
        <v>5</v>
      </c>
      <c r="D27" s="3">
        <v>5345</v>
      </c>
    </row>
    <row r="28" spans="2:4" x14ac:dyDescent="0.25">
      <c r="B28" s="2">
        <v>43455</v>
      </c>
      <c r="C28" s="10" t="s">
        <v>9</v>
      </c>
      <c r="D28" s="3">
        <v>9800</v>
      </c>
    </row>
    <row r="29" spans="2:4" x14ac:dyDescent="0.25">
      <c r="B29" s="2">
        <v>43460</v>
      </c>
      <c r="C29" s="10" t="s">
        <v>8</v>
      </c>
      <c r="D29" s="3">
        <v>500</v>
      </c>
    </row>
    <row r="30" spans="2:4" x14ac:dyDescent="0.25">
      <c r="B30" s="2">
        <v>43461</v>
      </c>
      <c r="C30" s="10" t="s">
        <v>8</v>
      </c>
      <c r="D30" s="3">
        <v>5345</v>
      </c>
    </row>
    <row r="31" spans="2:4" x14ac:dyDescent="0.25">
      <c r="B31" s="2">
        <v>43462</v>
      </c>
      <c r="C31" s="10" t="s">
        <v>8</v>
      </c>
      <c r="D31" s="3">
        <v>500</v>
      </c>
    </row>
    <row r="32" spans="2:4" x14ac:dyDescent="0.25">
      <c r="B32" s="2">
        <v>43463</v>
      </c>
      <c r="C32" s="10" t="s">
        <v>9</v>
      </c>
      <c r="D32" s="3">
        <v>6000</v>
      </c>
    </row>
    <row r="33" spans="2:4" x14ac:dyDescent="0.25">
      <c r="B33" s="2">
        <v>43466</v>
      </c>
      <c r="C33" s="10" t="s">
        <v>8</v>
      </c>
      <c r="D33" s="3">
        <v>6873</v>
      </c>
    </row>
    <row r="34" spans="2:4" x14ac:dyDescent="0.25">
      <c r="B34" s="2">
        <v>43467</v>
      </c>
      <c r="C34" s="10" t="s">
        <v>8</v>
      </c>
      <c r="D34" s="3">
        <v>6873</v>
      </c>
    </row>
    <row r="35" spans="2:4" x14ac:dyDescent="0.25">
      <c r="B35" s="2">
        <v>43468</v>
      </c>
      <c r="C35" s="10" t="s">
        <v>8</v>
      </c>
      <c r="D35" s="3">
        <v>6873</v>
      </c>
    </row>
    <row r="36" spans="2:4" x14ac:dyDescent="0.25">
      <c r="B36" s="2">
        <v>43469</v>
      </c>
      <c r="C36" s="10" t="s">
        <v>9</v>
      </c>
      <c r="D36" s="3">
        <v>6873</v>
      </c>
    </row>
    <row r="37" spans="2:4" x14ac:dyDescent="0.25">
      <c r="B37" s="2">
        <v>43472</v>
      </c>
      <c r="C37" s="10" t="s">
        <v>8</v>
      </c>
      <c r="D37" s="3">
        <v>14154</v>
      </c>
    </row>
    <row r="38" spans="2:4" x14ac:dyDescent="0.25">
      <c r="B38" s="2">
        <v>43497</v>
      </c>
      <c r="C38" s="10" t="s">
        <v>8</v>
      </c>
      <c r="D38" s="3">
        <v>6873</v>
      </c>
    </row>
    <row r="39" spans="2:4" x14ac:dyDescent="0.25">
      <c r="B39" s="2">
        <v>43498</v>
      </c>
      <c r="C39" s="10" t="s">
        <v>8</v>
      </c>
      <c r="D39" s="3">
        <v>6873</v>
      </c>
    </row>
    <row r="40" spans="2:4" x14ac:dyDescent="0.25">
      <c r="B40" s="2">
        <v>43499</v>
      </c>
      <c r="C40" s="10" t="s">
        <v>8</v>
      </c>
      <c r="D40" s="3">
        <v>6873</v>
      </c>
    </row>
    <row r="41" spans="2:4" x14ac:dyDescent="0.25">
      <c r="B41" s="2">
        <v>43500</v>
      </c>
      <c r="C41" s="10" t="s">
        <v>9</v>
      </c>
      <c r="D41" s="3">
        <v>6873</v>
      </c>
    </row>
    <row r="42" spans="2:4" x14ac:dyDescent="0.25">
      <c r="B42" s="2">
        <v>43503</v>
      </c>
      <c r="C42" s="10" t="s">
        <v>8</v>
      </c>
      <c r="D42" s="3">
        <v>14154</v>
      </c>
    </row>
    <row r="43" spans="2:4" x14ac:dyDescent="0.25">
      <c r="B43" s="2">
        <v>43361</v>
      </c>
      <c r="C43" s="10" t="s">
        <v>7</v>
      </c>
      <c r="D43" s="3">
        <v>5345</v>
      </c>
    </row>
    <row r="44" spans="2:4" x14ac:dyDescent="0.25">
      <c r="B44" s="2">
        <v>43363</v>
      </c>
      <c r="C44" s="10" t="s">
        <v>7</v>
      </c>
      <c r="D44" s="3">
        <v>9800</v>
      </c>
    </row>
    <row r="45" spans="2:4" x14ac:dyDescent="0.25">
      <c r="B45" s="2">
        <v>43368</v>
      </c>
      <c r="C45" s="10" t="s">
        <v>9</v>
      </c>
      <c r="D45" s="3">
        <v>500</v>
      </c>
    </row>
    <row r="46" spans="2:4" x14ac:dyDescent="0.25">
      <c r="B46" s="2">
        <v>43369</v>
      </c>
      <c r="C46" s="10" t="s">
        <v>5</v>
      </c>
      <c r="D46" s="3">
        <v>5345</v>
      </c>
    </row>
    <row r="47" spans="2:4" x14ac:dyDescent="0.25">
      <c r="B47" s="2">
        <v>43370</v>
      </c>
      <c r="C47" s="10" t="s">
        <v>5</v>
      </c>
      <c r="D47" s="3">
        <v>500</v>
      </c>
    </row>
    <row r="48" spans="2:4" x14ac:dyDescent="0.25">
      <c r="B48" s="2">
        <v>43371</v>
      </c>
      <c r="C48" s="10" t="s">
        <v>8</v>
      </c>
      <c r="D48" s="3">
        <v>6000</v>
      </c>
    </row>
    <row r="49" spans="2:4" x14ac:dyDescent="0.25">
      <c r="B49" s="2">
        <v>43374</v>
      </c>
      <c r="C49" s="10" t="s">
        <v>7</v>
      </c>
      <c r="D49" s="3">
        <v>6873</v>
      </c>
    </row>
    <row r="50" spans="2:4" x14ac:dyDescent="0.25">
      <c r="B50" s="2">
        <v>43375</v>
      </c>
      <c r="C50" s="10" t="s">
        <v>8</v>
      </c>
      <c r="D50" s="3">
        <v>6873</v>
      </c>
    </row>
    <row r="51" spans="2:4" x14ac:dyDescent="0.25">
      <c r="B51" s="2">
        <v>43376</v>
      </c>
      <c r="C51" s="10" t="s">
        <v>8</v>
      </c>
      <c r="D51" s="3">
        <v>6873</v>
      </c>
    </row>
    <row r="52" spans="2:4" x14ac:dyDescent="0.25">
      <c r="B52" s="2">
        <v>43377</v>
      </c>
      <c r="C52" s="10" t="s">
        <v>10</v>
      </c>
      <c r="D52" s="3">
        <v>6873</v>
      </c>
    </row>
    <row r="53" spans="2:4" x14ac:dyDescent="0.25">
      <c r="B53" s="2">
        <v>43380</v>
      </c>
      <c r="C53" s="10" t="s">
        <v>8</v>
      </c>
      <c r="D53" s="3">
        <v>14154</v>
      </c>
    </row>
    <row r="54" spans="2:4" x14ac:dyDescent="0.25">
      <c r="B54" s="2">
        <v>43381</v>
      </c>
      <c r="C54" s="10" t="s">
        <v>9</v>
      </c>
      <c r="D54" s="3">
        <v>6873</v>
      </c>
    </row>
    <row r="55" spans="2:4" x14ac:dyDescent="0.25">
      <c r="B55" s="2">
        <v>43382</v>
      </c>
      <c r="C55" s="10" t="s">
        <v>10</v>
      </c>
      <c r="D55" s="3">
        <v>6873</v>
      </c>
    </row>
    <row r="56" spans="2:4" x14ac:dyDescent="0.25">
      <c r="B56" s="2">
        <v>43383</v>
      </c>
      <c r="C56" s="10" t="s">
        <v>10</v>
      </c>
      <c r="D56" s="3">
        <v>6873</v>
      </c>
    </row>
    <row r="57" spans="2:4" x14ac:dyDescent="0.25">
      <c r="B57" s="2">
        <v>43457</v>
      </c>
      <c r="C57" s="10" t="s">
        <v>5</v>
      </c>
      <c r="D57" s="3">
        <v>5345</v>
      </c>
    </row>
    <row r="58" spans="2:4" x14ac:dyDescent="0.25">
      <c r="B58" s="2">
        <v>43459</v>
      </c>
      <c r="C58" s="10" t="s">
        <v>8</v>
      </c>
      <c r="D58" s="3">
        <v>560</v>
      </c>
    </row>
    <row r="59" spans="2:4" x14ac:dyDescent="0.25">
      <c r="B59" s="2">
        <v>43462</v>
      </c>
      <c r="C59" s="10" t="s">
        <v>8</v>
      </c>
      <c r="D59" s="3">
        <v>5345</v>
      </c>
    </row>
    <row r="60" spans="2:4" x14ac:dyDescent="0.25">
      <c r="B60" s="2">
        <v>43464</v>
      </c>
      <c r="C60" s="10" t="s">
        <v>9</v>
      </c>
      <c r="D60" s="3">
        <v>9800</v>
      </c>
    </row>
    <row r="61" spans="2:4" x14ac:dyDescent="0.25">
      <c r="B61" s="2">
        <v>43469</v>
      </c>
      <c r="C61" s="10" t="s">
        <v>9</v>
      </c>
      <c r="D61" s="3">
        <v>500</v>
      </c>
    </row>
    <row r="62" spans="2:4" x14ac:dyDescent="0.25">
      <c r="B62" s="2">
        <v>43470</v>
      </c>
      <c r="C62" s="10" t="s">
        <v>9</v>
      </c>
      <c r="D62" s="3">
        <v>5345</v>
      </c>
    </row>
    <row r="63" spans="2:4" x14ac:dyDescent="0.25">
      <c r="B63" s="2">
        <v>43455</v>
      </c>
      <c r="C63" s="10" t="s">
        <v>9</v>
      </c>
      <c r="D63" s="3">
        <v>500</v>
      </c>
    </row>
    <row r="64" spans="2:4" x14ac:dyDescent="0.25">
      <c r="B64" s="2">
        <v>43456</v>
      </c>
      <c r="C64" s="10" t="s">
        <v>9</v>
      </c>
      <c r="D64" s="3">
        <v>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9"/>
  <sheetViews>
    <sheetView workbookViewId="0">
      <selection activeCell="D9" sqref="D9:D19"/>
    </sheetView>
  </sheetViews>
  <sheetFormatPr defaultRowHeight="13.2" x14ac:dyDescent="0.25"/>
  <cols>
    <col min="2" max="2" width="12.6640625" customWidth="1"/>
    <col min="3" max="3" width="13.6640625" bestFit="1" customWidth="1"/>
    <col min="4" max="4" width="16.33203125" customWidth="1"/>
  </cols>
  <sheetData>
    <row r="6" spans="2:4" x14ac:dyDescent="0.25">
      <c r="B6" s="5" t="s">
        <v>4</v>
      </c>
    </row>
    <row r="8" spans="2:4" x14ac:dyDescent="0.25">
      <c r="B8" s="1" t="s">
        <v>0</v>
      </c>
      <c r="C8" s="1" t="s">
        <v>1</v>
      </c>
      <c r="D8" s="1" t="s">
        <v>2</v>
      </c>
    </row>
    <row r="9" spans="2:4" x14ac:dyDescent="0.25">
      <c r="B9" s="2">
        <v>43354</v>
      </c>
      <c r="C9" s="10" t="s">
        <v>10</v>
      </c>
      <c r="D9" s="11">
        <v>6555</v>
      </c>
    </row>
    <row r="10" spans="2:4" x14ac:dyDescent="0.25">
      <c r="B10" s="2">
        <v>43356</v>
      </c>
      <c r="C10" s="10" t="s">
        <v>10</v>
      </c>
      <c r="D10" s="11">
        <v>1000</v>
      </c>
    </row>
    <row r="11" spans="2:4" x14ac:dyDescent="0.25">
      <c r="B11" s="2">
        <v>43357</v>
      </c>
      <c r="C11" s="10" t="s">
        <v>5</v>
      </c>
      <c r="D11" s="11">
        <v>2500</v>
      </c>
    </row>
    <row r="12" spans="2:4" x14ac:dyDescent="0.25">
      <c r="B12" s="2">
        <v>43366</v>
      </c>
      <c r="C12" s="10" t="s">
        <v>8</v>
      </c>
      <c r="D12" s="11">
        <v>690</v>
      </c>
    </row>
    <row r="13" spans="2:4" x14ac:dyDescent="0.25">
      <c r="B13" s="2">
        <v>43370</v>
      </c>
      <c r="C13" s="10" t="s">
        <v>5</v>
      </c>
      <c r="D13" s="11">
        <v>765</v>
      </c>
    </row>
    <row r="14" spans="2:4" x14ac:dyDescent="0.25">
      <c r="B14" s="2">
        <v>43378</v>
      </c>
      <c r="C14" s="10" t="s">
        <v>10</v>
      </c>
      <c r="D14" s="11">
        <v>3002</v>
      </c>
    </row>
    <row r="15" spans="2:4" x14ac:dyDescent="0.25">
      <c r="B15" s="2">
        <v>43388</v>
      </c>
      <c r="C15" s="10" t="s">
        <v>5</v>
      </c>
      <c r="D15" s="11">
        <v>1000</v>
      </c>
    </row>
    <row r="16" spans="2:4" x14ac:dyDescent="0.25">
      <c r="B16" s="2">
        <v>43454</v>
      </c>
      <c r="C16" s="10" t="s">
        <v>5</v>
      </c>
      <c r="D16" s="11">
        <v>1000</v>
      </c>
    </row>
    <row r="17" spans="2:4" x14ac:dyDescent="0.25">
      <c r="B17" s="2">
        <v>43362</v>
      </c>
      <c r="C17" s="10" t="s">
        <v>7</v>
      </c>
      <c r="D17" s="11">
        <v>1000</v>
      </c>
    </row>
    <row r="18" spans="2:4" x14ac:dyDescent="0.25">
      <c r="B18" s="2">
        <v>43453</v>
      </c>
      <c r="C18" s="10" t="s">
        <v>5</v>
      </c>
      <c r="D18" s="11">
        <v>3002</v>
      </c>
    </row>
    <row r="19" spans="2:4" x14ac:dyDescent="0.25">
      <c r="B19" s="2">
        <v>43463</v>
      </c>
      <c r="C19" s="10" t="s">
        <v>9</v>
      </c>
      <c r="D19" s="1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5"/>
  <sheetViews>
    <sheetView tabSelected="1" workbookViewId="0">
      <selection activeCell="F2" sqref="F2"/>
    </sheetView>
  </sheetViews>
  <sheetFormatPr defaultRowHeight="13.2" x14ac:dyDescent="0.25"/>
  <cols>
    <col min="1" max="1" width="10.109375" style="8" bestFit="1" customWidth="1"/>
    <col min="2" max="2" width="17.5546875" customWidth="1"/>
    <col min="4" max="4" width="17.5546875" customWidth="1"/>
    <col min="5" max="5" width="25.5546875" customWidth="1"/>
    <col min="6" max="6" width="21.44140625" customWidth="1"/>
    <col min="7" max="7" width="22.77734375" customWidth="1"/>
  </cols>
  <sheetData>
    <row r="1" spans="1:9" x14ac:dyDescent="0.25">
      <c r="A1" s="12" t="s">
        <v>0</v>
      </c>
      <c r="B1" s="13" t="s">
        <v>11</v>
      </c>
      <c r="C1" s="3" t="s">
        <v>13</v>
      </c>
      <c r="D1" s="13" t="s">
        <v>12</v>
      </c>
      <c r="E1" s="13" t="s">
        <v>2</v>
      </c>
    </row>
    <row r="2" spans="1:9" x14ac:dyDescent="0.25">
      <c r="A2" s="2">
        <v>43394</v>
      </c>
      <c r="B2" s="3">
        <f>MONTH(A2)</f>
        <v>10</v>
      </c>
      <c r="C2" s="3">
        <f>YEAR(A2)</f>
        <v>2018</v>
      </c>
      <c r="D2" s="3">
        <f>ROUNDUP(B2/3,0)</f>
        <v>4</v>
      </c>
      <c r="E2" s="3">
        <v>500</v>
      </c>
      <c r="F2">
        <f>SUMIF($D$2:D91,"4",$E$2:E91)</f>
        <v>347877</v>
      </c>
    </row>
    <row r="3" spans="1:9" x14ac:dyDescent="0.25">
      <c r="A3" s="2">
        <v>43396</v>
      </c>
      <c r="B3" s="3">
        <f>MONTH(A3)</f>
        <v>10</v>
      </c>
      <c r="C3" s="3">
        <f>YEAR(A3)</f>
        <v>2018</v>
      </c>
      <c r="D3" s="3">
        <f>ROUNDUP(B3/3,0)</f>
        <v>4</v>
      </c>
      <c r="E3" s="3">
        <v>500</v>
      </c>
    </row>
    <row r="4" spans="1:9" x14ac:dyDescent="0.25">
      <c r="A4" s="2">
        <v>43384</v>
      </c>
      <c r="B4" s="3">
        <f>MONTH(A4)</f>
        <v>10</v>
      </c>
      <c r="C4" s="3">
        <f>YEAR(A4)</f>
        <v>2018</v>
      </c>
      <c r="D4" s="3">
        <f>ROUNDUP(B4/3,0)</f>
        <v>4</v>
      </c>
      <c r="E4" s="3">
        <v>560</v>
      </c>
      <c r="G4" s="14"/>
      <c r="H4" s="14"/>
      <c r="I4" s="14"/>
    </row>
    <row r="5" spans="1:9" x14ac:dyDescent="0.25">
      <c r="A5" s="2">
        <v>43385</v>
      </c>
      <c r="B5" s="3">
        <f>MONTH(A5)</f>
        <v>10</v>
      </c>
      <c r="C5" s="3">
        <f>YEAR(A5)</f>
        <v>2018</v>
      </c>
      <c r="D5" s="3">
        <f>ROUNDUP(B5/3,0)</f>
        <v>4</v>
      </c>
      <c r="E5" s="3">
        <v>698</v>
      </c>
      <c r="G5" s="14"/>
      <c r="H5" s="14"/>
      <c r="I5" s="14"/>
    </row>
    <row r="6" spans="1:9" x14ac:dyDescent="0.25">
      <c r="A6" s="2">
        <v>43451</v>
      </c>
      <c r="B6" s="3">
        <f>MONTH(A6)</f>
        <v>12</v>
      </c>
      <c r="C6" s="3">
        <f>YEAR(A6)</f>
        <v>2018</v>
      </c>
      <c r="D6" s="3">
        <f>ROUNDUP(B6/3,0)</f>
        <v>4</v>
      </c>
      <c r="E6" s="3">
        <v>698</v>
      </c>
      <c r="G6" s="14"/>
      <c r="H6" s="14"/>
      <c r="I6" s="14"/>
    </row>
    <row r="7" spans="1:9" x14ac:dyDescent="0.25">
      <c r="A7" s="2">
        <v>43356</v>
      </c>
      <c r="B7" s="3">
        <f>MONTH(A7)</f>
        <v>9</v>
      </c>
      <c r="C7" s="3">
        <f>YEAR(A7)</f>
        <v>2018</v>
      </c>
      <c r="D7" s="3">
        <f>ROUNDUP(B7/3,0)</f>
        <v>3</v>
      </c>
      <c r="E7" s="9">
        <v>1000</v>
      </c>
      <c r="G7" s="14"/>
      <c r="H7" s="14"/>
      <c r="I7" s="14"/>
    </row>
    <row r="8" spans="1:9" x14ac:dyDescent="0.25">
      <c r="A8" s="2">
        <v>43388</v>
      </c>
      <c r="B8" s="3">
        <f>MONTH(A8)</f>
        <v>10</v>
      </c>
      <c r="C8" s="3">
        <f>YEAR(A8)</f>
        <v>2018</v>
      </c>
      <c r="D8" s="3">
        <f>ROUNDUP(B8/3,0)</f>
        <v>4</v>
      </c>
      <c r="E8" s="9">
        <v>1000</v>
      </c>
      <c r="G8" s="14"/>
      <c r="H8" s="14"/>
      <c r="I8" s="14"/>
    </row>
    <row r="9" spans="1:9" x14ac:dyDescent="0.25">
      <c r="A9" s="2">
        <v>43393</v>
      </c>
      <c r="B9" s="3">
        <f>MONTH(A9)</f>
        <v>10</v>
      </c>
      <c r="C9" s="3">
        <f>YEAR(A9)</f>
        <v>2018</v>
      </c>
      <c r="D9" s="3">
        <f>ROUNDUP(B9/3,0)</f>
        <v>4</v>
      </c>
      <c r="E9" s="3">
        <v>1050</v>
      </c>
      <c r="F9" s="14"/>
      <c r="G9" s="14"/>
      <c r="H9" s="14"/>
      <c r="I9" s="14"/>
    </row>
    <row r="10" spans="1:9" x14ac:dyDescent="0.25">
      <c r="A10" s="2">
        <v>43362</v>
      </c>
      <c r="B10" s="3">
        <f>MONTH(A10)</f>
        <v>9</v>
      </c>
      <c r="C10" s="3">
        <f>YEAR(A10)</f>
        <v>2018</v>
      </c>
      <c r="D10" s="3">
        <f>ROUNDUP(B10/3,0)</f>
        <v>3</v>
      </c>
      <c r="E10" s="3">
        <v>1056</v>
      </c>
      <c r="G10" s="14"/>
      <c r="H10" s="14"/>
      <c r="I10" s="14"/>
    </row>
    <row r="11" spans="1:9" x14ac:dyDescent="0.25">
      <c r="A11" s="2">
        <v>43460</v>
      </c>
      <c r="B11" s="3">
        <f>MONTH(A11)</f>
        <v>12</v>
      </c>
      <c r="C11" s="3">
        <f>YEAR(A11)</f>
        <v>2018</v>
      </c>
      <c r="D11" s="3">
        <f>ROUNDUP(B11/3,0)</f>
        <v>4</v>
      </c>
      <c r="E11" s="9">
        <v>1198</v>
      </c>
      <c r="G11" s="14"/>
      <c r="H11" s="14"/>
      <c r="I11" s="14"/>
    </row>
    <row r="12" spans="1:9" x14ac:dyDescent="0.25">
      <c r="A12" s="2">
        <v>43359</v>
      </c>
      <c r="B12" s="3">
        <f>MONTH(A12)</f>
        <v>9</v>
      </c>
      <c r="C12" s="3">
        <f>YEAR(A12)</f>
        <v>2018</v>
      </c>
      <c r="D12" s="3">
        <f>ROUNDUP(B12/3,0)</f>
        <v>3</v>
      </c>
      <c r="E12" s="3">
        <v>1213</v>
      </c>
      <c r="G12" s="14"/>
      <c r="H12" s="14"/>
      <c r="I12" s="14"/>
    </row>
    <row r="13" spans="1:9" x14ac:dyDescent="0.25">
      <c r="A13" s="2">
        <v>43355</v>
      </c>
      <c r="B13" s="3">
        <f>MONTH(A13)</f>
        <v>9</v>
      </c>
      <c r="C13" s="3">
        <f>YEAR(A13)</f>
        <v>2018</v>
      </c>
      <c r="D13" s="3">
        <f>ROUNDUP(B13/3,0)</f>
        <v>3</v>
      </c>
      <c r="E13" s="3">
        <v>1245</v>
      </c>
      <c r="G13" s="14"/>
      <c r="H13" s="14"/>
      <c r="I13" s="14"/>
    </row>
    <row r="14" spans="1:9" x14ac:dyDescent="0.25">
      <c r="A14" s="2">
        <v>43370</v>
      </c>
      <c r="B14" s="3">
        <f>MONTH(A14)</f>
        <v>9</v>
      </c>
      <c r="C14" s="3">
        <f>YEAR(A14)</f>
        <v>2018</v>
      </c>
      <c r="D14" s="3">
        <f>ROUNDUP(B14/3,0)</f>
        <v>3</v>
      </c>
      <c r="E14" s="3">
        <v>1265</v>
      </c>
      <c r="G14" s="14"/>
      <c r="H14" s="14"/>
      <c r="I14" s="14"/>
    </row>
    <row r="15" spans="1:9" x14ac:dyDescent="0.25">
      <c r="A15" s="2">
        <v>43459</v>
      </c>
      <c r="B15" s="3">
        <f>MONTH(A15)</f>
        <v>12</v>
      </c>
      <c r="C15" s="3">
        <f>YEAR(A15)</f>
        <v>2018</v>
      </c>
      <c r="D15" s="3">
        <f>ROUNDUP(B15/3,0)</f>
        <v>4</v>
      </c>
      <c r="E15" s="3">
        <v>1610</v>
      </c>
      <c r="G15" s="14"/>
      <c r="H15" s="14"/>
      <c r="I15" s="14"/>
    </row>
    <row r="16" spans="1:9" x14ac:dyDescent="0.25">
      <c r="A16" s="2">
        <v>43454</v>
      </c>
      <c r="B16" s="3">
        <f>MONTH(A16)</f>
        <v>12</v>
      </c>
      <c r="C16" s="3">
        <f>YEAR(A16)</f>
        <v>2018</v>
      </c>
      <c r="D16" s="3">
        <f>ROUNDUP(B16/3,0)</f>
        <v>4</v>
      </c>
      <c r="E16" s="3">
        <v>1680</v>
      </c>
      <c r="G16" s="14"/>
      <c r="H16" s="14"/>
      <c r="I16" s="14"/>
    </row>
    <row r="17" spans="1:9" x14ac:dyDescent="0.25">
      <c r="A17" s="2">
        <v>43353</v>
      </c>
      <c r="B17" s="3">
        <f>MONTH(A17)</f>
        <v>9</v>
      </c>
      <c r="C17" s="3">
        <f>YEAR(A17)</f>
        <v>2018</v>
      </c>
      <c r="D17" s="3">
        <f>ROUNDUP(B17/3,0)</f>
        <v>3</v>
      </c>
      <c r="E17" s="3">
        <v>2401</v>
      </c>
      <c r="G17" s="14"/>
      <c r="H17" s="14"/>
      <c r="I17" s="14"/>
    </row>
    <row r="18" spans="1:9" x14ac:dyDescent="0.25">
      <c r="A18" s="2">
        <v>43360</v>
      </c>
      <c r="B18" s="3">
        <f>MONTH(A18)</f>
        <v>9</v>
      </c>
      <c r="C18" s="3">
        <f>YEAR(A18)</f>
        <v>2018</v>
      </c>
      <c r="D18" s="3">
        <f>ROUNDUP(B18/3,0)</f>
        <v>3</v>
      </c>
      <c r="E18" s="3">
        <v>2500</v>
      </c>
      <c r="G18" s="14"/>
      <c r="H18" s="14"/>
      <c r="I18" s="14"/>
    </row>
    <row r="19" spans="1:9" x14ac:dyDescent="0.25">
      <c r="A19" s="2">
        <v>43357</v>
      </c>
      <c r="B19" s="3">
        <f>MONTH(A19)</f>
        <v>9</v>
      </c>
      <c r="C19" s="3">
        <f>YEAR(A19)</f>
        <v>2018</v>
      </c>
      <c r="D19" s="3">
        <f>ROUNDUP(B19/3,0)</f>
        <v>3</v>
      </c>
      <c r="E19" s="9">
        <v>2500</v>
      </c>
      <c r="G19" s="15"/>
      <c r="H19" s="14"/>
      <c r="I19" s="14"/>
    </row>
    <row r="20" spans="1:9" x14ac:dyDescent="0.25">
      <c r="A20" s="2">
        <v>43358</v>
      </c>
      <c r="B20" s="3">
        <f>MONTH(A20)</f>
        <v>9</v>
      </c>
      <c r="C20" s="3">
        <f>YEAR(A20)</f>
        <v>2018</v>
      </c>
      <c r="D20" s="3">
        <f>ROUNDUP(B20/3,0)</f>
        <v>3</v>
      </c>
      <c r="E20" s="3">
        <v>3500</v>
      </c>
      <c r="G20" s="14"/>
      <c r="H20" s="14"/>
      <c r="I20" s="14"/>
    </row>
    <row r="21" spans="1:9" x14ac:dyDescent="0.25">
      <c r="A21" s="2">
        <v>43391</v>
      </c>
      <c r="B21" s="3">
        <f>MONTH(A21)</f>
        <v>10</v>
      </c>
      <c r="C21" s="3">
        <f>YEAR(A21)</f>
        <v>2018</v>
      </c>
      <c r="D21" s="3">
        <f>ROUNDUP(B21/3,0)</f>
        <v>4</v>
      </c>
      <c r="E21" s="3">
        <v>5345</v>
      </c>
      <c r="F21" s="14"/>
      <c r="G21" s="14"/>
      <c r="H21" s="14"/>
      <c r="I21" s="14"/>
    </row>
    <row r="22" spans="1:9" x14ac:dyDescent="0.25">
      <c r="A22" s="2">
        <v>43387</v>
      </c>
      <c r="B22" s="3">
        <f>MONTH(A22)</f>
        <v>10</v>
      </c>
      <c r="C22" s="3">
        <f>YEAR(A22)</f>
        <v>2018</v>
      </c>
      <c r="D22" s="3">
        <f>ROUNDUP(B22/3,0)</f>
        <v>4</v>
      </c>
      <c r="E22" s="3">
        <v>5345</v>
      </c>
    </row>
    <row r="23" spans="1:9" x14ac:dyDescent="0.25">
      <c r="A23" s="2">
        <v>43395</v>
      </c>
      <c r="B23" s="3">
        <f>MONTH(A23)</f>
        <v>10</v>
      </c>
      <c r="C23" s="3">
        <f>YEAR(A23)</f>
        <v>2018</v>
      </c>
      <c r="D23" s="3">
        <f>ROUNDUP(B23/3,0)</f>
        <v>4</v>
      </c>
      <c r="E23" s="3">
        <v>5345</v>
      </c>
    </row>
    <row r="24" spans="1:9" x14ac:dyDescent="0.25">
      <c r="A24" s="2">
        <v>43462</v>
      </c>
      <c r="B24" s="3">
        <f>MONTH(A24)</f>
        <v>12</v>
      </c>
      <c r="C24" s="3">
        <f>YEAR(A24)</f>
        <v>2018</v>
      </c>
      <c r="D24" s="3">
        <f>ROUNDUP(B24/3,0)</f>
        <v>4</v>
      </c>
      <c r="E24" s="3">
        <v>5845</v>
      </c>
    </row>
    <row r="25" spans="1:9" x14ac:dyDescent="0.25">
      <c r="A25" s="2">
        <v>43365</v>
      </c>
      <c r="B25" s="3">
        <f>MONTH(A25)</f>
        <v>9</v>
      </c>
      <c r="C25" s="3">
        <f>YEAR(A25)</f>
        <v>2018</v>
      </c>
      <c r="D25" s="3">
        <f>ROUNDUP(B25/3,0)</f>
        <v>3</v>
      </c>
      <c r="E25" s="3">
        <v>6043</v>
      </c>
    </row>
    <row r="26" spans="1:9" x14ac:dyDescent="0.25">
      <c r="A26" s="2">
        <v>43361</v>
      </c>
      <c r="B26" s="3">
        <f>MONTH(A26)</f>
        <v>9</v>
      </c>
      <c r="C26" s="3">
        <f>YEAR(A26)</f>
        <v>2018</v>
      </c>
      <c r="D26" s="3">
        <f>ROUNDUP(B26/3,0)</f>
        <v>3</v>
      </c>
      <c r="E26" s="3">
        <v>6045</v>
      </c>
    </row>
    <row r="27" spans="1:9" x14ac:dyDescent="0.25">
      <c r="A27" s="2">
        <v>43354</v>
      </c>
      <c r="B27" s="3">
        <f>MONTH(A27)</f>
        <v>9</v>
      </c>
      <c r="C27" s="3">
        <f>YEAR(A27)</f>
        <v>2018</v>
      </c>
      <c r="D27" s="3">
        <f>ROUNDUP(B27/3,0)</f>
        <v>3</v>
      </c>
      <c r="E27" s="9">
        <v>6555</v>
      </c>
    </row>
    <row r="28" spans="1:9" x14ac:dyDescent="0.25">
      <c r="A28" s="2">
        <v>43371</v>
      </c>
      <c r="B28" s="3">
        <f>MONTH(A28)</f>
        <v>9</v>
      </c>
      <c r="C28" s="3">
        <f>YEAR(A28)</f>
        <v>2018</v>
      </c>
      <c r="D28" s="3">
        <f>ROUNDUP(B28/3,0)</f>
        <v>3</v>
      </c>
      <c r="E28" s="3">
        <v>6800</v>
      </c>
    </row>
    <row r="29" spans="1:9" x14ac:dyDescent="0.25">
      <c r="A29" s="2">
        <v>43471</v>
      </c>
      <c r="B29" s="3">
        <f>MONTH(A29)</f>
        <v>1</v>
      </c>
      <c r="C29" s="3">
        <f>YEAR(A29)</f>
        <v>2019</v>
      </c>
      <c r="D29" s="3">
        <f>ROUNDUP(B29/3,0)</f>
        <v>1</v>
      </c>
      <c r="E29" s="3">
        <v>6873</v>
      </c>
    </row>
    <row r="30" spans="1:9" x14ac:dyDescent="0.25">
      <c r="A30" s="2">
        <v>43501</v>
      </c>
      <c r="B30" s="3">
        <f>MONTH(A30)</f>
        <v>2</v>
      </c>
      <c r="C30" s="3">
        <f>YEAR(A30)</f>
        <v>2019</v>
      </c>
      <c r="D30" s="3">
        <f>ROUNDUP(B30/3,0)</f>
        <v>1</v>
      </c>
      <c r="E30" s="3">
        <v>6873</v>
      </c>
    </row>
    <row r="31" spans="1:9" x14ac:dyDescent="0.25">
      <c r="A31" s="2">
        <v>43502</v>
      </c>
      <c r="B31" s="3">
        <f>MONTH(A31)</f>
        <v>2</v>
      </c>
      <c r="C31" s="3">
        <f>YEAR(A31)</f>
        <v>2019</v>
      </c>
      <c r="D31" s="3">
        <f>ROUNDUP(B31/3,0)</f>
        <v>1</v>
      </c>
      <c r="E31" s="3">
        <v>6873</v>
      </c>
    </row>
    <row r="32" spans="1:9" x14ac:dyDescent="0.25">
      <c r="A32" s="2">
        <v>43497</v>
      </c>
      <c r="B32" s="3">
        <f>MONTH(A32)</f>
        <v>2</v>
      </c>
      <c r="C32" s="3">
        <f>YEAR(A32)</f>
        <v>2019</v>
      </c>
      <c r="D32" s="3">
        <f>ROUNDUP(B32/3,0)</f>
        <v>1</v>
      </c>
      <c r="E32" s="3">
        <v>6873</v>
      </c>
    </row>
    <row r="33" spans="1:6" x14ac:dyDescent="0.25">
      <c r="A33" s="2">
        <v>43498</v>
      </c>
      <c r="B33" s="3">
        <f>MONTH(A33)</f>
        <v>2</v>
      </c>
      <c r="C33" s="3">
        <f>YEAR(A33)</f>
        <v>2019</v>
      </c>
      <c r="D33" s="3">
        <f>ROUNDUP(B33/3,0)</f>
        <v>1</v>
      </c>
      <c r="E33" s="3">
        <v>6873</v>
      </c>
    </row>
    <row r="34" spans="1:6" x14ac:dyDescent="0.25">
      <c r="A34" s="2">
        <v>43499</v>
      </c>
      <c r="B34" s="3">
        <f>MONTH(A34)</f>
        <v>2</v>
      </c>
      <c r="C34" s="3">
        <f>YEAR(A34)</f>
        <v>2019</v>
      </c>
      <c r="D34" s="3">
        <f>ROUNDUP(B34/3,0)</f>
        <v>1</v>
      </c>
      <c r="E34" s="3">
        <v>6873</v>
      </c>
    </row>
    <row r="35" spans="1:6" x14ac:dyDescent="0.25">
      <c r="A35" s="2">
        <v>43500</v>
      </c>
      <c r="B35" s="3">
        <f>MONTH(A35)</f>
        <v>2</v>
      </c>
      <c r="C35" s="3">
        <f>YEAR(A35)</f>
        <v>2019</v>
      </c>
      <c r="D35" s="3">
        <f>ROUNDUP(B35/3,0)</f>
        <v>1</v>
      </c>
      <c r="E35" s="3">
        <v>6873</v>
      </c>
    </row>
    <row r="36" spans="1:6" x14ac:dyDescent="0.25">
      <c r="A36" s="2">
        <v>43373</v>
      </c>
      <c r="B36" s="3">
        <f>MONTH(A36)</f>
        <v>9</v>
      </c>
      <c r="C36" s="3">
        <f>YEAR(A36)</f>
        <v>2018</v>
      </c>
      <c r="D36" s="3">
        <f>ROUNDUP(B36/3,0)</f>
        <v>3</v>
      </c>
      <c r="E36" s="3">
        <v>6927</v>
      </c>
    </row>
    <row r="37" spans="1:6" x14ac:dyDescent="0.25">
      <c r="A37" s="2">
        <v>43374</v>
      </c>
      <c r="B37" s="3">
        <f>MONTH(A37)</f>
        <v>10</v>
      </c>
      <c r="C37" s="3">
        <f>YEAR(A37)</f>
        <v>2018</v>
      </c>
      <c r="D37" s="3">
        <f>ROUNDUP(B37/3,0)</f>
        <v>4</v>
      </c>
      <c r="E37" s="3">
        <v>6927</v>
      </c>
    </row>
    <row r="38" spans="1:6" x14ac:dyDescent="0.25">
      <c r="A38" s="2">
        <v>43372</v>
      </c>
      <c r="B38" s="3">
        <f>MONTH(A38)</f>
        <v>9</v>
      </c>
      <c r="C38" s="3">
        <f>YEAR(A38)</f>
        <v>2018</v>
      </c>
      <c r="D38" s="3">
        <f>ROUNDUP(B38/3,0)</f>
        <v>3</v>
      </c>
      <c r="E38" s="3">
        <v>6950</v>
      </c>
    </row>
    <row r="39" spans="1:6" x14ac:dyDescent="0.25">
      <c r="A39" s="2">
        <v>43463</v>
      </c>
      <c r="B39" s="3">
        <f>MONTH(A39)</f>
        <v>12</v>
      </c>
      <c r="C39" s="3">
        <f>YEAR(A39)</f>
        <v>2018</v>
      </c>
      <c r="D39" s="3">
        <f>ROUNDUP(B39/3,0)</f>
        <v>4</v>
      </c>
      <c r="E39" s="3">
        <v>7000</v>
      </c>
    </row>
    <row r="40" spans="1:6" x14ac:dyDescent="0.25">
      <c r="A40" s="2">
        <v>43469</v>
      </c>
      <c r="B40" s="3">
        <f>MONTH(A40)</f>
        <v>1</v>
      </c>
      <c r="C40" s="3">
        <f>YEAR(A40)</f>
        <v>2019</v>
      </c>
      <c r="D40" s="3">
        <f>ROUNDUP(B40/3,0)</f>
        <v>1</v>
      </c>
      <c r="E40" s="3">
        <v>7373</v>
      </c>
    </row>
    <row r="41" spans="1:6" x14ac:dyDescent="0.25">
      <c r="A41" s="2">
        <v>43379</v>
      </c>
      <c r="B41" s="3">
        <f>MONTH(A41)</f>
        <v>10</v>
      </c>
      <c r="C41" s="3">
        <f>YEAR(A41)</f>
        <v>2018</v>
      </c>
      <c r="D41" s="3">
        <f>ROUNDUP(B41/3,0)</f>
        <v>4</v>
      </c>
      <c r="E41" s="3">
        <v>7553</v>
      </c>
    </row>
    <row r="42" spans="1:6" x14ac:dyDescent="0.25">
      <c r="A42" s="2">
        <v>43468</v>
      </c>
      <c r="B42" s="3">
        <f>MONTH(A42)</f>
        <v>1</v>
      </c>
      <c r="C42" s="3">
        <f>YEAR(A42)</f>
        <v>2019</v>
      </c>
      <c r="D42" s="3">
        <f>ROUNDUP(B42/3,0)</f>
        <v>1</v>
      </c>
      <c r="E42" s="3">
        <v>7923</v>
      </c>
    </row>
    <row r="43" spans="1:6" x14ac:dyDescent="0.25">
      <c r="A43" s="2">
        <v>43375</v>
      </c>
      <c r="B43" s="3">
        <f>MONTH(A43)</f>
        <v>10</v>
      </c>
      <c r="C43" s="3">
        <f>YEAR(A43)</f>
        <v>2018</v>
      </c>
      <c r="D43" s="3">
        <f>ROUNDUP(B43/3,0)</f>
        <v>4</v>
      </c>
      <c r="E43" s="3">
        <v>8086</v>
      </c>
    </row>
    <row r="44" spans="1:6" x14ac:dyDescent="0.25">
      <c r="A44" s="2">
        <v>43453</v>
      </c>
      <c r="B44" s="3">
        <f>MONTH(A44)</f>
        <v>12</v>
      </c>
      <c r="C44" s="3">
        <f>YEAR(A44)</f>
        <v>2018</v>
      </c>
      <c r="D44" s="3">
        <f>ROUNDUP(B44/3,0)</f>
        <v>4</v>
      </c>
      <c r="E44" s="3">
        <v>8347</v>
      </c>
    </row>
    <row r="45" spans="1:6" x14ac:dyDescent="0.25">
      <c r="A45" s="2">
        <v>43376</v>
      </c>
      <c r="B45" s="3">
        <f>MONTH(A45)</f>
        <v>10</v>
      </c>
      <c r="C45" s="3">
        <f>YEAR(A45)</f>
        <v>2018</v>
      </c>
      <c r="D45" s="3">
        <f>ROUNDUP(B45/3,0)</f>
        <v>4</v>
      </c>
      <c r="E45" s="3">
        <v>8378</v>
      </c>
    </row>
    <row r="46" spans="1:6" x14ac:dyDescent="0.25">
      <c r="A46" s="2">
        <v>43369</v>
      </c>
      <c r="B46" s="3">
        <f>MONTH(A46)</f>
        <v>9</v>
      </c>
      <c r="C46" s="3">
        <f>YEAR(A46)</f>
        <v>2018</v>
      </c>
      <c r="D46" s="3">
        <f>ROUNDUP(B46/3,0)</f>
        <v>3</v>
      </c>
      <c r="E46" s="3">
        <v>8845</v>
      </c>
    </row>
    <row r="47" spans="1:6" x14ac:dyDescent="0.25">
      <c r="A47" s="2">
        <v>43390</v>
      </c>
      <c r="B47" s="3">
        <f>MONTH(A47)</f>
        <v>10</v>
      </c>
      <c r="C47" s="3">
        <f>YEAR(A47)</f>
        <v>2018</v>
      </c>
      <c r="D47" s="3">
        <f>ROUNDUP(B47/3,0)</f>
        <v>4</v>
      </c>
      <c r="E47" s="3">
        <v>9800</v>
      </c>
      <c r="F47" s="14"/>
    </row>
    <row r="48" spans="1:6" x14ac:dyDescent="0.25">
      <c r="A48" s="2">
        <v>43389</v>
      </c>
      <c r="B48" s="3">
        <f>MONTH(A48)</f>
        <v>10</v>
      </c>
      <c r="C48" s="3">
        <f>YEAR(A48)</f>
        <v>2018</v>
      </c>
      <c r="D48" s="3">
        <f>ROUNDUP(B48/3,0)</f>
        <v>4</v>
      </c>
      <c r="E48" s="3">
        <v>9800</v>
      </c>
    </row>
    <row r="49" spans="1:7" x14ac:dyDescent="0.25">
      <c r="A49" s="2">
        <v>43392</v>
      </c>
      <c r="B49" s="3">
        <f>MONTH(A49)</f>
        <v>10</v>
      </c>
      <c r="C49" s="3">
        <f>YEAR(A49)</f>
        <v>2018</v>
      </c>
      <c r="D49" s="3">
        <f>ROUNDUP(B49/3,0)</f>
        <v>4</v>
      </c>
      <c r="E49" s="3">
        <v>9856</v>
      </c>
      <c r="F49" s="14"/>
    </row>
    <row r="50" spans="1:7" x14ac:dyDescent="0.25">
      <c r="A50" s="2">
        <v>43378</v>
      </c>
      <c r="B50" s="3">
        <f>MONTH(A50)</f>
        <v>10</v>
      </c>
      <c r="C50" s="3">
        <f>YEAR(A50)</f>
        <v>2018</v>
      </c>
      <c r="D50" s="3">
        <f>ROUNDUP(B50/3,0)</f>
        <v>4</v>
      </c>
      <c r="E50" s="9">
        <v>9875</v>
      </c>
    </row>
    <row r="51" spans="1:7" x14ac:dyDescent="0.25">
      <c r="A51" s="2">
        <v>43367</v>
      </c>
      <c r="B51" s="3">
        <f>MONTH(A51)</f>
        <v>9</v>
      </c>
      <c r="C51" s="3">
        <f>YEAR(A51)</f>
        <v>2018</v>
      </c>
      <c r="D51" s="3">
        <f>ROUNDUP(B51/3,0)</f>
        <v>3</v>
      </c>
      <c r="E51" s="9">
        <v>10050</v>
      </c>
    </row>
    <row r="52" spans="1:7" x14ac:dyDescent="0.25">
      <c r="A52" s="2">
        <v>43364</v>
      </c>
      <c r="B52" s="3">
        <f>MONTH(A52)</f>
        <v>9</v>
      </c>
      <c r="C52" s="3">
        <f>YEAR(A52)</f>
        <v>2018</v>
      </c>
      <c r="D52" s="3">
        <f>ROUNDUP(B52/3,0)</f>
        <v>3</v>
      </c>
      <c r="E52" s="3">
        <v>10360</v>
      </c>
    </row>
    <row r="53" spans="1:7" x14ac:dyDescent="0.25">
      <c r="A53" s="2">
        <v>43363</v>
      </c>
      <c r="B53" s="3">
        <f>MONTH(A53)</f>
        <v>9</v>
      </c>
      <c r="C53" s="3">
        <f>YEAR(A53)</f>
        <v>2018</v>
      </c>
      <c r="D53" s="3">
        <f>ROUNDUP(B53/3,0)</f>
        <v>3</v>
      </c>
      <c r="E53" s="3">
        <v>10480</v>
      </c>
    </row>
    <row r="54" spans="1:7" x14ac:dyDescent="0.25">
      <c r="A54" s="2">
        <v>43366</v>
      </c>
      <c r="B54" s="3">
        <f>MONTH(A54)</f>
        <v>9</v>
      </c>
      <c r="C54" s="3">
        <f>YEAR(A54)</f>
        <v>2018</v>
      </c>
      <c r="D54" s="3">
        <f>ROUNDUP(B54/3,0)</f>
        <v>3</v>
      </c>
      <c r="E54" s="3">
        <v>10546</v>
      </c>
      <c r="G54" s="7"/>
    </row>
    <row r="55" spans="1:7" x14ac:dyDescent="0.25">
      <c r="A55" s="2">
        <v>43455</v>
      </c>
      <c r="B55" s="3">
        <f>MONTH(A55)</f>
        <v>12</v>
      </c>
      <c r="C55" s="3">
        <f>YEAR(A55)</f>
        <v>2018</v>
      </c>
      <c r="D55" s="3">
        <f>ROUNDUP(B55/3,0)</f>
        <v>4</v>
      </c>
      <c r="E55" s="3">
        <v>11350</v>
      </c>
    </row>
    <row r="56" spans="1:7" x14ac:dyDescent="0.25">
      <c r="A56" s="2">
        <v>43386</v>
      </c>
      <c r="B56" s="3">
        <f>MONTH(A56)</f>
        <v>10</v>
      </c>
      <c r="C56" s="3">
        <f>YEAR(A56)</f>
        <v>2018</v>
      </c>
      <c r="D56" s="3">
        <f>ROUNDUP(B56/3,0)</f>
        <v>4</v>
      </c>
      <c r="E56" s="3">
        <v>12000</v>
      </c>
    </row>
    <row r="57" spans="1:7" x14ac:dyDescent="0.25">
      <c r="A57" s="2">
        <v>43450</v>
      </c>
      <c r="B57" s="3">
        <f>MONTH(A57)</f>
        <v>12</v>
      </c>
      <c r="C57" s="3">
        <f>YEAR(A57)</f>
        <v>2018</v>
      </c>
      <c r="D57" s="3">
        <f>ROUNDUP(B57/3,0)</f>
        <v>4</v>
      </c>
      <c r="E57" s="3">
        <v>12000</v>
      </c>
      <c r="G57" s="7"/>
    </row>
    <row r="58" spans="1:7" x14ac:dyDescent="0.25">
      <c r="A58" s="2">
        <v>43382</v>
      </c>
      <c r="B58" s="3">
        <f>MONTH(A58)</f>
        <v>10</v>
      </c>
      <c r="C58" s="3">
        <f>YEAR(A58)</f>
        <v>2018</v>
      </c>
      <c r="D58" s="3">
        <f>ROUNDUP(B58/3,0)</f>
        <v>4</v>
      </c>
      <c r="E58" s="3">
        <v>12218</v>
      </c>
      <c r="G58" s="7"/>
    </row>
    <row r="59" spans="1:7" x14ac:dyDescent="0.25">
      <c r="A59" s="2">
        <v>43470</v>
      </c>
      <c r="B59" s="3">
        <f>MONTH(A59)</f>
        <v>1</v>
      </c>
      <c r="C59" s="3">
        <f>YEAR(A59)</f>
        <v>2019</v>
      </c>
      <c r="D59" s="3">
        <f>ROUNDUP(B59/3,0)</f>
        <v>1</v>
      </c>
      <c r="E59" s="3">
        <v>12218</v>
      </c>
      <c r="G59" s="7"/>
    </row>
    <row r="60" spans="1:7" x14ac:dyDescent="0.25">
      <c r="A60" s="2">
        <v>43466</v>
      </c>
      <c r="B60" s="3">
        <f>MONTH(A60)</f>
        <v>1</v>
      </c>
      <c r="C60" s="3">
        <f>YEAR(A60)</f>
        <v>2019</v>
      </c>
      <c r="D60" s="3">
        <f>ROUNDUP(B60/3,0)</f>
        <v>1</v>
      </c>
      <c r="E60" s="3">
        <v>12218</v>
      </c>
    </row>
    <row r="61" spans="1:7" x14ac:dyDescent="0.25">
      <c r="A61" s="2">
        <v>43377</v>
      </c>
      <c r="B61" s="3">
        <f>MONTH(A61)</f>
        <v>10</v>
      </c>
      <c r="C61" s="3">
        <f>YEAR(A61)</f>
        <v>2018</v>
      </c>
      <c r="D61" s="3">
        <f>ROUNDUP(B61/3,0)</f>
        <v>4</v>
      </c>
      <c r="E61" s="3">
        <v>12333</v>
      </c>
      <c r="G61" s="7"/>
    </row>
    <row r="62" spans="1:7" x14ac:dyDescent="0.25">
      <c r="A62" s="2">
        <v>43368</v>
      </c>
      <c r="B62" s="3">
        <f>MONTH(A62)</f>
        <v>9</v>
      </c>
      <c r="C62" s="3">
        <f>YEAR(A62)</f>
        <v>2018</v>
      </c>
      <c r="D62" s="3">
        <f>ROUNDUP(B62/3,0)</f>
        <v>3</v>
      </c>
      <c r="E62" s="3">
        <v>12500</v>
      </c>
      <c r="F62" s="14"/>
      <c r="G62" s="7"/>
    </row>
    <row r="63" spans="1:7" x14ac:dyDescent="0.25">
      <c r="A63" s="2">
        <v>43383</v>
      </c>
      <c r="B63" s="3">
        <f>MONTH(A63)</f>
        <v>10</v>
      </c>
      <c r="C63" s="3">
        <f>YEAR(A63)</f>
        <v>2018</v>
      </c>
      <c r="D63" s="3">
        <f>ROUNDUP(B63/3,0)</f>
        <v>4</v>
      </c>
      <c r="E63" s="3">
        <v>13727</v>
      </c>
      <c r="G63" s="7"/>
    </row>
    <row r="64" spans="1:7" x14ac:dyDescent="0.25">
      <c r="A64" s="2">
        <v>43472</v>
      </c>
      <c r="B64" s="3">
        <f>MONTH(A64)</f>
        <v>1</v>
      </c>
      <c r="C64" s="3">
        <f>YEAR(A64)</f>
        <v>2019</v>
      </c>
      <c r="D64" s="3">
        <f>ROUNDUP(B64/3,0)</f>
        <v>1</v>
      </c>
      <c r="E64" s="3">
        <v>14154</v>
      </c>
      <c r="G64" s="7"/>
    </row>
    <row r="65" spans="1:7" x14ac:dyDescent="0.25">
      <c r="A65" s="2">
        <v>43503</v>
      </c>
      <c r="B65" s="3">
        <f>MONTH(A65)</f>
        <v>2</v>
      </c>
      <c r="C65" s="3">
        <f>YEAR(A65)</f>
        <v>2019</v>
      </c>
      <c r="D65" s="3">
        <f>ROUNDUP(B65/3,0)</f>
        <v>1</v>
      </c>
      <c r="E65" s="3">
        <v>14154</v>
      </c>
    </row>
    <row r="66" spans="1:7" x14ac:dyDescent="0.25">
      <c r="A66" s="2">
        <v>43380</v>
      </c>
      <c r="B66" s="3">
        <f>MONTH(A66)</f>
        <v>10</v>
      </c>
      <c r="C66" s="3">
        <f>YEAR(A66)</f>
        <v>2018</v>
      </c>
      <c r="D66" s="3">
        <f>ROUNDUP(B66/3,0)</f>
        <v>4</v>
      </c>
      <c r="E66" s="3">
        <v>15204</v>
      </c>
    </row>
    <row r="67" spans="1:7" x14ac:dyDescent="0.25">
      <c r="A67" s="2">
        <v>43464</v>
      </c>
      <c r="B67" s="3">
        <f>MONTH(A67)</f>
        <v>12</v>
      </c>
      <c r="C67" s="3">
        <f>YEAR(A67)</f>
        <v>2018</v>
      </c>
      <c r="D67" s="3">
        <f>ROUNDUP(B67/3,0)</f>
        <v>4</v>
      </c>
      <c r="E67" s="3">
        <v>15800</v>
      </c>
    </row>
    <row r="68" spans="1:7" x14ac:dyDescent="0.25">
      <c r="A68" s="2">
        <v>43381</v>
      </c>
      <c r="B68" s="3">
        <f>MONTH(A68)</f>
        <v>10</v>
      </c>
      <c r="C68" s="3">
        <f>YEAR(A68)</f>
        <v>2018</v>
      </c>
      <c r="D68" s="3">
        <f>ROUNDUP(B68/3,0)</f>
        <v>4</v>
      </c>
      <c r="E68" s="3">
        <v>15873</v>
      </c>
    </row>
    <row r="69" spans="1:7" x14ac:dyDescent="0.25">
      <c r="A69" s="2">
        <v>43465</v>
      </c>
      <c r="B69" s="3">
        <f>MONTH(A69)</f>
        <v>12</v>
      </c>
      <c r="C69" s="3">
        <f>YEAR(A69)</f>
        <v>2018</v>
      </c>
      <c r="D69" s="3">
        <f>ROUNDUP(B69/3,0)</f>
        <v>4</v>
      </c>
      <c r="E69" s="3">
        <v>16673</v>
      </c>
      <c r="G69" s="7"/>
    </row>
    <row r="70" spans="1:7" x14ac:dyDescent="0.25">
      <c r="A70" s="2">
        <v>43457</v>
      </c>
      <c r="B70" s="3">
        <f>MONTH(A70)</f>
        <v>12</v>
      </c>
      <c r="C70" s="3">
        <f>YEAR(A70)</f>
        <v>2018</v>
      </c>
      <c r="D70" s="3">
        <f>ROUNDUP(B70/3,0)</f>
        <v>4</v>
      </c>
      <c r="E70" s="3">
        <v>16690</v>
      </c>
    </row>
    <row r="71" spans="1:7" x14ac:dyDescent="0.25">
      <c r="A71" s="2">
        <v>43467</v>
      </c>
      <c r="B71" s="3">
        <f>MONTH(A71)</f>
        <v>1</v>
      </c>
      <c r="C71" s="3">
        <f>YEAR(A71)</f>
        <v>2019</v>
      </c>
      <c r="D71" s="3">
        <f>ROUNDUP(B71/3,0)</f>
        <v>1</v>
      </c>
      <c r="E71" s="3">
        <v>16729</v>
      </c>
    </row>
    <row r="72" spans="1:7" x14ac:dyDescent="0.25">
      <c r="A72" s="2">
        <v>43461</v>
      </c>
      <c r="B72" s="3">
        <f>MONTH(A72)</f>
        <v>12</v>
      </c>
      <c r="C72" s="3">
        <f>YEAR(A72)</f>
        <v>2018</v>
      </c>
      <c r="D72" s="3">
        <f>ROUNDUP(B72/3,0)</f>
        <v>4</v>
      </c>
      <c r="E72" s="3">
        <v>17345</v>
      </c>
    </row>
    <row r="73" spans="1:7" x14ac:dyDescent="0.25">
      <c r="A73" s="2">
        <v>43458</v>
      </c>
      <c r="B73" s="3">
        <f>MONTH(A73)</f>
        <v>12</v>
      </c>
      <c r="C73" s="3">
        <f>YEAR(A73)</f>
        <v>2018</v>
      </c>
      <c r="D73" s="3">
        <f>ROUNDUP(B73/3,0)</f>
        <v>4</v>
      </c>
      <c r="E73" s="3">
        <v>17408</v>
      </c>
    </row>
    <row r="74" spans="1:7" x14ac:dyDescent="0.25">
      <c r="A74" s="2">
        <v>43452</v>
      </c>
      <c r="B74" s="3">
        <f>MONTH(A74)</f>
        <v>12</v>
      </c>
      <c r="C74" s="3">
        <f>YEAR(A74)</f>
        <v>2018</v>
      </c>
      <c r="D74" s="3">
        <f>ROUNDUP(B74/3,0)</f>
        <v>4</v>
      </c>
      <c r="E74" s="3">
        <v>17460</v>
      </c>
    </row>
    <row r="75" spans="1:7" x14ac:dyDescent="0.25">
      <c r="A75" s="2">
        <v>43456</v>
      </c>
      <c r="B75" s="3">
        <f>MONTH(A75)</f>
        <v>12</v>
      </c>
      <c r="C75" s="3">
        <f>YEAR(A75)</f>
        <v>2018</v>
      </c>
      <c r="D75" s="3">
        <f>ROUNDUP(B75/3,0)</f>
        <v>4</v>
      </c>
      <c r="E75" s="3">
        <v>24800</v>
      </c>
    </row>
  </sheetData>
  <autoFilter ref="A1:F75">
    <sortState ref="A2:F75">
      <sortCondition ref="E1:E75"/>
    </sortState>
  </autoFilter>
  <dataConsolidate leftLabels="1" topLabels="1">
    <dataRefs count="3">
      <dataRef ref="F8:H58" sheet="СВАО"/>
      <dataRef ref="B4:D64" sheet="ЦАО"/>
      <dataRef ref="B8:D19" sheet="ЮВАО"/>
    </dataRefs>
  </dataConsolid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9" sqref="A9"/>
    </sheetView>
  </sheetViews>
  <sheetFormatPr defaultRowHeight="13.2" x14ac:dyDescent="0.25"/>
  <cols>
    <col min="1" max="1" width="15.21875" customWidth="1"/>
    <col min="2" max="2" width="15.5546875" customWidth="1"/>
  </cols>
  <sheetData>
    <row r="1" spans="1:2" x14ac:dyDescent="0.25">
      <c r="B1" t="s">
        <v>2</v>
      </c>
    </row>
    <row r="2" spans="1:2" x14ac:dyDescent="0.25">
      <c r="A2" t="s">
        <v>5</v>
      </c>
      <c r="B2">
        <v>84796</v>
      </c>
    </row>
    <row r="3" spans="1:2" x14ac:dyDescent="0.25">
      <c r="A3" t="s">
        <v>7</v>
      </c>
      <c r="B3">
        <v>49908</v>
      </c>
    </row>
    <row r="4" spans="1:2" x14ac:dyDescent="0.25">
      <c r="A4" t="s">
        <v>8</v>
      </c>
      <c r="B4">
        <v>213012</v>
      </c>
    </row>
    <row r="5" spans="1:2" x14ac:dyDescent="0.25">
      <c r="A5" t="s">
        <v>10</v>
      </c>
      <c r="B5">
        <v>59354</v>
      </c>
    </row>
    <row r="6" spans="1:2" x14ac:dyDescent="0.25">
      <c r="A6" t="s">
        <v>9</v>
      </c>
      <c r="B6">
        <v>192468</v>
      </c>
    </row>
  </sheetData>
  <dataConsolidate leftLabels="1" topLabels="1">
    <dataRefs count="2">
      <dataRef ref="C1:C75" sheet="Решение"/>
      <dataRef ref="E1:E75" sheet="Решение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СВАО</vt:lpstr>
      <vt:lpstr>ЦАО</vt:lpstr>
      <vt:lpstr>ЮВАО</vt:lpstr>
      <vt:lpstr>Решение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1</cp:lastModifiedBy>
  <dcterms:created xsi:type="dcterms:W3CDTF">2019-03-05T07:57:26Z</dcterms:created>
  <dcterms:modified xsi:type="dcterms:W3CDTF">2022-07-29T09:20:26Z</dcterms:modified>
</cp:coreProperties>
</file>