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<sst xmlns="http://schemas.openxmlformats.org/spreadsheetml/2006/main" count="64" uniqueCount="56">
  <si>
    <t>Date:</t>
  </si>
  <si>
    <t>Recipe name:</t>
  </si>
  <si>
    <t xml:space="preserve">Dirty Chai Cookies 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</si>
  <si>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</si>
  <si>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</si>
  <si>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</si>
  <si>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</si>
  <si>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</si>
  <si>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</si>
  <si>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</si>
  <si>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</si>
  <si>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</si>
  <si>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</si>
  <si>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</si>
  <si>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</si>
  <si>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</si>
  <si>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</si>
  <si>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</si>
  <si>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</si>
  <si>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</si>
  <si>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</si>
  <si>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</si>
  <si>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</si>
  <si>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</si>
  <si>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</si>
  <si>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</si>
  <si>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</si>
  <si>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</si>
  <si>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</si>
  <si>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</si>
  <si>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</si>
  <si>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</si>
  <si>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Espresso, double shots</t>
  </si>
  <si>
    <t>2ea</t>
  </si>
  <si>
    <t>Butter, browned</t>
  </si>
  <si>
    <t>g</t>
  </si>
  <si>
    <t>Black Tea, bags</t>
  </si>
  <si>
    <t>AP</t>
  </si>
  <si>
    <t>Baking Soda</t>
  </si>
  <si>
    <t>4t</t>
  </si>
  <si>
    <t>Ginger, ground</t>
  </si>
  <si>
    <t>Cinnamon, ground</t>
  </si>
  <si>
    <t>Cardamon, ground</t>
  </si>
  <si>
    <t>2t</t>
  </si>
  <si>
    <t>Cloves, ground</t>
  </si>
  <si>
    <t>1t</t>
  </si>
  <si>
    <t>Salt</t>
  </si>
  <si>
    <t>Black Pepper</t>
  </si>
  <si>
    <t>Eggs</t>
  </si>
  <si>
    <t>6ea</t>
  </si>
  <si>
    <t>estimate</t>
  </si>
  <si>
    <t>Sugar, brown</t>
  </si>
  <si>
    <t>Vanilla Bean Paste</t>
  </si>
  <si>
    <t>6t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</si>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</sst>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 t="s">
        <v>33</v>
      </c>
      <c r="C15" s="49"/>
      <c r="D15" s="50"/>
      <c r="E15" s="51"/>
      <c r="F15" s="52" t="str">
        <f t="shared" ref="F15:F17" si="1">IF(B15&gt;0,IF(C15&lt;&gt;"",C15,D15),"")</f>
        <v/>
      </c>
      <c r="G15" s="53"/>
      <c r="H15" s="54" t="str">
        <f t="shared" ref="H15:H17" si="2">IF(G15&gt;0,E15+(E15*(1-G15)),"")</f>
        <v/>
      </c>
      <c r="I15" s="55" t="str">
        <f t="shared" ref="I15:I17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/>
      <c r="C16" s="49">
        <v>460.0</v>
      </c>
      <c r="D16" s="58" t="s">
        <v>35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36</v>
      </c>
      <c r="B17" s="48" t="s">
        <v>33</v>
      </c>
      <c r="C17" s="49"/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75" customHeight="1">
      <c r="A18" s="56" t="s">
        <v>37</v>
      </c>
      <c r="B18" s="57"/>
      <c r="C18" s="49">
        <v>1020.0</v>
      </c>
      <c r="D18" s="58" t="s">
        <v>35</v>
      </c>
      <c r="E18" s="51"/>
      <c r="F18" s="52"/>
      <c r="G18" s="53"/>
      <c r="H18" s="54"/>
      <c r="I18" s="5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 t="s">
        <v>39</v>
      </c>
      <c r="C19" s="49">
        <v>15.0</v>
      </c>
      <c r="D19" s="58" t="s">
        <v>35</v>
      </c>
      <c r="E19" s="51"/>
      <c r="F19" s="52">
        <f t="shared" ref="F19:F42" si="4">IF(B19&gt;0,IF(C19&lt;&gt;"",C19,D19),"")</f>
        <v>15</v>
      </c>
      <c r="G19" s="53"/>
      <c r="H19" s="54" t="str">
        <f t="shared" ref="H19:H42" si="5">IF(G19&gt;0,E19+(E19*(1-G19)),"")</f>
        <v/>
      </c>
      <c r="I19" s="55" t="str">
        <f t="shared" ref="I19:I42" si="6">IF(E19&gt;0,(B19*H19)," ")</f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40</v>
      </c>
      <c r="B20" s="48" t="s">
        <v>39</v>
      </c>
      <c r="C20" s="59"/>
      <c r="D20" s="58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41</v>
      </c>
      <c r="B21" s="48" t="s">
        <v>39</v>
      </c>
      <c r="C21" s="49"/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42</v>
      </c>
      <c r="B22" s="48" t="s">
        <v>43</v>
      </c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44</v>
      </c>
      <c r="B23" s="48" t="s">
        <v>45</v>
      </c>
      <c r="C23" s="59"/>
      <c r="D23" s="58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46</v>
      </c>
      <c r="B24" s="48" t="s">
        <v>43</v>
      </c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47</v>
      </c>
      <c r="B25" s="48" t="s">
        <v>43</v>
      </c>
      <c r="C25" s="4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48</v>
      </c>
      <c r="B26" s="48" t="s">
        <v>49</v>
      </c>
      <c r="C26" s="59">
        <f>70*6</f>
        <v>420</v>
      </c>
      <c r="D26" s="58" t="s">
        <v>50</v>
      </c>
      <c r="E26" s="51"/>
      <c r="F26" s="52">
        <f t="shared" si="4"/>
        <v>420</v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51</v>
      </c>
      <c r="B27" s="57"/>
      <c r="C27" s="49">
        <v>660.0</v>
      </c>
      <c r="D27" s="58" t="s">
        <v>35</v>
      </c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52</v>
      </c>
      <c r="B28" s="48" t="s">
        <v>53</v>
      </c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9">
        <f>SUM(C15:C28)</f>
        <v>2575</v>
      </c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54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