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activeTab="7"/>
  </bookViews>
  <sheets>
    <sheet name="8.22" sheetId="1" r:id="rId1"/>
    <sheet name="8.29" sheetId="4" r:id="rId2"/>
    <sheet name="9.05" sheetId="5" r:id="rId3"/>
    <sheet name="9.12" sheetId="6" r:id="rId4"/>
    <sheet name="9.19" sheetId="7" r:id="rId5"/>
    <sheet name="9.26" sheetId="8" r:id="rId6"/>
    <sheet name="10.03" sheetId="9" r:id="rId7"/>
    <sheet name="10.10" sheetId="11" r:id="rId8"/>
    <sheet name="10.17" sheetId="10" r:id="rId9"/>
  </sheets>
  <calcPr calcId="144525"/>
</workbook>
</file>

<file path=xl/sharedStrings.xml><?xml version="1.0" encoding="utf-8"?>
<sst xmlns="http://schemas.openxmlformats.org/spreadsheetml/2006/main" count="147">
  <si>
    <t>BanG Dream！相关碟片信息及销量数据整理(截止2017.08.22) by @EDZWQ @Enoxacine</t>
  </si>
  <si>
    <t>编号</t>
  </si>
  <si>
    <t>标题</t>
  </si>
  <si>
    <t>艺术家</t>
  </si>
  <si>
    <t>简介</t>
  </si>
  <si>
    <t>发售日</t>
  </si>
  <si>
    <t>初动销量</t>
  </si>
  <si>
    <t>周间最高顺位</t>
  </si>
  <si>
    <t>在榜周数</t>
  </si>
  <si>
    <t>当周销量</t>
  </si>
  <si>
    <t>累计销量</t>
  </si>
  <si>
    <t>Yes！BanG_Dream！</t>
  </si>
  <si>
    <t>Poppin'Party</t>
  </si>
  <si>
    <t>popipa一单</t>
  </si>
  <si>
    <t>16.02.24</t>
  </si>
  <si>
    <t>*1,625</t>
  </si>
  <si>
    <t>**,***</t>
  </si>
  <si>
    <t>*4,336</t>
  </si>
  <si>
    <t>STAR BEAT! ～ホシノコドウ～</t>
  </si>
  <si>
    <t>popipa二单</t>
  </si>
  <si>
    <t>16.08.03</t>
  </si>
  <si>
    <t>*3,509</t>
  </si>
  <si>
    <t>*9,359</t>
  </si>
  <si>
    <t>走り始めたばかりのキミに/ティアドロップス</t>
  </si>
  <si>
    <t>popipa三单</t>
  </si>
  <si>
    <t>16.12.07</t>
  </si>
  <si>
    <t>ときめきエクスペリエンス!</t>
  </si>
  <si>
    <t>动画OP</t>
  </si>
  <si>
    <t>17.02.01</t>
  </si>
  <si>
    <t>*8,212</t>
  </si>
  <si>
    <t>キラキラだとか夢だとか ～Sing Girls～</t>
  </si>
  <si>
    <t>动画ED</t>
  </si>
  <si>
    <t>17.02.15</t>
  </si>
  <si>
    <t>*6,966</t>
  </si>
  <si>
    <t>どきどきSING OUT!</t>
  </si>
  <si>
    <t>户山香澄(CV:爱美)</t>
  </si>
  <si>
    <t>角色歌</t>
  </si>
  <si>
    <t>17.04.05</t>
  </si>
  <si>
    <t>*2,870</t>
  </si>
  <si>
    <t>*7</t>
  </si>
  <si>
    <t>*4,947</t>
  </si>
  <si>
    <t>BLACK SHOUT</t>
  </si>
  <si>
    <t>Roselia</t>
  </si>
  <si>
    <t>Roselia一单</t>
  </si>
  <si>
    <t>17.04.19</t>
  </si>
  <si>
    <t>**,243</t>
  </si>
  <si>
    <t>TVアニメ「BanG Dream!」オリジナルサウンドトラック</t>
  </si>
  <si>
    <t>动画OST</t>
  </si>
  <si>
    <t>17.04.26</t>
  </si>
  <si>
    <t>*3,236</t>
  </si>
  <si>
    <t>*4</t>
  </si>
  <si>
    <t>*5,000</t>
  </si>
  <si>
    <t>前へススメ! / 夢みるSunflower</t>
  </si>
  <si>
    <t>动画插曲</t>
  </si>
  <si>
    <t>17.05.10</t>
  </si>
  <si>
    <t>*8,236</t>
  </si>
  <si>
    <t>*6</t>
  </si>
  <si>
    <t xml:space="preserve">チョコレイトの低音レシピ </t>
  </si>
  <si>
    <t>牛込りみ(CV:西本りみ)</t>
  </si>
  <si>
    <t>17.06.21</t>
  </si>
  <si>
    <t>*3,541</t>
  </si>
  <si>
    <t>*5</t>
  </si>
  <si>
    <t>*4,366</t>
  </si>
  <si>
    <t>花園電気ギター！！！</t>
  </si>
  <si>
    <t>花園たえ(CV:大塚紗英)</t>
  </si>
  <si>
    <t>*3,157</t>
  </si>
  <si>
    <t>*5,024</t>
  </si>
  <si>
    <t>Re:birth day</t>
  </si>
  <si>
    <t>Roselia二单</t>
  </si>
  <si>
    <t>17.06.28</t>
  </si>
  <si>
    <t>*9</t>
  </si>
  <si>
    <t>*8</t>
  </si>
  <si>
    <t>**,329</t>
  </si>
  <si>
    <t>しゅわりん☆どり~みん</t>
  </si>
  <si>
    <t>Pastel*Palettes</t>
  </si>
  <si>
    <t>PastPale一单</t>
  </si>
  <si>
    <t>17.07.12</t>
  </si>
  <si>
    <t>**,390</t>
  </si>
  <si>
    <t>遠い音楽 ～ハートビート～</t>
  </si>
  <si>
    <t>山吹沙綾(CV:大橋彩香)</t>
  </si>
  <si>
    <t>17.07.26</t>
  </si>
  <si>
    <t>*4,103</t>
  </si>
  <si>
    <t>**,242</t>
  </si>
  <si>
    <t>*5,324</t>
  </si>
  <si>
    <t>す、好きなんかじゃない!</t>
  </si>
  <si>
    <t>市ヶ谷有咲(CV:伊藤彩沙)</t>
  </si>
  <si>
    <t>*4,119</t>
  </si>
  <si>
    <t>**,261</t>
  </si>
  <si>
    <t>*5,397</t>
  </si>
  <si>
    <t>えがおのオーケストラっ!</t>
  </si>
  <si>
    <t xml:space="preserve">ハロー、ハッピーワールド! </t>
  </si>
  <si>
    <t>HHW一单</t>
  </si>
  <si>
    <t>17.08.02</t>
  </si>
  <si>
    <t>*3</t>
  </si>
  <si>
    <t>**,935</t>
  </si>
  <si>
    <t xml:space="preserve">熱色スターマイン </t>
  </si>
  <si>
    <t>Roselia三单</t>
  </si>
  <si>
    <t>17.08.30</t>
  </si>
  <si>
    <t>That Is How I Roll!</t>
  </si>
  <si>
    <t xml:space="preserve">Afterglow </t>
  </si>
  <si>
    <t>Afglow一单</t>
  </si>
  <si>
    <t>17.09.06</t>
  </si>
  <si>
    <t>タイトル未定</t>
  </si>
  <si>
    <t>popipa七单</t>
  </si>
  <si>
    <t>17.09.20</t>
  </si>
  <si>
    <t>BanG Dream！相关碟片信息及销量数据整理(截止2017.08.30) by @EDZWQ @Enoxacine</t>
  </si>
  <si>
    <t>**,244</t>
  </si>
  <si>
    <t>**,322</t>
  </si>
  <si>
    <t>**,287</t>
  </si>
  <si>
    <t>**,552</t>
  </si>
  <si>
    <t>BanG Dream！相关碟片信息及销量数据整理(截止2017.09.05) by @EDZWQ @Enoxacine</t>
  </si>
  <si>
    <t>**,395</t>
  </si>
  <si>
    <t>**,410</t>
  </si>
  <si>
    <t>**,268</t>
  </si>
  <si>
    <t>**,421</t>
  </si>
  <si>
    <t>*1</t>
  </si>
  <si>
    <t>BanG Dream！相关碟片信息及销量数据整理(截止2017.09.12) by @EDZWQ @Enoxacine</t>
  </si>
  <si>
    <t>**,326</t>
  </si>
  <si>
    <t>**,332</t>
  </si>
  <si>
    <t>**,248</t>
  </si>
  <si>
    <t>**,331</t>
  </si>
  <si>
    <t>*2</t>
  </si>
  <si>
    <t>*3,009</t>
  </si>
  <si>
    <t>Time Lapse</t>
  </si>
  <si>
    <t>BanG Dream！相关碟片信息及销量数据整理(截止2017.09.19) by @EDZWQ @Enoxacine</t>
  </si>
  <si>
    <t>**,176</t>
  </si>
  <si>
    <t>**,219</t>
  </si>
  <si>
    <t>**,744</t>
  </si>
  <si>
    <t>*1,479</t>
  </si>
  <si>
    <t>BanG Dream！相关碟片信息及销量数据整理(截止2017.09.26) by @EDZWQ @Enoxacine</t>
  </si>
  <si>
    <t>**,203</t>
  </si>
  <si>
    <t>**,225</t>
  </si>
  <si>
    <t>**,638</t>
  </si>
  <si>
    <t>*1,052</t>
  </si>
  <si>
    <t>BanG Dream！相关碟片信息及销量数据整理(截止2017.10.03) by @EDZWQ @Enoxacine</t>
  </si>
  <si>
    <t>**,459</t>
  </si>
  <si>
    <t>**,453</t>
  </si>
  <si>
    <t>*1,836</t>
  </si>
  <si>
    <t>BanG Dream！相关碟片信息及销量数据整理(截止2017.10.10) by @EDZWQ @Enoxacine</t>
  </si>
  <si>
    <t>**,266</t>
  </si>
  <si>
    <t>**,198</t>
  </si>
  <si>
    <t>**,562</t>
  </si>
  <si>
    <t>BanG Dream！相关碟片信息及销量数据整理(截止2017.10.17) by @EDZWQ @Enoxacine</t>
  </si>
  <si>
    <t>**,165</t>
  </si>
  <si>
    <t>**,255</t>
  </si>
  <si>
    <t>**,164</t>
  </si>
  <si>
    <t>**,375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</si>
</sst>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楷体"/>
      <charset val="134"/>
    </font>
    <font>
      <b/>
      <sz val="11"/>
      <name val="楷体"/>
      <charset val="134"/>
    </font>
    <font>
      <b/>
      <sz val="20"/>
      <color theme="1"/>
      <name val="楷体"/>
      <charset val="134"/>
    </font>
    <font>
      <b/>
      <sz val="11"/>
      <color theme="0" tint="-0.35"/>
      <name val="楷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18</v>
      </c>
      <c r="I11" s="11" t="s">
        <v>45</v>
      </c>
      <c r="J11" s="12">
        <v>27841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71</v>
      </c>
      <c r="I16" s="11" t="s">
        <v>72</v>
      </c>
      <c r="J16" s="12">
        <v>22470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56</v>
      </c>
      <c r="I17" s="11" t="s">
        <v>77</v>
      </c>
      <c r="J17" s="12">
        <v>18887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82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87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93</v>
      </c>
      <c r="I20" s="11" t="s">
        <v>94</v>
      </c>
      <c r="J20" s="12">
        <v>13691</v>
      </c>
      <c r="K20" s="11"/>
      <c r="L20" s="11"/>
      <c r="M20" s="11"/>
      <c r="N20" s="11"/>
      <c r="O20" s="11"/>
      <c r="P20" s="11"/>
      <c r="Q20" s="11"/>
    </row>
    <row r="21" s="19" customFormat="1" spans="1:17">
      <c r="A21" s="13">
        <v>17</v>
      </c>
      <c r="B21" s="20" t="s">
        <v>95</v>
      </c>
      <c r="C21" s="20" t="s">
        <v>42</v>
      </c>
      <c r="D21" s="20" t="s">
        <v>96</v>
      </c>
      <c r="E21" s="20" t="s">
        <v>97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="19" customFormat="1" spans="1:17">
      <c r="A22" s="13">
        <v>18</v>
      </c>
      <c r="B22" s="20" t="s">
        <v>98</v>
      </c>
      <c r="C22" s="20" t="s">
        <v>99</v>
      </c>
      <c r="D22" s="20" t="s">
        <v>100</v>
      </c>
      <c r="E22" s="20" t="s">
        <v>101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="19" customFormat="1" spans="1:17">
      <c r="A23" s="13">
        <v>19</v>
      </c>
      <c r="B23" s="20" t="s">
        <v>102</v>
      </c>
      <c r="C23" s="20" t="s">
        <v>12</v>
      </c>
      <c r="D23" s="20" t="s">
        <v>103</v>
      </c>
      <c r="E23" s="20" t="s">
        <v>104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105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19</v>
      </c>
      <c r="I11" s="11" t="s">
        <v>106</v>
      </c>
      <c r="J11" s="12">
        <f>27841+244</f>
        <v>28085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70</v>
      </c>
      <c r="I16" s="11" t="s">
        <v>107</v>
      </c>
      <c r="J16" s="12">
        <f>22470+322</f>
        <v>22792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39</v>
      </c>
      <c r="I17" s="11" t="s">
        <v>108</v>
      </c>
      <c r="J17" s="12">
        <f>18887+287</f>
        <v>19174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50</v>
      </c>
      <c r="I20" s="11" t="s">
        <v>109</v>
      </c>
      <c r="J20" s="12">
        <f>13691+552</f>
        <v>14243</v>
      </c>
      <c r="K20" s="11"/>
      <c r="L20" s="11"/>
      <c r="M20" s="11"/>
      <c r="N20" s="11"/>
      <c r="O20" s="11"/>
      <c r="P20" s="11"/>
      <c r="Q20" s="11"/>
    </row>
    <row r="21" s="19" customFormat="1" spans="1:17">
      <c r="A21" s="13">
        <v>17</v>
      </c>
      <c r="B21" s="20" t="s">
        <v>95</v>
      </c>
      <c r="C21" s="20" t="s">
        <v>42</v>
      </c>
      <c r="D21" s="20" t="s">
        <v>96</v>
      </c>
      <c r="E21" s="20" t="s">
        <v>97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="19" customFormat="1" spans="1:17">
      <c r="A22" s="13">
        <v>18</v>
      </c>
      <c r="B22" s="20" t="s">
        <v>98</v>
      </c>
      <c r="C22" s="20" t="s">
        <v>99</v>
      </c>
      <c r="D22" s="20" t="s">
        <v>100</v>
      </c>
      <c r="E22" s="20" t="s">
        <v>101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="19" customFormat="1" spans="1:17">
      <c r="A23" s="13">
        <v>19</v>
      </c>
      <c r="B23" s="20" t="s">
        <v>102</v>
      </c>
      <c r="C23" s="20" t="s">
        <v>12</v>
      </c>
      <c r="D23" s="20" t="s">
        <v>103</v>
      </c>
      <c r="E23" s="20" t="s">
        <v>104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7" sqref="E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110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20</v>
      </c>
      <c r="I11" s="11" t="s">
        <v>111</v>
      </c>
      <c r="J11" s="12">
        <f>27841+244+395</f>
        <v>28480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10</v>
      </c>
      <c r="I16" s="11" t="s">
        <v>112</v>
      </c>
      <c r="J16" s="12">
        <f>22470+322+410</f>
        <v>23202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71</v>
      </c>
      <c r="I17" s="11" t="s">
        <v>113</v>
      </c>
      <c r="J17" s="12">
        <f>18887+287+268</f>
        <v>19442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61</v>
      </c>
      <c r="I20" s="11" t="s">
        <v>114</v>
      </c>
      <c r="J20" s="12">
        <f>13691+552+421</f>
        <v>14664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115</v>
      </c>
      <c r="I21" s="14">
        <v>17374</v>
      </c>
      <c r="J21" s="14">
        <v>17374</v>
      </c>
      <c r="K21" s="13"/>
      <c r="L21" s="13"/>
      <c r="M21" s="13"/>
      <c r="N21" s="13"/>
      <c r="O21" s="13"/>
      <c r="P21" s="13"/>
      <c r="Q21" s="13"/>
    </row>
    <row r="22" s="19" customFormat="1" spans="1:17">
      <c r="A22" s="13">
        <v>18</v>
      </c>
      <c r="B22" s="20" t="s">
        <v>98</v>
      </c>
      <c r="C22" s="20" t="s">
        <v>99</v>
      </c>
      <c r="D22" s="20" t="s">
        <v>100</v>
      </c>
      <c r="E22" s="20" t="s">
        <v>101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="19" customFormat="1" spans="1:17">
      <c r="A23" s="13">
        <v>19</v>
      </c>
      <c r="B23" s="20" t="s">
        <v>102</v>
      </c>
      <c r="C23" s="20" t="s">
        <v>12</v>
      </c>
      <c r="D23" s="20" t="s">
        <v>103</v>
      </c>
      <c r="E23" s="20" t="s">
        <v>104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5" sqref="F2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116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117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11</v>
      </c>
      <c r="I16" s="11" t="s">
        <v>118</v>
      </c>
      <c r="J16" s="18">
        <v>23534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119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56</v>
      </c>
      <c r="I20" s="11" t="s">
        <v>120</v>
      </c>
      <c r="J20" s="12">
        <v>14995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121</v>
      </c>
      <c r="I21" s="14" t="s">
        <v>122</v>
      </c>
      <c r="J21" s="14">
        <v>20383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115</v>
      </c>
      <c r="I22" s="14">
        <v>10332</v>
      </c>
      <c r="J22" s="14">
        <v>10332</v>
      </c>
      <c r="K22" s="13"/>
      <c r="L22" s="13"/>
      <c r="M22" s="13"/>
      <c r="N22" s="13"/>
      <c r="O22" s="13"/>
      <c r="P22" s="13"/>
      <c r="Q22" s="13"/>
    </row>
    <row r="23" s="19" customFormat="1" spans="1:17">
      <c r="A23" s="13">
        <v>19</v>
      </c>
      <c r="B23" s="20" t="s">
        <v>123</v>
      </c>
      <c r="C23" s="20" t="s">
        <v>12</v>
      </c>
      <c r="D23" s="20" t="s">
        <v>103</v>
      </c>
      <c r="E23" s="20" t="s">
        <v>104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26" sqref="C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124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12</v>
      </c>
      <c r="I16" s="11" t="s">
        <v>125</v>
      </c>
      <c r="J16" s="18">
        <v>23710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39</v>
      </c>
      <c r="I20" s="11" t="s">
        <v>126</v>
      </c>
      <c r="J20" s="12">
        <v>15214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93</v>
      </c>
      <c r="I21" s="14" t="s">
        <v>127</v>
      </c>
      <c r="J21" s="14">
        <v>21127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121</v>
      </c>
      <c r="I22" s="14" t="s">
        <v>128</v>
      </c>
      <c r="J22" s="14">
        <v>11811</v>
      </c>
      <c r="K22" s="13"/>
      <c r="L22" s="13"/>
      <c r="M22" s="13"/>
      <c r="N22" s="13"/>
      <c r="O22" s="13"/>
      <c r="P22" s="13"/>
      <c r="Q22" s="13"/>
    </row>
    <row r="23" s="19" customFormat="1" spans="1:17">
      <c r="A23" s="13">
        <v>19</v>
      </c>
      <c r="B23" s="20" t="s">
        <v>123</v>
      </c>
      <c r="C23" s="20" t="s">
        <v>12</v>
      </c>
      <c r="D23" s="20" t="s">
        <v>103</v>
      </c>
      <c r="E23" s="20" t="s">
        <v>104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1" sqref="K21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129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130</v>
      </c>
      <c r="J16" s="18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131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50</v>
      </c>
      <c r="I21" s="14" t="s">
        <v>132</v>
      </c>
      <c r="J21" s="14">
        <v>21765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93</v>
      </c>
      <c r="I22" s="14" t="s">
        <v>133</v>
      </c>
      <c r="J22" s="14">
        <v>12863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115</v>
      </c>
      <c r="I23" s="14">
        <v>10603</v>
      </c>
      <c r="J23" s="14">
        <v>10603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J23" sqref="J23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134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18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61</v>
      </c>
      <c r="I21" s="14" t="s">
        <v>135</v>
      </c>
      <c r="J21" s="14">
        <v>22224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50</v>
      </c>
      <c r="I22" s="14" t="s">
        <v>136</v>
      </c>
      <c r="J22" s="14">
        <v>13316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121</v>
      </c>
      <c r="I23" s="14" t="s">
        <v>137</v>
      </c>
      <c r="J23" s="14">
        <v>12439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tabSelected="1" workbookViewId="0">
      <selection activeCell="C28" sqref="C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138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18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56</v>
      </c>
      <c r="I21" s="14" t="s">
        <v>139</v>
      </c>
      <c r="J21" s="14">
        <v>22490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61</v>
      </c>
      <c r="I22" s="14" t="s">
        <v>140</v>
      </c>
      <c r="J22" s="14">
        <v>13514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93</v>
      </c>
      <c r="I23" s="14" t="s">
        <v>141</v>
      </c>
      <c r="J23" s="14">
        <v>13001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28" sqref="L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142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14</v>
      </c>
      <c r="I16" s="11" t="s">
        <v>143</v>
      </c>
      <c r="J16" s="18">
        <v>24078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39</v>
      </c>
      <c r="I21" s="14" t="s">
        <v>144</v>
      </c>
      <c r="J21" s="14">
        <v>22745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56</v>
      </c>
      <c r="I22" s="14" t="s">
        <v>145</v>
      </c>
      <c r="J22" s="14">
        <v>13678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50</v>
      </c>
      <c r="I23" s="14" t="s">
        <v>146</v>
      </c>
      <c r="J23" s="14">
        <v>13376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8.22</vt:lpstr>
      <vt:lpstr>8.29</vt:lpstr>
      <vt:lpstr>9.05</vt:lpstr>
      <vt:lpstr>9.12</vt:lpstr>
      <vt:lpstr>9.19</vt:lpstr>
      <vt:lpstr>9.26</vt:lpstr>
      <vt:lpstr>10.03</vt:lpstr>
      <vt:lpstr>10.10</vt:lpstr>
      <vt:lpstr>10.17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2017-08-22T20:29:00Z</dcterms:created>
  <dcterms:modified xsi:type="dcterms:W3CDTF">2017-10-17T08:40:37Z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