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ofi\OneDrive - University of Brighton\Year 3\Individual Project\"/>
    </mc:Choice>
  </mc:AlternateContent>
  <xr:revisionPtr revIDLastSave="3154" documentId="5_{353FEC6E-EAB5-4304-848F-59B32C7C5027}" xr6:coauthVersionLast="45" xr6:coauthVersionMax="45" xr10:uidLastSave="{68ADAFFE-21C6-48B9-94EB-5CB34B39191E}"/>
  <bookViews>
    <workbookView xWindow="-120" yWindow="-120" windowWidth="29040" windowHeight="15840" firstSheet="2" activeTab="11" xr2:uid="{D2373832-6187-4BBF-A6CA-9BCB3B6EF417}"/>
  </bookViews>
  <sheets>
    <sheet name="Ideas" sheetId="1" r:id="rId1"/>
    <sheet name="Sheet 1" sheetId="2" r:id="rId2"/>
    <sheet name="Sheet 2" sheetId="3" r:id="rId3"/>
    <sheet name="Sheet 3" sheetId="4" r:id="rId4"/>
    <sheet name="Sheet 4" sheetId="5" r:id="rId5"/>
    <sheet name="Sheet 5" sheetId="6" r:id="rId6"/>
    <sheet name="Sheet 6" sheetId="7" r:id="rId7"/>
    <sheet name="Sheet 7" sheetId="10" r:id="rId8"/>
    <sheet name="Sheet 8" sheetId="11" r:id="rId9"/>
    <sheet name="Sheet 9" sheetId="18" r:id="rId10"/>
    <sheet name="Sheet 10" sheetId="19" r:id="rId11"/>
    <sheet name="Sheet 11" sheetId="20" r:id="rId12"/>
    <sheet name="Sheet 12" sheetId="21" r:id="rId13"/>
    <sheet name="Sheet 13" sheetId="22" r:id="rId14"/>
    <sheet name="Sheet 14" sheetId="24" r:id="rId15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5" i="24" l="1"/>
  <c r="P15" i="21"/>
  <c r="P9" i="10"/>
  <c r="P12" i="22"/>
  <c r="P13" i="22"/>
  <c r="P5" i="20"/>
  <c r="P6" i="20"/>
  <c r="P7" i="20"/>
  <c r="P8" i="20"/>
  <c r="P9" i="20"/>
  <c r="P10" i="20"/>
  <c r="P11" i="20"/>
  <c r="P5" i="22"/>
  <c r="P6" i="22"/>
  <c r="P7" i="22"/>
  <c r="P8" i="22"/>
  <c r="P9" i="22"/>
  <c r="P10" i="22"/>
  <c r="P11" i="22"/>
  <c r="P5" i="24"/>
  <c r="P6" i="24"/>
  <c r="P7" i="24"/>
  <c r="P8" i="24"/>
  <c r="P9" i="24"/>
  <c r="P10" i="24"/>
  <c r="P11" i="24"/>
  <c r="P12" i="24"/>
  <c r="P13" i="24"/>
  <c r="P14" i="24"/>
  <c r="P16" i="24"/>
  <c r="P4" i="24"/>
  <c r="P11" i="21"/>
  <c r="P10" i="21"/>
  <c r="P10" i="11"/>
  <c r="P9" i="11"/>
  <c r="P11" i="19"/>
  <c r="P10" i="19"/>
  <c r="P7" i="18"/>
  <c r="P8" i="18"/>
  <c r="P6" i="19"/>
  <c r="P7" i="19"/>
  <c r="P8" i="19"/>
  <c r="P9" i="19"/>
  <c r="P12" i="19"/>
  <c r="P13" i="19"/>
  <c r="P14" i="19"/>
  <c r="P15" i="19"/>
  <c r="P4" i="20"/>
  <c r="P5" i="19"/>
  <c r="P5" i="11"/>
  <c r="P6" i="11"/>
  <c r="P7" i="11"/>
  <c r="P5" i="18"/>
  <c r="P6" i="18"/>
  <c r="P9" i="18"/>
  <c r="P4" i="21"/>
  <c r="P5" i="21"/>
  <c r="P4" i="22"/>
  <c r="P6" i="10"/>
  <c r="P7" i="10"/>
  <c r="P8" i="10"/>
  <c r="P11" i="10"/>
  <c r="P12" i="10"/>
  <c r="P4" i="10"/>
  <c r="P5" i="10"/>
  <c r="E18" i="24"/>
  <c r="F18" i="24"/>
  <c r="G18" i="24"/>
  <c r="H18" i="24"/>
  <c r="I18" i="24"/>
  <c r="J18" i="24"/>
  <c r="K18" i="24"/>
  <c r="L18" i="24"/>
  <c r="M18" i="24"/>
  <c r="N18" i="24"/>
  <c r="O18" i="24"/>
  <c r="E17" i="24"/>
  <c r="F17" i="24"/>
  <c r="G17" i="24"/>
  <c r="H17" i="24"/>
  <c r="I17" i="24"/>
  <c r="J17" i="24"/>
  <c r="K17" i="24"/>
  <c r="L17" i="24"/>
  <c r="M17" i="24"/>
  <c r="N17" i="24"/>
  <c r="O17" i="24"/>
  <c r="E15" i="22"/>
  <c r="F15" i="22"/>
  <c r="G15" i="22"/>
  <c r="H15" i="22"/>
  <c r="I15" i="22"/>
  <c r="J15" i="22"/>
  <c r="K15" i="22"/>
  <c r="L15" i="22"/>
  <c r="M15" i="22"/>
  <c r="N15" i="22"/>
  <c r="O15" i="22"/>
  <c r="E14" i="22"/>
  <c r="F14" i="22"/>
  <c r="G14" i="22"/>
  <c r="H14" i="22"/>
  <c r="I14" i="22"/>
  <c r="J14" i="22"/>
  <c r="K14" i="22"/>
  <c r="L14" i="22"/>
  <c r="M14" i="22"/>
  <c r="N14" i="22"/>
  <c r="O14" i="22"/>
  <c r="E17" i="21"/>
  <c r="F17" i="21"/>
  <c r="G17" i="21"/>
  <c r="H17" i="21"/>
  <c r="I17" i="21"/>
  <c r="J17" i="21"/>
  <c r="K17" i="21"/>
  <c r="L17" i="21"/>
  <c r="M17" i="21"/>
  <c r="N17" i="21"/>
  <c r="O17" i="21"/>
  <c r="E16" i="21"/>
  <c r="F16" i="21"/>
  <c r="G16" i="21"/>
  <c r="H16" i="21"/>
  <c r="I16" i="21"/>
  <c r="J16" i="21"/>
  <c r="K16" i="21"/>
  <c r="L16" i="21"/>
  <c r="M16" i="21"/>
  <c r="N16" i="21"/>
  <c r="O16" i="21"/>
  <c r="P14" i="21"/>
  <c r="P13" i="21"/>
  <c r="P12" i="21"/>
  <c r="P9" i="21"/>
  <c r="P8" i="21"/>
  <c r="P7" i="21"/>
  <c r="P6" i="21"/>
  <c r="E15" i="20"/>
  <c r="F15" i="20"/>
  <c r="G15" i="20"/>
  <c r="H15" i="20"/>
  <c r="I15" i="20"/>
  <c r="J15" i="20"/>
  <c r="K15" i="20"/>
  <c r="L15" i="20"/>
  <c r="M15" i="20"/>
  <c r="N15" i="20"/>
  <c r="O15" i="20"/>
  <c r="E14" i="20"/>
  <c r="F14" i="20"/>
  <c r="G14" i="20"/>
  <c r="H14" i="20"/>
  <c r="I14" i="20"/>
  <c r="J14" i="20"/>
  <c r="K14" i="20"/>
  <c r="L14" i="20"/>
  <c r="M14" i="20"/>
  <c r="N14" i="20"/>
  <c r="O14" i="20"/>
  <c r="P13" i="20"/>
  <c r="P12" i="20"/>
  <c r="E17" i="19"/>
  <c r="F17" i="19"/>
  <c r="G17" i="19"/>
  <c r="H17" i="19"/>
  <c r="I17" i="19"/>
  <c r="J17" i="19"/>
  <c r="K17" i="19"/>
  <c r="L17" i="19"/>
  <c r="M17" i="19"/>
  <c r="N17" i="19"/>
  <c r="O17" i="19"/>
  <c r="E16" i="19"/>
  <c r="F16" i="19"/>
  <c r="G16" i="19"/>
  <c r="H16" i="19"/>
  <c r="I16" i="19"/>
  <c r="J16" i="19"/>
  <c r="K16" i="19"/>
  <c r="L16" i="19"/>
  <c r="M16" i="19"/>
  <c r="N16" i="19"/>
  <c r="O16" i="19"/>
  <c r="P4" i="19"/>
  <c r="E13" i="18"/>
  <c r="F13" i="18"/>
  <c r="G13" i="18"/>
  <c r="H13" i="18"/>
  <c r="I13" i="18"/>
  <c r="J13" i="18"/>
  <c r="K13" i="18"/>
  <c r="L13" i="18"/>
  <c r="M13" i="18"/>
  <c r="N13" i="18"/>
  <c r="O13" i="18"/>
  <c r="E12" i="18"/>
  <c r="F12" i="18"/>
  <c r="G12" i="18"/>
  <c r="H12" i="18"/>
  <c r="I12" i="18"/>
  <c r="J12" i="18"/>
  <c r="K12" i="18"/>
  <c r="L12" i="18"/>
  <c r="M12" i="18"/>
  <c r="N12" i="18"/>
  <c r="O12" i="18"/>
  <c r="P11" i="18"/>
  <c r="P10" i="18"/>
  <c r="P4" i="18"/>
  <c r="E15" i="11"/>
  <c r="F15" i="11"/>
  <c r="G15" i="11"/>
  <c r="H15" i="11"/>
  <c r="I15" i="11"/>
  <c r="J15" i="11"/>
  <c r="K15" i="11"/>
  <c r="L15" i="11"/>
  <c r="M15" i="11"/>
  <c r="N15" i="11"/>
  <c r="O15" i="11"/>
  <c r="E14" i="11"/>
  <c r="F14" i="11"/>
  <c r="G14" i="11"/>
  <c r="H14" i="11"/>
  <c r="I14" i="11"/>
  <c r="J14" i="11"/>
  <c r="K14" i="11"/>
  <c r="L14" i="11"/>
  <c r="M14" i="11"/>
  <c r="N14" i="11"/>
  <c r="O14" i="11"/>
  <c r="P13" i="11"/>
  <c r="P12" i="11"/>
  <c r="P11" i="11"/>
  <c r="P8" i="11"/>
  <c r="P4" i="11"/>
  <c r="P14" i="10"/>
  <c r="E15" i="10"/>
  <c r="E16" i="10"/>
  <c r="P13" i="10"/>
  <c r="P5" i="7"/>
  <c r="P6" i="7"/>
  <c r="P7" i="7"/>
  <c r="P8" i="7"/>
  <c r="P9" i="7"/>
  <c r="P5" i="6"/>
  <c r="P6" i="6"/>
  <c r="P7" i="6"/>
  <c r="P8" i="6"/>
  <c r="P9" i="6"/>
  <c r="P10" i="6"/>
  <c r="P11" i="6"/>
  <c r="P9" i="5"/>
  <c r="P10" i="5"/>
  <c r="P8" i="5"/>
  <c r="P9" i="4"/>
  <c r="E10" i="4"/>
  <c r="E11" i="4"/>
  <c r="P5" i="4"/>
  <c r="P6" i="4"/>
  <c r="P7" i="4"/>
  <c r="P8" i="4"/>
  <c r="P8" i="3"/>
  <c r="P9" i="3"/>
  <c r="P10" i="3"/>
  <c r="P11" i="3"/>
  <c r="P12" i="3"/>
  <c r="P5" i="2"/>
  <c r="P6" i="2"/>
  <c r="P7" i="2"/>
  <c r="P4" i="2"/>
  <c r="F16" i="10"/>
  <c r="G16" i="10"/>
  <c r="H16" i="10"/>
  <c r="I16" i="10"/>
  <c r="J16" i="10"/>
  <c r="K16" i="10"/>
  <c r="L16" i="10"/>
  <c r="M16" i="10"/>
  <c r="N16" i="10"/>
  <c r="O16" i="10"/>
  <c r="F15" i="10"/>
  <c r="G15" i="10"/>
  <c r="H15" i="10"/>
  <c r="I15" i="10"/>
  <c r="J15" i="10"/>
  <c r="K15" i="10"/>
  <c r="L15" i="10"/>
  <c r="M15" i="10"/>
  <c r="N15" i="10"/>
  <c r="O15" i="10"/>
  <c r="E15" i="7"/>
  <c r="F15" i="7"/>
  <c r="G15" i="7"/>
  <c r="H15" i="7"/>
  <c r="I15" i="7"/>
  <c r="J15" i="7"/>
  <c r="K15" i="7"/>
  <c r="L15" i="7"/>
  <c r="M15" i="7"/>
  <c r="N15" i="7"/>
  <c r="O15" i="7"/>
  <c r="E14" i="7"/>
  <c r="F14" i="7"/>
  <c r="G14" i="7"/>
  <c r="H14" i="7"/>
  <c r="I14" i="7"/>
  <c r="J14" i="7"/>
  <c r="K14" i="7"/>
  <c r="L14" i="7"/>
  <c r="M14" i="7"/>
  <c r="N14" i="7"/>
  <c r="O14" i="7"/>
  <c r="P13" i="7"/>
  <c r="P12" i="7"/>
  <c r="P11" i="7"/>
  <c r="P10" i="7"/>
  <c r="P4" i="7"/>
  <c r="E17" i="6"/>
  <c r="F17" i="6"/>
  <c r="G17" i="6"/>
  <c r="H17" i="6"/>
  <c r="I17" i="6"/>
  <c r="J17" i="6"/>
  <c r="K17" i="6"/>
  <c r="L17" i="6"/>
  <c r="M17" i="6"/>
  <c r="N17" i="6"/>
  <c r="O17" i="6"/>
  <c r="E16" i="6"/>
  <c r="F16" i="6"/>
  <c r="G16" i="6"/>
  <c r="H16" i="6"/>
  <c r="I16" i="6"/>
  <c r="J16" i="6"/>
  <c r="K16" i="6"/>
  <c r="L16" i="6"/>
  <c r="M16" i="6"/>
  <c r="N16" i="6"/>
  <c r="O16" i="6"/>
  <c r="P15" i="6"/>
  <c r="P14" i="6"/>
  <c r="P13" i="6"/>
  <c r="P12" i="6"/>
  <c r="P4" i="6"/>
  <c r="E14" i="5"/>
  <c r="F14" i="5"/>
  <c r="G14" i="5"/>
  <c r="H14" i="5"/>
  <c r="I14" i="5"/>
  <c r="J14" i="5"/>
  <c r="K14" i="5"/>
  <c r="L14" i="5"/>
  <c r="M14" i="5"/>
  <c r="N14" i="5"/>
  <c r="O14" i="5"/>
  <c r="E13" i="5"/>
  <c r="F13" i="5"/>
  <c r="G13" i="5"/>
  <c r="H13" i="5"/>
  <c r="I13" i="5"/>
  <c r="J13" i="5"/>
  <c r="K13" i="5"/>
  <c r="L13" i="5"/>
  <c r="M13" i="5"/>
  <c r="N13" i="5"/>
  <c r="O13" i="5"/>
  <c r="P11" i="5"/>
  <c r="P7" i="5"/>
  <c r="P6" i="5"/>
  <c r="P5" i="5"/>
  <c r="P4" i="5"/>
  <c r="F11" i="4"/>
  <c r="G11" i="4"/>
  <c r="H11" i="4"/>
  <c r="I11" i="4"/>
  <c r="J11" i="4"/>
  <c r="K11" i="4"/>
  <c r="L11" i="4"/>
  <c r="M11" i="4"/>
  <c r="N11" i="4"/>
  <c r="O11" i="4"/>
  <c r="F10" i="4"/>
  <c r="G10" i="4"/>
  <c r="H10" i="4"/>
  <c r="I10" i="4"/>
  <c r="J10" i="4"/>
  <c r="K10" i="4"/>
  <c r="L10" i="4"/>
  <c r="M10" i="4"/>
  <c r="N10" i="4"/>
  <c r="O10" i="4"/>
  <c r="P4" i="4"/>
  <c r="E14" i="3"/>
  <c r="F14" i="3"/>
  <c r="G14" i="3"/>
  <c r="H14" i="3"/>
  <c r="I14" i="3"/>
  <c r="J14" i="3"/>
  <c r="K14" i="3"/>
  <c r="L14" i="3"/>
  <c r="M14" i="3"/>
  <c r="N14" i="3"/>
  <c r="O14" i="3"/>
  <c r="E13" i="3"/>
  <c r="F13" i="3"/>
  <c r="G13" i="3"/>
  <c r="H13" i="3"/>
  <c r="I13" i="3"/>
  <c r="J13" i="3"/>
  <c r="K13" i="3"/>
  <c r="L13" i="3"/>
  <c r="M13" i="3"/>
  <c r="N13" i="3"/>
  <c r="O13" i="3"/>
  <c r="P7" i="3"/>
  <c r="E14" i="2"/>
  <c r="F14" i="2"/>
  <c r="G14" i="2"/>
  <c r="H14" i="2"/>
  <c r="I14" i="2"/>
  <c r="J14" i="2"/>
  <c r="K14" i="2"/>
  <c r="L14" i="2"/>
  <c r="M14" i="2"/>
  <c r="N14" i="2"/>
  <c r="O14" i="2"/>
  <c r="E13" i="2"/>
  <c r="F13" i="2"/>
  <c r="G13" i="2"/>
  <c r="H13" i="2"/>
  <c r="I13" i="2"/>
  <c r="J13" i="2"/>
  <c r="K13" i="2"/>
  <c r="L13" i="2"/>
  <c r="M13" i="2"/>
  <c r="N13" i="2"/>
  <c r="O13" i="2"/>
  <c r="P12" i="2"/>
  <c r="P11" i="2"/>
  <c r="P10" i="2"/>
  <c r="P9" i="2"/>
  <c r="P8" i="2"/>
</calcChain>
</file>

<file path=xl/sharedStrings.xml><?xml version="1.0" encoding="utf-8"?>
<sst xmlns="http://schemas.openxmlformats.org/spreadsheetml/2006/main" count="673" uniqueCount="186">
  <si>
    <t>Weeks</t>
  </si>
  <si>
    <t>Create interview</t>
  </si>
  <si>
    <t>Plan Interviews</t>
  </si>
  <si>
    <t>Interview relevant users</t>
  </si>
  <si>
    <t>Analyse interviews</t>
  </si>
  <si>
    <t>Create Use cases</t>
  </si>
  <si>
    <t>Collect Relevant data</t>
  </si>
  <si>
    <t>Normalise data</t>
  </si>
  <si>
    <t>Web Page Wireframe</t>
  </si>
  <si>
    <t>Web Testing</t>
  </si>
  <si>
    <t>strategic requirements analysis</t>
  </si>
  <si>
    <t>Learn Node.Js for webpage</t>
  </si>
  <si>
    <t>ERD Diagram to manage homeless database</t>
  </si>
  <si>
    <t>CSS to design web page</t>
  </si>
  <si>
    <t>HTML to design structure of web page</t>
  </si>
  <si>
    <t>Requirements</t>
  </si>
  <si>
    <t>MOSCOW</t>
  </si>
  <si>
    <t>Should Have</t>
  </si>
  <si>
    <t>Must Have</t>
  </si>
  <si>
    <t>date</t>
  </si>
  <si>
    <t>Week 1</t>
  </si>
  <si>
    <t>Week 2</t>
  </si>
  <si>
    <t>User Story/ Requirement / Feature / Deliverable</t>
  </si>
  <si>
    <t>Task</t>
  </si>
  <si>
    <t>Priotity</t>
  </si>
  <si>
    <t>Estimate Effort hours</t>
  </si>
  <si>
    <t>Mon</t>
  </si>
  <si>
    <t>Tues</t>
  </si>
  <si>
    <t>Wed</t>
  </si>
  <si>
    <t>Thur</t>
  </si>
  <si>
    <t>Fri</t>
  </si>
  <si>
    <t>Actual effort per task</t>
  </si>
  <si>
    <t>Must</t>
  </si>
  <si>
    <t>Ideal - remaining work effort in Ideal hours</t>
  </si>
  <si>
    <t>Actual - remaining effort in Ideal hours</t>
  </si>
  <si>
    <t>Sprint 1</t>
  </si>
  <si>
    <t>1.1 Create questions for interview</t>
  </si>
  <si>
    <t xml:space="preserve">1.2 Plan Interviews </t>
  </si>
  <si>
    <t>1. Create Interview</t>
  </si>
  <si>
    <t xml:space="preserve">Could </t>
  </si>
  <si>
    <t>3.1 See which information given is most relevant to the website</t>
  </si>
  <si>
    <t>3.2 Decide which options are most important in order of priority</t>
  </si>
  <si>
    <t>Priority</t>
  </si>
  <si>
    <t>3. Testing</t>
  </si>
  <si>
    <t>4. Testing</t>
  </si>
  <si>
    <t>Should</t>
  </si>
  <si>
    <t>Make front page</t>
  </si>
  <si>
    <t>Find palces for map</t>
  </si>
  <si>
    <t>Create Map</t>
  </si>
  <si>
    <t>Create Navigation bar</t>
  </si>
  <si>
    <t>XML file conversion</t>
  </si>
  <si>
    <t>Database connection</t>
  </si>
  <si>
    <t xml:space="preserve">Create Login </t>
  </si>
  <si>
    <t>Could Have</t>
  </si>
  <si>
    <t>Put website on hosting site</t>
  </si>
  <si>
    <t>Algorithm for checklists</t>
  </si>
  <si>
    <t>Create checklists page</t>
  </si>
  <si>
    <t>2. Create Front page</t>
  </si>
  <si>
    <t>3. Create Login</t>
  </si>
  <si>
    <t>2.1 Conduct interviews using multiple  charities</t>
  </si>
  <si>
    <t>2.2 Ask friends and families their takes on what could be introduced</t>
  </si>
  <si>
    <t>3. Add excess functionality</t>
  </si>
  <si>
    <t xml:space="preserve">Add mobile </t>
  </si>
  <si>
    <t>3.1 Create database in PhpMyAdmin</t>
  </si>
  <si>
    <t>3.3 Decide which features I would want to use for future updates</t>
  </si>
  <si>
    <t>3. Participate in interviews</t>
  </si>
  <si>
    <t>4. Analyse Interviews</t>
  </si>
  <si>
    <t xml:space="preserve">1. Find relevant charities to interview </t>
  </si>
  <si>
    <t>2. Email relevant charities</t>
  </si>
  <si>
    <t>2. Contact charities</t>
  </si>
  <si>
    <t>2. Create Use Case</t>
  </si>
  <si>
    <t>1. Analyse Interviews</t>
  </si>
  <si>
    <t xml:space="preserve">1.1 Decide which features I want to add </t>
  </si>
  <si>
    <t xml:space="preserve">1.3 Make scenarios </t>
  </si>
  <si>
    <t>1.3 Design Use cases</t>
  </si>
  <si>
    <t>3.Create entity relationship diagram</t>
  </si>
  <si>
    <t>3.1 Identify tables required</t>
  </si>
  <si>
    <t>3.2 Create relationships</t>
  </si>
  <si>
    <t xml:space="preserve">3.3 Annotate Diagram </t>
  </si>
  <si>
    <t>1. Create web page wireframes</t>
  </si>
  <si>
    <t>1.1 Identify what How many pages I want and what I would like them to be</t>
  </si>
  <si>
    <t>1.2 Identify information needed for these pages</t>
  </si>
  <si>
    <t>1.3 Draw pages</t>
  </si>
  <si>
    <t>2 Research similar websites</t>
  </si>
  <si>
    <t>2.1 Research colour schemes</t>
  </si>
  <si>
    <t xml:space="preserve">2.2 Research page layouts </t>
  </si>
  <si>
    <t>2.2 Download and install anything required</t>
  </si>
  <si>
    <t>2.1 research relevant software and hardware needed</t>
  </si>
  <si>
    <t xml:space="preserve">2.3 Ask for reccomendations </t>
  </si>
  <si>
    <t>2.4 Find w</t>
  </si>
  <si>
    <t xml:space="preserve">1.Setup coding software </t>
  </si>
  <si>
    <t>4.1 Test functionality of links</t>
  </si>
  <si>
    <t xml:space="preserve">4.2 Test page resize  </t>
  </si>
  <si>
    <t>4.3 Test Login</t>
  </si>
  <si>
    <t>3.1 Add login and register buttons to nav bar</t>
  </si>
  <si>
    <t>3.2 Create login and register forms attachted to button</t>
  </si>
  <si>
    <t>2.3 Add UX improvements</t>
  </si>
  <si>
    <t>3. Create  database</t>
  </si>
  <si>
    <t>2.3 Research page design and information</t>
  </si>
  <si>
    <t>3.3 Populate Database</t>
  </si>
  <si>
    <t>1.  Navbar work</t>
  </si>
  <si>
    <t>4.4 Test Buttons</t>
  </si>
  <si>
    <t>1.1 Research other nav bar designs</t>
  </si>
  <si>
    <t>1.3 Add CSS for Nav bar</t>
  </si>
  <si>
    <t>1.2 Create Navbar design</t>
  </si>
  <si>
    <t>2.1 Design front page layout</t>
  </si>
  <si>
    <t>2.1 Code CSS for Front page</t>
  </si>
  <si>
    <t>3.2 Gather Data</t>
  </si>
  <si>
    <t>3. Connect Database</t>
  </si>
  <si>
    <t>3.1 Connect Database to website</t>
  </si>
  <si>
    <t>4.1 Test database Connection</t>
  </si>
  <si>
    <t>1. Navbar Work</t>
  </si>
  <si>
    <t>2. Create Front Page</t>
  </si>
  <si>
    <t>1.1 Create Navbar Design</t>
  </si>
  <si>
    <t>1.2 Add CSS for Navbar</t>
  </si>
  <si>
    <t>1.1 Gather web page ideas</t>
  </si>
  <si>
    <t>1.2 Design page in HTML</t>
  </si>
  <si>
    <t>1.3 make CSS for page</t>
  </si>
  <si>
    <t>3.1 Make the website mobile friendly</t>
  </si>
  <si>
    <t>3.2 Introduce designs ideas from other websites</t>
  </si>
  <si>
    <t>3.1 Test each web pages functionality</t>
  </si>
  <si>
    <t>3.2 Test mobile functionality</t>
  </si>
  <si>
    <t>1.1 Uploading Files</t>
  </si>
  <si>
    <t>1.2 Correcting Paths</t>
  </si>
  <si>
    <t>1.2 Learn to code for maps</t>
  </si>
  <si>
    <t>1.1 Learn to code for maps</t>
  </si>
  <si>
    <t>1. Code for Maps</t>
  </si>
  <si>
    <t>1. Code for maps</t>
  </si>
  <si>
    <t>1.1 Learn to code for database connection</t>
  </si>
  <si>
    <t>1.2 implement what ive learnt</t>
  </si>
  <si>
    <t>2. Code for database</t>
  </si>
  <si>
    <t>1.2 Implement what I have learnt</t>
  </si>
  <si>
    <t>1.1 Learn to code</t>
  </si>
  <si>
    <t>Sprint 2</t>
  </si>
  <si>
    <t>Sprint 3</t>
  </si>
  <si>
    <t>Sprint 4</t>
  </si>
  <si>
    <t>Sprint 5</t>
  </si>
  <si>
    <t>Sprint 6</t>
  </si>
  <si>
    <t>Sprint 7</t>
  </si>
  <si>
    <t>Sprint 8</t>
  </si>
  <si>
    <t>Sprint 9</t>
  </si>
  <si>
    <t>Sprint 10</t>
  </si>
  <si>
    <t>Sprint 11</t>
  </si>
  <si>
    <t>Sprint 12</t>
  </si>
  <si>
    <t>1.1 Learn Code for maps</t>
  </si>
  <si>
    <t>1.2 Implement what I had learnt</t>
  </si>
  <si>
    <t>3.1 Test maps functionality</t>
  </si>
  <si>
    <t>3.3 Test mobile functionality</t>
  </si>
  <si>
    <t>1.3 Implement what ive learnt</t>
  </si>
  <si>
    <t>3.1 Test Map page</t>
  </si>
  <si>
    <t>3.2 Test Database connection</t>
  </si>
  <si>
    <t>3.3 Test Databsebase output of information</t>
  </si>
  <si>
    <t>1.1 Decide which files are needed</t>
  </si>
  <si>
    <t>1.3 Correct File paths</t>
  </si>
  <si>
    <t>1. Upload website to hosting site</t>
  </si>
  <si>
    <t>1.1 Reupload webpage</t>
  </si>
  <si>
    <t>1.2 Fix Paths</t>
  </si>
  <si>
    <t>1. Remake maps page</t>
  </si>
  <si>
    <t>2. Fix maps page design</t>
  </si>
  <si>
    <t>1. Fix  maps connection with xml File</t>
  </si>
  <si>
    <t>2. Add additional pages.</t>
  </si>
  <si>
    <t>2. Upload Web page</t>
  </si>
  <si>
    <t>1. Google maps page</t>
  </si>
  <si>
    <t>3.1 Test gmaps pages functionality</t>
  </si>
  <si>
    <t>2.3 Create login and register forms attachted to button</t>
  </si>
  <si>
    <t>3.1 Test functionality of links</t>
  </si>
  <si>
    <t xml:space="preserve">3.2 Test page resize  </t>
  </si>
  <si>
    <t>3.3 Test Login</t>
  </si>
  <si>
    <t>3.4 Test Buttons</t>
  </si>
  <si>
    <t xml:space="preserve">2.  Code for database </t>
  </si>
  <si>
    <t>2. Add algorithm for output</t>
  </si>
  <si>
    <t>2. Upload webpage to hosting site</t>
  </si>
  <si>
    <t xml:space="preserve">1. Upload webpage to hosting site </t>
  </si>
  <si>
    <t>2.3 Correct file paths</t>
  </si>
  <si>
    <t>2.2 Upload files</t>
  </si>
  <si>
    <t>3.2 Test Webpage hosting site connection</t>
  </si>
  <si>
    <t>1.2 Upload and manage files</t>
  </si>
  <si>
    <t>2. Add additional pages</t>
  </si>
  <si>
    <t>3.2 Add the ability to show distance from location</t>
  </si>
  <si>
    <t>3.3 Add the function to click two or more types to get a narrowed search</t>
  </si>
  <si>
    <t>4.1 Test Maps Page</t>
  </si>
  <si>
    <t>4.2 Test webpage upload</t>
  </si>
  <si>
    <t xml:space="preserve">3.3 Test website upload </t>
  </si>
  <si>
    <t>3.1 Test maps pages functionality</t>
  </si>
  <si>
    <t>3.3 Test algorithm</t>
  </si>
  <si>
    <t>3.4 Test Functionality of 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</si>
</sst>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08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3" borderId="1" xfId="0" applyFont="1" applyFill="1" applyBorder="1" applyAlignment="1">
      <alignment wrapText="1"/>
    </xf>
    <xf numFmtId="0" fontId="2" fillId="0" borderId="0" xfId="0" applyFont="1" applyAlignment="1">
      <alignment horizontal="center"/>
    </xf>
    <xf numFmtId="0" fontId="3" fillId="0" borderId="2" xfId="0" applyFont="1" applyBorder="1" applyAlignment="1">
      <alignment wrapText="1"/>
    </xf>
    <xf numFmtId="0" fontId="3" fillId="0" borderId="2" xfId="0" applyFont="1" applyBorder="1"/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>
      <alignment wrapText="1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4" fillId="0" borderId="1" xfId="0" applyFont="1" applyBorder="1" applyAlignment="1">
      <alignment wrapText="1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0" fillId="0" borderId="0" xfId="0" applyBorder="1"/>
    <xf numFmtId="0" fontId="4" fillId="0" borderId="0" xfId="0" applyFont="1" applyBorder="1" applyAlignment="1">
      <alignment wrapText="1"/>
    </xf>
    <xf numFmtId="0" fontId="4" fillId="0" borderId="0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wrapText="1"/>
    </xf>
    <xf numFmtId="0" fontId="4" fillId="0" borderId="2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8" xfId="0" applyFont="1" applyBorder="1" applyAlignment="1">
      <alignment wrapText="1"/>
    </xf>
    <xf numFmtId="0" fontId="2" fillId="0" borderId="0" xfId="0" applyFont="1" applyBorder="1" applyAlignment="1">
      <alignment horizontal="center"/>
    </xf>
    <xf numFmtId="0" fontId="4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9" xfId="0" applyFont="1" applyBorder="1" applyAlignment="1">
      <alignment wrapText="1"/>
    </xf>
    <xf numFmtId="0" fontId="2" fillId="0" borderId="12" xfId="0" applyFont="1" applyBorder="1" applyAlignment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1" fontId="2" fillId="0" borderId="7" xfId="0" applyNumberFormat="1" applyFont="1" applyBorder="1" applyAlignment="1">
      <alignment horizontal="center"/>
    </xf>
    <xf numFmtId="1" fontId="2" fillId="0" borderId="8" xfId="0" applyNumberFormat="1" applyFont="1" applyBorder="1" applyAlignment="1">
      <alignment horizontal="center"/>
    </xf>
    <xf numFmtId="1" fontId="2" fillId="0" borderId="9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0" borderId="3" xfId="0" applyFont="1" applyBorder="1" applyAlignment="1">
      <alignment wrapText="1"/>
    </xf>
    <xf numFmtId="1" fontId="2" fillId="0" borderId="13" xfId="0" applyNumberFormat="1" applyFont="1" applyBorder="1" applyAlignment="1">
      <alignment horizontal="center"/>
    </xf>
    <xf numFmtId="1" fontId="2" fillId="0" borderId="14" xfId="0" applyNumberFormat="1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2" xfId="0" applyFont="1" applyBorder="1"/>
    <xf numFmtId="0" fontId="4" fillId="0" borderId="4" xfId="0" applyFont="1" applyBorder="1" applyAlignment="1">
      <alignment horizontal="center" wrapText="1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6" xfId="0" applyFont="1" applyBorder="1"/>
    <xf numFmtId="0" fontId="4" fillId="0" borderId="6" xfId="0" applyFont="1" applyBorder="1" applyAlignment="1">
      <alignment horizontal="center" wrapText="1"/>
    </xf>
    <xf numFmtId="0" fontId="4" fillId="0" borderId="9" xfId="0" applyFont="1" applyBorder="1"/>
    <xf numFmtId="0" fontId="4" fillId="0" borderId="0" xfId="0" applyFont="1" applyBorder="1" applyAlignment="1">
      <alignment horizontal="center" wrapText="1"/>
    </xf>
    <xf numFmtId="0" fontId="4" fillId="0" borderId="6" xfId="0" applyFont="1" applyBorder="1" applyAlignment="1">
      <alignment wrapText="1"/>
    </xf>
    <xf numFmtId="0" fontId="4" fillId="0" borderId="7" xfId="0" applyFont="1" applyBorder="1" applyAlignment="1">
      <alignment horizontal="center" wrapText="1"/>
    </xf>
    <xf numFmtId="0" fontId="4" fillId="0" borderId="12" xfId="0" applyFont="1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0" fillId="0" borderId="15" xfId="0" applyBorder="1"/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13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0" borderId="10" xfId="0" applyFont="1" applyBorder="1" applyAlignment="1">
      <alignment wrapText="1"/>
    </xf>
    <xf numFmtId="0" fontId="4" fillId="0" borderId="14" xfId="0" applyFont="1" applyBorder="1" applyAlignment="1">
      <alignment wrapText="1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2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A3A2E-BB0A-4BED-8DC2-3A94E2C3B139}">
  <dimension ref="A1:AG28"/>
  <sheetViews>
    <sheetView workbookViewId="0">
      <selection activeCell="N26" sqref="M26:N26"/>
    </sheetView>
  </sheetViews>
  <sheetFormatPr defaultRowHeight="15" x14ac:dyDescent="0.25"/>
  <cols>
    <col min="1" max="1" width="40.28515625" bestFit="1" customWidth="1"/>
    <col min="2" max="2" width="14.85546875" customWidth="1"/>
  </cols>
  <sheetData>
    <row r="1" spans="1:33" x14ac:dyDescent="0.25">
      <c r="A1" t="s">
        <v>15</v>
      </c>
      <c r="B1" t="s">
        <v>16</v>
      </c>
      <c r="Q1" s="90" t="s">
        <v>0</v>
      </c>
      <c r="R1" s="90"/>
    </row>
    <row r="2" spans="1:33" x14ac:dyDescent="0.25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</row>
    <row r="4" spans="1:33" x14ac:dyDescent="0.25">
      <c r="A4" t="s">
        <v>1</v>
      </c>
      <c r="B4" t="s">
        <v>17</v>
      </c>
      <c r="C4" s="1"/>
    </row>
    <row r="5" spans="1:33" x14ac:dyDescent="0.25">
      <c r="A5" t="s">
        <v>2</v>
      </c>
      <c r="B5" t="s">
        <v>17</v>
      </c>
      <c r="D5" s="1"/>
    </row>
    <row r="6" spans="1:33" x14ac:dyDescent="0.25">
      <c r="A6" t="s">
        <v>3</v>
      </c>
      <c r="B6" t="s">
        <v>17</v>
      </c>
      <c r="D6" s="1"/>
      <c r="E6" s="1"/>
    </row>
    <row r="7" spans="1:33" x14ac:dyDescent="0.25">
      <c r="A7" t="s">
        <v>4</v>
      </c>
      <c r="B7" t="s">
        <v>17</v>
      </c>
      <c r="F7" s="1"/>
    </row>
    <row r="8" spans="1:33" x14ac:dyDescent="0.25">
      <c r="A8" t="s">
        <v>5</v>
      </c>
      <c r="B8" t="s">
        <v>18</v>
      </c>
      <c r="G8" s="2"/>
    </row>
    <row r="9" spans="1:33" x14ac:dyDescent="0.25">
      <c r="A9" t="s">
        <v>6</v>
      </c>
      <c r="B9" t="s">
        <v>18</v>
      </c>
      <c r="G9" s="2"/>
      <c r="H9" s="1"/>
    </row>
    <row r="10" spans="1:33" x14ac:dyDescent="0.25">
      <c r="A10" t="s">
        <v>7</v>
      </c>
      <c r="B10" t="s">
        <v>18</v>
      </c>
      <c r="H10" s="2"/>
      <c r="I10" s="2"/>
    </row>
    <row r="11" spans="1:33" x14ac:dyDescent="0.25">
      <c r="A11" t="s">
        <v>12</v>
      </c>
      <c r="B11" t="s">
        <v>18</v>
      </c>
      <c r="I11" s="2"/>
    </row>
    <row r="12" spans="1:33" x14ac:dyDescent="0.25">
      <c r="A12" t="s">
        <v>8</v>
      </c>
      <c r="B12" t="s">
        <v>18</v>
      </c>
      <c r="J12" s="2"/>
      <c r="K12" s="2"/>
    </row>
    <row r="13" spans="1:33" x14ac:dyDescent="0.25">
      <c r="A13" t="s">
        <v>13</v>
      </c>
      <c r="B13" t="s">
        <v>18</v>
      </c>
      <c r="L13" s="2"/>
      <c r="M13" s="2"/>
    </row>
    <row r="14" spans="1:33" x14ac:dyDescent="0.25">
      <c r="A14" t="s">
        <v>14</v>
      </c>
      <c r="B14" t="s">
        <v>18</v>
      </c>
      <c r="P14" s="2"/>
      <c r="Q14" s="2"/>
    </row>
    <row r="15" spans="1:33" x14ac:dyDescent="0.25">
      <c r="A15" t="s">
        <v>11</v>
      </c>
      <c r="B15" t="s">
        <v>18</v>
      </c>
      <c r="P15" s="2"/>
      <c r="Q15" s="2"/>
    </row>
    <row r="16" spans="1:33" x14ac:dyDescent="0.25">
      <c r="A16" t="s">
        <v>50</v>
      </c>
      <c r="B16" t="s">
        <v>18</v>
      </c>
    </row>
    <row r="17" spans="1:4" x14ac:dyDescent="0.25">
      <c r="A17" t="s">
        <v>51</v>
      </c>
      <c r="B17" t="s">
        <v>18</v>
      </c>
    </row>
    <row r="18" spans="1:4" x14ac:dyDescent="0.25">
      <c r="A18" t="s">
        <v>9</v>
      </c>
      <c r="B18" t="s">
        <v>18</v>
      </c>
      <c r="D18" t="s">
        <v>10</v>
      </c>
    </row>
    <row r="19" spans="1:4" x14ac:dyDescent="0.25">
      <c r="A19" t="s">
        <v>46</v>
      </c>
      <c r="B19" t="s">
        <v>18</v>
      </c>
    </row>
    <row r="20" spans="1:4" x14ac:dyDescent="0.25">
      <c r="A20" t="s">
        <v>47</v>
      </c>
      <c r="B20" t="s">
        <v>18</v>
      </c>
    </row>
    <row r="21" spans="1:4" x14ac:dyDescent="0.25">
      <c r="A21" t="s">
        <v>48</v>
      </c>
      <c r="B21" t="s">
        <v>18</v>
      </c>
    </row>
    <row r="22" spans="1:4" x14ac:dyDescent="0.25">
      <c r="A22" t="s">
        <v>49</v>
      </c>
      <c r="B22" t="s">
        <v>18</v>
      </c>
    </row>
    <row r="23" spans="1:4" x14ac:dyDescent="0.25">
      <c r="A23" t="s">
        <v>52</v>
      </c>
      <c r="B23" t="s">
        <v>53</v>
      </c>
    </row>
    <row r="24" spans="1:4" x14ac:dyDescent="0.25">
      <c r="A24" t="s">
        <v>54</v>
      </c>
      <c r="B24" t="s">
        <v>18</v>
      </c>
    </row>
    <row r="25" spans="1:4" x14ac:dyDescent="0.25">
      <c r="A25" t="s">
        <v>46</v>
      </c>
      <c r="B25" t="s">
        <v>18</v>
      </c>
    </row>
    <row r="26" spans="1:4" x14ac:dyDescent="0.25">
      <c r="A26" t="s">
        <v>55</v>
      </c>
      <c r="B26" t="s">
        <v>17</v>
      </c>
    </row>
    <row r="27" spans="1:4" x14ac:dyDescent="0.25">
      <c r="A27" t="s">
        <v>56</v>
      </c>
      <c r="B27" t="s">
        <v>18</v>
      </c>
    </row>
    <row r="28" spans="1:4" x14ac:dyDescent="0.25">
      <c r="A28" t="s">
        <v>62</v>
      </c>
    </row>
  </sheetData>
  <mergeCells count="1">
    <mergeCell ref="Q1:R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C61D5-816F-43FD-9203-6DC136AF4BC5}">
  <dimension ref="B2:Q13"/>
  <sheetViews>
    <sheetView workbookViewId="0">
      <selection activeCell="C7" sqref="C7"/>
    </sheetView>
  </sheetViews>
  <sheetFormatPr defaultRowHeight="15" x14ac:dyDescent="0.25"/>
  <cols>
    <col min="2" max="2" width="15.140625" customWidth="1"/>
    <col min="3" max="3" width="15.42578125" customWidth="1"/>
  </cols>
  <sheetData>
    <row r="2" spans="2:17" x14ac:dyDescent="0.25">
      <c r="B2" s="3" t="s">
        <v>140</v>
      </c>
      <c r="C2" s="91" t="s">
        <v>19</v>
      </c>
      <c r="D2" s="91"/>
      <c r="E2" s="91"/>
      <c r="F2" s="91"/>
      <c r="G2" s="91"/>
      <c r="H2" s="91" t="s">
        <v>20</v>
      </c>
      <c r="I2" s="91"/>
      <c r="J2" s="91"/>
      <c r="K2" s="91"/>
      <c r="L2" s="91"/>
      <c r="M2" s="91" t="s">
        <v>21</v>
      </c>
      <c r="N2" s="91"/>
      <c r="O2" s="91"/>
      <c r="P2" s="91"/>
      <c r="Q2" s="91"/>
    </row>
    <row r="3" spans="2:17" ht="90" x14ac:dyDescent="0.25">
      <c r="B3" s="5" t="s">
        <v>22</v>
      </c>
      <c r="C3" s="6" t="s">
        <v>23</v>
      </c>
      <c r="D3" s="6" t="s">
        <v>24</v>
      </c>
      <c r="E3" s="7" t="s">
        <v>25</v>
      </c>
      <c r="F3" s="8" t="s">
        <v>26</v>
      </c>
      <c r="G3" s="9" t="s">
        <v>27</v>
      </c>
      <c r="H3" s="9" t="s">
        <v>28</v>
      </c>
      <c r="I3" s="9" t="s">
        <v>29</v>
      </c>
      <c r="J3" s="9" t="s">
        <v>30</v>
      </c>
      <c r="K3" s="9" t="s">
        <v>26</v>
      </c>
      <c r="L3" s="9" t="s">
        <v>27</v>
      </c>
      <c r="M3" s="9" t="s">
        <v>28</v>
      </c>
      <c r="N3" s="9" t="s">
        <v>29</v>
      </c>
      <c r="O3" s="9" t="s">
        <v>30</v>
      </c>
      <c r="P3" s="7" t="s">
        <v>31</v>
      </c>
    </row>
    <row r="4" spans="2:17" ht="30" customHeight="1" x14ac:dyDescent="0.25">
      <c r="B4" s="96" t="s">
        <v>126</v>
      </c>
      <c r="C4" s="10" t="s">
        <v>132</v>
      </c>
      <c r="D4" s="10" t="s">
        <v>32</v>
      </c>
      <c r="E4" s="20">
        <v>6</v>
      </c>
      <c r="F4" s="43">
        <v>0</v>
      </c>
      <c r="G4" s="34">
        <v>0</v>
      </c>
      <c r="H4" s="34">
        <v>0</v>
      </c>
      <c r="I4" s="34">
        <v>0</v>
      </c>
      <c r="J4" s="35">
        <v>0</v>
      </c>
      <c r="K4" s="34">
        <v>0</v>
      </c>
      <c r="L4" s="34">
        <v>0</v>
      </c>
      <c r="M4" s="34">
        <v>0</v>
      </c>
      <c r="N4" s="34">
        <v>0</v>
      </c>
      <c r="O4" s="35">
        <v>0</v>
      </c>
      <c r="P4" s="20">
        <f>SUM(F4:O4)</f>
        <v>0</v>
      </c>
    </row>
    <row r="5" spans="2:17" ht="28.5" customHeight="1" x14ac:dyDescent="0.25">
      <c r="B5" s="97"/>
      <c r="C5" s="10" t="s">
        <v>131</v>
      </c>
      <c r="D5" s="10" t="s">
        <v>32</v>
      </c>
      <c r="E5" s="11">
        <v>15</v>
      </c>
      <c r="F5" s="54">
        <v>0</v>
      </c>
      <c r="G5" s="32">
        <v>0</v>
      </c>
      <c r="H5" s="32">
        <v>0</v>
      </c>
      <c r="I5" s="32">
        <v>0</v>
      </c>
      <c r="J5" s="12">
        <v>0</v>
      </c>
      <c r="K5" s="32">
        <v>0</v>
      </c>
      <c r="L5" s="32">
        <v>0</v>
      </c>
      <c r="M5" s="32">
        <v>0</v>
      </c>
      <c r="N5" s="27">
        <v>0</v>
      </c>
      <c r="O5" s="12">
        <v>0</v>
      </c>
      <c r="P5" s="20">
        <f t="shared" ref="P5:P9" si="0">SUM(F5:O5)</f>
        <v>0</v>
      </c>
    </row>
    <row r="6" spans="2:17" ht="42.75" customHeight="1" x14ac:dyDescent="0.25">
      <c r="B6" s="96" t="s">
        <v>61</v>
      </c>
      <c r="C6" s="10" t="s">
        <v>118</v>
      </c>
      <c r="D6" s="10" t="s">
        <v>39</v>
      </c>
      <c r="E6" s="20">
        <v>12</v>
      </c>
      <c r="F6" s="34">
        <v>0</v>
      </c>
      <c r="G6" s="34">
        <v>0</v>
      </c>
      <c r="H6" s="34">
        <v>0</v>
      </c>
      <c r="I6" s="34">
        <v>0</v>
      </c>
      <c r="J6" s="35">
        <v>0</v>
      </c>
      <c r="K6" s="34">
        <v>0</v>
      </c>
      <c r="L6" s="34">
        <v>0</v>
      </c>
      <c r="M6" s="34">
        <v>0</v>
      </c>
      <c r="N6" s="34">
        <v>0</v>
      </c>
      <c r="O6" s="35">
        <v>0</v>
      </c>
      <c r="P6" s="20">
        <f t="shared" si="0"/>
        <v>0</v>
      </c>
    </row>
    <row r="7" spans="2:17" ht="42.75" customHeight="1" x14ac:dyDescent="0.25">
      <c r="B7" s="97"/>
      <c r="C7" s="10" t="s">
        <v>178</v>
      </c>
      <c r="D7" s="10" t="s">
        <v>39</v>
      </c>
      <c r="E7" s="11">
        <v>7</v>
      </c>
      <c r="F7" s="32">
        <v>0</v>
      </c>
      <c r="G7" s="32">
        <v>0</v>
      </c>
      <c r="H7" s="32">
        <v>0</v>
      </c>
      <c r="I7" s="32">
        <v>0</v>
      </c>
      <c r="J7" s="12">
        <v>0</v>
      </c>
      <c r="K7" s="32">
        <v>0</v>
      </c>
      <c r="L7" s="32">
        <v>0</v>
      </c>
      <c r="M7" s="32">
        <v>0</v>
      </c>
      <c r="N7" s="32">
        <v>0</v>
      </c>
      <c r="O7" s="12">
        <v>0</v>
      </c>
      <c r="P7" s="20">
        <f t="shared" si="0"/>
        <v>0</v>
      </c>
    </row>
    <row r="8" spans="2:17" ht="68.25" customHeight="1" x14ac:dyDescent="0.25">
      <c r="B8" s="97"/>
      <c r="C8" s="10" t="s">
        <v>179</v>
      </c>
      <c r="D8" s="10" t="s">
        <v>45</v>
      </c>
      <c r="E8" s="11">
        <v>8</v>
      </c>
      <c r="F8" s="32">
        <v>0</v>
      </c>
      <c r="G8" s="32">
        <v>0</v>
      </c>
      <c r="H8" s="32">
        <v>0</v>
      </c>
      <c r="I8" s="32">
        <v>0</v>
      </c>
      <c r="J8" s="12">
        <v>0</v>
      </c>
      <c r="K8" s="32">
        <v>0</v>
      </c>
      <c r="L8" s="32">
        <v>0</v>
      </c>
      <c r="M8" s="32">
        <v>0</v>
      </c>
      <c r="N8" s="32">
        <v>0</v>
      </c>
      <c r="O8" s="32">
        <v>0</v>
      </c>
      <c r="P8" s="20">
        <f t="shared" si="0"/>
        <v>0</v>
      </c>
    </row>
    <row r="9" spans="2:17" ht="56.25" customHeight="1" x14ac:dyDescent="0.25">
      <c r="B9" s="97"/>
      <c r="C9" s="10" t="s">
        <v>119</v>
      </c>
      <c r="D9" s="10" t="s">
        <v>39</v>
      </c>
      <c r="E9" s="14">
        <v>9</v>
      </c>
      <c r="F9" s="15">
        <v>0</v>
      </c>
      <c r="G9" s="15">
        <v>0</v>
      </c>
      <c r="H9" s="15">
        <v>0</v>
      </c>
      <c r="I9" s="15">
        <v>0</v>
      </c>
      <c r="J9" s="16">
        <v>0</v>
      </c>
      <c r="K9" s="15">
        <v>0</v>
      </c>
      <c r="L9" s="15">
        <v>0</v>
      </c>
      <c r="M9" s="15">
        <v>0</v>
      </c>
      <c r="N9" s="15">
        <v>0</v>
      </c>
      <c r="O9" s="16">
        <v>0</v>
      </c>
      <c r="P9" s="11">
        <f t="shared" si="0"/>
        <v>0</v>
      </c>
    </row>
    <row r="10" spans="2:17" ht="42" customHeight="1" x14ac:dyDescent="0.25">
      <c r="B10" s="102" t="s">
        <v>44</v>
      </c>
      <c r="C10" s="10" t="s">
        <v>120</v>
      </c>
      <c r="D10" s="10" t="s">
        <v>32</v>
      </c>
      <c r="E10" s="11">
        <v>3</v>
      </c>
      <c r="F10" s="4">
        <v>0</v>
      </c>
      <c r="G10" s="4">
        <v>0</v>
      </c>
      <c r="H10" s="4">
        <v>0</v>
      </c>
      <c r="I10" s="4">
        <v>0</v>
      </c>
      <c r="J10" s="12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11">
        <f t="shared" ref="P10:P11" si="1">SUM(F10:O10)</f>
        <v>0</v>
      </c>
    </row>
    <row r="11" spans="2:17" ht="29.25" customHeight="1" x14ac:dyDescent="0.25">
      <c r="B11" s="103"/>
      <c r="C11" s="10" t="s">
        <v>121</v>
      </c>
      <c r="D11" s="10" t="s">
        <v>39</v>
      </c>
      <c r="E11" s="11">
        <v>2</v>
      </c>
      <c r="F11" s="4">
        <v>0</v>
      </c>
      <c r="G11" s="4">
        <v>0</v>
      </c>
      <c r="H11" s="4">
        <v>0</v>
      </c>
      <c r="I11" s="4">
        <v>0</v>
      </c>
      <c r="J11" s="12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14">
        <f t="shared" si="1"/>
        <v>0</v>
      </c>
    </row>
    <row r="12" spans="2:17" x14ac:dyDescent="0.25">
      <c r="B12" s="105" t="s">
        <v>33</v>
      </c>
      <c r="C12" s="106"/>
      <c r="D12" s="107"/>
      <c r="E12" s="20">
        <f>SUM(E4:E11)</f>
        <v>62</v>
      </c>
      <c r="F12" s="52">
        <f t="shared" ref="F12:O12" si="2">E12-$E$12/10</f>
        <v>55.8</v>
      </c>
      <c r="G12" s="52">
        <f t="shared" si="2"/>
        <v>49.599999999999994</v>
      </c>
      <c r="H12" s="52">
        <f t="shared" si="2"/>
        <v>43.399999999999991</v>
      </c>
      <c r="I12" s="52">
        <f t="shared" si="2"/>
        <v>37.199999999999989</v>
      </c>
      <c r="J12" s="53">
        <f t="shared" si="2"/>
        <v>30.999999999999989</v>
      </c>
      <c r="K12" s="52">
        <f t="shared" si="2"/>
        <v>24.79999999999999</v>
      </c>
      <c r="L12" s="52">
        <f t="shared" si="2"/>
        <v>18.599999999999991</v>
      </c>
      <c r="M12" s="52">
        <f t="shared" si="2"/>
        <v>12.399999999999991</v>
      </c>
      <c r="N12" s="52">
        <f t="shared" si="2"/>
        <v>6.1999999999999913</v>
      </c>
      <c r="O12" s="53">
        <f t="shared" si="2"/>
        <v>-8.8817841970012523E-15</v>
      </c>
      <c r="P12" s="4"/>
    </row>
    <row r="13" spans="2:17" x14ac:dyDescent="0.25">
      <c r="B13" s="93" t="s">
        <v>34</v>
      </c>
      <c r="C13" s="94"/>
      <c r="D13" s="95"/>
      <c r="E13" s="50">
        <f>SUM(E4:E11)</f>
        <v>62</v>
      </c>
      <c r="F13" s="40">
        <f t="shared" ref="F13:O13" si="3">E13-(SUM(F4:F11))</f>
        <v>62</v>
      </c>
      <c r="G13" s="40">
        <f t="shared" si="3"/>
        <v>62</v>
      </c>
      <c r="H13" s="40">
        <f t="shared" si="3"/>
        <v>62</v>
      </c>
      <c r="I13" s="40">
        <f t="shared" si="3"/>
        <v>62</v>
      </c>
      <c r="J13" s="41">
        <f t="shared" si="3"/>
        <v>62</v>
      </c>
      <c r="K13" s="40">
        <f t="shared" si="3"/>
        <v>62</v>
      </c>
      <c r="L13" s="40">
        <f t="shared" si="3"/>
        <v>62</v>
      </c>
      <c r="M13" s="40">
        <f t="shared" si="3"/>
        <v>62</v>
      </c>
      <c r="N13" s="40">
        <f t="shared" si="3"/>
        <v>62</v>
      </c>
      <c r="O13" s="58">
        <f t="shared" si="3"/>
        <v>62</v>
      </c>
      <c r="P13" s="4"/>
    </row>
  </sheetData>
  <mergeCells count="8">
    <mergeCell ref="B12:D12"/>
    <mergeCell ref="B13:D13"/>
    <mergeCell ref="C2:G2"/>
    <mergeCell ref="H2:L2"/>
    <mergeCell ref="M2:Q2"/>
    <mergeCell ref="B4:B5"/>
    <mergeCell ref="B6:B9"/>
    <mergeCell ref="B10:B1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9E9C3-A03C-4A0E-92B3-813549101D8F}">
  <dimension ref="B2:Q17"/>
  <sheetViews>
    <sheetView topLeftCell="A4" workbookViewId="0">
      <selection activeCell="P15" sqref="P15"/>
    </sheetView>
  </sheetViews>
  <sheetFormatPr defaultRowHeight="15" x14ac:dyDescent="0.25"/>
  <cols>
    <col min="2" max="2" width="14.140625" customWidth="1"/>
    <col min="3" max="3" width="15.42578125" customWidth="1"/>
  </cols>
  <sheetData>
    <row r="2" spans="2:17" x14ac:dyDescent="0.25">
      <c r="B2" s="3" t="s">
        <v>141</v>
      </c>
      <c r="C2" s="91" t="s">
        <v>19</v>
      </c>
      <c r="D2" s="91"/>
      <c r="E2" s="91"/>
      <c r="F2" s="91"/>
      <c r="G2" s="91"/>
      <c r="H2" s="91" t="s">
        <v>20</v>
      </c>
      <c r="I2" s="91"/>
      <c r="J2" s="91"/>
      <c r="K2" s="91"/>
      <c r="L2" s="91"/>
      <c r="M2" s="91" t="s">
        <v>21</v>
      </c>
      <c r="N2" s="91"/>
      <c r="O2" s="91"/>
      <c r="P2" s="91"/>
      <c r="Q2" s="91"/>
    </row>
    <row r="3" spans="2:17" ht="90" x14ac:dyDescent="0.25">
      <c r="B3" s="5" t="s">
        <v>22</v>
      </c>
      <c r="C3" s="6" t="s">
        <v>23</v>
      </c>
      <c r="D3" s="6" t="s">
        <v>24</v>
      </c>
      <c r="E3" s="7" t="s">
        <v>25</v>
      </c>
      <c r="F3" s="8" t="s">
        <v>26</v>
      </c>
      <c r="G3" s="9" t="s">
        <v>27</v>
      </c>
      <c r="H3" s="9" t="s">
        <v>28</v>
      </c>
      <c r="I3" s="9" t="s">
        <v>29</v>
      </c>
      <c r="J3" s="9" t="s">
        <v>30</v>
      </c>
      <c r="K3" s="9" t="s">
        <v>26</v>
      </c>
      <c r="L3" s="9" t="s">
        <v>27</v>
      </c>
      <c r="M3" s="9" t="s">
        <v>28</v>
      </c>
      <c r="N3" s="9" t="s">
        <v>29</v>
      </c>
      <c r="O3" s="9" t="s">
        <v>30</v>
      </c>
      <c r="P3" s="7" t="s">
        <v>31</v>
      </c>
    </row>
    <row r="4" spans="2:17" ht="29.25" customHeight="1" x14ac:dyDescent="0.25">
      <c r="B4" s="96" t="s">
        <v>127</v>
      </c>
      <c r="C4" s="10" t="s">
        <v>144</v>
      </c>
      <c r="D4" s="10" t="s">
        <v>32</v>
      </c>
      <c r="E4" s="20">
        <v>6</v>
      </c>
      <c r="F4" s="43">
        <v>1.5</v>
      </c>
      <c r="G4" s="34">
        <v>1</v>
      </c>
      <c r="H4" s="34">
        <v>1</v>
      </c>
      <c r="I4" s="34">
        <v>0</v>
      </c>
      <c r="J4" s="35">
        <v>0</v>
      </c>
      <c r="K4" s="34">
        <v>0</v>
      </c>
      <c r="L4" s="34">
        <v>0</v>
      </c>
      <c r="M4" s="34">
        <v>0</v>
      </c>
      <c r="N4" s="34">
        <v>0</v>
      </c>
      <c r="O4" s="35">
        <v>0</v>
      </c>
      <c r="P4" s="20">
        <f>SUM(F4:O4)</f>
        <v>3.5</v>
      </c>
    </row>
    <row r="5" spans="2:17" ht="28.5" customHeight="1" x14ac:dyDescent="0.25">
      <c r="B5" s="97"/>
      <c r="C5" s="13" t="s">
        <v>145</v>
      </c>
      <c r="D5" s="13" t="s">
        <v>32</v>
      </c>
      <c r="E5" s="11">
        <v>15</v>
      </c>
      <c r="F5" s="54">
        <v>3</v>
      </c>
      <c r="G5" s="32">
        <v>0</v>
      </c>
      <c r="H5" s="32">
        <v>1.5</v>
      </c>
      <c r="I5" s="32">
        <v>1.5</v>
      </c>
      <c r="J5" s="12">
        <v>0</v>
      </c>
      <c r="K5" s="32">
        <v>0</v>
      </c>
      <c r="L5" s="32">
        <v>0</v>
      </c>
      <c r="M5" s="32">
        <v>0</v>
      </c>
      <c r="N5" s="32">
        <v>0</v>
      </c>
      <c r="O5" s="12">
        <v>0</v>
      </c>
      <c r="P5" s="20">
        <f t="shared" ref="P5:P15" si="0">SUM(F5:O5)</f>
        <v>6</v>
      </c>
    </row>
    <row r="6" spans="2:17" ht="41.25" customHeight="1" x14ac:dyDescent="0.25">
      <c r="B6" s="96" t="s">
        <v>171</v>
      </c>
      <c r="C6" s="10" t="s">
        <v>152</v>
      </c>
      <c r="D6" s="10" t="s">
        <v>32</v>
      </c>
      <c r="E6" s="20">
        <v>2</v>
      </c>
      <c r="F6" s="34">
        <v>0</v>
      </c>
      <c r="G6" s="34">
        <v>0</v>
      </c>
      <c r="H6" s="34">
        <v>0</v>
      </c>
      <c r="I6" s="34">
        <v>0</v>
      </c>
      <c r="J6" s="35">
        <v>0</v>
      </c>
      <c r="K6" s="34">
        <v>0</v>
      </c>
      <c r="L6" s="34">
        <v>0</v>
      </c>
      <c r="M6" s="34">
        <v>2</v>
      </c>
      <c r="N6" s="34">
        <v>1</v>
      </c>
      <c r="O6" s="35">
        <v>0</v>
      </c>
      <c r="P6" s="20">
        <f t="shared" si="0"/>
        <v>3</v>
      </c>
    </row>
    <row r="7" spans="2:17" ht="41.25" customHeight="1" x14ac:dyDescent="0.25">
      <c r="B7" s="97"/>
      <c r="C7" s="10" t="s">
        <v>174</v>
      </c>
      <c r="D7" s="10" t="s">
        <v>32</v>
      </c>
      <c r="E7" s="11">
        <v>3</v>
      </c>
      <c r="F7" s="32">
        <v>0</v>
      </c>
      <c r="G7" s="32">
        <v>0</v>
      </c>
      <c r="H7" s="32">
        <v>0</v>
      </c>
      <c r="I7" s="32">
        <v>0</v>
      </c>
      <c r="J7" s="12">
        <v>0</v>
      </c>
      <c r="K7" s="32">
        <v>0</v>
      </c>
      <c r="L7" s="32">
        <v>0</v>
      </c>
      <c r="M7" s="32">
        <v>0</v>
      </c>
      <c r="N7" s="32">
        <v>0</v>
      </c>
      <c r="O7" s="12">
        <v>0</v>
      </c>
      <c r="P7" s="20">
        <f t="shared" si="0"/>
        <v>0</v>
      </c>
    </row>
    <row r="8" spans="2:17" ht="41.25" customHeight="1" x14ac:dyDescent="0.25">
      <c r="B8" s="98"/>
      <c r="C8" s="10" t="s">
        <v>173</v>
      </c>
      <c r="D8" s="10" t="s">
        <v>32</v>
      </c>
      <c r="E8" s="11">
        <v>2</v>
      </c>
      <c r="F8" s="32">
        <v>0</v>
      </c>
      <c r="G8" s="32">
        <v>0</v>
      </c>
      <c r="H8" s="32">
        <v>0</v>
      </c>
      <c r="I8" s="32">
        <v>0</v>
      </c>
      <c r="J8" s="12">
        <v>0</v>
      </c>
      <c r="K8" s="32">
        <v>0</v>
      </c>
      <c r="L8" s="32">
        <v>0</v>
      </c>
      <c r="M8" s="32">
        <v>0</v>
      </c>
      <c r="N8" s="32">
        <v>0</v>
      </c>
      <c r="O8" s="12">
        <v>0</v>
      </c>
      <c r="P8" s="20">
        <f t="shared" si="0"/>
        <v>0</v>
      </c>
    </row>
    <row r="9" spans="2:17" ht="42.75" customHeight="1" x14ac:dyDescent="0.25">
      <c r="B9" s="96" t="s">
        <v>61</v>
      </c>
      <c r="C9" s="10" t="s">
        <v>118</v>
      </c>
      <c r="D9" s="10" t="s">
        <v>39</v>
      </c>
      <c r="E9" s="20">
        <v>12</v>
      </c>
      <c r="F9" s="34">
        <v>0</v>
      </c>
      <c r="G9" s="34">
        <v>0</v>
      </c>
      <c r="H9" s="34">
        <v>0</v>
      </c>
      <c r="I9" s="34">
        <v>0</v>
      </c>
      <c r="J9" s="35">
        <v>0</v>
      </c>
      <c r="K9" s="34">
        <v>0</v>
      </c>
      <c r="L9" s="34">
        <v>0</v>
      </c>
      <c r="M9" s="34">
        <v>0</v>
      </c>
      <c r="N9" s="34">
        <v>0</v>
      </c>
      <c r="O9" s="35">
        <v>0</v>
      </c>
      <c r="P9" s="20">
        <f t="shared" si="0"/>
        <v>0</v>
      </c>
    </row>
    <row r="10" spans="2:17" ht="39.75" customHeight="1" x14ac:dyDescent="0.25">
      <c r="B10" s="97"/>
      <c r="C10" s="10" t="s">
        <v>178</v>
      </c>
      <c r="D10" s="10" t="s">
        <v>39</v>
      </c>
      <c r="E10" s="11">
        <v>7</v>
      </c>
      <c r="F10" s="32">
        <v>0</v>
      </c>
      <c r="G10" s="32">
        <v>0</v>
      </c>
      <c r="H10" s="32">
        <v>0</v>
      </c>
      <c r="I10" s="32">
        <v>0</v>
      </c>
      <c r="J10" s="12">
        <v>0</v>
      </c>
      <c r="K10" s="32">
        <v>0</v>
      </c>
      <c r="L10" s="32">
        <v>0</v>
      </c>
      <c r="M10" s="32">
        <v>0</v>
      </c>
      <c r="N10" s="32">
        <v>0</v>
      </c>
      <c r="O10" s="12">
        <v>0</v>
      </c>
      <c r="P10" s="20">
        <f t="shared" si="0"/>
        <v>0</v>
      </c>
    </row>
    <row r="11" spans="2:17" ht="67.5" customHeight="1" x14ac:dyDescent="0.25">
      <c r="B11" s="97"/>
      <c r="C11" s="10" t="s">
        <v>179</v>
      </c>
      <c r="D11" s="10" t="s">
        <v>45</v>
      </c>
      <c r="E11" s="11">
        <v>8</v>
      </c>
      <c r="F11" s="32">
        <v>0</v>
      </c>
      <c r="G11" s="32">
        <v>0</v>
      </c>
      <c r="H11" s="32">
        <v>0</v>
      </c>
      <c r="I11" s="32">
        <v>0</v>
      </c>
      <c r="J11" s="12">
        <v>0</v>
      </c>
      <c r="K11" s="32">
        <v>0</v>
      </c>
      <c r="L11" s="32">
        <v>0</v>
      </c>
      <c r="M11" s="32">
        <v>0</v>
      </c>
      <c r="N11" s="32">
        <v>0</v>
      </c>
      <c r="O11" s="12">
        <v>0</v>
      </c>
      <c r="P11" s="20">
        <f t="shared" si="0"/>
        <v>0</v>
      </c>
    </row>
    <row r="12" spans="2:17" ht="52.5" customHeight="1" x14ac:dyDescent="0.25">
      <c r="B12" s="97"/>
      <c r="C12" s="10" t="s">
        <v>119</v>
      </c>
      <c r="D12" s="10" t="s">
        <v>39</v>
      </c>
      <c r="E12" s="14">
        <v>9</v>
      </c>
      <c r="F12" s="15">
        <v>0</v>
      </c>
      <c r="G12" s="15">
        <v>0</v>
      </c>
      <c r="H12" s="15">
        <v>0</v>
      </c>
      <c r="I12" s="15">
        <v>0</v>
      </c>
      <c r="J12" s="16">
        <v>0</v>
      </c>
      <c r="K12" s="15">
        <v>0</v>
      </c>
      <c r="L12" s="15">
        <v>0</v>
      </c>
      <c r="M12" s="15">
        <v>0</v>
      </c>
      <c r="N12" s="15">
        <v>0</v>
      </c>
      <c r="O12" s="16">
        <v>0</v>
      </c>
      <c r="P12" s="20">
        <f t="shared" si="0"/>
        <v>0</v>
      </c>
    </row>
    <row r="13" spans="2:17" ht="36.75" customHeight="1" x14ac:dyDescent="0.25">
      <c r="B13" s="102" t="s">
        <v>44</v>
      </c>
      <c r="C13" s="10" t="s">
        <v>146</v>
      </c>
      <c r="D13" s="10" t="s">
        <v>32</v>
      </c>
      <c r="E13" s="11">
        <v>3</v>
      </c>
      <c r="F13" s="4">
        <v>0</v>
      </c>
      <c r="G13" s="4">
        <v>0</v>
      </c>
      <c r="H13" s="4">
        <v>0</v>
      </c>
      <c r="I13" s="4">
        <v>0</v>
      </c>
      <c r="J13" s="12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20">
        <f t="shared" si="0"/>
        <v>0</v>
      </c>
    </row>
    <row r="14" spans="2:17" ht="53.25" customHeight="1" x14ac:dyDescent="0.25">
      <c r="B14" s="103"/>
      <c r="C14" s="10" t="s">
        <v>175</v>
      </c>
      <c r="D14" s="10" t="s">
        <v>32</v>
      </c>
      <c r="E14" s="11">
        <v>1</v>
      </c>
      <c r="F14" s="4">
        <v>0</v>
      </c>
      <c r="G14" s="4">
        <v>0</v>
      </c>
      <c r="H14" s="4">
        <v>0</v>
      </c>
      <c r="I14" s="4">
        <v>0</v>
      </c>
      <c r="J14" s="12">
        <v>0</v>
      </c>
      <c r="K14" s="4">
        <v>0</v>
      </c>
      <c r="L14" s="4">
        <v>0</v>
      </c>
      <c r="M14" s="4">
        <v>0.5</v>
      </c>
      <c r="N14" s="4">
        <v>0.5</v>
      </c>
      <c r="O14" s="4">
        <v>0</v>
      </c>
      <c r="P14" s="20">
        <f t="shared" si="0"/>
        <v>1</v>
      </c>
    </row>
    <row r="15" spans="2:17" ht="30.75" customHeight="1" x14ac:dyDescent="0.25">
      <c r="B15" s="103"/>
      <c r="C15" s="10" t="s">
        <v>147</v>
      </c>
      <c r="D15" s="10" t="s">
        <v>39</v>
      </c>
      <c r="E15" s="11">
        <v>2</v>
      </c>
      <c r="F15" s="4">
        <v>0</v>
      </c>
      <c r="G15" s="4">
        <v>0</v>
      </c>
      <c r="H15" s="4">
        <v>0</v>
      </c>
      <c r="I15" s="4">
        <v>0</v>
      </c>
      <c r="J15" s="12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87">
        <f t="shared" si="0"/>
        <v>0</v>
      </c>
    </row>
    <row r="16" spans="2:17" x14ac:dyDescent="0.25">
      <c r="B16" s="105" t="s">
        <v>33</v>
      </c>
      <c r="C16" s="106"/>
      <c r="D16" s="107"/>
      <c r="E16" s="20">
        <f>SUM(E4:E15)</f>
        <v>70</v>
      </c>
      <c r="F16" s="52">
        <f t="shared" ref="F16:O16" si="1">E16-$E$16/10</f>
        <v>63</v>
      </c>
      <c r="G16" s="52">
        <f t="shared" si="1"/>
        <v>56</v>
      </c>
      <c r="H16" s="52">
        <f t="shared" si="1"/>
        <v>49</v>
      </c>
      <c r="I16" s="52">
        <f t="shared" si="1"/>
        <v>42</v>
      </c>
      <c r="J16" s="53">
        <f t="shared" si="1"/>
        <v>35</v>
      </c>
      <c r="K16" s="52">
        <f t="shared" si="1"/>
        <v>28</v>
      </c>
      <c r="L16" s="52">
        <f t="shared" si="1"/>
        <v>21</v>
      </c>
      <c r="M16" s="52">
        <f t="shared" si="1"/>
        <v>14</v>
      </c>
      <c r="N16" s="52">
        <f t="shared" si="1"/>
        <v>7</v>
      </c>
      <c r="O16" s="53">
        <f t="shared" si="1"/>
        <v>0</v>
      </c>
      <c r="P16" s="4"/>
    </row>
    <row r="17" spans="2:16" x14ac:dyDescent="0.25">
      <c r="B17" s="93" t="s">
        <v>34</v>
      </c>
      <c r="C17" s="94"/>
      <c r="D17" s="95"/>
      <c r="E17" s="50">
        <f>SUM(E4:E15)</f>
        <v>70</v>
      </c>
      <c r="F17" s="40">
        <f t="shared" ref="F17:O17" si="2">E17-(SUM(F4:F15))</f>
        <v>65.5</v>
      </c>
      <c r="G17" s="40">
        <f t="shared" si="2"/>
        <v>64.5</v>
      </c>
      <c r="H17" s="40">
        <f t="shared" si="2"/>
        <v>62</v>
      </c>
      <c r="I17" s="40">
        <f t="shared" si="2"/>
        <v>60.5</v>
      </c>
      <c r="J17" s="41">
        <f t="shared" si="2"/>
        <v>60.5</v>
      </c>
      <c r="K17" s="40">
        <f t="shared" si="2"/>
        <v>60.5</v>
      </c>
      <c r="L17" s="40">
        <f t="shared" si="2"/>
        <v>60.5</v>
      </c>
      <c r="M17" s="40">
        <f t="shared" si="2"/>
        <v>58</v>
      </c>
      <c r="N17" s="40">
        <f t="shared" si="2"/>
        <v>56.5</v>
      </c>
      <c r="O17" s="58">
        <f t="shared" si="2"/>
        <v>56.5</v>
      </c>
      <c r="P17" s="4"/>
    </row>
  </sheetData>
  <mergeCells count="9">
    <mergeCell ref="B16:D16"/>
    <mergeCell ref="B17:D17"/>
    <mergeCell ref="C2:G2"/>
    <mergeCell ref="H2:L2"/>
    <mergeCell ref="M2:Q2"/>
    <mergeCell ref="B4:B5"/>
    <mergeCell ref="B9:B12"/>
    <mergeCell ref="B13:B15"/>
    <mergeCell ref="B6:B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E24AE-773B-4663-A0A6-E8DCB2C1138A}">
  <dimension ref="B2:Q15"/>
  <sheetViews>
    <sheetView tabSelected="1" workbookViewId="0">
      <selection activeCell="J6" sqref="J6"/>
    </sheetView>
  </sheetViews>
  <sheetFormatPr defaultRowHeight="15" x14ac:dyDescent="0.25"/>
  <cols>
    <col min="2" max="2" width="15.42578125" customWidth="1"/>
    <col min="3" max="3" width="17.28515625" customWidth="1"/>
  </cols>
  <sheetData>
    <row r="2" spans="2:17" x14ac:dyDescent="0.25">
      <c r="B2" s="3" t="s">
        <v>142</v>
      </c>
      <c r="C2" s="91" t="s">
        <v>19</v>
      </c>
      <c r="D2" s="91"/>
      <c r="E2" s="91"/>
      <c r="F2" s="91"/>
      <c r="G2" s="91"/>
      <c r="H2" s="91" t="s">
        <v>20</v>
      </c>
      <c r="I2" s="91"/>
      <c r="J2" s="91"/>
      <c r="K2" s="91"/>
      <c r="L2" s="91"/>
      <c r="M2" s="91" t="s">
        <v>21</v>
      </c>
      <c r="N2" s="91"/>
      <c r="O2" s="91"/>
      <c r="P2" s="91"/>
      <c r="Q2" s="91"/>
    </row>
    <row r="3" spans="2:17" ht="51.75" x14ac:dyDescent="0.25">
      <c r="B3" s="5" t="s">
        <v>22</v>
      </c>
      <c r="C3" s="6" t="s">
        <v>23</v>
      </c>
      <c r="D3" s="6" t="s">
        <v>42</v>
      </c>
      <c r="E3" s="7" t="s">
        <v>25</v>
      </c>
      <c r="F3" s="8" t="s">
        <v>26</v>
      </c>
      <c r="G3" s="9" t="s">
        <v>27</v>
      </c>
      <c r="H3" s="9" t="s">
        <v>28</v>
      </c>
      <c r="I3" s="9" t="s">
        <v>29</v>
      </c>
      <c r="J3" s="9" t="s">
        <v>30</v>
      </c>
      <c r="K3" s="9" t="s">
        <v>26</v>
      </c>
      <c r="L3" s="9" t="s">
        <v>27</v>
      </c>
      <c r="M3" s="9" t="s">
        <v>28</v>
      </c>
      <c r="N3" s="9" t="s">
        <v>29</v>
      </c>
      <c r="O3" s="9" t="s">
        <v>30</v>
      </c>
      <c r="P3" s="7" t="s">
        <v>31</v>
      </c>
    </row>
    <row r="4" spans="2:17" ht="29.25" customHeight="1" x14ac:dyDescent="0.25">
      <c r="B4" s="97" t="s">
        <v>172</v>
      </c>
      <c r="C4" s="10" t="s">
        <v>176</v>
      </c>
      <c r="D4" s="68" t="s">
        <v>32</v>
      </c>
      <c r="E4" s="69">
        <v>3</v>
      </c>
      <c r="F4" s="70">
        <v>3</v>
      </c>
      <c r="G4" s="70">
        <v>3</v>
      </c>
      <c r="H4" s="70">
        <v>0</v>
      </c>
      <c r="I4" s="70">
        <v>0</v>
      </c>
      <c r="J4" s="71">
        <v>0</v>
      </c>
      <c r="K4" s="70">
        <v>0</v>
      </c>
      <c r="L4" s="70">
        <v>0</v>
      </c>
      <c r="M4" s="70">
        <v>0</v>
      </c>
      <c r="N4" s="70">
        <v>0</v>
      </c>
      <c r="O4" s="70">
        <v>0</v>
      </c>
      <c r="P4" s="11">
        <f t="shared" ref="P4:P11" si="0">SUM(F4:O4)</f>
        <v>6</v>
      </c>
    </row>
    <row r="5" spans="2:17" ht="21.75" customHeight="1" x14ac:dyDescent="0.25">
      <c r="B5" s="98"/>
      <c r="C5" s="68" t="s">
        <v>153</v>
      </c>
      <c r="D5" s="72" t="s">
        <v>32</v>
      </c>
      <c r="E5" s="73">
        <v>2</v>
      </c>
      <c r="F5" s="64">
        <v>0</v>
      </c>
      <c r="G5" s="64">
        <v>2</v>
      </c>
      <c r="H5" s="64">
        <v>2</v>
      </c>
      <c r="I5" s="64">
        <v>1.5</v>
      </c>
      <c r="J5" s="65">
        <v>0</v>
      </c>
      <c r="K5" s="64">
        <v>0</v>
      </c>
      <c r="L5" s="64">
        <v>0</v>
      </c>
      <c r="M5" s="64">
        <v>1.5</v>
      </c>
      <c r="N5" s="64">
        <v>2</v>
      </c>
      <c r="O5" s="64">
        <v>0</v>
      </c>
      <c r="P5" s="11">
        <f t="shared" si="0"/>
        <v>9</v>
      </c>
    </row>
    <row r="6" spans="2:17" ht="26.25" x14ac:dyDescent="0.25">
      <c r="B6" s="97" t="s">
        <v>177</v>
      </c>
      <c r="C6" s="10" t="s">
        <v>116</v>
      </c>
      <c r="D6" s="10" t="s">
        <v>45</v>
      </c>
      <c r="E6" s="11">
        <v>15</v>
      </c>
      <c r="F6" s="54">
        <v>0</v>
      </c>
      <c r="G6" s="32">
        <v>0</v>
      </c>
      <c r="H6" s="32">
        <v>0</v>
      </c>
      <c r="I6" s="32">
        <v>0</v>
      </c>
      <c r="J6" s="12">
        <v>0</v>
      </c>
      <c r="K6" s="32">
        <v>0</v>
      </c>
      <c r="L6" s="32">
        <v>0</v>
      </c>
      <c r="M6" s="32">
        <v>0</v>
      </c>
      <c r="N6" s="27">
        <v>0</v>
      </c>
      <c r="O6" s="12">
        <v>0</v>
      </c>
      <c r="P6" s="11">
        <f t="shared" si="0"/>
        <v>0</v>
      </c>
    </row>
    <row r="7" spans="2:17" ht="26.25" x14ac:dyDescent="0.25">
      <c r="B7" s="97"/>
      <c r="C7" s="10" t="s">
        <v>117</v>
      </c>
      <c r="D7" s="10" t="s">
        <v>45</v>
      </c>
      <c r="E7" s="14">
        <v>9</v>
      </c>
      <c r="F7" s="28">
        <v>0</v>
      </c>
      <c r="G7" s="15">
        <v>0</v>
      </c>
      <c r="H7" s="15">
        <v>0</v>
      </c>
      <c r="I7" s="15">
        <v>0</v>
      </c>
      <c r="J7" s="16">
        <v>0</v>
      </c>
      <c r="K7" s="15">
        <v>0</v>
      </c>
      <c r="L7" s="15">
        <v>0</v>
      </c>
      <c r="M7" s="15">
        <v>0</v>
      </c>
      <c r="N7" s="15">
        <v>0</v>
      </c>
      <c r="O7" s="16">
        <v>0</v>
      </c>
      <c r="P7" s="11">
        <f t="shared" si="0"/>
        <v>0</v>
      </c>
    </row>
    <row r="8" spans="2:17" ht="39" x14ac:dyDescent="0.25">
      <c r="B8" s="96" t="s">
        <v>61</v>
      </c>
      <c r="C8" s="10" t="s">
        <v>118</v>
      </c>
      <c r="D8" s="10" t="s">
        <v>39</v>
      </c>
      <c r="E8" s="20">
        <v>12</v>
      </c>
      <c r="F8" s="34">
        <v>0</v>
      </c>
      <c r="G8" s="34">
        <v>0</v>
      </c>
      <c r="H8" s="34">
        <v>0</v>
      </c>
      <c r="I8" s="34">
        <v>0</v>
      </c>
      <c r="J8" s="35">
        <v>0</v>
      </c>
      <c r="K8" s="34">
        <v>0</v>
      </c>
      <c r="L8" s="34">
        <v>0</v>
      </c>
      <c r="M8" s="34">
        <v>0</v>
      </c>
      <c r="N8" s="34">
        <v>0</v>
      </c>
      <c r="O8" s="35">
        <v>0</v>
      </c>
      <c r="P8" s="11">
        <f t="shared" si="0"/>
        <v>0</v>
      </c>
    </row>
    <row r="9" spans="2:17" ht="39" x14ac:dyDescent="0.25">
      <c r="B9" s="97"/>
      <c r="C9" s="10" t="s">
        <v>178</v>
      </c>
      <c r="D9" s="10" t="s">
        <v>39</v>
      </c>
      <c r="E9" s="11">
        <v>7</v>
      </c>
      <c r="F9" s="32">
        <v>0</v>
      </c>
      <c r="G9" s="32">
        <v>0</v>
      </c>
      <c r="H9" s="32">
        <v>0</v>
      </c>
      <c r="I9" s="32">
        <v>0</v>
      </c>
      <c r="J9" s="12">
        <v>0</v>
      </c>
      <c r="K9" s="32">
        <v>0</v>
      </c>
      <c r="L9" s="32">
        <v>0</v>
      </c>
      <c r="M9" s="32">
        <v>0</v>
      </c>
      <c r="N9" s="32">
        <v>0</v>
      </c>
      <c r="O9" s="12">
        <v>0</v>
      </c>
      <c r="P9" s="11">
        <f t="shared" si="0"/>
        <v>0</v>
      </c>
    </row>
    <row r="10" spans="2:17" ht="51.75" x14ac:dyDescent="0.25">
      <c r="B10" s="97"/>
      <c r="C10" s="10" t="s">
        <v>179</v>
      </c>
      <c r="D10" s="10" t="s">
        <v>45</v>
      </c>
      <c r="E10" s="11">
        <v>8</v>
      </c>
      <c r="F10" s="32">
        <v>0</v>
      </c>
      <c r="G10" s="32">
        <v>0</v>
      </c>
      <c r="H10" s="32">
        <v>0</v>
      </c>
      <c r="I10" s="32">
        <v>0</v>
      </c>
      <c r="J10" s="12">
        <v>0</v>
      </c>
      <c r="K10" s="32">
        <v>0</v>
      </c>
      <c r="L10" s="32">
        <v>0</v>
      </c>
      <c r="M10" s="32">
        <v>0</v>
      </c>
      <c r="N10" s="32">
        <v>0</v>
      </c>
      <c r="O10" s="12">
        <v>0</v>
      </c>
      <c r="P10" s="11">
        <f t="shared" si="0"/>
        <v>0</v>
      </c>
    </row>
    <row r="11" spans="2:17" ht="39" x14ac:dyDescent="0.25">
      <c r="B11" s="97"/>
      <c r="C11" s="10" t="s">
        <v>119</v>
      </c>
      <c r="D11" s="10" t="s">
        <v>39</v>
      </c>
      <c r="E11" s="14">
        <v>9</v>
      </c>
      <c r="F11" s="15">
        <v>0</v>
      </c>
      <c r="G11" s="15">
        <v>0</v>
      </c>
      <c r="H11" s="15">
        <v>0</v>
      </c>
      <c r="I11" s="15">
        <v>0</v>
      </c>
      <c r="J11" s="16">
        <v>0</v>
      </c>
      <c r="K11" s="15">
        <v>0</v>
      </c>
      <c r="L11" s="15">
        <v>0</v>
      </c>
      <c r="M11" s="15">
        <v>0</v>
      </c>
      <c r="N11" s="15">
        <v>0</v>
      </c>
      <c r="O11" s="16">
        <v>0</v>
      </c>
      <c r="P11" s="11">
        <f t="shared" si="0"/>
        <v>0</v>
      </c>
    </row>
    <row r="12" spans="2:17" ht="26.25" x14ac:dyDescent="0.25">
      <c r="B12" s="102" t="s">
        <v>44</v>
      </c>
      <c r="C12" s="10" t="s">
        <v>120</v>
      </c>
      <c r="D12" s="10" t="s">
        <v>32</v>
      </c>
      <c r="E12" s="11">
        <v>3</v>
      </c>
      <c r="F12" s="4">
        <v>0</v>
      </c>
      <c r="G12" s="4">
        <v>0</v>
      </c>
      <c r="H12" s="4">
        <v>0</v>
      </c>
      <c r="I12" s="4">
        <v>0</v>
      </c>
      <c r="J12" s="12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11">
        <f t="shared" ref="P12:P13" si="1">SUM(F12:O12)</f>
        <v>0</v>
      </c>
    </row>
    <row r="13" spans="2:17" ht="26.25" x14ac:dyDescent="0.25">
      <c r="B13" s="103"/>
      <c r="C13" s="10" t="s">
        <v>121</v>
      </c>
      <c r="D13" s="10" t="s">
        <v>39</v>
      </c>
      <c r="E13" s="11">
        <v>2</v>
      </c>
      <c r="F13" s="4">
        <v>0</v>
      </c>
      <c r="G13" s="4">
        <v>0</v>
      </c>
      <c r="H13" s="4">
        <v>0</v>
      </c>
      <c r="I13" s="4">
        <v>0</v>
      </c>
      <c r="J13" s="12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14">
        <f t="shared" si="1"/>
        <v>0</v>
      </c>
    </row>
    <row r="14" spans="2:17" x14ac:dyDescent="0.25">
      <c r="B14" s="93" t="s">
        <v>33</v>
      </c>
      <c r="C14" s="94"/>
      <c r="D14" s="95"/>
      <c r="E14" s="57">
        <f>SUM(E6:E13)</f>
        <v>65</v>
      </c>
      <c r="F14" s="44">
        <f t="shared" ref="F14:O14" si="2">E14-$E$14/10</f>
        <v>58.5</v>
      </c>
      <c r="G14" s="44">
        <f t="shared" si="2"/>
        <v>52</v>
      </c>
      <c r="H14" s="44">
        <f t="shared" si="2"/>
        <v>45.5</v>
      </c>
      <c r="I14" s="44">
        <f t="shared" si="2"/>
        <v>39</v>
      </c>
      <c r="J14" s="45">
        <f t="shared" si="2"/>
        <v>32.5</v>
      </c>
      <c r="K14" s="44">
        <f t="shared" si="2"/>
        <v>26</v>
      </c>
      <c r="L14" s="44">
        <f t="shared" si="2"/>
        <v>19.5</v>
      </c>
      <c r="M14" s="44">
        <f t="shared" si="2"/>
        <v>13</v>
      </c>
      <c r="N14" s="44">
        <f t="shared" si="2"/>
        <v>6.5</v>
      </c>
      <c r="O14" s="45">
        <f t="shared" si="2"/>
        <v>0</v>
      </c>
      <c r="P14" s="4"/>
    </row>
    <row r="15" spans="2:17" x14ac:dyDescent="0.25">
      <c r="B15" s="93" t="s">
        <v>34</v>
      </c>
      <c r="C15" s="94"/>
      <c r="D15" s="95"/>
      <c r="E15" s="57">
        <f>SUM(E6:E13)</f>
        <v>65</v>
      </c>
      <c r="F15" s="40">
        <f t="shared" ref="F15:O15" si="3">E15-(SUM(F6:F13))</f>
        <v>65</v>
      </c>
      <c r="G15" s="40">
        <f t="shared" si="3"/>
        <v>65</v>
      </c>
      <c r="H15" s="40">
        <f t="shared" si="3"/>
        <v>65</v>
      </c>
      <c r="I15" s="40">
        <f t="shared" si="3"/>
        <v>65</v>
      </c>
      <c r="J15" s="41">
        <f t="shared" si="3"/>
        <v>65</v>
      </c>
      <c r="K15" s="40">
        <f t="shared" si="3"/>
        <v>65</v>
      </c>
      <c r="L15" s="40">
        <f t="shared" si="3"/>
        <v>65</v>
      </c>
      <c r="M15" s="40">
        <f t="shared" si="3"/>
        <v>65</v>
      </c>
      <c r="N15" s="40">
        <f t="shared" si="3"/>
        <v>65</v>
      </c>
      <c r="O15" s="58">
        <f t="shared" si="3"/>
        <v>65</v>
      </c>
      <c r="P15" s="4"/>
    </row>
  </sheetData>
  <mergeCells count="9">
    <mergeCell ref="B14:D14"/>
    <mergeCell ref="B15:D15"/>
    <mergeCell ref="C2:G2"/>
    <mergeCell ref="H2:L2"/>
    <mergeCell ref="M2:Q2"/>
    <mergeCell ref="B6:B7"/>
    <mergeCell ref="B8:B11"/>
    <mergeCell ref="B12:B13"/>
    <mergeCell ref="B4:B5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12B10-0318-4628-9C19-D2799CE93850}">
  <dimension ref="B2:Q17"/>
  <sheetViews>
    <sheetView topLeftCell="A7" workbookViewId="0">
      <selection activeCell="J12" sqref="J12"/>
    </sheetView>
  </sheetViews>
  <sheetFormatPr defaultRowHeight="15" x14ac:dyDescent="0.25"/>
  <cols>
    <col min="2" max="2" width="15.7109375" customWidth="1"/>
    <col min="3" max="3" width="14.28515625" customWidth="1"/>
    <col min="4" max="4" width="9.7109375" customWidth="1"/>
  </cols>
  <sheetData>
    <row r="2" spans="2:17" x14ac:dyDescent="0.25">
      <c r="B2" s="3" t="s">
        <v>143</v>
      </c>
      <c r="C2" s="91" t="s">
        <v>19</v>
      </c>
      <c r="D2" s="91"/>
      <c r="E2" s="91"/>
      <c r="F2" s="91"/>
      <c r="G2" s="91"/>
      <c r="H2" s="91" t="s">
        <v>20</v>
      </c>
      <c r="I2" s="91"/>
      <c r="J2" s="91"/>
      <c r="K2" s="91"/>
      <c r="L2" s="91"/>
      <c r="M2" s="91" t="s">
        <v>21</v>
      </c>
      <c r="N2" s="91"/>
      <c r="O2" s="91"/>
      <c r="P2" s="91"/>
      <c r="Q2" s="91"/>
    </row>
    <row r="3" spans="2:17" ht="51.75" x14ac:dyDescent="0.25">
      <c r="B3" s="5" t="s">
        <v>22</v>
      </c>
      <c r="C3" s="6" t="s">
        <v>23</v>
      </c>
      <c r="D3" s="6" t="s">
        <v>24</v>
      </c>
      <c r="E3" s="7" t="s">
        <v>25</v>
      </c>
      <c r="F3" s="8" t="s">
        <v>26</v>
      </c>
      <c r="G3" s="9" t="s">
        <v>27</v>
      </c>
      <c r="H3" s="9" t="s">
        <v>28</v>
      </c>
      <c r="I3" s="9" t="s">
        <v>29</v>
      </c>
      <c r="J3" s="9" t="s">
        <v>30</v>
      </c>
      <c r="K3" s="9" t="s">
        <v>26</v>
      </c>
      <c r="L3" s="9" t="s">
        <v>27</v>
      </c>
      <c r="M3" s="9" t="s">
        <v>28</v>
      </c>
      <c r="N3" s="9" t="s">
        <v>29</v>
      </c>
      <c r="O3" s="9" t="s">
        <v>30</v>
      </c>
      <c r="P3" s="7" t="s">
        <v>31</v>
      </c>
    </row>
    <row r="4" spans="2:17" ht="26.25" x14ac:dyDescent="0.25">
      <c r="B4" s="97" t="s">
        <v>154</v>
      </c>
      <c r="C4" s="10" t="s">
        <v>155</v>
      </c>
      <c r="D4" s="42" t="s">
        <v>32</v>
      </c>
      <c r="E4" s="69">
        <v>3</v>
      </c>
      <c r="F4" s="75">
        <v>2</v>
      </c>
      <c r="G4" s="75">
        <v>1</v>
      </c>
      <c r="H4" s="75">
        <v>0</v>
      </c>
      <c r="I4" s="75">
        <v>0</v>
      </c>
      <c r="J4" s="80">
        <v>0</v>
      </c>
      <c r="K4" s="75">
        <v>0</v>
      </c>
      <c r="L4" s="75">
        <v>0</v>
      </c>
      <c r="M4" s="75">
        <v>0.5</v>
      </c>
      <c r="N4" s="75">
        <v>0</v>
      </c>
      <c r="O4" s="75">
        <v>0</v>
      </c>
      <c r="P4" s="11">
        <f t="shared" ref="P4:P5" si="0">SUM(F4:O4)</f>
        <v>3.5</v>
      </c>
    </row>
    <row r="5" spans="2:17" x14ac:dyDescent="0.25">
      <c r="B5" s="98"/>
      <c r="C5" s="10" t="s">
        <v>156</v>
      </c>
      <c r="D5" s="42" t="s">
        <v>32</v>
      </c>
      <c r="E5" s="73">
        <v>2</v>
      </c>
      <c r="F5" s="77">
        <v>1</v>
      </c>
      <c r="G5" s="77">
        <v>0.5</v>
      </c>
      <c r="H5" s="77">
        <v>0</v>
      </c>
      <c r="I5" s="77">
        <v>0</v>
      </c>
      <c r="J5" s="81">
        <v>0</v>
      </c>
      <c r="K5" s="77">
        <v>1</v>
      </c>
      <c r="L5" s="77">
        <v>0</v>
      </c>
      <c r="M5" s="77">
        <v>2</v>
      </c>
      <c r="N5" s="77">
        <v>0</v>
      </c>
      <c r="O5" s="77">
        <v>0</v>
      </c>
      <c r="P5" s="11">
        <f t="shared" si="0"/>
        <v>4.5</v>
      </c>
    </row>
    <row r="6" spans="2:17" ht="26.25" x14ac:dyDescent="0.25">
      <c r="B6" s="96" t="s">
        <v>160</v>
      </c>
      <c r="C6" s="10" t="s">
        <v>115</v>
      </c>
      <c r="D6" s="76" t="s">
        <v>45</v>
      </c>
      <c r="E6" s="11">
        <v>6</v>
      </c>
      <c r="F6" s="54">
        <v>0</v>
      </c>
      <c r="G6" s="32">
        <v>0</v>
      </c>
      <c r="H6" s="32">
        <v>0</v>
      </c>
      <c r="I6" s="32">
        <v>0</v>
      </c>
      <c r="J6" s="12">
        <v>0</v>
      </c>
      <c r="K6" s="32">
        <v>0</v>
      </c>
      <c r="L6" s="32">
        <v>0</v>
      </c>
      <c r="M6" s="32">
        <v>1</v>
      </c>
      <c r="N6" s="32">
        <v>0</v>
      </c>
      <c r="O6" s="12">
        <v>0</v>
      </c>
      <c r="P6" s="11">
        <f>SUM(F6:O6)</f>
        <v>1</v>
      </c>
    </row>
    <row r="7" spans="2:17" ht="28.5" customHeight="1" x14ac:dyDescent="0.25">
      <c r="B7" s="97"/>
      <c r="C7" s="10" t="s">
        <v>116</v>
      </c>
      <c r="D7" s="10" t="s">
        <v>45</v>
      </c>
      <c r="E7" s="11">
        <v>15</v>
      </c>
      <c r="F7" s="54">
        <v>0</v>
      </c>
      <c r="G7" s="32">
        <v>0</v>
      </c>
      <c r="H7" s="32">
        <v>0</v>
      </c>
      <c r="I7" s="32">
        <v>0</v>
      </c>
      <c r="J7" s="12">
        <v>0</v>
      </c>
      <c r="K7" s="32">
        <v>0</v>
      </c>
      <c r="L7" s="32">
        <v>2</v>
      </c>
      <c r="M7" s="32">
        <v>1</v>
      </c>
      <c r="N7" s="27">
        <v>1</v>
      </c>
      <c r="O7" s="12">
        <v>1</v>
      </c>
      <c r="P7" s="11">
        <f t="shared" ref="P7:P15" si="1">SUM(F7:O7)</f>
        <v>5</v>
      </c>
    </row>
    <row r="8" spans="2:17" ht="30" customHeight="1" x14ac:dyDescent="0.25">
      <c r="B8" s="97"/>
      <c r="C8" s="10" t="s">
        <v>117</v>
      </c>
      <c r="D8" s="10" t="s">
        <v>45</v>
      </c>
      <c r="E8" s="14">
        <v>9</v>
      </c>
      <c r="F8" s="28">
        <v>0</v>
      </c>
      <c r="G8" s="15">
        <v>0</v>
      </c>
      <c r="H8" s="15">
        <v>0</v>
      </c>
      <c r="I8" s="15">
        <v>0</v>
      </c>
      <c r="J8" s="16">
        <v>0</v>
      </c>
      <c r="K8" s="15">
        <v>0</v>
      </c>
      <c r="L8" s="15">
        <v>1</v>
      </c>
      <c r="M8" s="15">
        <v>0</v>
      </c>
      <c r="N8" s="15">
        <v>2</v>
      </c>
      <c r="O8" s="16">
        <v>1</v>
      </c>
      <c r="P8" s="14">
        <f t="shared" si="1"/>
        <v>4</v>
      </c>
    </row>
    <row r="9" spans="2:17" ht="57" customHeight="1" x14ac:dyDescent="0.25">
      <c r="B9" s="96" t="s">
        <v>61</v>
      </c>
      <c r="C9" s="10" t="s">
        <v>118</v>
      </c>
      <c r="D9" s="10" t="s">
        <v>39</v>
      </c>
      <c r="E9" s="20">
        <v>12</v>
      </c>
      <c r="F9" s="34">
        <v>0</v>
      </c>
      <c r="G9" s="34">
        <v>0</v>
      </c>
      <c r="H9" s="34">
        <v>0</v>
      </c>
      <c r="I9" s="34">
        <v>0</v>
      </c>
      <c r="J9" s="35">
        <v>0</v>
      </c>
      <c r="K9" s="34">
        <v>0</v>
      </c>
      <c r="L9" s="34">
        <v>0</v>
      </c>
      <c r="M9" s="34">
        <v>0</v>
      </c>
      <c r="N9" s="34">
        <v>0</v>
      </c>
      <c r="O9" s="35">
        <v>0</v>
      </c>
      <c r="P9" s="20">
        <f t="shared" si="1"/>
        <v>0</v>
      </c>
    </row>
    <row r="10" spans="2:17" ht="52.5" customHeight="1" x14ac:dyDescent="0.25">
      <c r="B10" s="97"/>
      <c r="C10" s="10" t="s">
        <v>178</v>
      </c>
      <c r="D10" s="10" t="s">
        <v>39</v>
      </c>
      <c r="E10" s="11">
        <v>7</v>
      </c>
      <c r="F10" s="32">
        <v>0</v>
      </c>
      <c r="G10" s="32">
        <v>0</v>
      </c>
      <c r="H10" s="32">
        <v>0</v>
      </c>
      <c r="I10" s="32">
        <v>0</v>
      </c>
      <c r="J10" s="12">
        <v>0</v>
      </c>
      <c r="K10" s="32">
        <v>0</v>
      </c>
      <c r="L10" s="32">
        <v>0</v>
      </c>
      <c r="M10" s="32">
        <v>0</v>
      </c>
      <c r="N10" s="32">
        <v>0</v>
      </c>
      <c r="O10" s="12">
        <v>0</v>
      </c>
      <c r="P10" s="11">
        <f t="shared" si="1"/>
        <v>0</v>
      </c>
    </row>
    <row r="11" spans="2:17" ht="66" customHeight="1" x14ac:dyDescent="0.25">
      <c r="B11" s="97"/>
      <c r="C11" s="10" t="s">
        <v>179</v>
      </c>
      <c r="D11" s="10" t="s">
        <v>45</v>
      </c>
      <c r="E11" s="11">
        <v>8</v>
      </c>
      <c r="F11" s="32">
        <v>0</v>
      </c>
      <c r="G11" s="32">
        <v>0</v>
      </c>
      <c r="H11" s="32">
        <v>0</v>
      </c>
      <c r="I11" s="32">
        <v>0</v>
      </c>
      <c r="J11" s="12">
        <v>0</v>
      </c>
      <c r="K11" s="32">
        <v>0</v>
      </c>
      <c r="L11" s="32">
        <v>0</v>
      </c>
      <c r="M11" s="32">
        <v>0</v>
      </c>
      <c r="N11" s="32">
        <v>0</v>
      </c>
      <c r="O11" s="12">
        <v>0</v>
      </c>
      <c r="P11" s="11">
        <f t="shared" si="1"/>
        <v>0</v>
      </c>
    </row>
    <row r="12" spans="2:17" ht="56.25" customHeight="1" x14ac:dyDescent="0.25">
      <c r="B12" s="97"/>
      <c r="C12" s="10" t="s">
        <v>119</v>
      </c>
      <c r="D12" s="10" t="s">
        <v>39</v>
      </c>
      <c r="E12" s="14">
        <v>9</v>
      </c>
      <c r="F12" s="15">
        <v>0</v>
      </c>
      <c r="G12" s="15">
        <v>0</v>
      </c>
      <c r="H12" s="15">
        <v>0</v>
      </c>
      <c r="I12" s="15">
        <v>0</v>
      </c>
      <c r="J12" s="16">
        <v>0</v>
      </c>
      <c r="K12" s="15">
        <v>0</v>
      </c>
      <c r="L12" s="15">
        <v>0</v>
      </c>
      <c r="M12" s="15">
        <v>0</v>
      </c>
      <c r="N12" s="15">
        <v>0</v>
      </c>
      <c r="O12" s="16">
        <v>0</v>
      </c>
      <c r="P12" s="14">
        <f t="shared" si="1"/>
        <v>0</v>
      </c>
    </row>
    <row r="13" spans="2:17" ht="42.75" customHeight="1" x14ac:dyDescent="0.25">
      <c r="B13" s="96" t="s">
        <v>44</v>
      </c>
      <c r="C13" s="51" t="s">
        <v>163</v>
      </c>
      <c r="D13" s="10" t="s">
        <v>32</v>
      </c>
      <c r="E13" s="11">
        <v>3</v>
      </c>
      <c r="F13" s="4">
        <v>0</v>
      </c>
      <c r="G13" s="4">
        <v>0</v>
      </c>
      <c r="H13" s="4">
        <v>0</v>
      </c>
      <c r="I13" s="4">
        <v>0</v>
      </c>
      <c r="J13" s="12">
        <v>0</v>
      </c>
      <c r="K13" s="4">
        <v>0</v>
      </c>
      <c r="L13" s="4">
        <v>1</v>
      </c>
      <c r="M13" s="4">
        <v>2</v>
      </c>
      <c r="N13" s="4">
        <v>0</v>
      </c>
      <c r="O13" s="4">
        <v>1.5</v>
      </c>
      <c r="P13" s="11">
        <f t="shared" si="1"/>
        <v>4.5</v>
      </c>
    </row>
    <row r="14" spans="2:17" ht="29.25" customHeight="1" x14ac:dyDescent="0.25">
      <c r="B14" s="97"/>
      <c r="C14" s="51" t="s">
        <v>121</v>
      </c>
      <c r="D14" s="10" t="s">
        <v>39</v>
      </c>
      <c r="E14" s="11">
        <v>2</v>
      </c>
      <c r="F14" s="4">
        <v>0</v>
      </c>
      <c r="G14" s="4">
        <v>0</v>
      </c>
      <c r="H14" s="4">
        <v>0</v>
      </c>
      <c r="I14" s="4">
        <v>0</v>
      </c>
      <c r="J14" s="12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11">
        <f t="shared" si="1"/>
        <v>0</v>
      </c>
    </row>
    <row r="15" spans="2:17" ht="28.5" customHeight="1" x14ac:dyDescent="0.25">
      <c r="B15" s="98"/>
      <c r="C15" s="10" t="s">
        <v>182</v>
      </c>
      <c r="D15" s="89" t="s">
        <v>32</v>
      </c>
      <c r="E15" s="11">
        <v>2</v>
      </c>
      <c r="F15" s="4">
        <v>0</v>
      </c>
      <c r="G15" s="4">
        <v>0</v>
      </c>
      <c r="H15" s="4">
        <v>0</v>
      </c>
      <c r="I15" s="4">
        <v>0</v>
      </c>
      <c r="J15" s="12">
        <v>0</v>
      </c>
      <c r="K15" s="4">
        <v>0</v>
      </c>
      <c r="L15" s="4">
        <v>0</v>
      </c>
      <c r="M15" s="4">
        <v>0</v>
      </c>
      <c r="N15" s="4">
        <v>0</v>
      </c>
      <c r="O15" s="15">
        <v>0</v>
      </c>
      <c r="P15" s="14">
        <f t="shared" si="1"/>
        <v>0</v>
      </c>
    </row>
    <row r="16" spans="2:17" x14ac:dyDescent="0.25">
      <c r="B16" s="105" t="s">
        <v>33</v>
      </c>
      <c r="C16" s="106"/>
      <c r="D16" s="107"/>
      <c r="E16" s="20">
        <f>SUM(E6:E14)</f>
        <v>71</v>
      </c>
      <c r="F16" s="52">
        <f t="shared" ref="F16:O16" si="2">E16-$E$16/10</f>
        <v>63.9</v>
      </c>
      <c r="G16" s="52">
        <f t="shared" si="2"/>
        <v>56.8</v>
      </c>
      <c r="H16" s="52">
        <f t="shared" si="2"/>
        <v>49.699999999999996</v>
      </c>
      <c r="I16" s="52">
        <f t="shared" si="2"/>
        <v>42.599999999999994</v>
      </c>
      <c r="J16" s="53">
        <f t="shared" si="2"/>
        <v>35.499999999999993</v>
      </c>
      <c r="K16" s="52">
        <f t="shared" si="2"/>
        <v>28.399999999999991</v>
      </c>
      <c r="L16" s="52">
        <f t="shared" si="2"/>
        <v>21.29999999999999</v>
      </c>
      <c r="M16" s="52">
        <f t="shared" si="2"/>
        <v>14.19999999999999</v>
      </c>
      <c r="N16" s="52">
        <f t="shared" si="2"/>
        <v>7.0999999999999908</v>
      </c>
      <c r="O16" s="53">
        <f t="shared" si="2"/>
        <v>-8.8817841970012523E-15</v>
      </c>
      <c r="P16" s="4"/>
    </row>
    <row r="17" spans="2:16" x14ac:dyDescent="0.25">
      <c r="B17" s="93" t="s">
        <v>34</v>
      </c>
      <c r="C17" s="94"/>
      <c r="D17" s="95"/>
      <c r="E17" s="50">
        <f>SUM(E6:E14)</f>
        <v>71</v>
      </c>
      <c r="F17" s="40">
        <f t="shared" ref="F17:O17" si="3">E17-(SUM(F6:F14))</f>
        <v>71</v>
      </c>
      <c r="G17" s="40">
        <f t="shared" si="3"/>
        <v>71</v>
      </c>
      <c r="H17" s="40">
        <f t="shared" si="3"/>
        <v>71</v>
      </c>
      <c r="I17" s="40">
        <f t="shared" si="3"/>
        <v>71</v>
      </c>
      <c r="J17" s="41">
        <f t="shared" si="3"/>
        <v>71</v>
      </c>
      <c r="K17" s="40">
        <f t="shared" si="3"/>
        <v>71</v>
      </c>
      <c r="L17" s="40">
        <f t="shared" si="3"/>
        <v>67</v>
      </c>
      <c r="M17" s="40">
        <f t="shared" si="3"/>
        <v>63</v>
      </c>
      <c r="N17" s="40">
        <f t="shared" si="3"/>
        <v>60</v>
      </c>
      <c r="O17" s="58">
        <f t="shared" si="3"/>
        <v>56.5</v>
      </c>
      <c r="P17" s="4"/>
    </row>
  </sheetData>
  <mergeCells count="9">
    <mergeCell ref="B16:D16"/>
    <mergeCell ref="B17:D17"/>
    <mergeCell ref="C2:G2"/>
    <mergeCell ref="H2:L2"/>
    <mergeCell ref="M2:Q2"/>
    <mergeCell ref="B6:B8"/>
    <mergeCell ref="B9:B12"/>
    <mergeCell ref="B4:B5"/>
    <mergeCell ref="B13:B1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D0DA8-EBC0-4165-9001-A7B9C2F81063}">
  <dimension ref="B2:Q15"/>
  <sheetViews>
    <sheetView workbookViewId="0">
      <selection activeCell="I11" sqref="I11"/>
    </sheetView>
  </sheetViews>
  <sheetFormatPr defaultRowHeight="15" x14ac:dyDescent="0.25"/>
  <cols>
    <col min="2" max="2" width="14.7109375" customWidth="1"/>
    <col min="3" max="3" width="15.42578125" customWidth="1"/>
  </cols>
  <sheetData>
    <row r="2" spans="2:17" x14ac:dyDescent="0.25">
      <c r="B2" s="3" t="s">
        <v>35</v>
      </c>
      <c r="C2" s="91" t="s">
        <v>19</v>
      </c>
      <c r="D2" s="91"/>
      <c r="E2" s="91"/>
      <c r="F2" s="91"/>
      <c r="G2" s="91"/>
      <c r="H2" s="91" t="s">
        <v>20</v>
      </c>
      <c r="I2" s="91"/>
      <c r="J2" s="91"/>
      <c r="K2" s="91"/>
      <c r="L2" s="91"/>
      <c r="M2" s="91" t="s">
        <v>21</v>
      </c>
      <c r="N2" s="91"/>
      <c r="O2" s="91"/>
      <c r="P2" s="91"/>
      <c r="Q2" s="91"/>
    </row>
    <row r="3" spans="2:17" ht="51.75" x14ac:dyDescent="0.25">
      <c r="B3" s="5" t="s">
        <v>22</v>
      </c>
      <c r="C3" s="6" t="s">
        <v>23</v>
      </c>
      <c r="D3" s="6" t="s">
        <v>42</v>
      </c>
      <c r="E3" s="7" t="s">
        <v>25</v>
      </c>
      <c r="F3" s="8" t="s">
        <v>26</v>
      </c>
      <c r="G3" s="9" t="s">
        <v>27</v>
      </c>
      <c r="H3" s="9" t="s">
        <v>28</v>
      </c>
      <c r="I3" s="9" t="s">
        <v>29</v>
      </c>
      <c r="J3" s="9" t="s">
        <v>30</v>
      </c>
      <c r="K3" s="9" t="s">
        <v>26</v>
      </c>
      <c r="L3" s="9" t="s">
        <v>27</v>
      </c>
      <c r="M3" s="9" t="s">
        <v>28</v>
      </c>
      <c r="N3" s="9" t="s">
        <v>29</v>
      </c>
      <c r="O3" s="9" t="s">
        <v>30</v>
      </c>
      <c r="P3" s="7" t="s">
        <v>31</v>
      </c>
    </row>
    <row r="4" spans="2:17" ht="39" x14ac:dyDescent="0.25">
      <c r="B4" s="96" t="s">
        <v>157</v>
      </c>
      <c r="C4" s="10" t="s">
        <v>159</v>
      </c>
      <c r="D4" s="74" t="s">
        <v>32</v>
      </c>
      <c r="E4" s="78">
        <v>5</v>
      </c>
      <c r="F4" s="62">
        <v>0</v>
      </c>
      <c r="G4" s="70">
        <v>1</v>
      </c>
      <c r="H4" s="70">
        <v>0</v>
      </c>
      <c r="I4" s="70">
        <v>0</v>
      </c>
      <c r="J4" s="70">
        <v>0</v>
      </c>
      <c r="K4" s="62">
        <v>0</v>
      </c>
      <c r="L4" s="70">
        <v>0</v>
      </c>
      <c r="M4" s="70">
        <v>3</v>
      </c>
      <c r="N4" s="70">
        <v>0</v>
      </c>
      <c r="O4" s="70">
        <v>0</v>
      </c>
      <c r="P4" s="11">
        <f t="shared" ref="P4:P13" si="0">SUM(F4:O4)</f>
        <v>4</v>
      </c>
      <c r="Q4" s="82"/>
    </row>
    <row r="5" spans="2:17" ht="26.25" x14ac:dyDescent="0.25">
      <c r="B5" s="98"/>
      <c r="C5" s="10" t="s">
        <v>158</v>
      </c>
      <c r="D5" s="74" t="s">
        <v>32</v>
      </c>
      <c r="E5" s="79">
        <v>7</v>
      </c>
      <c r="F5" s="60">
        <v>2.5</v>
      </c>
      <c r="G5" s="61">
        <v>2</v>
      </c>
      <c r="H5" s="61">
        <v>2</v>
      </c>
      <c r="I5" s="61">
        <v>0</v>
      </c>
      <c r="J5" s="61">
        <v>0</v>
      </c>
      <c r="K5" s="60">
        <v>0</v>
      </c>
      <c r="L5" s="61">
        <v>0</v>
      </c>
      <c r="M5" s="61">
        <v>2</v>
      </c>
      <c r="N5" s="61">
        <v>0</v>
      </c>
      <c r="O5" s="61">
        <v>0</v>
      </c>
      <c r="P5" s="11">
        <f t="shared" si="0"/>
        <v>8.5</v>
      </c>
      <c r="Q5" s="82"/>
    </row>
    <row r="6" spans="2:17" ht="30" customHeight="1" x14ac:dyDescent="0.25">
      <c r="B6" s="96" t="s">
        <v>161</v>
      </c>
      <c r="C6" s="10" t="s">
        <v>122</v>
      </c>
      <c r="D6" s="10" t="s">
        <v>32</v>
      </c>
      <c r="E6" s="54">
        <v>4</v>
      </c>
      <c r="F6" s="54">
        <v>2</v>
      </c>
      <c r="G6" s="32">
        <v>1</v>
      </c>
      <c r="H6" s="32">
        <v>0</v>
      </c>
      <c r="I6" s="32">
        <v>0</v>
      </c>
      <c r="J6" s="32">
        <v>0</v>
      </c>
      <c r="K6" s="54">
        <v>3.5</v>
      </c>
      <c r="L6" s="32">
        <v>2.5</v>
      </c>
      <c r="M6" s="32">
        <v>0</v>
      </c>
      <c r="N6" s="32">
        <v>0</v>
      </c>
      <c r="O6" s="32">
        <v>0</v>
      </c>
      <c r="P6" s="20">
        <f t="shared" si="0"/>
        <v>9</v>
      </c>
    </row>
    <row r="7" spans="2:17" ht="30" customHeight="1" x14ac:dyDescent="0.25">
      <c r="B7" s="97"/>
      <c r="C7" s="10" t="s">
        <v>123</v>
      </c>
      <c r="D7" s="10" t="s">
        <v>32</v>
      </c>
      <c r="E7" s="11">
        <v>2</v>
      </c>
      <c r="F7" s="54">
        <v>1</v>
      </c>
      <c r="G7" s="32">
        <v>0</v>
      </c>
      <c r="H7" s="32">
        <v>0</v>
      </c>
      <c r="I7" s="32">
        <v>0</v>
      </c>
      <c r="J7" s="12">
        <v>0</v>
      </c>
      <c r="K7" s="32">
        <v>0</v>
      </c>
      <c r="L7" s="32">
        <v>0</v>
      </c>
      <c r="M7" s="32">
        <v>0</v>
      </c>
      <c r="N7" s="27">
        <v>0</v>
      </c>
      <c r="O7" s="12">
        <v>1</v>
      </c>
      <c r="P7" s="11">
        <f t="shared" si="0"/>
        <v>2</v>
      </c>
    </row>
    <row r="8" spans="2:17" ht="42" customHeight="1" x14ac:dyDescent="0.25">
      <c r="B8" s="96" t="s">
        <v>61</v>
      </c>
      <c r="C8" s="10" t="s">
        <v>118</v>
      </c>
      <c r="D8" s="10" t="s">
        <v>39</v>
      </c>
      <c r="E8" s="20">
        <v>12</v>
      </c>
      <c r="F8" s="34">
        <v>0</v>
      </c>
      <c r="G8" s="34">
        <v>0</v>
      </c>
      <c r="H8" s="34">
        <v>0</v>
      </c>
      <c r="I8" s="34">
        <v>0</v>
      </c>
      <c r="J8" s="35">
        <v>0</v>
      </c>
      <c r="K8" s="34">
        <v>0</v>
      </c>
      <c r="L8" s="34">
        <v>0</v>
      </c>
      <c r="M8" s="34">
        <v>0</v>
      </c>
      <c r="N8" s="34">
        <v>0</v>
      </c>
      <c r="O8" s="35">
        <v>0</v>
      </c>
      <c r="P8" s="20">
        <f t="shared" si="0"/>
        <v>0</v>
      </c>
    </row>
    <row r="9" spans="2:17" ht="40.5" customHeight="1" x14ac:dyDescent="0.25">
      <c r="B9" s="97"/>
      <c r="C9" s="10" t="s">
        <v>178</v>
      </c>
      <c r="D9" s="10" t="s">
        <v>39</v>
      </c>
      <c r="E9" s="11">
        <v>7</v>
      </c>
      <c r="F9" s="32">
        <v>0</v>
      </c>
      <c r="G9" s="32">
        <v>0</v>
      </c>
      <c r="H9" s="32">
        <v>0</v>
      </c>
      <c r="I9" s="32">
        <v>0</v>
      </c>
      <c r="J9" s="12">
        <v>0</v>
      </c>
      <c r="K9" s="32">
        <v>0</v>
      </c>
      <c r="L9" s="32">
        <v>0</v>
      </c>
      <c r="M9" s="32">
        <v>0</v>
      </c>
      <c r="N9" s="32">
        <v>0</v>
      </c>
      <c r="O9" s="12">
        <v>0</v>
      </c>
      <c r="P9" s="11">
        <f t="shared" si="0"/>
        <v>0</v>
      </c>
    </row>
    <row r="10" spans="2:17" ht="64.5" customHeight="1" x14ac:dyDescent="0.25">
      <c r="B10" s="97"/>
      <c r="C10" s="10" t="s">
        <v>179</v>
      </c>
      <c r="D10" s="10" t="s">
        <v>45</v>
      </c>
      <c r="E10" s="11">
        <v>8</v>
      </c>
      <c r="F10" s="32">
        <v>0</v>
      </c>
      <c r="G10" s="32">
        <v>0</v>
      </c>
      <c r="H10" s="32">
        <v>0</v>
      </c>
      <c r="I10" s="32">
        <v>0</v>
      </c>
      <c r="J10" s="12">
        <v>0</v>
      </c>
      <c r="K10" s="32">
        <v>0</v>
      </c>
      <c r="L10" s="32">
        <v>0</v>
      </c>
      <c r="M10" s="32">
        <v>0</v>
      </c>
      <c r="N10" s="32">
        <v>0</v>
      </c>
      <c r="O10" s="12">
        <v>0</v>
      </c>
      <c r="P10" s="11">
        <f t="shared" si="0"/>
        <v>0</v>
      </c>
    </row>
    <row r="11" spans="2:17" ht="56.25" customHeight="1" x14ac:dyDescent="0.25">
      <c r="B11" s="97"/>
      <c r="C11" s="10" t="s">
        <v>119</v>
      </c>
      <c r="D11" s="10" t="s">
        <v>39</v>
      </c>
      <c r="E11" s="14">
        <v>9</v>
      </c>
      <c r="F11" s="15">
        <v>0</v>
      </c>
      <c r="G11" s="15">
        <v>0</v>
      </c>
      <c r="H11" s="15">
        <v>0</v>
      </c>
      <c r="I11" s="15">
        <v>0</v>
      </c>
      <c r="J11" s="16">
        <v>0</v>
      </c>
      <c r="K11" s="32">
        <v>0</v>
      </c>
      <c r="L11" s="15">
        <v>0</v>
      </c>
      <c r="M11" s="15">
        <v>0</v>
      </c>
      <c r="N11" s="15">
        <v>0</v>
      </c>
      <c r="O11" s="16">
        <v>0</v>
      </c>
      <c r="P11" s="11">
        <f t="shared" si="0"/>
        <v>0</v>
      </c>
    </row>
    <row r="12" spans="2:17" ht="30" customHeight="1" x14ac:dyDescent="0.25">
      <c r="B12" s="96" t="s">
        <v>44</v>
      </c>
      <c r="C12" s="10" t="s">
        <v>180</v>
      </c>
      <c r="D12" s="51" t="s">
        <v>32</v>
      </c>
      <c r="E12" s="11">
        <v>2</v>
      </c>
      <c r="F12" s="32">
        <v>1</v>
      </c>
      <c r="G12" s="32">
        <v>1</v>
      </c>
      <c r="H12" s="32">
        <v>0</v>
      </c>
      <c r="I12" s="32">
        <v>0</v>
      </c>
      <c r="J12" s="32">
        <v>0</v>
      </c>
      <c r="K12" s="43">
        <v>2</v>
      </c>
      <c r="L12" s="32">
        <v>2</v>
      </c>
      <c r="M12" s="32">
        <v>1</v>
      </c>
      <c r="N12" s="32">
        <v>0</v>
      </c>
      <c r="O12" s="12">
        <v>0</v>
      </c>
      <c r="P12" s="11">
        <f t="shared" si="0"/>
        <v>7</v>
      </c>
    </row>
    <row r="13" spans="2:17" ht="28.5" customHeight="1" x14ac:dyDescent="0.25">
      <c r="B13" s="98"/>
      <c r="C13" s="10" t="s">
        <v>181</v>
      </c>
      <c r="D13" s="88" t="s">
        <v>32</v>
      </c>
      <c r="E13" s="11">
        <v>2</v>
      </c>
      <c r="F13" s="15">
        <v>0</v>
      </c>
      <c r="G13" s="15">
        <v>1.5</v>
      </c>
      <c r="H13" s="15">
        <v>2</v>
      </c>
      <c r="I13" s="15">
        <v>0</v>
      </c>
      <c r="J13" s="15">
        <v>0</v>
      </c>
      <c r="K13" s="28">
        <v>0</v>
      </c>
      <c r="L13" s="15">
        <v>0</v>
      </c>
      <c r="M13" s="15">
        <v>0</v>
      </c>
      <c r="N13" s="15">
        <v>0</v>
      </c>
      <c r="O13" s="16">
        <v>0</v>
      </c>
      <c r="P13" s="16">
        <f t="shared" si="0"/>
        <v>3.5</v>
      </c>
    </row>
    <row r="14" spans="2:17" x14ac:dyDescent="0.25">
      <c r="B14" s="93" t="s">
        <v>33</v>
      </c>
      <c r="C14" s="94"/>
      <c r="D14" s="95"/>
      <c r="E14" s="14">
        <f>SUM(E6:E11)</f>
        <v>42</v>
      </c>
      <c r="F14" s="46">
        <f t="shared" ref="F14:O14" si="1">E14-$E$14/10</f>
        <v>37.799999999999997</v>
      </c>
      <c r="G14" s="46">
        <f t="shared" si="1"/>
        <v>33.599999999999994</v>
      </c>
      <c r="H14" s="46">
        <f t="shared" si="1"/>
        <v>29.399999999999995</v>
      </c>
      <c r="I14" s="46">
        <f t="shared" si="1"/>
        <v>25.199999999999996</v>
      </c>
      <c r="J14" s="47">
        <f t="shared" si="1"/>
        <v>20.999999999999996</v>
      </c>
      <c r="K14" s="46">
        <f t="shared" si="1"/>
        <v>16.799999999999997</v>
      </c>
      <c r="L14" s="46">
        <f t="shared" si="1"/>
        <v>12.599999999999998</v>
      </c>
      <c r="M14" s="46">
        <f t="shared" si="1"/>
        <v>8.3999999999999986</v>
      </c>
      <c r="N14" s="46">
        <f t="shared" si="1"/>
        <v>4.1999999999999984</v>
      </c>
      <c r="O14" s="47">
        <f t="shared" si="1"/>
        <v>0</v>
      </c>
      <c r="P14" s="4"/>
    </row>
    <row r="15" spans="2:17" x14ac:dyDescent="0.25">
      <c r="B15" s="93" t="s">
        <v>34</v>
      </c>
      <c r="C15" s="94"/>
      <c r="D15" s="95"/>
      <c r="E15" s="57">
        <f>SUM(E6:E11)</f>
        <v>42</v>
      </c>
      <c r="F15" s="40">
        <f t="shared" ref="F15:O15" si="2">E15-(SUM(F6:F11))</f>
        <v>39</v>
      </c>
      <c r="G15" s="40">
        <f t="shared" si="2"/>
        <v>38</v>
      </c>
      <c r="H15" s="40">
        <f t="shared" si="2"/>
        <v>38</v>
      </c>
      <c r="I15" s="40">
        <f t="shared" si="2"/>
        <v>38</v>
      </c>
      <c r="J15" s="41">
        <f t="shared" si="2"/>
        <v>38</v>
      </c>
      <c r="K15" s="40">
        <f t="shared" si="2"/>
        <v>34.5</v>
      </c>
      <c r="L15" s="40">
        <f t="shared" si="2"/>
        <v>32</v>
      </c>
      <c r="M15" s="40">
        <f t="shared" si="2"/>
        <v>32</v>
      </c>
      <c r="N15" s="40">
        <f t="shared" si="2"/>
        <v>32</v>
      </c>
      <c r="O15" s="58">
        <f t="shared" si="2"/>
        <v>31</v>
      </c>
      <c r="P15" s="4"/>
    </row>
  </sheetData>
  <mergeCells count="9">
    <mergeCell ref="B14:D14"/>
    <mergeCell ref="B15:D15"/>
    <mergeCell ref="C2:G2"/>
    <mergeCell ref="H2:L2"/>
    <mergeCell ref="M2:Q2"/>
    <mergeCell ref="B6:B7"/>
    <mergeCell ref="B8:B11"/>
    <mergeCell ref="B4:B5"/>
    <mergeCell ref="B12:B1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51832-EEF4-416E-8D01-97483FDABC35}">
  <dimension ref="B2:Q18"/>
  <sheetViews>
    <sheetView workbookViewId="0">
      <selection activeCell="M11" sqref="M11"/>
    </sheetView>
  </sheetViews>
  <sheetFormatPr defaultRowHeight="15" x14ac:dyDescent="0.25"/>
  <cols>
    <col min="2" max="2" width="15.7109375" customWidth="1"/>
    <col min="3" max="3" width="15.85546875" customWidth="1"/>
  </cols>
  <sheetData>
    <row r="2" spans="2:17" x14ac:dyDescent="0.25">
      <c r="B2" s="3" t="s">
        <v>35</v>
      </c>
      <c r="C2" s="91" t="s">
        <v>19</v>
      </c>
      <c r="D2" s="91"/>
      <c r="E2" s="91"/>
      <c r="F2" s="91"/>
      <c r="G2" s="91"/>
      <c r="H2" s="91" t="s">
        <v>20</v>
      </c>
      <c r="I2" s="91"/>
      <c r="J2" s="91"/>
      <c r="K2" s="91"/>
      <c r="L2" s="91"/>
      <c r="M2" s="91" t="s">
        <v>21</v>
      </c>
      <c r="N2" s="91"/>
      <c r="O2" s="91"/>
      <c r="P2" s="91"/>
      <c r="Q2" s="91"/>
    </row>
    <row r="3" spans="2:17" ht="51.75" x14ac:dyDescent="0.25">
      <c r="B3" s="5" t="s">
        <v>22</v>
      </c>
      <c r="C3" s="6" t="s">
        <v>23</v>
      </c>
      <c r="D3" s="6" t="s">
        <v>42</v>
      </c>
      <c r="E3" s="83" t="s">
        <v>25</v>
      </c>
      <c r="F3" s="8" t="s">
        <v>26</v>
      </c>
      <c r="G3" s="9" t="s">
        <v>27</v>
      </c>
      <c r="H3" s="9" t="s">
        <v>28</v>
      </c>
      <c r="I3" s="9" t="s">
        <v>29</v>
      </c>
      <c r="J3" s="9" t="s">
        <v>30</v>
      </c>
      <c r="K3" s="9" t="s">
        <v>26</v>
      </c>
      <c r="L3" s="9" t="s">
        <v>27</v>
      </c>
      <c r="M3" s="9" t="s">
        <v>28</v>
      </c>
      <c r="N3" s="9" t="s">
        <v>29</v>
      </c>
      <c r="O3" s="9" t="s">
        <v>30</v>
      </c>
      <c r="P3" s="83" t="s">
        <v>31</v>
      </c>
    </row>
    <row r="4" spans="2:17" ht="39" x14ac:dyDescent="0.25">
      <c r="B4" s="96" t="s">
        <v>162</v>
      </c>
      <c r="C4" s="10" t="s">
        <v>159</v>
      </c>
      <c r="D4" s="74" t="s">
        <v>32</v>
      </c>
      <c r="E4" s="84">
        <v>4</v>
      </c>
      <c r="F4" s="66">
        <v>3.5</v>
      </c>
      <c r="G4" s="66">
        <v>2.5</v>
      </c>
      <c r="H4" s="66">
        <v>0</v>
      </c>
      <c r="I4" s="66">
        <v>0</v>
      </c>
      <c r="J4" s="67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  <c r="P4" s="11">
        <f t="shared" ref="P4:P16" si="0">SUM(F4:O4)</f>
        <v>6</v>
      </c>
    </row>
    <row r="5" spans="2:17" ht="26.25" x14ac:dyDescent="0.25">
      <c r="B5" s="98"/>
      <c r="C5" s="85" t="s">
        <v>170</v>
      </c>
      <c r="D5" s="74" t="s">
        <v>45</v>
      </c>
      <c r="E5" s="73">
        <v>5</v>
      </c>
      <c r="F5" s="64">
        <v>0</v>
      </c>
      <c r="G5" s="64">
        <v>2</v>
      </c>
      <c r="H5" s="64">
        <v>2</v>
      </c>
      <c r="I5" s="64">
        <v>0</v>
      </c>
      <c r="J5" s="65">
        <v>0</v>
      </c>
      <c r="K5" s="64">
        <v>0</v>
      </c>
      <c r="L5" s="64">
        <v>0</v>
      </c>
      <c r="M5" s="64">
        <v>0</v>
      </c>
      <c r="N5" s="64">
        <v>0</v>
      </c>
      <c r="O5" s="64">
        <v>0</v>
      </c>
      <c r="P5" s="11">
        <f t="shared" si="0"/>
        <v>4</v>
      </c>
    </row>
    <row r="6" spans="2:17" ht="26.25" x14ac:dyDescent="0.25">
      <c r="B6" s="96" t="s">
        <v>160</v>
      </c>
      <c r="C6" s="10" t="s">
        <v>115</v>
      </c>
      <c r="D6" s="10" t="s">
        <v>32</v>
      </c>
      <c r="E6" s="11">
        <v>6</v>
      </c>
      <c r="F6" s="54">
        <v>0</v>
      </c>
      <c r="G6" s="32">
        <v>0</v>
      </c>
      <c r="H6" s="32">
        <v>0</v>
      </c>
      <c r="I6" s="32">
        <v>0</v>
      </c>
      <c r="J6" s="12">
        <v>0</v>
      </c>
      <c r="K6" s="32">
        <v>0</v>
      </c>
      <c r="L6" s="32">
        <v>0</v>
      </c>
      <c r="M6" s="32">
        <v>0</v>
      </c>
      <c r="N6" s="32">
        <v>0</v>
      </c>
      <c r="O6" s="12">
        <v>0</v>
      </c>
      <c r="P6" s="11">
        <f t="shared" si="0"/>
        <v>0</v>
      </c>
    </row>
    <row r="7" spans="2:17" ht="26.25" x14ac:dyDescent="0.25">
      <c r="B7" s="97"/>
      <c r="C7" s="10" t="s">
        <v>116</v>
      </c>
      <c r="D7" s="10" t="s">
        <v>32</v>
      </c>
      <c r="E7" s="11">
        <v>15</v>
      </c>
      <c r="F7" s="54">
        <v>3</v>
      </c>
      <c r="G7" s="32">
        <v>0</v>
      </c>
      <c r="H7" s="32">
        <v>0</v>
      </c>
      <c r="I7" s="32">
        <v>0</v>
      </c>
      <c r="J7" s="12">
        <v>0</v>
      </c>
      <c r="K7" s="32">
        <v>0</v>
      </c>
      <c r="L7" s="32">
        <v>0</v>
      </c>
      <c r="M7" s="32">
        <v>0</v>
      </c>
      <c r="N7" s="27">
        <v>0</v>
      </c>
      <c r="O7" s="12">
        <v>0</v>
      </c>
      <c r="P7" s="11">
        <f t="shared" si="0"/>
        <v>3</v>
      </c>
    </row>
    <row r="8" spans="2:17" ht="26.25" x14ac:dyDescent="0.25">
      <c r="B8" s="97"/>
      <c r="C8" s="10" t="s">
        <v>117</v>
      </c>
      <c r="D8" s="10" t="s">
        <v>45</v>
      </c>
      <c r="E8" s="14">
        <v>9</v>
      </c>
      <c r="F8" s="28">
        <v>0</v>
      </c>
      <c r="G8" s="15">
        <v>0</v>
      </c>
      <c r="H8" s="15">
        <v>0</v>
      </c>
      <c r="I8" s="15">
        <v>0</v>
      </c>
      <c r="J8" s="16">
        <v>0</v>
      </c>
      <c r="K8" s="15">
        <v>0</v>
      </c>
      <c r="L8" s="15">
        <v>0</v>
      </c>
      <c r="M8" s="15">
        <v>0</v>
      </c>
      <c r="N8" s="15">
        <v>0</v>
      </c>
      <c r="O8" s="16">
        <v>0</v>
      </c>
      <c r="P8" s="11">
        <f t="shared" si="0"/>
        <v>0</v>
      </c>
    </row>
    <row r="9" spans="2:17" ht="39" x14ac:dyDescent="0.25">
      <c r="B9" s="96" t="s">
        <v>61</v>
      </c>
      <c r="C9" s="10" t="s">
        <v>118</v>
      </c>
      <c r="D9" s="10" t="s">
        <v>39</v>
      </c>
      <c r="E9" s="20">
        <v>12</v>
      </c>
      <c r="F9" s="34">
        <v>0</v>
      </c>
      <c r="G9" s="34">
        <v>0</v>
      </c>
      <c r="H9" s="34">
        <v>0</v>
      </c>
      <c r="I9" s="34">
        <v>0</v>
      </c>
      <c r="J9" s="35">
        <v>0</v>
      </c>
      <c r="K9" s="34">
        <v>0</v>
      </c>
      <c r="L9" s="34">
        <v>0</v>
      </c>
      <c r="M9" s="34">
        <v>0</v>
      </c>
      <c r="N9" s="34">
        <v>0</v>
      </c>
      <c r="O9" s="35">
        <v>0</v>
      </c>
      <c r="P9" s="11">
        <f t="shared" si="0"/>
        <v>0</v>
      </c>
    </row>
    <row r="10" spans="2:17" ht="42" customHeight="1" x14ac:dyDescent="0.25">
      <c r="B10" s="97"/>
      <c r="C10" s="10" t="s">
        <v>178</v>
      </c>
      <c r="D10" s="10" t="s">
        <v>39</v>
      </c>
      <c r="E10" s="11">
        <v>7</v>
      </c>
      <c r="F10" s="32">
        <v>0</v>
      </c>
      <c r="G10" s="32">
        <v>0</v>
      </c>
      <c r="H10" s="32">
        <v>0</v>
      </c>
      <c r="I10" s="32">
        <v>0</v>
      </c>
      <c r="J10" s="12">
        <v>0</v>
      </c>
      <c r="K10" s="32">
        <v>0</v>
      </c>
      <c r="L10" s="32">
        <v>0</v>
      </c>
      <c r="M10" s="32">
        <v>0</v>
      </c>
      <c r="N10" s="32">
        <v>0</v>
      </c>
      <c r="O10" s="12">
        <v>0</v>
      </c>
      <c r="P10" s="11">
        <f t="shared" si="0"/>
        <v>0</v>
      </c>
    </row>
    <row r="11" spans="2:17" ht="64.5" x14ac:dyDescent="0.25">
      <c r="B11" s="97"/>
      <c r="C11" s="10" t="s">
        <v>179</v>
      </c>
      <c r="D11" s="10" t="s">
        <v>45</v>
      </c>
      <c r="E11" s="11">
        <v>8</v>
      </c>
      <c r="F11" s="32">
        <v>0</v>
      </c>
      <c r="G11" s="32">
        <v>0</v>
      </c>
      <c r="H11" s="32">
        <v>0</v>
      </c>
      <c r="I11" s="32">
        <v>0</v>
      </c>
      <c r="J11" s="12">
        <v>0</v>
      </c>
      <c r="K11" s="32">
        <v>0</v>
      </c>
      <c r="L11" s="32">
        <v>0</v>
      </c>
      <c r="M11" s="32">
        <v>0</v>
      </c>
      <c r="N11" s="32">
        <v>0</v>
      </c>
      <c r="O11" s="12">
        <v>0</v>
      </c>
      <c r="P11" s="11">
        <f t="shared" si="0"/>
        <v>0</v>
      </c>
    </row>
    <row r="12" spans="2:17" ht="51.75" x14ac:dyDescent="0.25">
      <c r="B12" s="97"/>
      <c r="C12" s="10" t="s">
        <v>119</v>
      </c>
      <c r="D12" s="10" t="s">
        <v>39</v>
      </c>
      <c r="E12" s="14">
        <v>9</v>
      </c>
      <c r="F12" s="15">
        <v>0</v>
      </c>
      <c r="G12" s="15">
        <v>0</v>
      </c>
      <c r="H12" s="15">
        <v>0</v>
      </c>
      <c r="I12" s="15">
        <v>0</v>
      </c>
      <c r="J12" s="16">
        <v>0</v>
      </c>
      <c r="K12" s="15">
        <v>0</v>
      </c>
      <c r="L12" s="15">
        <v>0</v>
      </c>
      <c r="M12" s="15">
        <v>0</v>
      </c>
      <c r="N12" s="15">
        <v>0</v>
      </c>
      <c r="O12" s="16">
        <v>0</v>
      </c>
      <c r="P12" s="11">
        <f t="shared" si="0"/>
        <v>0</v>
      </c>
    </row>
    <row r="13" spans="2:17" ht="39" x14ac:dyDescent="0.25">
      <c r="B13" s="102" t="s">
        <v>44</v>
      </c>
      <c r="C13" s="10" t="s">
        <v>183</v>
      </c>
      <c r="D13" s="10" t="s">
        <v>32</v>
      </c>
      <c r="E13" s="11">
        <v>3</v>
      </c>
      <c r="F13" s="4">
        <v>1.5</v>
      </c>
      <c r="G13" s="4">
        <v>2</v>
      </c>
      <c r="H13" s="4">
        <v>1</v>
      </c>
      <c r="I13" s="4">
        <v>0</v>
      </c>
      <c r="J13" s="12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11">
        <f t="shared" si="0"/>
        <v>4.5</v>
      </c>
    </row>
    <row r="14" spans="2:17" ht="26.25" x14ac:dyDescent="0.25">
      <c r="B14" s="103"/>
      <c r="C14" s="10" t="s">
        <v>121</v>
      </c>
      <c r="D14" s="10" t="s">
        <v>39</v>
      </c>
      <c r="E14" s="11">
        <v>2</v>
      </c>
      <c r="F14" s="4">
        <v>0</v>
      </c>
      <c r="G14" s="4">
        <v>0</v>
      </c>
      <c r="H14" s="4">
        <v>0</v>
      </c>
      <c r="I14" s="4">
        <v>1</v>
      </c>
      <c r="J14" s="12">
        <v>0</v>
      </c>
      <c r="K14" s="4">
        <v>0</v>
      </c>
      <c r="L14" s="4">
        <v>1</v>
      </c>
      <c r="M14" s="4">
        <v>0</v>
      </c>
      <c r="N14" s="4">
        <v>0</v>
      </c>
      <c r="O14" s="4">
        <v>0</v>
      </c>
      <c r="P14" s="11">
        <f t="shared" si="0"/>
        <v>2</v>
      </c>
    </row>
    <row r="15" spans="2:17" x14ac:dyDescent="0.25">
      <c r="B15" s="103"/>
      <c r="C15" s="10" t="s">
        <v>184</v>
      </c>
      <c r="D15" s="51" t="s">
        <v>45</v>
      </c>
      <c r="E15" s="11">
        <v>4</v>
      </c>
      <c r="F15" s="4">
        <v>0</v>
      </c>
      <c r="G15" s="4">
        <v>1</v>
      </c>
      <c r="H15" s="4">
        <v>1</v>
      </c>
      <c r="I15" s="4">
        <v>0</v>
      </c>
      <c r="J15" s="12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11">
        <f t="shared" si="0"/>
        <v>2</v>
      </c>
    </row>
    <row r="16" spans="2:17" ht="39" x14ac:dyDescent="0.25">
      <c r="B16" s="104"/>
      <c r="C16" s="10" t="s">
        <v>185</v>
      </c>
      <c r="D16" s="51" t="s">
        <v>32</v>
      </c>
      <c r="E16" s="11">
        <v>1</v>
      </c>
      <c r="F16" s="4">
        <v>0</v>
      </c>
      <c r="G16" s="4">
        <v>0</v>
      </c>
      <c r="H16" s="4">
        <v>0</v>
      </c>
      <c r="I16" s="4">
        <v>0</v>
      </c>
      <c r="J16" s="12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14">
        <f t="shared" si="0"/>
        <v>0</v>
      </c>
    </row>
    <row r="17" spans="2:16" x14ac:dyDescent="0.25">
      <c r="B17" s="105" t="s">
        <v>33</v>
      </c>
      <c r="C17" s="106"/>
      <c r="D17" s="107"/>
      <c r="E17" s="20">
        <f>SUM(E6:E16)</f>
        <v>76</v>
      </c>
      <c r="F17" s="52">
        <f t="shared" ref="F17:O17" si="1">E17-$E$17/10</f>
        <v>68.400000000000006</v>
      </c>
      <c r="G17" s="52">
        <f t="shared" si="1"/>
        <v>60.800000000000004</v>
      </c>
      <c r="H17" s="52">
        <f t="shared" si="1"/>
        <v>53.2</v>
      </c>
      <c r="I17" s="52">
        <f t="shared" si="1"/>
        <v>45.6</v>
      </c>
      <c r="J17" s="53">
        <f t="shared" si="1"/>
        <v>38</v>
      </c>
      <c r="K17" s="52">
        <f t="shared" si="1"/>
        <v>30.4</v>
      </c>
      <c r="L17" s="52">
        <f t="shared" si="1"/>
        <v>22.799999999999997</v>
      </c>
      <c r="M17" s="52">
        <f t="shared" si="1"/>
        <v>15.199999999999998</v>
      </c>
      <c r="N17" s="52">
        <f t="shared" si="1"/>
        <v>7.5999999999999979</v>
      </c>
      <c r="O17" s="53">
        <f t="shared" si="1"/>
        <v>0</v>
      </c>
      <c r="P17" s="4"/>
    </row>
    <row r="18" spans="2:16" x14ac:dyDescent="0.25">
      <c r="B18" s="93" t="s">
        <v>34</v>
      </c>
      <c r="C18" s="94"/>
      <c r="D18" s="95"/>
      <c r="E18" s="63">
        <f>SUM(E6:E16)</f>
        <v>76</v>
      </c>
      <c r="F18" s="40">
        <f t="shared" ref="F18:O18" si="2">E18-(SUM(F6:F14))</f>
        <v>71.5</v>
      </c>
      <c r="G18" s="40">
        <f t="shared" si="2"/>
        <v>69.5</v>
      </c>
      <c r="H18" s="40">
        <f t="shared" si="2"/>
        <v>68.5</v>
      </c>
      <c r="I18" s="40">
        <f t="shared" si="2"/>
        <v>67.5</v>
      </c>
      <c r="J18" s="41">
        <f t="shared" si="2"/>
        <v>67.5</v>
      </c>
      <c r="K18" s="40">
        <f t="shared" si="2"/>
        <v>67.5</v>
      </c>
      <c r="L18" s="40">
        <f t="shared" si="2"/>
        <v>66.5</v>
      </c>
      <c r="M18" s="40">
        <f t="shared" si="2"/>
        <v>66.5</v>
      </c>
      <c r="N18" s="40">
        <f t="shared" si="2"/>
        <v>66.5</v>
      </c>
      <c r="O18" s="58">
        <f t="shared" si="2"/>
        <v>66.5</v>
      </c>
      <c r="P18" s="4"/>
    </row>
  </sheetData>
  <mergeCells count="9">
    <mergeCell ref="B17:D17"/>
    <mergeCell ref="B18:D18"/>
    <mergeCell ref="C2:G2"/>
    <mergeCell ref="H2:L2"/>
    <mergeCell ref="M2:Q2"/>
    <mergeCell ref="B6:B8"/>
    <mergeCell ref="B9:B12"/>
    <mergeCell ref="B13:B16"/>
    <mergeCell ref="B4:B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0E871-9C53-4A40-AFB4-C506495FA084}">
  <dimension ref="B2:T14"/>
  <sheetViews>
    <sheetView zoomScale="85" zoomScaleNormal="85" workbookViewId="0">
      <selection activeCell="B2" sqref="B2"/>
    </sheetView>
  </sheetViews>
  <sheetFormatPr defaultRowHeight="15" x14ac:dyDescent="0.25"/>
  <cols>
    <col min="2" max="2" width="17.42578125" customWidth="1"/>
    <col min="3" max="3" width="14.28515625" customWidth="1"/>
    <col min="5" max="5" width="11.7109375" customWidth="1"/>
    <col min="6" max="6" width="14.7109375" customWidth="1"/>
  </cols>
  <sheetData>
    <row r="2" spans="2:20" x14ac:dyDescent="0.25">
      <c r="B2" s="3" t="s">
        <v>35</v>
      </c>
      <c r="C2" s="91" t="s">
        <v>19</v>
      </c>
      <c r="D2" s="91"/>
      <c r="E2" s="91"/>
      <c r="F2" s="91"/>
      <c r="G2" s="91"/>
      <c r="H2" s="91" t="s">
        <v>20</v>
      </c>
      <c r="I2" s="91"/>
      <c r="J2" s="91"/>
      <c r="K2" s="91"/>
      <c r="L2" s="91"/>
      <c r="M2" s="91" t="s">
        <v>21</v>
      </c>
      <c r="N2" s="91"/>
      <c r="O2" s="91"/>
      <c r="P2" s="91"/>
      <c r="Q2" s="91"/>
      <c r="R2" s="4"/>
    </row>
    <row r="3" spans="2:20" ht="58.15" customHeight="1" x14ac:dyDescent="0.25">
      <c r="B3" s="5" t="s">
        <v>22</v>
      </c>
      <c r="C3" s="6" t="s">
        <v>23</v>
      </c>
      <c r="D3" s="6" t="s">
        <v>24</v>
      </c>
      <c r="E3" s="7" t="s">
        <v>25</v>
      </c>
      <c r="F3" s="8" t="s">
        <v>26</v>
      </c>
      <c r="G3" s="9" t="s">
        <v>27</v>
      </c>
      <c r="H3" s="9" t="s">
        <v>28</v>
      </c>
      <c r="I3" s="9" t="s">
        <v>29</v>
      </c>
      <c r="J3" s="9" t="s">
        <v>30</v>
      </c>
      <c r="K3" s="9" t="s">
        <v>26</v>
      </c>
      <c r="L3" s="9" t="s">
        <v>27</v>
      </c>
      <c r="M3" s="9" t="s">
        <v>28</v>
      </c>
      <c r="N3" s="9" t="s">
        <v>29</v>
      </c>
      <c r="O3" s="9" t="s">
        <v>30</v>
      </c>
      <c r="P3" s="7" t="s">
        <v>31</v>
      </c>
      <c r="R3" s="22"/>
      <c r="S3" s="22"/>
      <c r="T3" s="22"/>
    </row>
    <row r="4" spans="2:20" ht="48" customHeight="1" x14ac:dyDescent="0.25">
      <c r="B4" s="96" t="s">
        <v>38</v>
      </c>
      <c r="C4" s="10" t="s">
        <v>36</v>
      </c>
      <c r="D4" s="10" t="s">
        <v>32</v>
      </c>
      <c r="E4" s="20">
        <v>3</v>
      </c>
      <c r="F4" s="34">
        <v>2</v>
      </c>
      <c r="G4" s="34">
        <v>2.5</v>
      </c>
      <c r="H4" s="34">
        <v>0</v>
      </c>
      <c r="I4" s="34">
        <v>0</v>
      </c>
      <c r="J4" s="35">
        <v>0</v>
      </c>
      <c r="K4" s="34">
        <v>0</v>
      </c>
      <c r="L4" s="34">
        <v>0</v>
      </c>
      <c r="M4" s="34">
        <v>0</v>
      </c>
      <c r="N4" s="34">
        <v>0</v>
      </c>
      <c r="O4" s="35">
        <v>0</v>
      </c>
      <c r="P4" s="11">
        <f>SUM(F4:O4)</f>
        <v>4.5</v>
      </c>
      <c r="R4" s="92"/>
      <c r="S4" s="23"/>
      <c r="T4" s="22"/>
    </row>
    <row r="5" spans="2:20" ht="33.75" customHeight="1" x14ac:dyDescent="0.25">
      <c r="B5" s="97"/>
      <c r="C5" s="10" t="s">
        <v>37</v>
      </c>
      <c r="D5" s="10" t="s">
        <v>32</v>
      </c>
      <c r="E5" s="36">
        <v>1</v>
      </c>
      <c r="F5" s="15">
        <v>0</v>
      </c>
      <c r="G5" s="15">
        <v>0</v>
      </c>
      <c r="H5" s="15">
        <v>2</v>
      </c>
      <c r="I5" s="15">
        <v>0</v>
      </c>
      <c r="J5" s="16">
        <v>0</v>
      </c>
      <c r="K5" s="15">
        <v>0</v>
      </c>
      <c r="L5" s="15">
        <v>0</v>
      </c>
      <c r="M5" s="15">
        <v>0</v>
      </c>
      <c r="N5" s="37">
        <v>0</v>
      </c>
      <c r="O5" s="16">
        <v>0</v>
      </c>
      <c r="P5" s="11">
        <f t="shared" ref="P5:P7" si="0">SUM(F5:O5)</f>
        <v>2</v>
      </c>
      <c r="R5" s="92"/>
      <c r="S5" s="23"/>
      <c r="T5" s="22"/>
    </row>
    <row r="6" spans="2:20" ht="45" customHeight="1" x14ac:dyDescent="0.25">
      <c r="B6" s="96" t="s">
        <v>69</v>
      </c>
      <c r="C6" s="25" t="s">
        <v>67</v>
      </c>
      <c r="D6" s="26" t="s">
        <v>32</v>
      </c>
      <c r="E6" s="38">
        <v>2</v>
      </c>
      <c r="F6" s="34">
        <v>0</v>
      </c>
      <c r="G6" s="34">
        <v>0</v>
      </c>
      <c r="H6" s="34">
        <v>1</v>
      </c>
      <c r="I6" s="34">
        <v>2</v>
      </c>
      <c r="J6" s="35">
        <v>0</v>
      </c>
      <c r="K6" s="34">
        <v>0</v>
      </c>
      <c r="L6" s="34">
        <v>0</v>
      </c>
      <c r="M6" s="34">
        <v>0</v>
      </c>
      <c r="N6" s="34">
        <v>0</v>
      </c>
      <c r="O6" s="35">
        <v>0</v>
      </c>
      <c r="P6" s="11">
        <f t="shared" si="0"/>
        <v>3</v>
      </c>
      <c r="R6" s="24"/>
      <c r="S6" s="23"/>
      <c r="T6" s="22"/>
    </row>
    <row r="7" spans="2:20" ht="45" customHeight="1" x14ac:dyDescent="0.25">
      <c r="B7" s="98"/>
      <c r="C7" s="26" t="s">
        <v>68</v>
      </c>
      <c r="D7" s="26" t="s">
        <v>32</v>
      </c>
      <c r="E7" s="39">
        <v>2</v>
      </c>
      <c r="F7" s="15">
        <v>0</v>
      </c>
      <c r="G7" s="15">
        <v>0</v>
      </c>
      <c r="H7" s="15">
        <v>1</v>
      </c>
      <c r="I7" s="15">
        <v>2</v>
      </c>
      <c r="J7" s="16">
        <v>1.5</v>
      </c>
      <c r="K7" s="15">
        <v>0</v>
      </c>
      <c r="L7" s="15">
        <v>0</v>
      </c>
      <c r="M7" s="15">
        <v>0</v>
      </c>
      <c r="N7" s="15">
        <v>0</v>
      </c>
      <c r="O7" s="16">
        <v>0</v>
      </c>
      <c r="P7" s="11">
        <f t="shared" si="0"/>
        <v>4.5</v>
      </c>
      <c r="R7" s="24"/>
      <c r="S7" s="23"/>
      <c r="T7" s="22"/>
    </row>
    <row r="8" spans="2:20" ht="51.75" x14ac:dyDescent="0.25">
      <c r="B8" s="97" t="s">
        <v>65</v>
      </c>
      <c r="C8" s="10" t="s">
        <v>59</v>
      </c>
      <c r="D8" s="10" t="s">
        <v>32</v>
      </c>
      <c r="E8" s="20">
        <v>2</v>
      </c>
      <c r="F8" s="34">
        <v>0</v>
      </c>
      <c r="G8" s="34">
        <v>0</v>
      </c>
      <c r="H8" s="34">
        <v>0</v>
      </c>
      <c r="I8" s="34">
        <v>0</v>
      </c>
      <c r="J8" s="35">
        <v>0</v>
      </c>
      <c r="K8" s="34">
        <v>0</v>
      </c>
      <c r="L8" s="34">
        <v>0</v>
      </c>
      <c r="M8" s="34">
        <v>0</v>
      </c>
      <c r="N8" s="34">
        <v>0</v>
      </c>
      <c r="O8" s="35">
        <v>0</v>
      </c>
      <c r="P8" s="11">
        <f>SUM(F8:O8)</f>
        <v>0</v>
      </c>
      <c r="R8" s="22"/>
      <c r="S8" s="22"/>
      <c r="T8" s="22"/>
    </row>
    <row r="9" spans="2:20" ht="64.5" x14ac:dyDescent="0.25">
      <c r="B9" s="97"/>
      <c r="C9" s="10" t="s">
        <v>60</v>
      </c>
      <c r="D9" s="10" t="s">
        <v>39</v>
      </c>
      <c r="E9" s="14">
        <v>3</v>
      </c>
      <c r="F9" s="15">
        <v>0</v>
      </c>
      <c r="G9" s="15">
        <v>0</v>
      </c>
      <c r="H9" s="15">
        <v>0</v>
      </c>
      <c r="I9" s="15">
        <v>0</v>
      </c>
      <c r="J9" s="16">
        <v>3</v>
      </c>
      <c r="K9" s="15">
        <v>2</v>
      </c>
      <c r="L9" s="15">
        <v>0</v>
      </c>
      <c r="M9" s="15">
        <v>0</v>
      </c>
      <c r="N9" s="15">
        <v>0</v>
      </c>
      <c r="O9" s="16">
        <v>0</v>
      </c>
      <c r="P9" s="11">
        <f>SUM(F9:O9)</f>
        <v>5</v>
      </c>
      <c r="R9" s="22"/>
      <c r="S9" s="22"/>
      <c r="T9" s="22"/>
    </row>
    <row r="10" spans="2:20" ht="64.5" x14ac:dyDescent="0.25">
      <c r="B10" s="96" t="s">
        <v>66</v>
      </c>
      <c r="C10" s="10" t="s">
        <v>40</v>
      </c>
      <c r="D10" s="10" t="s">
        <v>32</v>
      </c>
      <c r="E10" s="20">
        <v>1</v>
      </c>
      <c r="F10" s="34">
        <v>0</v>
      </c>
      <c r="G10" s="34">
        <v>0</v>
      </c>
      <c r="H10" s="34">
        <v>0</v>
      </c>
      <c r="I10" s="34">
        <v>0</v>
      </c>
      <c r="J10" s="35">
        <v>0</v>
      </c>
      <c r="K10" s="34">
        <v>1</v>
      </c>
      <c r="L10" s="34">
        <v>0</v>
      </c>
      <c r="M10" s="34">
        <v>1</v>
      </c>
      <c r="N10" s="34">
        <v>0</v>
      </c>
      <c r="O10" s="35">
        <v>0</v>
      </c>
      <c r="P10" s="11">
        <f t="shared" ref="P10:P12" si="1">SUM(F10:O10)</f>
        <v>2</v>
      </c>
    </row>
    <row r="11" spans="2:20" ht="64.5" x14ac:dyDescent="0.25">
      <c r="B11" s="97"/>
      <c r="C11" s="10" t="s">
        <v>41</v>
      </c>
      <c r="D11" s="10" t="s">
        <v>32</v>
      </c>
      <c r="E11" s="11">
        <v>2</v>
      </c>
      <c r="F11" s="32">
        <v>0</v>
      </c>
      <c r="G11" s="32">
        <v>0</v>
      </c>
      <c r="H11" s="32">
        <v>0</v>
      </c>
      <c r="I11" s="32">
        <v>0</v>
      </c>
      <c r="J11" s="12">
        <v>0</v>
      </c>
      <c r="K11" s="32">
        <v>0</v>
      </c>
      <c r="L11" s="32">
        <v>0</v>
      </c>
      <c r="M11" s="32">
        <v>1</v>
      </c>
      <c r="N11" s="32">
        <v>1</v>
      </c>
      <c r="O11" s="12">
        <v>0</v>
      </c>
      <c r="P11" s="11">
        <f t="shared" si="1"/>
        <v>2</v>
      </c>
    </row>
    <row r="12" spans="2:20" ht="64.5" x14ac:dyDescent="0.25">
      <c r="B12" s="97"/>
      <c r="C12" s="10" t="s">
        <v>64</v>
      </c>
      <c r="D12" s="10" t="s">
        <v>45</v>
      </c>
      <c r="E12" s="14">
        <v>1</v>
      </c>
      <c r="F12" s="15">
        <v>0</v>
      </c>
      <c r="G12" s="15">
        <v>0</v>
      </c>
      <c r="H12" s="15">
        <v>0</v>
      </c>
      <c r="I12" s="15">
        <v>0</v>
      </c>
      <c r="J12" s="16">
        <v>0</v>
      </c>
      <c r="K12" s="15">
        <v>0</v>
      </c>
      <c r="L12" s="15">
        <v>0</v>
      </c>
      <c r="M12" s="15">
        <v>0</v>
      </c>
      <c r="N12" s="15">
        <v>2.5</v>
      </c>
      <c r="O12" s="16">
        <v>0</v>
      </c>
      <c r="P12" s="14">
        <f t="shared" si="1"/>
        <v>2.5</v>
      </c>
    </row>
    <row r="13" spans="2:20" x14ac:dyDescent="0.25">
      <c r="B13" s="93" t="s">
        <v>33</v>
      </c>
      <c r="C13" s="94"/>
      <c r="D13" s="95"/>
      <c r="E13" s="29">
        <f>SUM(E4:E12)</f>
        <v>17</v>
      </c>
      <c r="F13" s="44">
        <f t="shared" ref="F13:O13" si="2">E13-$E$13/10</f>
        <v>15.3</v>
      </c>
      <c r="G13" s="44">
        <f t="shared" si="2"/>
        <v>13.600000000000001</v>
      </c>
      <c r="H13" s="44">
        <f t="shared" si="2"/>
        <v>11.900000000000002</v>
      </c>
      <c r="I13" s="44">
        <f t="shared" si="2"/>
        <v>10.200000000000003</v>
      </c>
      <c r="J13" s="45">
        <f t="shared" si="2"/>
        <v>8.5000000000000036</v>
      </c>
      <c r="K13" s="44">
        <f t="shared" si="2"/>
        <v>6.8000000000000034</v>
      </c>
      <c r="L13" s="44">
        <f t="shared" si="2"/>
        <v>5.1000000000000032</v>
      </c>
      <c r="M13" s="44">
        <f t="shared" si="2"/>
        <v>3.400000000000003</v>
      </c>
      <c r="N13" s="44">
        <f t="shared" si="2"/>
        <v>1.7000000000000031</v>
      </c>
      <c r="O13" s="45">
        <f t="shared" si="2"/>
        <v>3.1086244689504383E-15</v>
      </c>
      <c r="P13" s="4"/>
    </row>
    <row r="14" spans="2:20" x14ac:dyDescent="0.25">
      <c r="B14" s="93" t="s">
        <v>34</v>
      </c>
      <c r="C14" s="94"/>
      <c r="D14" s="95"/>
      <c r="E14" s="14">
        <f>SUM(E4:E12)</f>
        <v>17</v>
      </c>
      <c r="F14" s="15">
        <f t="shared" ref="F14:O14" si="3">E14-(SUM(F4:F12))</f>
        <v>15</v>
      </c>
      <c r="G14" s="15">
        <f t="shared" si="3"/>
        <v>12.5</v>
      </c>
      <c r="H14" s="15">
        <f t="shared" si="3"/>
        <v>8.5</v>
      </c>
      <c r="I14" s="15">
        <f t="shared" si="3"/>
        <v>4.5</v>
      </c>
      <c r="J14" s="16">
        <f t="shared" si="3"/>
        <v>0</v>
      </c>
      <c r="K14" s="15">
        <f t="shared" si="3"/>
        <v>-3</v>
      </c>
      <c r="L14" s="15">
        <f t="shared" si="3"/>
        <v>-3</v>
      </c>
      <c r="M14" s="15">
        <f t="shared" si="3"/>
        <v>-5</v>
      </c>
      <c r="N14" s="15">
        <f t="shared" si="3"/>
        <v>-8.5</v>
      </c>
      <c r="O14" s="17">
        <f t="shared" si="3"/>
        <v>-8.5</v>
      </c>
      <c r="P14" s="4"/>
    </row>
  </sheetData>
  <mergeCells count="10">
    <mergeCell ref="H2:L2"/>
    <mergeCell ref="M2:Q2"/>
    <mergeCell ref="R4:R5"/>
    <mergeCell ref="B13:D13"/>
    <mergeCell ref="B14:D14"/>
    <mergeCell ref="C2:G2"/>
    <mergeCell ref="B4:B5"/>
    <mergeCell ref="B8:B9"/>
    <mergeCell ref="B10:B12"/>
    <mergeCell ref="B6:B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09CD4-7F37-42D0-93B1-FD53CE0D52C3}">
  <dimension ref="B5:Q14"/>
  <sheetViews>
    <sheetView workbookViewId="0">
      <selection activeCell="B5" sqref="B5"/>
    </sheetView>
  </sheetViews>
  <sheetFormatPr defaultRowHeight="15" x14ac:dyDescent="0.25"/>
  <cols>
    <col min="2" max="2" width="15.7109375" customWidth="1"/>
    <col min="3" max="3" width="15.42578125" customWidth="1"/>
  </cols>
  <sheetData>
    <row r="5" spans="2:17" x14ac:dyDescent="0.25">
      <c r="B5" s="3" t="s">
        <v>133</v>
      </c>
      <c r="C5" s="91" t="s">
        <v>19</v>
      </c>
      <c r="D5" s="91"/>
      <c r="E5" s="91"/>
      <c r="F5" s="91"/>
      <c r="G5" s="91"/>
      <c r="H5" s="91" t="s">
        <v>20</v>
      </c>
      <c r="I5" s="91"/>
      <c r="J5" s="91"/>
      <c r="K5" s="91"/>
      <c r="L5" s="91"/>
      <c r="M5" s="91" t="s">
        <v>21</v>
      </c>
      <c r="N5" s="91"/>
      <c r="O5" s="91"/>
      <c r="P5" s="91"/>
      <c r="Q5" s="91"/>
    </row>
    <row r="6" spans="2:17" ht="51.75" x14ac:dyDescent="0.25">
      <c r="B6" s="5" t="s">
        <v>22</v>
      </c>
      <c r="C6" s="6" t="s">
        <v>23</v>
      </c>
      <c r="D6" s="6" t="s">
        <v>42</v>
      </c>
      <c r="E6" s="7" t="s">
        <v>25</v>
      </c>
      <c r="F6" s="8" t="s">
        <v>26</v>
      </c>
      <c r="G6" s="9" t="s">
        <v>27</v>
      </c>
      <c r="H6" s="9" t="s">
        <v>28</v>
      </c>
      <c r="I6" s="9" t="s">
        <v>29</v>
      </c>
      <c r="J6" s="9" t="s">
        <v>30</v>
      </c>
      <c r="K6" s="9" t="s">
        <v>26</v>
      </c>
      <c r="L6" s="9" t="s">
        <v>27</v>
      </c>
      <c r="M6" s="9" t="s">
        <v>28</v>
      </c>
      <c r="N6" s="9" t="s">
        <v>29</v>
      </c>
      <c r="O6" s="9" t="s">
        <v>30</v>
      </c>
      <c r="P6" s="7" t="s">
        <v>31</v>
      </c>
    </row>
    <row r="7" spans="2:17" ht="43.9" customHeight="1" x14ac:dyDescent="0.25">
      <c r="B7" s="21" t="s">
        <v>71</v>
      </c>
      <c r="C7" s="13" t="s">
        <v>72</v>
      </c>
      <c r="D7" s="13" t="s">
        <v>32</v>
      </c>
      <c r="E7" s="11">
        <v>0.5</v>
      </c>
      <c r="F7" s="4">
        <v>1</v>
      </c>
      <c r="G7" s="4">
        <v>0</v>
      </c>
      <c r="H7" s="4">
        <v>0</v>
      </c>
      <c r="I7" s="4">
        <v>0</v>
      </c>
      <c r="J7" s="12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29">
        <f>SUM(F7:O7)</f>
        <v>1</v>
      </c>
    </row>
    <row r="8" spans="2:17" ht="29.25" customHeight="1" x14ac:dyDescent="0.25">
      <c r="B8" s="96" t="s">
        <v>70</v>
      </c>
      <c r="C8" s="10" t="s">
        <v>73</v>
      </c>
      <c r="D8" s="10" t="s">
        <v>32</v>
      </c>
      <c r="E8" s="20">
        <v>0.5</v>
      </c>
      <c r="F8" s="34">
        <v>0</v>
      </c>
      <c r="G8" s="34">
        <v>0</v>
      </c>
      <c r="H8" s="34">
        <v>2</v>
      </c>
      <c r="I8" s="34">
        <v>0</v>
      </c>
      <c r="J8" s="35">
        <v>1</v>
      </c>
      <c r="K8" s="34">
        <v>0</v>
      </c>
      <c r="L8" s="34">
        <v>0</v>
      </c>
      <c r="M8" s="34">
        <v>0</v>
      </c>
      <c r="N8" s="34">
        <v>0</v>
      </c>
      <c r="O8" s="35">
        <v>0</v>
      </c>
      <c r="P8" s="11">
        <f t="shared" ref="P8:P12" si="0">SUM(F8:O8)</f>
        <v>3</v>
      </c>
    </row>
    <row r="9" spans="2:17" ht="29.25" customHeight="1" x14ac:dyDescent="0.25">
      <c r="B9" s="98"/>
      <c r="C9" s="10" t="s">
        <v>74</v>
      </c>
      <c r="D9" s="10" t="s">
        <v>32</v>
      </c>
      <c r="E9" s="14">
        <v>2</v>
      </c>
      <c r="F9" s="15">
        <v>0</v>
      </c>
      <c r="G9" s="15">
        <v>0</v>
      </c>
      <c r="H9" s="15">
        <v>0</v>
      </c>
      <c r="I9" s="15">
        <v>1</v>
      </c>
      <c r="J9" s="16">
        <v>0</v>
      </c>
      <c r="K9" s="15">
        <v>2</v>
      </c>
      <c r="L9" s="15">
        <v>0</v>
      </c>
      <c r="M9" s="15">
        <v>0</v>
      </c>
      <c r="N9" s="15">
        <v>0</v>
      </c>
      <c r="O9" s="16">
        <v>0</v>
      </c>
      <c r="P9" s="14">
        <f t="shared" si="0"/>
        <v>3</v>
      </c>
    </row>
    <row r="10" spans="2:17" ht="26.25" x14ac:dyDescent="0.25">
      <c r="B10" s="96" t="s">
        <v>75</v>
      </c>
      <c r="C10" s="10" t="s">
        <v>76</v>
      </c>
      <c r="D10" s="10" t="s">
        <v>32</v>
      </c>
      <c r="E10" s="20">
        <v>3</v>
      </c>
      <c r="F10" s="34">
        <v>0</v>
      </c>
      <c r="G10" s="34">
        <v>1</v>
      </c>
      <c r="H10" s="34">
        <v>0</v>
      </c>
      <c r="I10" s="34">
        <v>0</v>
      </c>
      <c r="J10" s="35">
        <v>0</v>
      </c>
      <c r="K10" s="34">
        <v>1</v>
      </c>
      <c r="L10" s="34">
        <v>1</v>
      </c>
      <c r="M10" s="34">
        <v>0</v>
      </c>
      <c r="N10" s="34">
        <v>0</v>
      </c>
      <c r="O10" s="35">
        <v>0</v>
      </c>
      <c r="P10" s="11">
        <f t="shared" si="0"/>
        <v>3</v>
      </c>
    </row>
    <row r="11" spans="2:17" ht="26.25" x14ac:dyDescent="0.25">
      <c r="B11" s="97"/>
      <c r="C11" s="10" t="s">
        <v>77</v>
      </c>
      <c r="D11" s="10" t="s">
        <v>32</v>
      </c>
      <c r="E11" s="11">
        <v>4</v>
      </c>
      <c r="F11" s="32">
        <v>0</v>
      </c>
      <c r="G11" s="32">
        <v>0</v>
      </c>
      <c r="H11" s="32">
        <v>0</v>
      </c>
      <c r="I11" s="32">
        <v>0</v>
      </c>
      <c r="J11" s="12">
        <v>0</v>
      </c>
      <c r="K11" s="32">
        <v>0</v>
      </c>
      <c r="L11" s="32">
        <v>2</v>
      </c>
      <c r="M11" s="32">
        <v>0.5</v>
      </c>
      <c r="N11" s="32">
        <v>0</v>
      </c>
      <c r="O11" s="12">
        <v>1.5</v>
      </c>
      <c r="P11" s="11">
        <f t="shared" si="0"/>
        <v>4</v>
      </c>
    </row>
    <row r="12" spans="2:17" ht="26.25" x14ac:dyDescent="0.25">
      <c r="B12" s="98"/>
      <c r="C12" s="10" t="s">
        <v>78</v>
      </c>
      <c r="D12" s="10" t="s">
        <v>45</v>
      </c>
      <c r="E12" s="14">
        <v>2</v>
      </c>
      <c r="F12" s="15">
        <v>0</v>
      </c>
      <c r="G12" s="15">
        <v>0</v>
      </c>
      <c r="H12" s="15">
        <v>0</v>
      </c>
      <c r="I12" s="15">
        <v>0</v>
      </c>
      <c r="J12" s="16">
        <v>0</v>
      </c>
      <c r="K12" s="15">
        <v>0</v>
      </c>
      <c r="L12" s="15">
        <v>0</v>
      </c>
      <c r="M12" s="15">
        <v>0</v>
      </c>
      <c r="N12" s="15">
        <v>0.5</v>
      </c>
      <c r="O12" s="15">
        <v>1.5</v>
      </c>
      <c r="P12" s="14">
        <f t="shared" si="0"/>
        <v>2</v>
      </c>
    </row>
    <row r="13" spans="2:17" x14ac:dyDescent="0.25">
      <c r="B13" s="99" t="s">
        <v>33</v>
      </c>
      <c r="C13" s="100"/>
      <c r="D13" s="101"/>
      <c r="E13" s="29">
        <f>SUM(E7:E12)</f>
        <v>12</v>
      </c>
      <c r="F13" s="44">
        <f t="shared" ref="F13:O13" si="1">E13-$E$11/10</f>
        <v>11.6</v>
      </c>
      <c r="G13" s="44">
        <f t="shared" si="1"/>
        <v>11.2</v>
      </c>
      <c r="H13" s="44">
        <f t="shared" si="1"/>
        <v>10.799999999999999</v>
      </c>
      <c r="I13" s="44">
        <f t="shared" si="1"/>
        <v>10.399999999999999</v>
      </c>
      <c r="J13" s="45">
        <f t="shared" si="1"/>
        <v>9.9999999999999982</v>
      </c>
      <c r="K13" s="44">
        <f t="shared" si="1"/>
        <v>9.5999999999999979</v>
      </c>
      <c r="L13" s="44">
        <f t="shared" si="1"/>
        <v>9.1999999999999975</v>
      </c>
      <c r="M13" s="44">
        <f t="shared" si="1"/>
        <v>8.7999999999999972</v>
      </c>
      <c r="N13" s="44">
        <f t="shared" si="1"/>
        <v>8.3999999999999968</v>
      </c>
      <c r="O13" s="45">
        <f t="shared" si="1"/>
        <v>7.9999999999999964</v>
      </c>
      <c r="P13" s="4"/>
    </row>
    <row r="14" spans="2:17" x14ac:dyDescent="0.25">
      <c r="B14" s="93" t="s">
        <v>34</v>
      </c>
      <c r="C14" s="94"/>
      <c r="D14" s="95"/>
      <c r="E14" s="14">
        <f>SUM(E7:E12)</f>
        <v>12</v>
      </c>
      <c r="F14" s="15">
        <f t="shared" ref="F14:O14" si="2">E14-(SUM(F7:F12))</f>
        <v>11</v>
      </c>
      <c r="G14" s="15">
        <f t="shared" si="2"/>
        <v>10</v>
      </c>
      <c r="H14" s="15">
        <f t="shared" si="2"/>
        <v>8</v>
      </c>
      <c r="I14" s="15">
        <f t="shared" si="2"/>
        <v>7</v>
      </c>
      <c r="J14" s="16">
        <f t="shared" si="2"/>
        <v>6</v>
      </c>
      <c r="K14" s="15">
        <f t="shared" si="2"/>
        <v>3</v>
      </c>
      <c r="L14" s="15">
        <f t="shared" si="2"/>
        <v>0</v>
      </c>
      <c r="M14" s="15">
        <f t="shared" si="2"/>
        <v>-0.5</v>
      </c>
      <c r="N14" s="15">
        <f t="shared" si="2"/>
        <v>-1</v>
      </c>
      <c r="O14" s="17">
        <f t="shared" si="2"/>
        <v>-4</v>
      </c>
      <c r="P14" s="4"/>
    </row>
  </sheetData>
  <mergeCells count="7">
    <mergeCell ref="B13:D13"/>
    <mergeCell ref="B14:D14"/>
    <mergeCell ref="C5:G5"/>
    <mergeCell ref="H5:L5"/>
    <mergeCell ref="M5:Q5"/>
    <mergeCell ref="B8:B9"/>
    <mergeCell ref="B10:B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2358C-7BFA-4606-BF59-CB9204208D9E}">
  <dimension ref="B2:Q11"/>
  <sheetViews>
    <sheetView workbookViewId="0">
      <selection activeCell="B2" sqref="B2"/>
    </sheetView>
  </sheetViews>
  <sheetFormatPr defaultRowHeight="15" x14ac:dyDescent="0.25"/>
  <cols>
    <col min="2" max="2" width="14" customWidth="1"/>
    <col min="3" max="3" width="16.5703125" customWidth="1"/>
  </cols>
  <sheetData>
    <row r="2" spans="2:17" x14ac:dyDescent="0.25">
      <c r="B2" s="3" t="s">
        <v>134</v>
      </c>
      <c r="C2" s="91" t="s">
        <v>19</v>
      </c>
      <c r="D2" s="91"/>
      <c r="E2" s="91"/>
      <c r="F2" s="91"/>
      <c r="G2" s="91"/>
      <c r="H2" s="91" t="s">
        <v>20</v>
      </c>
      <c r="I2" s="91"/>
      <c r="J2" s="91"/>
      <c r="K2" s="91"/>
      <c r="L2" s="91"/>
      <c r="M2" s="91" t="s">
        <v>21</v>
      </c>
      <c r="N2" s="91"/>
      <c r="O2" s="91"/>
      <c r="P2" s="91"/>
      <c r="Q2" s="91"/>
    </row>
    <row r="3" spans="2:17" ht="58.9" customHeight="1" x14ac:dyDescent="0.25">
      <c r="B3" s="5" t="s">
        <v>22</v>
      </c>
      <c r="C3" s="6" t="s">
        <v>23</v>
      </c>
      <c r="D3" s="6" t="s">
        <v>24</v>
      </c>
      <c r="E3" s="7" t="s">
        <v>25</v>
      </c>
      <c r="F3" s="8" t="s">
        <v>26</v>
      </c>
      <c r="G3" s="9" t="s">
        <v>27</v>
      </c>
      <c r="H3" s="9" t="s">
        <v>28</v>
      </c>
      <c r="I3" s="9" t="s">
        <v>29</v>
      </c>
      <c r="J3" s="9" t="s">
        <v>30</v>
      </c>
      <c r="K3" s="9" t="s">
        <v>26</v>
      </c>
      <c r="L3" s="9" t="s">
        <v>27</v>
      </c>
      <c r="M3" s="9" t="s">
        <v>28</v>
      </c>
      <c r="N3" s="9" t="s">
        <v>29</v>
      </c>
      <c r="O3" s="9" t="s">
        <v>30</v>
      </c>
      <c r="P3" s="7" t="s">
        <v>31</v>
      </c>
    </row>
    <row r="4" spans="2:17" ht="64.5" x14ac:dyDescent="0.25">
      <c r="B4" s="96" t="s">
        <v>79</v>
      </c>
      <c r="C4" s="10" t="s">
        <v>80</v>
      </c>
      <c r="D4" s="10" t="s">
        <v>32</v>
      </c>
      <c r="E4" s="20">
        <v>1</v>
      </c>
      <c r="F4" s="34">
        <v>0.5</v>
      </c>
      <c r="G4" s="34">
        <v>0</v>
      </c>
      <c r="H4" s="34">
        <v>0</v>
      </c>
      <c r="I4" s="34">
        <v>0</v>
      </c>
      <c r="J4" s="35">
        <v>0</v>
      </c>
      <c r="K4" s="34">
        <v>0</v>
      </c>
      <c r="L4" s="34">
        <v>0</v>
      </c>
      <c r="M4" s="34">
        <v>0</v>
      </c>
      <c r="N4" s="34">
        <v>0</v>
      </c>
      <c r="O4" s="35">
        <v>0</v>
      </c>
      <c r="P4" s="11">
        <f>SUM(F4:O4)</f>
        <v>0.5</v>
      </c>
    </row>
    <row r="5" spans="2:17" ht="39" x14ac:dyDescent="0.25">
      <c r="B5" s="97"/>
      <c r="C5" s="10" t="s">
        <v>81</v>
      </c>
      <c r="D5" s="10" t="s">
        <v>32</v>
      </c>
      <c r="E5" s="11">
        <v>4</v>
      </c>
      <c r="F5" s="32">
        <v>3</v>
      </c>
      <c r="G5" s="32">
        <v>2</v>
      </c>
      <c r="H5" s="32">
        <v>0</v>
      </c>
      <c r="I5" s="32">
        <v>0</v>
      </c>
      <c r="J5" s="12">
        <v>0</v>
      </c>
      <c r="K5" s="32">
        <v>0</v>
      </c>
      <c r="L5" s="32">
        <v>0</v>
      </c>
      <c r="M5" s="32">
        <v>0</v>
      </c>
      <c r="N5" s="27">
        <v>0</v>
      </c>
      <c r="O5" s="12">
        <v>0</v>
      </c>
      <c r="P5" s="11">
        <f t="shared" ref="P5:P9" si="0">SUM(F5:O5)</f>
        <v>5</v>
      </c>
    </row>
    <row r="6" spans="2:17" x14ac:dyDescent="0.25">
      <c r="B6" s="97"/>
      <c r="C6" s="10" t="s">
        <v>82</v>
      </c>
      <c r="D6" s="10" t="s">
        <v>32</v>
      </c>
      <c r="E6" s="14">
        <v>5</v>
      </c>
      <c r="F6" s="15">
        <v>0</v>
      </c>
      <c r="G6" s="15">
        <v>0.5</v>
      </c>
      <c r="H6" s="15">
        <v>0.5</v>
      </c>
      <c r="I6" s="15">
        <v>2</v>
      </c>
      <c r="J6" s="16">
        <v>0</v>
      </c>
      <c r="K6" s="15">
        <v>3</v>
      </c>
      <c r="L6" s="15">
        <v>1</v>
      </c>
      <c r="M6" s="15">
        <v>0</v>
      </c>
      <c r="N6" s="15">
        <v>0</v>
      </c>
      <c r="O6" s="16">
        <v>0</v>
      </c>
      <c r="P6" s="14">
        <f t="shared" si="0"/>
        <v>7</v>
      </c>
    </row>
    <row r="7" spans="2:17" ht="26.25" customHeight="1" x14ac:dyDescent="0.25">
      <c r="B7" s="102" t="s">
        <v>83</v>
      </c>
      <c r="C7" s="13" t="s">
        <v>84</v>
      </c>
      <c r="D7" s="10" t="s">
        <v>32</v>
      </c>
      <c r="E7" s="11">
        <v>3</v>
      </c>
      <c r="F7" s="4">
        <v>0</v>
      </c>
      <c r="G7" s="4">
        <v>0</v>
      </c>
      <c r="H7" s="4">
        <v>0</v>
      </c>
      <c r="I7" s="4">
        <v>0</v>
      </c>
      <c r="J7" s="12">
        <v>0</v>
      </c>
      <c r="K7" s="4">
        <v>0</v>
      </c>
      <c r="L7" s="4">
        <v>1</v>
      </c>
      <c r="M7" s="4">
        <v>2</v>
      </c>
      <c r="N7" s="4">
        <v>0</v>
      </c>
      <c r="O7" s="4">
        <v>1</v>
      </c>
      <c r="P7" s="11">
        <f t="shared" si="0"/>
        <v>4</v>
      </c>
    </row>
    <row r="8" spans="2:17" ht="26.25" x14ac:dyDescent="0.25">
      <c r="B8" s="103"/>
      <c r="C8" s="10" t="s">
        <v>85</v>
      </c>
      <c r="D8" s="10" t="s">
        <v>45</v>
      </c>
      <c r="E8" s="11">
        <v>2</v>
      </c>
      <c r="F8" s="4">
        <v>0</v>
      </c>
      <c r="G8" s="4">
        <v>0</v>
      </c>
      <c r="H8" s="4">
        <v>0</v>
      </c>
      <c r="I8" s="4">
        <v>0</v>
      </c>
      <c r="J8" s="12">
        <v>1</v>
      </c>
      <c r="K8" s="4">
        <v>1</v>
      </c>
      <c r="L8" s="4">
        <v>0</v>
      </c>
      <c r="M8" s="4">
        <v>1</v>
      </c>
      <c r="N8" s="4">
        <v>0</v>
      </c>
      <c r="O8" s="4">
        <v>1</v>
      </c>
      <c r="P8" s="14">
        <f t="shared" si="0"/>
        <v>4</v>
      </c>
    </row>
    <row r="9" spans="2:17" ht="39" x14ac:dyDescent="0.25">
      <c r="B9" s="104"/>
      <c r="C9" s="10" t="s">
        <v>98</v>
      </c>
      <c r="D9" s="31" t="s">
        <v>32</v>
      </c>
      <c r="E9" s="11">
        <v>4</v>
      </c>
      <c r="F9" s="4">
        <v>0</v>
      </c>
      <c r="G9" s="4">
        <v>0</v>
      </c>
      <c r="H9" s="4">
        <v>0</v>
      </c>
      <c r="I9" s="4">
        <v>2</v>
      </c>
      <c r="J9" s="12">
        <v>0</v>
      </c>
      <c r="K9" s="4">
        <v>1</v>
      </c>
      <c r="L9" s="4">
        <v>1.5</v>
      </c>
      <c r="M9" s="4">
        <v>0</v>
      </c>
      <c r="N9" s="4">
        <v>0</v>
      </c>
      <c r="O9" s="16">
        <v>1</v>
      </c>
      <c r="P9" s="29">
        <f t="shared" si="0"/>
        <v>5.5</v>
      </c>
    </row>
    <row r="10" spans="2:17" x14ac:dyDescent="0.25">
      <c r="B10" s="99" t="s">
        <v>33</v>
      </c>
      <c r="C10" s="100"/>
      <c r="D10" s="101"/>
      <c r="E10" s="29">
        <f>SUM(E4:E9)</f>
        <v>19</v>
      </c>
      <c r="F10" s="48">
        <f t="shared" ref="F10:O10" si="1">E10-$E$10/10</f>
        <v>17.100000000000001</v>
      </c>
      <c r="G10" s="44">
        <f t="shared" si="1"/>
        <v>15.200000000000001</v>
      </c>
      <c r="H10" s="44">
        <f t="shared" si="1"/>
        <v>13.3</v>
      </c>
      <c r="I10" s="44">
        <f t="shared" si="1"/>
        <v>11.4</v>
      </c>
      <c r="J10" s="45">
        <f t="shared" si="1"/>
        <v>9.5</v>
      </c>
      <c r="K10" s="44">
        <f t="shared" si="1"/>
        <v>7.6</v>
      </c>
      <c r="L10" s="44">
        <f t="shared" si="1"/>
        <v>5.6999999999999993</v>
      </c>
      <c r="M10" s="44">
        <f t="shared" si="1"/>
        <v>3.7999999999999994</v>
      </c>
      <c r="N10" s="44">
        <f t="shared" si="1"/>
        <v>1.8999999999999995</v>
      </c>
      <c r="O10" s="45">
        <f t="shared" si="1"/>
        <v>0</v>
      </c>
      <c r="P10" s="4"/>
    </row>
    <row r="11" spans="2:17" x14ac:dyDescent="0.25">
      <c r="B11" s="93" t="s">
        <v>34</v>
      </c>
      <c r="C11" s="94"/>
      <c r="D11" s="95"/>
      <c r="E11" s="14">
        <f>SUM(E4:E9)</f>
        <v>19</v>
      </c>
      <c r="F11" s="28">
        <f t="shared" ref="F11:O11" si="2">E11-(SUM(F4:F8))</f>
        <v>15.5</v>
      </c>
      <c r="G11" s="15">
        <f t="shared" si="2"/>
        <v>13</v>
      </c>
      <c r="H11" s="15">
        <f t="shared" si="2"/>
        <v>12.5</v>
      </c>
      <c r="I11" s="15">
        <f t="shared" si="2"/>
        <v>10.5</v>
      </c>
      <c r="J11" s="16">
        <f t="shared" si="2"/>
        <v>9.5</v>
      </c>
      <c r="K11" s="15">
        <f t="shared" si="2"/>
        <v>5.5</v>
      </c>
      <c r="L11" s="15">
        <f t="shared" si="2"/>
        <v>3.5</v>
      </c>
      <c r="M11" s="15">
        <f t="shared" si="2"/>
        <v>0.5</v>
      </c>
      <c r="N11" s="15">
        <f t="shared" si="2"/>
        <v>0.5</v>
      </c>
      <c r="O11" s="17">
        <f t="shared" si="2"/>
        <v>-1.5</v>
      </c>
      <c r="P11" s="4"/>
    </row>
  </sheetData>
  <mergeCells count="7">
    <mergeCell ref="B10:D10"/>
    <mergeCell ref="B11:D11"/>
    <mergeCell ref="C2:G2"/>
    <mergeCell ref="H2:L2"/>
    <mergeCell ref="M2:Q2"/>
    <mergeCell ref="B4:B6"/>
    <mergeCell ref="B7:B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1FBD7-AEF8-4C55-BD8C-7DB5598F8CA5}">
  <dimension ref="B2:Q14"/>
  <sheetViews>
    <sheetView workbookViewId="0">
      <selection activeCell="B2" sqref="B2"/>
    </sheetView>
  </sheetViews>
  <sheetFormatPr defaultRowHeight="15" x14ac:dyDescent="0.25"/>
  <cols>
    <col min="2" max="2" width="13.85546875" customWidth="1"/>
    <col min="3" max="3" width="15.7109375" customWidth="1"/>
  </cols>
  <sheetData>
    <row r="2" spans="2:17" x14ac:dyDescent="0.25">
      <c r="B2" s="3" t="s">
        <v>135</v>
      </c>
      <c r="C2" s="91" t="s">
        <v>19</v>
      </c>
      <c r="D2" s="91"/>
      <c r="E2" s="91"/>
      <c r="F2" s="91"/>
      <c r="G2" s="91"/>
      <c r="H2" s="91" t="s">
        <v>20</v>
      </c>
      <c r="I2" s="91"/>
      <c r="J2" s="91"/>
      <c r="K2" s="91"/>
      <c r="L2" s="91"/>
      <c r="M2" s="91" t="s">
        <v>21</v>
      </c>
      <c r="N2" s="91"/>
      <c r="O2" s="91"/>
      <c r="P2" s="91"/>
      <c r="Q2" s="91"/>
    </row>
    <row r="3" spans="2:17" ht="63" customHeight="1" x14ac:dyDescent="0.25">
      <c r="B3" s="5" t="s">
        <v>22</v>
      </c>
      <c r="C3" s="6" t="s">
        <v>23</v>
      </c>
      <c r="D3" s="6" t="s">
        <v>42</v>
      </c>
      <c r="E3" s="7" t="s">
        <v>25</v>
      </c>
      <c r="F3" s="8" t="s">
        <v>26</v>
      </c>
      <c r="G3" s="9" t="s">
        <v>27</v>
      </c>
      <c r="H3" s="9" t="s">
        <v>28</v>
      </c>
      <c r="I3" s="9" t="s">
        <v>29</v>
      </c>
      <c r="J3" s="9" t="s">
        <v>30</v>
      </c>
      <c r="K3" s="9" t="s">
        <v>26</v>
      </c>
      <c r="L3" s="9" t="s">
        <v>27</v>
      </c>
      <c r="M3" s="9" t="s">
        <v>28</v>
      </c>
      <c r="N3" s="9" t="s">
        <v>29</v>
      </c>
      <c r="O3" s="9" t="s">
        <v>30</v>
      </c>
      <c r="P3" s="7" t="s">
        <v>31</v>
      </c>
    </row>
    <row r="4" spans="2:17" ht="51.75" x14ac:dyDescent="0.25">
      <c r="B4" s="96" t="s">
        <v>90</v>
      </c>
      <c r="C4" s="13" t="s">
        <v>87</v>
      </c>
      <c r="D4" s="10" t="s">
        <v>32</v>
      </c>
      <c r="E4" s="20">
        <v>2</v>
      </c>
      <c r="F4" s="34">
        <v>2</v>
      </c>
      <c r="G4" s="34">
        <v>1.5</v>
      </c>
      <c r="H4" s="34">
        <v>0</v>
      </c>
      <c r="I4" s="34">
        <v>0</v>
      </c>
      <c r="J4" s="35">
        <v>0</v>
      </c>
      <c r="K4" s="34">
        <v>0</v>
      </c>
      <c r="L4" s="34">
        <v>0</v>
      </c>
      <c r="M4" s="34">
        <v>0</v>
      </c>
      <c r="N4" s="34">
        <v>1</v>
      </c>
      <c r="O4" s="35">
        <v>1</v>
      </c>
      <c r="P4" s="11">
        <f t="shared" ref="P4:P11" si="0">SUM(F4:O4)</f>
        <v>5.5</v>
      </c>
    </row>
    <row r="5" spans="2:17" ht="39" x14ac:dyDescent="0.25">
      <c r="B5" s="97"/>
      <c r="C5" s="10" t="s">
        <v>86</v>
      </c>
      <c r="D5" s="10" t="s">
        <v>32</v>
      </c>
      <c r="E5" s="11">
        <v>0.5</v>
      </c>
      <c r="F5" s="32">
        <v>0</v>
      </c>
      <c r="G5" s="32">
        <v>0.5</v>
      </c>
      <c r="H5" s="32">
        <v>0.5</v>
      </c>
      <c r="I5" s="32">
        <v>0</v>
      </c>
      <c r="J5" s="12">
        <v>0</v>
      </c>
      <c r="K5" s="32">
        <v>0</v>
      </c>
      <c r="L5" s="32">
        <v>0</v>
      </c>
      <c r="M5" s="32">
        <v>0</v>
      </c>
      <c r="N5" s="32">
        <v>0.5</v>
      </c>
      <c r="O5" s="12">
        <v>0.5</v>
      </c>
      <c r="P5" s="11">
        <f t="shared" si="0"/>
        <v>2</v>
      </c>
    </row>
    <row r="6" spans="2:17" ht="26.25" x14ac:dyDescent="0.25">
      <c r="B6" s="97"/>
      <c r="C6" s="10" t="s">
        <v>88</v>
      </c>
      <c r="D6" s="10" t="s">
        <v>39</v>
      </c>
      <c r="E6" s="11">
        <v>1</v>
      </c>
      <c r="F6" s="32">
        <v>0</v>
      </c>
      <c r="G6" s="32">
        <v>0</v>
      </c>
      <c r="H6" s="32">
        <v>0</v>
      </c>
      <c r="I6" s="32">
        <v>0</v>
      </c>
      <c r="J6" s="12">
        <v>0</v>
      </c>
      <c r="K6" s="32">
        <v>0.5</v>
      </c>
      <c r="L6" s="32">
        <v>0</v>
      </c>
      <c r="M6" s="32">
        <v>0</v>
      </c>
      <c r="N6" s="32">
        <v>0</v>
      </c>
      <c r="O6" s="12">
        <v>0</v>
      </c>
      <c r="P6" s="11">
        <f t="shared" si="0"/>
        <v>0.5</v>
      </c>
    </row>
    <row r="7" spans="2:17" x14ac:dyDescent="0.25">
      <c r="B7" s="98"/>
      <c r="C7" s="10" t="s">
        <v>89</v>
      </c>
      <c r="D7" s="10"/>
      <c r="E7" s="14">
        <v>0</v>
      </c>
      <c r="F7" s="15">
        <v>0</v>
      </c>
      <c r="G7" s="15">
        <v>0</v>
      </c>
      <c r="H7" s="15">
        <v>0</v>
      </c>
      <c r="I7" s="15">
        <v>0</v>
      </c>
      <c r="J7" s="16">
        <v>0</v>
      </c>
      <c r="K7" s="15">
        <v>0</v>
      </c>
      <c r="L7" s="15">
        <v>0</v>
      </c>
      <c r="M7" s="15">
        <v>0</v>
      </c>
      <c r="N7" s="15">
        <v>0</v>
      </c>
      <c r="O7" s="16">
        <v>0</v>
      </c>
      <c r="P7" s="14">
        <f t="shared" si="0"/>
        <v>0</v>
      </c>
    </row>
    <row r="8" spans="2:17" ht="39" x14ac:dyDescent="0.25">
      <c r="B8" s="96" t="s">
        <v>97</v>
      </c>
      <c r="C8" s="10" t="s">
        <v>63</v>
      </c>
      <c r="D8" s="10" t="s">
        <v>32</v>
      </c>
      <c r="E8" s="20">
        <v>2</v>
      </c>
      <c r="F8" s="34">
        <v>0</v>
      </c>
      <c r="G8" s="34">
        <v>0</v>
      </c>
      <c r="H8" s="34">
        <v>0</v>
      </c>
      <c r="I8" s="34">
        <v>2</v>
      </c>
      <c r="J8" s="35">
        <v>0</v>
      </c>
      <c r="K8" s="34">
        <v>0</v>
      </c>
      <c r="L8" s="34">
        <v>0</v>
      </c>
      <c r="M8" s="34">
        <v>0</v>
      </c>
      <c r="N8" s="34">
        <v>0</v>
      </c>
      <c r="O8" s="35">
        <v>0</v>
      </c>
      <c r="P8" s="11">
        <f t="shared" si="0"/>
        <v>2</v>
      </c>
    </row>
    <row r="9" spans="2:17" x14ac:dyDescent="0.25">
      <c r="B9" s="97"/>
      <c r="C9" s="10" t="s">
        <v>107</v>
      </c>
      <c r="D9" s="10" t="s">
        <v>32</v>
      </c>
      <c r="E9" s="11">
        <v>1</v>
      </c>
      <c r="F9" s="32">
        <v>0</v>
      </c>
      <c r="G9" s="32">
        <v>0</v>
      </c>
      <c r="H9" s="32">
        <v>0</v>
      </c>
      <c r="I9" s="32">
        <v>0</v>
      </c>
      <c r="J9" s="12">
        <v>3</v>
      </c>
      <c r="K9" s="32">
        <v>0</v>
      </c>
      <c r="L9" s="32">
        <v>0</v>
      </c>
      <c r="M9" s="32">
        <v>0</v>
      </c>
      <c r="N9" s="32">
        <v>0</v>
      </c>
      <c r="O9" s="12">
        <v>0</v>
      </c>
      <c r="P9" s="11">
        <f t="shared" si="0"/>
        <v>3</v>
      </c>
    </row>
    <row r="10" spans="2:17" ht="26.25" x14ac:dyDescent="0.25">
      <c r="B10" s="97"/>
      <c r="C10" s="10" t="s">
        <v>99</v>
      </c>
      <c r="D10" s="10" t="s">
        <v>32</v>
      </c>
      <c r="E10" s="11">
        <v>2</v>
      </c>
      <c r="F10" s="32">
        <v>0</v>
      </c>
      <c r="G10" s="32">
        <v>0</v>
      </c>
      <c r="H10" s="32">
        <v>0</v>
      </c>
      <c r="I10" s="32">
        <v>0</v>
      </c>
      <c r="J10" s="12">
        <v>0.5</v>
      </c>
      <c r="K10" s="32">
        <v>0.5</v>
      </c>
      <c r="L10" s="32">
        <v>0.5</v>
      </c>
      <c r="M10" s="32">
        <v>0</v>
      </c>
      <c r="N10" s="32">
        <v>0</v>
      </c>
      <c r="O10" s="12">
        <v>0</v>
      </c>
      <c r="P10" s="11">
        <f t="shared" si="0"/>
        <v>1.5</v>
      </c>
    </row>
    <row r="11" spans="2:17" ht="39" x14ac:dyDescent="0.25">
      <c r="B11" s="30" t="s">
        <v>108</v>
      </c>
      <c r="C11" s="10" t="s">
        <v>109</v>
      </c>
      <c r="D11" s="10" t="s">
        <v>32</v>
      </c>
      <c r="E11" s="29">
        <v>3</v>
      </c>
      <c r="F11" s="40">
        <v>0</v>
      </c>
      <c r="G11" s="40">
        <v>0</v>
      </c>
      <c r="H11" s="40">
        <v>0</v>
      </c>
      <c r="I11" s="40">
        <v>0</v>
      </c>
      <c r="J11" s="41">
        <v>0</v>
      </c>
      <c r="K11" s="40">
        <v>0</v>
      </c>
      <c r="L11" s="40">
        <v>2</v>
      </c>
      <c r="M11" s="40">
        <v>1</v>
      </c>
      <c r="N11" s="40">
        <v>2</v>
      </c>
      <c r="O11" s="41">
        <v>1</v>
      </c>
      <c r="P11" s="14">
        <f t="shared" si="0"/>
        <v>6</v>
      </c>
    </row>
    <row r="12" spans="2:17" ht="26.25" x14ac:dyDescent="0.25">
      <c r="B12" s="33" t="s">
        <v>44</v>
      </c>
      <c r="C12" s="42" t="s">
        <v>110</v>
      </c>
      <c r="D12" s="10" t="s">
        <v>32</v>
      </c>
      <c r="E12" s="29"/>
      <c r="F12" s="43"/>
      <c r="G12" s="32"/>
      <c r="H12" s="32"/>
      <c r="I12" s="32"/>
      <c r="J12" s="12"/>
      <c r="K12" s="32"/>
      <c r="L12" s="32">
        <v>1</v>
      </c>
      <c r="M12" s="32">
        <v>0.5</v>
      </c>
      <c r="N12" s="32">
        <v>2</v>
      </c>
      <c r="O12" s="12"/>
      <c r="P12" s="32"/>
    </row>
    <row r="13" spans="2:17" x14ac:dyDescent="0.25">
      <c r="B13" s="93" t="s">
        <v>33</v>
      </c>
      <c r="C13" s="94"/>
      <c r="D13" s="95"/>
      <c r="E13" s="14">
        <f>SUM(E4:E11)</f>
        <v>11.5</v>
      </c>
      <c r="F13" s="46">
        <f t="shared" ref="F13:O13" si="1">E13-$E$13/10</f>
        <v>10.35</v>
      </c>
      <c r="G13" s="46">
        <f t="shared" si="1"/>
        <v>9.1999999999999993</v>
      </c>
      <c r="H13" s="46">
        <f t="shared" si="1"/>
        <v>8.0499999999999989</v>
      </c>
      <c r="I13" s="46">
        <f t="shared" si="1"/>
        <v>6.8999999999999986</v>
      </c>
      <c r="J13" s="47">
        <f t="shared" si="1"/>
        <v>5.7499999999999982</v>
      </c>
      <c r="K13" s="46">
        <f t="shared" si="1"/>
        <v>4.5999999999999979</v>
      </c>
      <c r="L13" s="46">
        <f t="shared" si="1"/>
        <v>3.449999999999998</v>
      </c>
      <c r="M13" s="46">
        <f t="shared" si="1"/>
        <v>2.299999999999998</v>
      </c>
      <c r="N13" s="46">
        <f t="shared" si="1"/>
        <v>1.1499999999999981</v>
      </c>
      <c r="O13" s="47">
        <f t="shared" si="1"/>
        <v>-1.7763568394002505E-15</v>
      </c>
      <c r="P13" s="4"/>
    </row>
    <row r="14" spans="2:17" x14ac:dyDescent="0.25">
      <c r="B14" s="93" t="s">
        <v>34</v>
      </c>
      <c r="C14" s="94"/>
      <c r="D14" s="95"/>
      <c r="E14" s="14">
        <f>SUM(E4:E11)</f>
        <v>11.5</v>
      </c>
      <c r="F14" s="15">
        <f t="shared" ref="F14:O14" si="2">E14-(SUM(F4:F11))</f>
        <v>9.5</v>
      </c>
      <c r="G14" s="15">
        <f t="shared" si="2"/>
        <v>7.5</v>
      </c>
      <c r="H14" s="15">
        <f t="shared" si="2"/>
        <v>7</v>
      </c>
      <c r="I14" s="15">
        <f t="shared" si="2"/>
        <v>5</v>
      </c>
      <c r="J14" s="16">
        <f t="shared" si="2"/>
        <v>1.5</v>
      </c>
      <c r="K14" s="15">
        <f t="shared" si="2"/>
        <v>0.5</v>
      </c>
      <c r="L14" s="15">
        <f t="shared" si="2"/>
        <v>-2</v>
      </c>
      <c r="M14" s="15">
        <f t="shared" si="2"/>
        <v>-3</v>
      </c>
      <c r="N14" s="15">
        <f t="shared" si="2"/>
        <v>-6.5</v>
      </c>
      <c r="O14" s="17">
        <f t="shared" si="2"/>
        <v>-9</v>
      </c>
      <c r="P14" s="4"/>
    </row>
  </sheetData>
  <mergeCells count="7">
    <mergeCell ref="B13:D13"/>
    <mergeCell ref="B14:D14"/>
    <mergeCell ref="C2:G2"/>
    <mergeCell ref="H2:L2"/>
    <mergeCell ref="M2:Q2"/>
    <mergeCell ref="B4:B7"/>
    <mergeCell ref="B8:B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8C2D6-863B-488C-AACB-9533CF6A9EA3}">
  <dimension ref="B2:Q17"/>
  <sheetViews>
    <sheetView workbookViewId="0">
      <selection activeCell="B2" sqref="B2"/>
    </sheetView>
  </sheetViews>
  <sheetFormatPr defaultRowHeight="15" x14ac:dyDescent="0.25"/>
  <cols>
    <col min="2" max="2" width="15.7109375" customWidth="1"/>
    <col min="3" max="3" width="12.7109375" customWidth="1"/>
  </cols>
  <sheetData>
    <row r="2" spans="2:17" x14ac:dyDescent="0.25">
      <c r="B2" s="3" t="s">
        <v>136</v>
      </c>
      <c r="C2" s="91" t="s">
        <v>19</v>
      </c>
      <c r="D2" s="91"/>
      <c r="E2" s="91"/>
      <c r="F2" s="91"/>
      <c r="G2" s="91"/>
      <c r="H2" s="91" t="s">
        <v>20</v>
      </c>
      <c r="I2" s="91"/>
      <c r="J2" s="91"/>
      <c r="K2" s="91"/>
      <c r="L2" s="91"/>
      <c r="M2" s="91" t="s">
        <v>21</v>
      </c>
      <c r="N2" s="91"/>
      <c r="O2" s="91"/>
      <c r="P2" s="91"/>
      <c r="Q2" s="91"/>
    </row>
    <row r="3" spans="2:17" ht="57" customHeight="1" x14ac:dyDescent="0.25">
      <c r="B3" s="5" t="s">
        <v>22</v>
      </c>
      <c r="C3" s="6" t="s">
        <v>23</v>
      </c>
      <c r="D3" s="6" t="s">
        <v>24</v>
      </c>
      <c r="E3" s="7" t="s">
        <v>25</v>
      </c>
      <c r="F3" s="8" t="s">
        <v>26</v>
      </c>
      <c r="G3" s="9" t="s">
        <v>27</v>
      </c>
      <c r="H3" s="9" t="s">
        <v>28</v>
      </c>
      <c r="I3" s="9" t="s">
        <v>29</v>
      </c>
      <c r="J3" s="9" t="s">
        <v>30</v>
      </c>
      <c r="K3" s="9" t="s">
        <v>26</v>
      </c>
      <c r="L3" s="9" t="s">
        <v>27</v>
      </c>
      <c r="M3" s="9" t="s">
        <v>28</v>
      </c>
      <c r="N3" s="9" t="s">
        <v>29</v>
      </c>
      <c r="O3" s="9" t="s">
        <v>30</v>
      </c>
      <c r="P3" s="7" t="s">
        <v>31</v>
      </c>
    </row>
    <row r="4" spans="2:17" ht="39" x14ac:dyDescent="0.25">
      <c r="B4" s="96" t="s">
        <v>100</v>
      </c>
      <c r="C4" s="10" t="s">
        <v>102</v>
      </c>
      <c r="D4" s="10" t="s">
        <v>32</v>
      </c>
      <c r="E4" s="29">
        <v>1</v>
      </c>
      <c r="F4" s="34">
        <v>0</v>
      </c>
      <c r="G4" s="34">
        <v>0</v>
      </c>
      <c r="H4" s="34">
        <v>1</v>
      </c>
      <c r="I4" s="34">
        <v>0</v>
      </c>
      <c r="J4" s="35">
        <v>0</v>
      </c>
      <c r="K4" s="34">
        <v>0</v>
      </c>
      <c r="L4" s="34">
        <v>0</v>
      </c>
      <c r="M4" s="34">
        <v>0</v>
      </c>
      <c r="N4" s="34">
        <v>0</v>
      </c>
      <c r="O4" s="34">
        <v>0</v>
      </c>
      <c r="P4" s="20">
        <f>SUM(F4:O4)</f>
        <v>1</v>
      </c>
    </row>
    <row r="5" spans="2:17" ht="26.25" x14ac:dyDescent="0.25">
      <c r="B5" s="97"/>
      <c r="C5" s="10" t="s">
        <v>104</v>
      </c>
      <c r="D5" s="10" t="s">
        <v>32</v>
      </c>
      <c r="E5" s="14">
        <v>3</v>
      </c>
      <c r="F5" s="32">
        <v>0</v>
      </c>
      <c r="G5" s="32">
        <v>0</v>
      </c>
      <c r="H5" s="32">
        <v>0</v>
      </c>
      <c r="I5" s="32">
        <v>0.5</v>
      </c>
      <c r="J5" s="12">
        <v>1</v>
      </c>
      <c r="K5" s="32">
        <v>0</v>
      </c>
      <c r="L5" s="32">
        <v>0</v>
      </c>
      <c r="M5" s="32">
        <v>0</v>
      </c>
      <c r="N5" s="32">
        <v>0</v>
      </c>
      <c r="O5" s="32">
        <v>0</v>
      </c>
      <c r="P5" s="11">
        <f t="shared" ref="P5:P11" si="0">SUM(F5:O5)</f>
        <v>1.5</v>
      </c>
    </row>
    <row r="6" spans="2:17" ht="26.25" x14ac:dyDescent="0.25">
      <c r="B6" s="98"/>
      <c r="C6" s="10" t="s">
        <v>103</v>
      </c>
      <c r="D6" s="10" t="s">
        <v>32</v>
      </c>
      <c r="E6" s="14">
        <v>2</v>
      </c>
      <c r="F6" s="15">
        <v>0</v>
      </c>
      <c r="G6" s="15">
        <v>0</v>
      </c>
      <c r="H6" s="15">
        <v>0</v>
      </c>
      <c r="I6" s="15">
        <v>0</v>
      </c>
      <c r="J6" s="16">
        <v>0.5</v>
      </c>
      <c r="K6" s="15">
        <v>0</v>
      </c>
      <c r="L6" s="15">
        <v>0</v>
      </c>
      <c r="M6" s="15">
        <v>0</v>
      </c>
      <c r="N6" s="37">
        <v>0</v>
      </c>
      <c r="O6" s="15">
        <v>0</v>
      </c>
      <c r="P6" s="14">
        <f t="shared" si="0"/>
        <v>0.5</v>
      </c>
    </row>
    <row r="7" spans="2:17" ht="39" x14ac:dyDescent="0.25">
      <c r="B7" s="96" t="s">
        <v>57</v>
      </c>
      <c r="C7" s="13" t="s">
        <v>105</v>
      </c>
      <c r="D7" s="10" t="s">
        <v>32</v>
      </c>
      <c r="E7" s="29">
        <v>5</v>
      </c>
      <c r="F7" s="34">
        <v>0</v>
      </c>
      <c r="G7" s="34">
        <v>0</v>
      </c>
      <c r="H7" s="34">
        <v>0</v>
      </c>
      <c r="I7" s="34">
        <v>0</v>
      </c>
      <c r="J7" s="35">
        <v>0</v>
      </c>
      <c r="K7" s="34">
        <v>0</v>
      </c>
      <c r="L7" s="34">
        <v>0</v>
      </c>
      <c r="M7" s="34">
        <v>0</v>
      </c>
      <c r="N7" s="34">
        <v>0</v>
      </c>
      <c r="O7" s="34">
        <v>1</v>
      </c>
      <c r="P7" s="20">
        <f t="shared" si="0"/>
        <v>1</v>
      </c>
    </row>
    <row r="8" spans="2:17" ht="26.25" x14ac:dyDescent="0.25">
      <c r="B8" s="97"/>
      <c r="C8" s="10" t="s">
        <v>106</v>
      </c>
      <c r="D8" s="10" t="s">
        <v>32</v>
      </c>
      <c r="E8" s="29">
        <v>2</v>
      </c>
      <c r="F8" s="32">
        <v>0</v>
      </c>
      <c r="G8" s="32">
        <v>0</v>
      </c>
      <c r="H8" s="32">
        <v>0</v>
      </c>
      <c r="I8" s="32">
        <v>0</v>
      </c>
      <c r="J8" s="12">
        <v>0</v>
      </c>
      <c r="K8" s="32">
        <v>0</v>
      </c>
      <c r="L8" s="32">
        <v>0</v>
      </c>
      <c r="M8" s="32">
        <v>0</v>
      </c>
      <c r="N8" s="32">
        <v>0</v>
      </c>
      <c r="O8" s="32">
        <v>0</v>
      </c>
      <c r="P8" s="11">
        <f t="shared" si="0"/>
        <v>0</v>
      </c>
    </row>
    <row r="9" spans="2:17" ht="26.25" x14ac:dyDescent="0.25">
      <c r="B9" s="98"/>
      <c r="C9" s="10" t="s">
        <v>96</v>
      </c>
      <c r="D9" s="10" t="s">
        <v>39</v>
      </c>
      <c r="E9" s="29">
        <v>4</v>
      </c>
      <c r="F9" s="15">
        <v>0</v>
      </c>
      <c r="G9" s="15">
        <v>0</v>
      </c>
      <c r="H9" s="15">
        <v>0</v>
      </c>
      <c r="I9" s="15">
        <v>0</v>
      </c>
      <c r="J9" s="16">
        <v>0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4">
        <f t="shared" si="0"/>
        <v>0</v>
      </c>
    </row>
    <row r="10" spans="2:17" ht="51.75" x14ac:dyDescent="0.25">
      <c r="B10" s="96" t="s">
        <v>58</v>
      </c>
      <c r="C10" s="10" t="s">
        <v>94</v>
      </c>
      <c r="D10" s="10" t="s">
        <v>32</v>
      </c>
      <c r="E10" s="29">
        <v>0.5</v>
      </c>
      <c r="F10" s="34">
        <v>0</v>
      </c>
      <c r="G10" s="34">
        <v>0</v>
      </c>
      <c r="H10" s="34">
        <v>0</v>
      </c>
      <c r="I10" s="34">
        <v>0</v>
      </c>
      <c r="J10" s="35">
        <v>0</v>
      </c>
      <c r="K10" s="34">
        <v>0</v>
      </c>
      <c r="L10" s="34">
        <v>0</v>
      </c>
      <c r="M10" s="34">
        <v>0</v>
      </c>
      <c r="N10" s="34">
        <v>0.5</v>
      </c>
      <c r="O10" s="34">
        <v>0</v>
      </c>
      <c r="P10" s="20">
        <f t="shared" si="0"/>
        <v>0.5</v>
      </c>
    </row>
    <row r="11" spans="2:17" ht="64.5" x14ac:dyDescent="0.25">
      <c r="B11" s="97"/>
      <c r="C11" s="10" t="s">
        <v>95</v>
      </c>
      <c r="D11" s="10" t="s">
        <v>32</v>
      </c>
      <c r="E11" s="29">
        <v>2</v>
      </c>
      <c r="F11" s="15">
        <v>0</v>
      </c>
      <c r="G11" s="15">
        <v>0</v>
      </c>
      <c r="H11" s="15">
        <v>0</v>
      </c>
      <c r="I11" s="15">
        <v>0</v>
      </c>
      <c r="J11" s="16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4">
        <f t="shared" si="0"/>
        <v>0</v>
      </c>
    </row>
    <row r="12" spans="2:17" ht="39" x14ac:dyDescent="0.25">
      <c r="B12" s="96" t="s">
        <v>44</v>
      </c>
      <c r="C12" s="10" t="s">
        <v>91</v>
      </c>
      <c r="D12" s="10" t="s">
        <v>32</v>
      </c>
      <c r="E12" s="29">
        <v>1</v>
      </c>
      <c r="F12" s="4">
        <v>0</v>
      </c>
      <c r="G12" s="4">
        <v>0</v>
      </c>
      <c r="H12" s="4">
        <v>0</v>
      </c>
      <c r="I12" s="4">
        <v>0</v>
      </c>
      <c r="J12" s="12">
        <v>0</v>
      </c>
      <c r="K12" s="4">
        <v>0</v>
      </c>
      <c r="L12" s="4">
        <v>0</v>
      </c>
      <c r="M12" s="4">
        <v>0</v>
      </c>
      <c r="N12" s="4">
        <v>1</v>
      </c>
      <c r="O12" s="4">
        <v>0</v>
      </c>
      <c r="P12" s="20">
        <f t="shared" ref="P12:P15" si="1">SUM(F12:O12)</f>
        <v>1</v>
      </c>
    </row>
    <row r="13" spans="2:17" ht="26.25" x14ac:dyDescent="0.25">
      <c r="B13" s="97"/>
      <c r="C13" s="10" t="s">
        <v>92</v>
      </c>
      <c r="D13" s="10" t="s">
        <v>32</v>
      </c>
      <c r="E13" s="29">
        <v>2</v>
      </c>
      <c r="F13" s="4">
        <v>0</v>
      </c>
      <c r="G13" s="4">
        <v>0</v>
      </c>
      <c r="H13" s="4">
        <v>0</v>
      </c>
      <c r="I13" s="4">
        <v>0</v>
      </c>
      <c r="J13" s="12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11">
        <f t="shared" si="1"/>
        <v>0</v>
      </c>
    </row>
    <row r="14" spans="2:17" x14ac:dyDescent="0.25">
      <c r="B14" s="97"/>
      <c r="C14" s="10" t="s">
        <v>93</v>
      </c>
      <c r="D14" s="10" t="s">
        <v>39</v>
      </c>
      <c r="E14" s="29">
        <v>2</v>
      </c>
      <c r="F14" s="4">
        <v>0</v>
      </c>
      <c r="G14" s="4">
        <v>0</v>
      </c>
      <c r="H14" s="4">
        <v>0</v>
      </c>
      <c r="I14" s="4">
        <v>0</v>
      </c>
      <c r="J14" s="12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11">
        <f t="shared" si="1"/>
        <v>0</v>
      </c>
    </row>
    <row r="15" spans="2:17" ht="26.25" x14ac:dyDescent="0.25">
      <c r="B15" s="98"/>
      <c r="C15" s="10" t="s">
        <v>101</v>
      </c>
      <c r="D15" s="10" t="s">
        <v>32</v>
      </c>
      <c r="E15" s="14">
        <v>2</v>
      </c>
      <c r="F15" s="15">
        <v>0</v>
      </c>
      <c r="G15" s="15">
        <v>0</v>
      </c>
      <c r="H15" s="15">
        <v>0</v>
      </c>
      <c r="I15" s="15">
        <v>0</v>
      </c>
      <c r="J15" s="16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4">
        <f t="shared" si="1"/>
        <v>0</v>
      </c>
    </row>
    <row r="16" spans="2:17" x14ac:dyDescent="0.25">
      <c r="B16" s="93" t="s">
        <v>33</v>
      </c>
      <c r="C16" s="94"/>
      <c r="D16" s="95"/>
      <c r="E16" s="29">
        <f>SUM(E4:E15)</f>
        <v>26.5</v>
      </c>
      <c r="F16" s="44">
        <f t="shared" ref="F16:O16" si="2">E16-$E$16/10</f>
        <v>23.85</v>
      </c>
      <c r="G16" s="44">
        <f t="shared" si="2"/>
        <v>21.200000000000003</v>
      </c>
      <c r="H16" s="44">
        <f t="shared" si="2"/>
        <v>18.550000000000004</v>
      </c>
      <c r="I16" s="44">
        <f t="shared" si="2"/>
        <v>15.900000000000004</v>
      </c>
      <c r="J16" s="45">
        <f t="shared" si="2"/>
        <v>13.250000000000004</v>
      </c>
      <c r="K16" s="44">
        <f t="shared" si="2"/>
        <v>10.600000000000003</v>
      </c>
      <c r="L16" s="44">
        <f t="shared" si="2"/>
        <v>7.9500000000000028</v>
      </c>
      <c r="M16" s="44">
        <f t="shared" si="2"/>
        <v>5.3000000000000025</v>
      </c>
      <c r="N16" s="44">
        <f t="shared" si="2"/>
        <v>2.6500000000000026</v>
      </c>
      <c r="O16" s="45">
        <f t="shared" si="2"/>
        <v>0</v>
      </c>
      <c r="P16" s="4"/>
    </row>
    <row r="17" spans="2:16" x14ac:dyDescent="0.25">
      <c r="B17" s="93" t="s">
        <v>34</v>
      </c>
      <c r="C17" s="94"/>
      <c r="D17" s="95"/>
      <c r="E17" s="14">
        <f>SUM(E4:E15)</f>
        <v>26.5</v>
      </c>
      <c r="F17" s="15">
        <f t="shared" ref="F17:O17" si="3">E17-(SUM(F4:F15))</f>
        <v>26.5</v>
      </c>
      <c r="G17" s="15">
        <f t="shared" si="3"/>
        <v>26.5</v>
      </c>
      <c r="H17" s="15">
        <f t="shared" si="3"/>
        <v>25.5</v>
      </c>
      <c r="I17" s="15">
        <f t="shared" si="3"/>
        <v>25</v>
      </c>
      <c r="J17" s="16">
        <f t="shared" si="3"/>
        <v>23.5</v>
      </c>
      <c r="K17" s="15">
        <f t="shared" si="3"/>
        <v>23.5</v>
      </c>
      <c r="L17" s="15">
        <f t="shared" si="3"/>
        <v>23.5</v>
      </c>
      <c r="M17" s="15">
        <f t="shared" si="3"/>
        <v>23.5</v>
      </c>
      <c r="N17" s="15">
        <f t="shared" si="3"/>
        <v>22</v>
      </c>
      <c r="O17" s="17">
        <f t="shared" si="3"/>
        <v>21</v>
      </c>
      <c r="P17" s="4"/>
    </row>
  </sheetData>
  <mergeCells count="9">
    <mergeCell ref="B16:D16"/>
    <mergeCell ref="B17:D17"/>
    <mergeCell ref="C2:G2"/>
    <mergeCell ref="H2:L2"/>
    <mergeCell ref="M2:Q2"/>
    <mergeCell ref="B4:B6"/>
    <mergeCell ref="B7:B9"/>
    <mergeCell ref="B12:B15"/>
    <mergeCell ref="B10:B1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A15D4-7DAF-438B-BE01-8882E435FDA2}">
  <dimension ref="B2:Q15"/>
  <sheetViews>
    <sheetView workbookViewId="0">
      <selection activeCell="I9" sqref="I9"/>
    </sheetView>
  </sheetViews>
  <sheetFormatPr defaultRowHeight="15" x14ac:dyDescent="0.25"/>
  <cols>
    <col min="2" max="2" width="13.7109375" customWidth="1"/>
    <col min="3" max="3" width="13.140625" customWidth="1"/>
  </cols>
  <sheetData>
    <row r="2" spans="2:17" x14ac:dyDescent="0.25">
      <c r="B2" s="3" t="s">
        <v>137</v>
      </c>
      <c r="C2" s="91" t="s">
        <v>19</v>
      </c>
      <c r="D2" s="91"/>
      <c r="E2" s="91"/>
      <c r="F2" s="91"/>
      <c r="G2" s="91"/>
      <c r="H2" s="91" t="s">
        <v>20</v>
      </c>
      <c r="I2" s="91"/>
      <c r="J2" s="91"/>
      <c r="K2" s="91"/>
      <c r="L2" s="91"/>
      <c r="M2" s="91" t="s">
        <v>21</v>
      </c>
      <c r="N2" s="91"/>
      <c r="O2" s="91"/>
      <c r="P2" s="91"/>
      <c r="Q2" s="91"/>
    </row>
    <row r="3" spans="2:17" ht="58.15" customHeight="1" x14ac:dyDescent="0.25">
      <c r="B3" s="5" t="s">
        <v>22</v>
      </c>
      <c r="C3" s="6" t="s">
        <v>23</v>
      </c>
      <c r="D3" s="6" t="s">
        <v>24</v>
      </c>
      <c r="E3" s="7" t="s">
        <v>25</v>
      </c>
      <c r="F3" s="8" t="s">
        <v>26</v>
      </c>
      <c r="G3" s="9" t="s">
        <v>27</v>
      </c>
      <c r="H3" s="9" t="s">
        <v>28</v>
      </c>
      <c r="I3" s="9" t="s">
        <v>29</v>
      </c>
      <c r="J3" s="49" t="s">
        <v>30</v>
      </c>
      <c r="K3" s="9" t="s">
        <v>26</v>
      </c>
      <c r="L3" s="9" t="s">
        <v>27</v>
      </c>
      <c r="M3" s="9" t="s">
        <v>28</v>
      </c>
      <c r="N3" s="9" t="s">
        <v>29</v>
      </c>
      <c r="O3" s="9" t="s">
        <v>30</v>
      </c>
      <c r="P3" s="7" t="s">
        <v>31</v>
      </c>
    </row>
    <row r="4" spans="2:17" ht="26.25" x14ac:dyDescent="0.25">
      <c r="B4" s="96" t="s">
        <v>111</v>
      </c>
      <c r="C4" s="10" t="s">
        <v>113</v>
      </c>
      <c r="D4" s="10" t="s">
        <v>32</v>
      </c>
      <c r="E4" s="20">
        <v>0</v>
      </c>
      <c r="F4" s="32">
        <v>2</v>
      </c>
      <c r="G4" s="32">
        <v>1</v>
      </c>
      <c r="H4" s="32">
        <v>0</v>
      </c>
      <c r="I4" s="32">
        <v>0</v>
      </c>
      <c r="J4" s="35">
        <v>0</v>
      </c>
      <c r="K4" s="32">
        <v>0</v>
      </c>
      <c r="L4" s="32">
        <v>0</v>
      </c>
      <c r="M4" s="32">
        <v>0</v>
      </c>
      <c r="N4" s="12">
        <v>0</v>
      </c>
      <c r="O4" s="35">
        <v>0</v>
      </c>
      <c r="P4" s="11">
        <f>SUM(F4:O4)</f>
        <v>3</v>
      </c>
    </row>
    <row r="5" spans="2:17" ht="26.25" x14ac:dyDescent="0.25">
      <c r="B5" s="97"/>
      <c r="C5" s="10" t="s">
        <v>114</v>
      </c>
      <c r="D5" s="10" t="s">
        <v>32</v>
      </c>
      <c r="E5" s="14">
        <v>0</v>
      </c>
      <c r="F5" s="15">
        <v>1</v>
      </c>
      <c r="G5" s="15">
        <v>0.5</v>
      </c>
      <c r="H5" s="15">
        <v>0</v>
      </c>
      <c r="I5" s="15">
        <v>0</v>
      </c>
      <c r="J5" s="16">
        <v>0</v>
      </c>
      <c r="K5" s="15">
        <v>0</v>
      </c>
      <c r="L5" s="15">
        <v>0</v>
      </c>
      <c r="M5" s="37">
        <v>0</v>
      </c>
      <c r="N5" s="16">
        <v>0</v>
      </c>
      <c r="O5" s="12"/>
      <c r="P5" s="14">
        <f t="shared" ref="P5:P9" si="0">SUM(F5:O5)</f>
        <v>1.5</v>
      </c>
    </row>
    <row r="6" spans="2:17" ht="28.5" customHeight="1" x14ac:dyDescent="0.25">
      <c r="B6" s="96" t="s">
        <v>112</v>
      </c>
      <c r="C6" s="13" t="s">
        <v>105</v>
      </c>
      <c r="D6" s="10" t="s">
        <v>32</v>
      </c>
      <c r="E6" s="20">
        <v>2</v>
      </c>
      <c r="F6" s="34">
        <v>0</v>
      </c>
      <c r="G6" s="34">
        <v>1</v>
      </c>
      <c r="H6" s="34">
        <v>1.5</v>
      </c>
      <c r="I6" s="34">
        <v>0</v>
      </c>
      <c r="J6" s="35">
        <v>0</v>
      </c>
      <c r="K6" s="34">
        <v>0</v>
      </c>
      <c r="L6" s="34">
        <v>0</v>
      </c>
      <c r="M6" s="34">
        <v>0</v>
      </c>
      <c r="N6" s="34">
        <v>0</v>
      </c>
      <c r="O6" s="35">
        <v>1</v>
      </c>
      <c r="P6" s="11">
        <f t="shared" si="0"/>
        <v>3.5</v>
      </c>
    </row>
    <row r="7" spans="2:17" ht="26.25" x14ac:dyDescent="0.25">
      <c r="B7" s="97"/>
      <c r="C7" s="10" t="s">
        <v>106</v>
      </c>
      <c r="D7" s="10" t="s">
        <v>32</v>
      </c>
      <c r="E7" s="11">
        <v>2</v>
      </c>
      <c r="F7" s="32">
        <v>0</v>
      </c>
      <c r="G7" s="32">
        <v>0</v>
      </c>
      <c r="H7" s="32">
        <v>0</v>
      </c>
      <c r="I7" s="32">
        <v>0</v>
      </c>
      <c r="J7" s="12">
        <v>3</v>
      </c>
      <c r="K7" s="32">
        <v>2</v>
      </c>
      <c r="L7" s="32">
        <v>0</v>
      </c>
      <c r="M7" s="32">
        <v>0</v>
      </c>
      <c r="N7" s="32">
        <v>0</v>
      </c>
      <c r="O7" s="12">
        <v>0</v>
      </c>
      <c r="P7" s="11">
        <f t="shared" si="0"/>
        <v>5</v>
      </c>
    </row>
    <row r="8" spans="2:17" ht="33" customHeight="1" x14ac:dyDescent="0.25">
      <c r="B8" s="97"/>
      <c r="C8" s="10" t="s">
        <v>96</v>
      </c>
      <c r="D8" s="10" t="s">
        <v>39</v>
      </c>
      <c r="E8" s="11">
        <v>7</v>
      </c>
      <c r="F8" s="32">
        <v>0</v>
      </c>
      <c r="G8" s="32">
        <v>0</v>
      </c>
      <c r="H8" s="32">
        <v>0</v>
      </c>
      <c r="I8" s="32">
        <v>0</v>
      </c>
      <c r="J8" s="12">
        <v>0</v>
      </c>
      <c r="K8" s="32">
        <v>0</v>
      </c>
      <c r="L8" s="32">
        <v>0</v>
      </c>
      <c r="M8" s="32">
        <v>0</v>
      </c>
      <c r="N8" s="32">
        <v>0</v>
      </c>
      <c r="O8" s="12">
        <v>0</v>
      </c>
      <c r="P8" s="11">
        <f t="shared" si="0"/>
        <v>0</v>
      </c>
    </row>
    <row r="9" spans="2:17" ht="57.75" customHeight="1" x14ac:dyDescent="0.25">
      <c r="B9" s="98"/>
      <c r="C9" s="10" t="s">
        <v>164</v>
      </c>
      <c r="D9" s="42" t="s">
        <v>32</v>
      </c>
      <c r="E9" s="14">
        <v>3</v>
      </c>
      <c r="F9" s="28">
        <v>0</v>
      </c>
      <c r="G9" s="15">
        <v>0</v>
      </c>
      <c r="H9" s="15">
        <v>0</v>
      </c>
      <c r="I9" s="15">
        <v>0</v>
      </c>
      <c r="J9" s="15">
        <v>0</v>
      </c>
      <c r="K9" s="28">
        <v>0</v>
      </c>
      <c r="L9" s="15">
        <v>0</v>
      </c>
      <c r="M9" s="15">
        <v>0</v>
      </c>
      <c r="N9" s="15">
        <v>3</v>
      </c>
      <c r="O9" s="15">
        <v>1</v>
      </c>
      <c r="P9" s="28">
        <f t="shared" si="0"/>
        <v>4</v>
      </c>
      <c r="Q9" s="82"/>
    </row>
    <row r="10" spans="2:17" ht="39" x14ac:dyDescent="0.25">
      <c r="B10" s="96" t="s">
        <v>43</v>
      </c>
      <c r="C10" s="10" t="s">
        <v>165</v>
      </c>
      <c r="D10" s="10" t="s">
        <v>32</v>
      </c>
      <c r="E10" s="11">
        <v>3</v>
      </c>
      <c r="F10" s="4">
        <v>0</v>
      </c>
      <c r="G10" s="4">
        <v>2</v>
      </c>
      <c r="H10" s="4">
        <v>1</v>
      </c>
      <c r="I10" s="4">
        <v>0</v>
      </c>
      <c r="J10" s="12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11">
        <f t="shared" ref="P10:P13" si="1">SUM(F10:O10)</f>
        <v>3</v>
      </c>
    </row>
    <row r="11" spans="2:17" ht="26.25" x14ac:dyDescent="0.25">
      <c r="B11" s="97"/>
      <c r="C11" s="10" t="s">
        <v>166</v>
      </c>
      <c r="D11" s="10" t="s">
        <v>32</v>
      </c>
      <c r="E11" s="11">
        <v>2</v>
      </c>
      <c r="F11" s="4">
        <v>0</v>
      </c>
      <c r="G11" s="4">
        <v>0</v>
      </c>
      <c r="H11" s="4">
        <v>0.5</v>
      </c>
      <c r="I11" s="4">
        <v>0</v>
      </c>
      <c r="J11" s="12">
        <v>0</v>
      </c>
      <c r="K11" s="4">
        <v>0</v>
      </c>
      <c r="L11" s="4">
        <v>1.5</v>
      </c>
      <c r="M11" s="4">
        <v>0</v>
      </c>
      <c r="N11" s="4">
        <v>0</v>
      </c>
      <c r="O11" s="4">
        <v>0</v>
      </c>
      <c r="P11" s="11">
        <f t="shared" si="1"/>
        <v>2</v>
      </c>
    </row>
    <row r="12" spans="2:17" x14ac:dyDescent="0.25">
      <c r="B12" s="97"/>
      <c r="C12" s="10" t="s">
        <v>167</v>
      </c>
      <c r="D12" s="10" t="s">
        <v>32</v>
      </c>
      <c r="E12" s="11">
        <v>2</v>
      </c>
      <c r="F12" s="4">
        <v>1</v>
      </c>
      <c r="G12" s="4">
        <v>0</v>
      </c>
      <c r="H12" s="4">
        <v>0</v>
      </c>
      <c r="I12" s="4">
        <v>0</v>
      </c>
      <c r="J12" s="12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11">
        <f t="shared" si="1"/>
        <v>1</v>
      </c>
    </row>
    <row r="13" spans="2:17" ht="17.25" customHeight="1" x14ac:dyDescent="0.25">
      <c r="B13" s="98"/>
      <c r="C13" s="10" t="s">
        <v>168</v>
      </c>
      <c r="D13" s="10" t="s">
        <v>32</v>
      </c>
      <c r="E13" s="14">
        <v>0.5</v>
      </c>
      <c r="F13" s="15">
        <v>1</v>
      </c>
      <c r="G13" s="15">
        <v>0</v>
      </c>
      <c r="H13" s="15">
        <v>0</v>
      </c>
      <c r="I13" s="15">
        <v>0</v>
      </c>
      <c r="J13" s="16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4">
        <f t="shared" si="1"/>
        <v>1</v>
      </c>
    </row>
    <row r="14" spans="2:17" x14ac:dyDescent="0.25">
      <c r="B14" s="93" t="s">
        <v>33</v>
      </c>
      <c r="C14" s="94"/>
      <c r="D14" s="95"/>
      <c r="E14" s="11">
        <f>SUM(E4:E13)</f>
        <v>21.5</v>
      </c>
      <c r="F14" s="18">
        <f t="shared" ref="F14:O14" si="2">E14-$E$14/10</f>
        <v>19.350000000000001</v>
      </c>
      <c r="G14" s="18">
        <f t="shared" si="2"/>
        <v>17.200000000000003</v>
      </c>
      <c r="H14" s="18">
        <f t="shared" si="2"/>
        <v>15.050000000000002</v>
      </c>
      <c r="I14" s="18">
        <f t="shared" si="2"/>
        <v>12.900000000000002</v>
      </c>
      <c r="J14" s="19">
        <f t="shared" si="2"/>
        <v>10.750000000000002</v>
      </c>
      <c r="K14" s="18">
        <f t="shared" si="2"/>
        <v>8.6000000000000014</v>
      </c>
      <c r="L14" s="18">
        <f t="shared" si="2"/>
        <v>6.4500000000000011</v>
      </c>
      <c r="M14" s="18">
        <f t="shared" si="2"/>
        <v>4.3000000000000007</v>
      </c>
      <c r="N14" s="18">
        <f t="shared" si="2"/>
        <v>2.1500000000000008</v>
      </c>
      <c r="O14" s="19">
        <f t="shared" si="2"/>
        <v>0</v>
      </c>
      <c r="P14" s="4"/>
    </row>
    <row r="15" spans="2:17" x14ac:dyDescent="0.25">
      <c r="B15" s="93" t="s">
        <v>34</v>
      </c>
      <c r="C15" s="94"/>
      <c r="D15" s="95"/>
      <c r="E15" s="14">
        <f>SUM(E4:E13)</f>
        <v>21.5</v>
      </c>
      <c r="F15" s="15">
        <f t="shared" ref="F15:O15" si="3">E15-(SUM(F4:F13))</f>
        <v>16.5</v>
      </c>
      <c r="G15" s="15">
        <f t="shared" si="3"/>
        <v>12</v>
      </c>
      <c r="H15" s="15">
        <f t="shared" si="3"/>
        <v>9</v>
      </c>
      <c r="I15" s="15">
        <f t="shared" si="3"/>
        <v>9</v>
      </c>
      <c r="J15" s="16">
        <f t="shared" si="3"/>
        <v>6</v>
      </c>
      <c r="K15" s="15">
        <f t="shared" si="3"/>
        <v>4</v>
      </c>
      <c r="L15" s="15">
        <f t="shared" si="3"/>
        <v>2.5</v>
      </c>
      <c r="M15" s="15">
        <f t="shared" si="3"/>
        <v>2.5</v>
      </c>
      <c r="N15" s="15">
        <f t="shared" si="3"/>
        <v>-0.5</v>
      </c>
      <c r="O15" s="17">
        <f t="shared" si="3"/>
        <v>-2.5</v>
      </c>
      <c r="P15" s="4"/>
    </row>
  </sheetData>
  <mergeCells count="8">
    <mergeCell ref="B14:D14"/>
    <mergeCell ref="B15:D15"/>
    <mergeCell ref="C2:G2"/>
    <mergeCell ref="H2:L2"/>
    <mergeCell ref="M2:Q2"/>
    <mergeCell ref="B4:B5"/>
    <mergeCell ref="B10:B13"/>
    <mergeCell ref="B6:B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6EC87-363F-46B9-8B88-E9E852500176}">
  <dimension ref="B2:Q16"/>
  <sheetViews>
    <sheetView workbookViewId="0">
      <selection activeCell="F9" sqref="F9"/>
    </sheetView>
  </sheetViews>
  <sheetFormatPr defaultRowHeight="15" x14ac:dyDescent="0.25"/>
  <cols>
    <col min="2" max="2" width="13.140625" customWidth="1"/>
    <col min="3" max="3" width="15.42578125" customWidth="1"/>
  </cols>
  <sheetData>
    <row r="2" spans="2:17" x14ac:dyDescent="0.25">
      <c r="B2" s="3" t="s">
        <v>138</v>
      </c>
      <c r="C2" s="91" t="s">
        <v>19</v>
      </c>
      <c r="D2" s="91"/>
      <c r="E2" s="91"/>
      <c r="F2" s="91"/>
      <c r="G2" s="91"/>
      <c r="H2" s="91" t="s">
        <v>20</v>
      </c>
      <c r="I2" s="91"/>
      <c r="J2" s="91"/>
      <c r="K2" s="91"/>
      <c r="L2" s="91"/>
      <c r="M2" s="91" t="s">
        <v>21</v>
      </c>
      <c r="N2" s="91"/>
      <c r="O2" s="91"/>
      <c r="P2" s="91"/>
      <c r="Q2" s="91"/>
    </row>
    <row r="3" spans="2:17" ht="51.75" x14ac:dyDescent="0.25">
      <c r="B3" s="5" t="s">
        <v>22</v>
      </c>
      <c r="C3" s="6" t="s">
        <v>23</v>
      </c>
      <c r="D3" s="6" t="s">
        <v>24</v>
      </c>
      <c r="E3" s="7" t="s">
        <v>25</v>
      </c>
      <c r="F3" s="8" t="s">
        <v>26</v>
      </c>
      <c r="G3" s="9" t="s">
        <v>27</v>
      </c>
      <c r="H3" s="9" t="s">
        <v>28</v>
      </c>
      <c r="I3" s="9" t="s">
        <v>29</v>
      </c>
      <c r="J3" s="9" t="s">
        <v>30</v>
      </c>
      <c r="K3" s="9" t="s">
        <v>26</v>
      </c>
      <c r="L3" s="9" t="s">
        <v>27</v>
      </c>
      <c r="M3" s="9" t="s">
        <v>28</v>
      </c>
      <c r="N3" s="9" t="s">
        <v>29</v>
      </c>
      <c r="O3" s="9" t="s">
        <v>30</v>
      </c>
      <c r="P3" s="83" t="s">
        <v>31</v>
      </c>
    </row>
    <row r="4" spans="2:17" ht="26.25" x14ac:dyDescent="0.25">
      <c r="B4" s="97" t="s">
        <v>127</v>
      </c>
      <c r="C4" s="10" t="s">
        <v>124</v>
      </c>
      <c r="D4" s="10" t="s">
        <v>32</v>
      </c>
      <c r="E4" s="11">
        <v>5</v>
      </c>
      <c r="F4" s="54">
        <v>3</v>
      </c>
      <c r="G4" s="32">
        <v>0</v>
      </c>
      <c r="H4" s="32">
        <v>0</v>
      </c>
      <c r="I4" s="32">
        <v>2</v>
      </c>
      <c r="J4" s="12">
        <v>1.5</v>
      </c>
      <c r="K4" s="32">
        <v>0</v>
      </c>
      <c r="L4" s="32">
        <v>0</v>
      </c>
      <c r="M4" s="32">
        <v>0</v>
      </c>
      <c r="N4" s="27">
        <v>2</v>
      </c>
      <c r="O4" s="32">
        <v>0</v>
      </c>
      <c r="P4" s="20">
        <f t="shared" ref="P4:P14" si="0">SUM(F4:O4)</f>
        <v>8.5</v>
      </c>
    </row>
    <row r="5" spans="2:17" ht="28.5" customHeight="1" x14ac:dyDescent="0.25">
      <c r="B5" s="98"/>
      <c r="C5" s="10" t="s">
        <v>148</v>
      </c>
      <c r="D5" s="10" t="s">
        <v>32</v>
      </c>
      <c r="E5" s="14">
        <v>15</v>
      </c>
      <c r="F5" s="28">
        <v>1</v>
      </c>
      <c r="G5" s="15">
        <v>0</v>
      </c>
      <c r="H5" s="15">
        <v>0</v>
      </c>
      <c r="I5" s="15">
        <v>3</v>
      </c>
      <c r="J5" s="16">
        <v>1</v>
      </c>
      <c r="K5" s="15">
        <v>0</v>
      </c>
      <c r="L5" s="15">
        <v>0</v>
      </c>
      <c r="M5" s="15">
        <v>0</v>
      </c>
      <c r="N5" s="15">
        <v>2.5</v>
      </c>
      <c r="O5" s="15">
        <v>0</v>
      </c>
      <c r="P5" s="11">
        <f t="shared" si="0"/>
        <v>7.5</v>
      </c>
    </row>
    <row r="6" spans="2:17" ht="39" x14ac:dyDescent="0.25">
      <c r="B6" s="96" t="s">
        <v>169</v>
      </c>
      <c r="C6" s="10" t="s">
        <v>128</v>
      </c>
      <c r="D6" s="10" t="s">
        <v>32</v>
      </c>
      <c r="E6" s="11">
        <v>3</v>
      </c>
      <c r="F6" s="32">
        <v>0</v>
      </c>
      <c r="G6" s="32">
        <v>0</v>
      </c>
      <c r="H6" s="32">
        <v>1</v>
      </c>
      <c r="I6" s="32">
        <v>0</v>
      </c>
      <c r="J6" s="12">
        <v>0</v>
      </c>
      <c r="K6" s="32">
        <v>0</v>
      </c>
      <c r="L6" s="32">
        <v>0</v>
      </c>
      <c r="M6" s="32">
        <v>2</v>
      </c>
      <c r="N6" s="32">
        <v>0</v>
      </c>
      <c r="O6" s="32">
        <v>0</v>
      </c>
      <c r="P6" s="20">
        <f t="shared" si="0"/>
        <v>3</v>
      </c>
    </row>
    <row r="7" spans="2:17" ht="26.25" x14ac:dyDescent="0.25">
      <c r="B7" s="97"/>
      <c r="C7" s="10" t="s">
        <v>129</v>
      </c>
      <c r="D7" s="10" t="s">
        <v>32</v>
      </c>
      <c r="E7" s="11">
        <v>2</v>
      </c>
      <c r="F7" s="32">
        <v>0</v>
      </c>
      <c r="G7" s="32">
        <v>0</v>
      </c>
      <c r="H7" s="32">
        <v>1.5</v>
      </c>
      <c r="I7" s="32">
        <v>0</v>
      </c>
      <c r="J7" s="12">
        <v>0</v>
      </c>
      <c r="K7" s="32">
        <v>0</v>
      </c>
      <c r="L7" s="32">
        <v>0</v>
      </c>
      <c r="M7" s="32">
        <v>1</v>
      </c>
      <c r="N7" s="32">
        <v>0</v>
      </c>
      <c r="O7" s="32">
        <v>0</v>
      </c>
      <c r="P7" s="11">
        <f t="shared" si="0"/>
        <v>2.5</v>
      </c>
    </row>
    <row r="8" spans="2:17" ht="41.25" customHeight="1" x14ac:dyDescent="0.25">
      <c r="B8" s="96" t="s">
        <v>61</v>
      </c>
      <c r="C8" s="10" t="s">
        <v>118</v>
      </c>
      <c r="D8" s="10" t="s">
        <v>39</v>
      </c>
      <c r="E8" s="20">
        <v>12</v>
      </c>
      <c r="F8" s="34">
        <v>0</v>
      </c>
      <c r="G8" s="34">
        <v>0</v>
      </c>
      <c r="H8" s="34">
        <v>0</v>
      </c>
      <c r="I8" s="34">
        <v>0</v>
      </c>
      <c r="J8" s="35">
        <v>0</v>
      </c>
      <c r="K8" s="34">
        <v>0</v>
      </c>
      <c r="L8" s="34">
        <v>0</v>
      </c>
      <c r="M8" s="34">
        <v>0</v>
      </c>
      <c r="N8" s="34">
        <v>0</v>
      </c>
      <c r="O8" s="34">
        <v>0</v>
      </c>
      <c r="P8" s="20">
        <f t="shared" si="0"/>
        <v>0</v>
      </c>
    </row>
    <row r="9" spans="2:17" ht="41.25" customHeight="1" x14ac:dyDescent="0.25">
      <c r="B9" s="97"/>
      <c r="C9" s="10" t="s">
        <v>178</v>
      </c>
      <c r="D9" s="10" t="s">
        <v>39</v>
      </c>
      <c r="E9" s="11">
        <v>7</v>
      </c>
      <c r="F9" s="32">
        <v>0</v>
      </c>
      <c r="G9" s="32">
        <v>0</v>
      </c>
      <c r="H9" s="32">
        <v>0</v>
      </c>
      <c r="I9" s="32">
        <v>0</v>
      </c>
      <c r="J9" s="12">
        <v>0</v>
      </c>
      <c r="K9" s="32">
        <v>0</v>
      </c>
      <c r="L9" s="32">
        <v>0</v>
      </c>
      <c r="M9" s="32">
        <v>0</v>
      </c>
      <c r="N9" s="32">
        <v>0</v>
      </c>
      <c r="O9" s="32">
        <v>0</v>
      </c>
      <c r="P9" s="11">
        <f t="shared" si="0"/>
        <v>0</v>
      </c>
    </row>
    <row r="10" spans="2:17" ht="66.75" customHeight="1" x14ac:dyDescent="0.25">
      <c r="B10" s="97"/>
      <c r="C10" s="10" t="s">
        <v>179</v>
      </c>
      <c r="D10" s="10" t="s">
        <v>45</v>
      </c>
      <c r="E10" s="11">
        <v>8</v>
      </c>
      <c r="F10" s="32">
        <v>0</v>
      </c>
      <c r="G10" s="32">
        <v>0</v>
      </c>
      <c r="H10" s="32">
        <v>0</v>
      </c>
      <c r="I10" s="32">
        <v>0</v>
      </c>
      <c r="J10" s="12">
        <v>0</v>
      </c>
      <c r="K10" s="32">
        <v>0</v>
      </c>
      <c r="L10" s="32">
        <v>0</v>
      </c>
      <c r="M10" s="32">
        <v>0</v>
      </c>
      <c r="N10" s="32">
        <v>0</v>
      </c>
      <c r="O10" s="32">
        <v>0</v>
      </c>
      <c r="P10" s="11"/>
    </row>
    <row r="11" spans="2:17" ht="51.75" x14ac:dyDescent="0.25">
      <c r="B11" s="97"/>
      <c r="C11" s="10" t="s">
        <v>119</v>
      </c>
      <c r="D11" s="10" t="s">
        <v>39</v>
      </c>
      <c r="E11" s="14">
        <v>9</v>
      </c>
      <c r="F11" s="15">
        <v>0</v>
      </c>
      <c r="G11" s="15">
        <v>0</v>
      </c>
      <c r="H11" s="15">
        <v>0</v>
      </c>
      <c r="I11" s="15">
        <v>0</v>
      </c>
      <c r="J11" s="16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1">
        <f t="shared" si="0"/>
        <v>0</v>
      </c>
    </row>
    <row r="12" spans="2:17" x14ac:dyDescent="0.25">
      <c r="B12" s="102" t="s">
        <v>44</v>
      </c>
      <c r="C12" s="10" t="s">
        <v>149</v>
      </c>
      <c r="D12" s="10" t="s">
        <v>32</v>
      </c>
      <c r="E12" s="11">
        <v>3</v>
      </c>
      <c r="F12" s="4">
        <v>0</v>
      </c>
      <c r="G12" s="4">
        <v>0</v>
      </c>
      <c r="H12" s="4">
        <v>0</v>
      </c>
      <c r="I12" s="4">
        <v>0</v>
      </c>
      <c r="J12" s="12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20">
        <f t="shared" si="0"/>
        <v>0</v>
      </c>
    </row>
    <row r="13" spans="2:17" ht="26.25" x14ac:dyDescent="0.25">
      <c r="B13" s="103"/>
      <c r="C13" s="10" t="s">
        <v>150</v>
      </c>
      <c r="D13" s="10" t="s">
        <v>32</v>
      </c>
      <c r="E13" s="11">
        <v>2</v>
      </c>
      <c r="F13" s="4">
        <v>0</v>
      </c>
      <c r="G13" s="4">
        <v>0</v>
      </c>
      <c r="H13" s="4">
        <v>0</v>
      </c>
      <c r="I13" s="4">
        <v>0</v>
      </c>
      <c r="J13" s="12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11">
        <f t="shared" si="0"/>
        <v>0</v>
      </c>
    </row>
    <row r="14" spans="2:17" ht="51.75" x14ac:dyDescent="0.25">
      <c r="B14" s="104"/>
      <c r="C14" s="10" t="s">
        <v>151</v>
      </c>
      <c r="D14" s="51" t="s">
        <v>32</v>
      </c>
      <c r="E14" s="11">
        <v>1</v>
      </c>
      <c r="F14" s="4">
        <v>0</v>
      </c>
      <c r="G14" s="4">
        <v>0</v>
      </c>
      <c r="H14" s="4">
        <v>0</v>
      </c>
      <c r="I14" s="4">
        <v>0</v>
      </c>
      <c r="J14" s="12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14">
        <f t="shared" si="0"/>
        <v>0</v>
      </c>
    </row>
    <row r="15" spans="2:17" x14ac:dyDescent="0.25">
      <c r="B15" s="93" t="s">
        <v>33</v>
      </c>
      <c r="C15" s="94"/>
      <c r="D15" s="95"/>
      <c r="E15" s="59">
        <f>SUM(E4:E14)</f>
        <v>67</v>
      </c>
      <c r="F15" s="44">
        <f t="shared" ref="F15:O15" si="1">E15-$E$15/10</f>
        <v>60.3</v>
      </c>
      <c r="G15" s="44">
        <f t="shared" si="1"/>
        <v>53.599999999999994</v>
      </c>
      <c r="H15" s="44">
        <f t="shared" si="1"/>
        <v>46.899999999999991</v>
      </c>
      <c r="I15" s="44">
        <f t="shared" si="1"/>
        <v>40.199999999999989</v>
      </c>
      <c r="J15" s="45">
        <f t="shared" si="1"/>
        <v>33.499999999999986</v>
      </c>
      <c r="K15" s="44">
        <f t="shared" si="1"/>
        <v>26.799999999999986</v>
      </c>
      <c r="L15" s="44">
        <f t="shared" si="1"/>
        <v>20.099999999999987</v>
      </c>
      <c r="M15" s="44">
        <f t="shared" si="1"/>
        <v>13.399999999999988</v>
      </c>
      <c r="N15" s="44">
        <f t="shared" si="1"/>
        <v>6.6999999999999877</v>
      </c>
      <c r="O15" s="45">
        <f t="shared" si="1"/>
        <v>-1.2434497875801753E-14</v>
      </c>
      <c r="P15" s="4"/>
    </row>
    <row r="16" spans="2:17" x14ac:dyDescent="0.25">
      <c r="B16" s="99" t="s">
        <v>34</v>
      </c>
      <c r="C16" s="100"/>
      <c r="D16" s="101"/>
      <c r="E16" s="14">
        <f>SUM(E4:E14)</f>
        <v>67</v>
      </c>
      <c r="F16" s="15">
        <f t="shared" ref="F16:O16" si="2">E16-(SUM(F4:F13))</f>
        <v>63</v>
      </c>
      <c r="G16" s="15">
        <f t="shared" si="2"/>
        <v>63</v>
      </c>
      <c r="H16" s="15">
        <f t="shared" si="2"/>
        <v>60.5</v>
      </c>
      <c r="I16" s="15">
        <f t="shared" si="2"/>
        <v>55.5</v>
      </c>
      <c r="J16" s="16">
        <f t="shared" si="2"/>
        <v>53</v>
      </c>
      <c r="K16" s="15">
        <f t="shared" si="2"/>
        <v>53</v>
      </c>
      <c r="L16" s="15">
        <f t="shared" si="2"/>
        <v>53</v>
      </c>
      <c r="M16" s="15">
        <f t="shared" si="2"/>
        <v>50</v>
      </c>
      <c r="N16" s="15">
        <f t="shared" si="2"/>
        <v>45.5</v>
      </c>
      <c r="O16" s="17">
        <f t="shared" si="2"/>
        <v>45.5</v>
      </c>
      <c r="P16" s="4"/>
    </row>
  </sheetData>
  <mergeCells count="9">
    <mergeCell ref="B15:D15"/>
    <mergeCell ref="B16:D16"/>
    <mergeCell ref="C2:G2"/>
    <mergeCell ref="H2:L2"/>
    <mergeCell ref="M2:Q2"/>
    <mergeCell ref="B4:B5"/>
    <mergeCell ref="B8:B11"/>
    <mergeCell ref="B12:B14"/>
    <mergeCell ref="B6:B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03D8A-73ED-46A4-AEF3-099F17A4EF0C}">
  <dimension ref="B2:Q19"/>
  <sheetViews>
    <sheetView workbookViewId="0">
      <selection activeCell="M6" sqref="M6"/>
    </sheetView>
  </sheetViews>
  <sheetFormatPr defaultRowHeight="15" x14ac:dyDescent="0.25"/>
  <cols>
    <col min="2" max="2" width="15" customWidth="1"/>
    <col min="3" max="3" width="16.140625" customWidth="1"/>
  </cols>
  <sheetData>
    <row r="2" spans="2:17" x14ac:dyDescent="0.25">
      <c r="B2" s="3" t="s">
        <v>139</v>
      </c>
      <c r="C2" s="91" t="s">
        <v>19</v>
      </c>
      <c r="D2" s="91"/>
      <c r="E2" s="91"/>
      <c r="F2" s="91"/>
      <c r="G2" s="91"/>
      <c r="H2" s="91" t="s">
        <v>20</v>
      </c>
      <c r="I2" s="91"/>
      <c r="J2" s="91"/>
      <c r="K2" s="91"/>
      <c r="L2" s="91"/>
      <c r="M2" s="91" t="s">
        <v>21</v>
      </c>
      <c r="N2" s="91"/>
      <c r="O2" s="91"/>
      <c r="P2" s="91"/>
      <c r="Q2" s="91"/>
    </row>
    <row r="3" spans="2:17" ht="90" customHeight="1" x14ac:dyDescent="0.25">
      <c r="B3" s="5" t="s">
        <v>22</v>
      </c>
      <c r="C3" s="6" t="s">
        <v>23</v>
      </c>
      <c r="D3" s="6" t="s">
        <v>24</v>
      </c>
      <c r="E3" s="7" t="s">
        <v>25</v>
      </c>
      <c r="F3" s="8" t="s">
        <v>26</v>
      </c>
      <c r="G3" s="9" t="s">
        <v>27</v>
      </c>
      <c r="H3" s="9" t="s">
        <v>28</v>
      </c>
      <c r="I3" s="9" t="s">
        <v>29</v>
      </c>
      <c r="J3" s="9" t="s">
        <v>30</v>
      </c>
      <c r="K3" s="9" t="s">
        <v>26</v>
      </c>
      <c r="L3" s="9" t="s">
        <v>27</v>
      </c>
      <c r="M3" s="9" t="s">
        <v>28</v>
      </c>
      <c r="N3" s="9" t="s">
        <v>29</v>
      </c>
      <c r="O3" s="9" t="s">
        <v>30</v>
      </c>
      <c r="P3" s="83" t="s">
        <v>31</v>
      </c>
    </row>
    <row r="4" spans="2:17" ht="26.25" x14ac:dyDescent="0.25">
      <c r="B4" s="96" t="s">
        <v>127</v>
      </c>
      <c r="C4" s="10" t="s">
        <v>125</v>
      </c>
      <c r="D4" s="10" t="s">
        <v>32</v>
      </c>
      <c r="E4" s="20">
        <v>6</v>
      </c>
      <c r="F4" s="43">
        <v>0</v>
      </c>
      <c r="G4" s="34">
        <v>2.5</v>
      </c>
      <c r="H4" s="34">
        <v>0</v>
      </c>
      <c r="I4" s="34">
        <v>0</v>
      </c>
      <c r="J4" s="35">
        <v>1</v>
      </c>
      <c r="K4" s="34">
        <v>1.5</v>
      </c>
      <c r="L4" s="34">
        <v>0</v>
      </c>
      <c r="M4" s="34">
        <v>0</v>
      </c>
      <c r="N4" s="34">
        <v>0</v>
      </c>
      <c r="O4" s="34">
        <v>0</v>
      </c>
      <c r="P4" s="20">
        <f>SUM(F4:O4)</f>
        <v>5</v>
      </c>
    </row>
    <row r="5" spans="2:17" ht="26.25" x14ac:dyDescent="0.25">
      <c r="B5" s="97"/>
      <c r="C5" s="10" t="s">
        <v>131</v>
      </c>
      <c r="D5" s="10" t="s">
        <v>32</v>
      </c>
      <c r="E5" s="11">
        <v>15</v>
      </c>
      <c r="F5" s="54">
        <v>2</v>
      </c>
      <c r="G5" s="32">
        <v>0</v>
      </c>
      <c r="H5" s="32">
        <v>0</v>
      </c>
      <c r="I5" s="32">
        <v>0</v>
      </c>
      <c r="J5" s="12">
        <v>2</v>
      </c>
      <c r="K5" s="32">
        <v>2</v>
      </c>
      <c r="L5" s="32">
        <v>0</v>
      </c>
      <c r="M5" s="32">
        <v>0</v>
      </c>
      <c r="N5" s="27">
        <v>0</v>
      </c>
      <c r="O5" s="32">
        <v>0</v>
      </c>
      <c r="P5" s="11">
        <f t="shared" ref="P5:P7" si="0">SUM(F5:O5)</f>
        <v>6</v>
      </c>
    </row>
    <row r="6" spans="2:17" ht="26.25" x14ac:dyDescent="0.25">
      <c r="B6" s="96" t="s">
        <v>130</v>
      </c>
      <c r="C6" s="10" t="s">
        <v>125</v>
      </c>
      <c r="D6" s="10" t="s">
        <v>32</v>
      </c>
      <c r="E6" s="20">
        <v>3</v>
      </c>
      <c r="F6" s="34">
        <v>1</v>
      </c>
      <c r="G6" s="34">
        <v>1</v>
      </c>
      <c r="H6" s="34">
        <v>0</v>
      </c>
      <c r="I6" s="34">
        <v>0</v>
      </c>
      <c r="J6" s="35">
        <v>0</v>
      </c>
      <c r="K6" s="34">
        <v>0</v>
      </c>
      <c r="L6" s="34">
        <v>0</v>
      </c>
      <c r="M6" s="34">
        <v>0</v>
      </c>
      <c r="N6" s="86">
        <v>0</v>
      </c>
      <c r="O6" s="34">
        <v>0</v>
      </c>
      <c r="P6" s="20">
        <f t="shared" si="0"/>
        <v>2</v>
      </c>
    </row>
    <row r="7" spans="2:17" ht="26.25" x14ac:dyDescent="0.25">
      <c r="B7" s="98"/>
      <c r="C7" s="10" t="s">
        <v>131</v>
      </c>
      <c r="D7" s="10" t="s">
        <v>32</v>
      </c>
      <c r="E7" s="11">
        <v>2</v>
      </c>
      <c r="F7" s="32">
        <v>1.5</v>
      </c>
      <c r="G7" s="32">
        <v>2</v>
      </c>
      <c r="H7" s="32">
        <v>0</v>
      </c>
      <c r="I7" s="32">
        <v>0</v>
      </c>
      <c r="J7" s="12">
        <v>0</v>
      </c>
      <c r="K7" s="32">
        <v>0</v>
      </c>
      <c r="L7" s="32">
        <v>0</v>
      </c>
      <c r="M7" s="32">
        <v>0</v>
      </c>
      <c r="N7" s="27">
        <v>0</v>
      </c>
      <c r="O7" s="32">
        <v>0</v>
      </c>
      <c r="P7" s="14">
        <f t="shared" si="0"/>
        <v>3.5</v>
      </c>
    </row>
    <row r="8" spans="2:17" ht="39" x14ac:dyDescent="0.25">
      <c r="B8" s="96" t="s">
        <v>61</v>
      </c>
      <c r="C8" s="10" t="s">
        <v>118</v>
      </c>
      <c r="D8" s="10" t="s">
        <v>39</v>
      </c>
      <c r="E8" s="20">
        <v>12</v>
      </c>
      <c r="F8" s="34">
        <v>0</v>
      </c>
      <c r="G8" s="34">
        <v>0</v>
      </c>
      <c r="H8" s="34">
        <v>0</v>
      </c>
      <c r="I8" s="34">
        <v>0</v>
      </c>
      <c r="J8" s="35">
        <v>0</v>
      </c>
      <c r="K8" s="34">
        <v>0</v>
      </c>
      <c r="L8" s="34">
        <v>0</v>
      </c>
      <c r="M8" s="34">
        <v>0</v>
      </c>
      <c r="N8" s="34">
        <v>0</v>
      </c>
      <c r="O8" s="35">
        <v>0</v>
      </c>
      <c r="P8" s="11">
        <f t="shared" ref="P8:P13" si="1">SUM(F8:O8)</f>
        <v>0</v>
      </c>
    </row>
    <row r="9" spans="2:17" ht="39" x14ac:dyDescent="0.25">
      <c r="B9" s="97"/>
      <c r="C9" s="10" t="s">
        <v>178</v>
      </c>
      <c r="D9" s="10" t="s">
        <v>39</v>
      </c>
      <c r="E9" s="11">
        <v>7</v>
      </c>
      <c r="F9" s="32">
        <v>0</v>
      </c>
      <c r="G9" s="32">
        <v>0</v>
      </c>
      <c r="H9" s="32">
        <v>0</v>
      </c>
      <c r="I9" s="32">
        <v>0</v>
      </c>
      <c r="J9" s="12">
        <v>0</v>
      </c>
      <c r="K9" s="32">
        <v>0</v>
      </c>
      <c r="L9" s="32">
        <v>0</v>
      </c>
      <c r="M9" s="32">
        <v>0</v>
      </c>
      <c r="N9" s="32">
        <v>0</v>
      </c>
      <c r="O9" s="12">
        <v>0</v>
      </c>
      <c r="P9" s="11">
        <f t="shared" si="1"/>
        <v>0</v>
      </c>
    </row>
    <row r="10" spans="2:17" ht="64.5" x14ac:dyDescent="0.25">
      <c r="B10" s="97"/>
      <c r="C10" s="10" t="s">
        <v>179</v>
      </c>
      <c r="D10" s="10" t="s">
        <v>45</v>
      </c>
      <c r="E10" s="11">
        <v>8</v>
      </c>
      <c r="F10" s="32">
        <v>0</v>
      </c>
      <c r="G10" s="32">
        <v>0</v>
      </c>
      <c r="H10" s="32">
        <v>0</v>
      </c>
      <c r="I10" s="32">
        <v>0</v>
      </c>
      <c r="J10" s="12">
        <v>0</v>
      </c>
      <c r="K10" s="32">
        <v>0</v>
      </c>
      <c r="L10" s="32">
        <v>0</v>
      </c>
      <c r="M10" s="32">
        <v>0</v>
      </c>
      <c r="N10" s="32">
        <v>0</v>
      </c>
      <c r="O10" s="12">
        <v>0</v>
      </c>
      <c r="P10" s="11">
        <f t="shared" si="1"/>
        <v>0</v>
      </c>
    </row>
    <row r="11" spans="2:17" ht="39" x14ac:dyDescent="0.25">
      <c r="B11" s="97"/>
      <c r="C11" s="10" t="s">
        <v>119</v>
      </c>
      <c r="D11" s="10" t="s">
        <v>39</v>
      </c>
      <c r="E11" s="14">
        <v>9</v>
      </c>
      <c r="F11" s="15">
        <v>0</v>
      </c>
      <c r="G11" s="15">
        <v>0</v>
      </c>
      <c r="H11" s="15">
        <v>0</v>
      </c>
      <c r="I11" s="15">
        <v>0</v>
      </c>
      <c r="J11" s="16">
        <v>0</v>
      </c>
      <c r="K11" s="15">
        <v>0</v>
      </c>
      <c r="L11" s="15">
        <v>0</v>
      </c>
      <c r="M11" s="15">
        <v>0</v>
      </c>
      <c r="N11" s="15">
        <v>0</v>
      </c>
      <c r="O11" s="16">
        <v>0</v>
      </c>
      <c r="P11" s="14">
        <f t="shared" si="1"/>
        <v>0</v>
      </c>
    </row>
    <row r="12" spans="2:17" ht="31.5" customHeight="1" x14ac:dyDescent="0.25">
      <c r="B12" s="102" t="s">
        <v>44</v>
      </c>
      <c r="C12" s="10" t="s">
        <v>120</v>
      </c>
      <c r="D12" s="10" t="s">
        <v>32</v>
      </c>
      <c r="E12" s="11">
        <v>3</v>
      </c>
      <c r="F12" s="4">
        <v>0</v>
      </c>
      <c r="G12" s="4">
        <v>0</v>
      </c>
      <c r="H12" s="4">
        <v>0</v>
      </c>
      <c r="I12" s="4">
        <v>0</v>
      </c>
      <c r="J12" s="12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11">
        <f t="shared" si="1"/>
        <v>0</v>
      </c>
    </row>
    <row r="13" spans="2:17" ht="26.25" x14ac:dyDescent="0.25">
      <c r="B13" s="103"/>
      <c r="C13" s="10" t="s">
        <v>121</v>
      </c>
      <c r="D13" s="10" t="s">
        <v>39</v>
      </c>
      <c r="E13" s="11">
        <v>2</v>
      </c>
      <c r="F13" s="4">
        <v>0</v>
      </c>
      <c r="G13" s="4">
        <v>0</v>
      </c>
      <c r="H13" s="4">
        <v>0</v>
      </c>
      <c r="I13" s="4">
        <v>0</v>
      </c>
      <c r="J13" s="12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14">
        <f t="shared" si="1"/>
        <v>0</v>
      </c>
    </row>
    <row r="14" spans="2:17" x14ac:dyDescent="0.25">
      <c r="B14" s="93" t="s">
        <v>33</v>
      </c>
      <c r="C14" s="94"/>
      <c r="D14" s="95"/>
      <c r="E14" s="20">
        <f>SUM(E4:E13)</f>
        <v>67</v>
      </c>
      <c r="F14" s="52">
        <f t="shared" ref="F14:O14" si="2">E14-$E$14/10</f>
        <v>60.3</v>
      </c>
      <c r="G14" s="52">
        <f t="shared" si="2"/>
        <v>53.599999999999994</v>
      </c>
      <c r="H14" s="52">
        <f t="shared" si="2"/>
        <v>46.899999999999991</v>
      </c>
      <c r="I14" s="52">
        <f t="shared" si="2"/>
        <v>40.199999999999989</v>
      </c>
      <c r="J14" s="53">
        <f t="shared" si="2"/>
        <v>33.499999999999986</v>
      </c>
      <c r="K14" s="52">
        <f t="shared" si="2"/>
        <v>26.799999999999986</v>
      </c>
      <c r="L14" s="52">
        <f t="shared" si="2"/>
        <v>20.099999999999987</v>
      </c>
      <c r="M14" s="52">
        <f t="shared" si="2"/>
        <v>13.399999999999988</v>
      </c>
      <c r="N14" s="52">
        <f t="shared" si="2"/>
        <v>6.6999999999999877</v>
      </c>
      <c r="O14" s="53">
        <f t="shared" si="2"/>
        <v>-1.2434497875801753E-14</v>
      </c>
      <c r="P14" s="4"/>
    </row>
    <row r="15" spans="2:17" x14ac:dyDescent="0.25">
      <c r="B15" s="105" t="s">
        <v>34</v>
      </c>
      <c r="C15" s="106"/>
      <c r="D15" s="107"/>
      <c r="E15" s="11">
        <f>SUM(E4:E13)</f>
        <v>67</v>
      </c>
      <c r="F15" s="32">
        <f t="shared" ref="F15:O15" si="3">E15-(SUM(F4:F13))</f>
        <v>62.5</v>
      </c>
      <c r="G15" s="32">
        <f t="shared" si="3"/>
        <v>57</v>
      </c>
      <c r="H15" s="32">
        <f t="shared" si="3"/>
        <v>57</v>
      </c>
      <c r="I15" s="32">
        <f t="shared" si="3"/>
        <v>57</v>
      </c>
      <c r="J15" s="12">
        <f t="shared" si="3"/>
        <v>54</v>
      </c>
      <c r="K15" s="32">
        <f t="shared" si="3"/>
        <v>50.5</v>
      </c>
      <c r="L15" s="32">
        <f t="shared" si="3"/>
        <v>50.5</v>
      </c>
      <c r="M15" s="32">
        <f t="shared" si="3"/>
        <v>50.5</v>
      </c>
      <c r="N15" s="32">
        <f t="shared" si="3"/>
        <v>50.5</v>
      </c>
      <c r="O15" s="55">
        <f t="shared" si="3"/>
        <v>50.5</v>
      </c>
      <c r="P15" s="4"/>
    </row>
    <row r="16" spans="2:17" x14ac:dyDescent="0.25">
      <c r="B16" s="106"/>
      <c r="C16" s="106"/>
      <c r="D16" s="106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56"/>
      <c r="P16" s="32"/>
    </row>
    <row r="17" spans="2:16" x14ac:dyDescent="0.25"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</row>
    <row r="18" spans="2:16" x14ac:dyDescent="0.25"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</row>
    <row r="19" spans="2:16" x14ac:dyDescent="0.25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</row>
  </sheetData>
  <mergeCells count="10">
    <mergeCell ref="B15:D15"/>
    <mergeCell ref="B16:D16"/>
    <mergeCell ref="C2:G2"/>
    <mergeCell ref="H2:L2"/>
    <mergeCell ref="M2:Q2"/>
    <mergeCell ref="B4:B5"/>
    <mergeCell ref="B8:B11"/>
    <mergeCell ref="B12:B13"/>
    <mergeCell ref="B14:D14"/>
    <mergeCell ref="B6:B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7D9BF7D146804AB882BBA6AEA4E144" ma:contentTypeVersion="10" ma:contentTypeDescription="Create a new document." ma:contentTypeScope="" ma:versionID="3d05efb38520b229e9c04c8e749552ea">
  <xsd:schema xmlns:xsd="http://www.w3.org/2001/XMLSchema" xmlns:xs="http://www.w3.org/2001/XMLSchema" xmlns:p="http://schemas.microsoft.com/office/2006/metadata/properties" xmlns:ns3="5cf3d0b8-c925-4e36-9528-946e098907fd" xmlns:ns4="bcf859c1-3bb2-4601-949d-c0468a7a4da8" targetNamespace="http://schemas.microsoft.com/office/2006/metadata/properties" ma:root="true" ma:fieldsID="029bfd3a2b5bff33e61a1e6b41df7829" ns3:_="" ns4:_="">
    <xsd:import namespace="5cf3d0b8-c925-4e36-9528-946e098907fd"/>
    <xsd:import namespace="bcf859c1-3bb2-4601-949d-c0468a7a4da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f3d0b8-c925-4e36-9528-946e098907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f859c1-3bb2-4601-949d-c0468a7a4da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5C3B771-CFC0-4261-816D-B4332967948F}">
  <ds:schemaRefs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bcf859c1-3bb2-4601-949d-c0468a7a4da8"/>
    <ds:schemaRef ds:uri="http://schemas.microsoft.com/office/2006/documentManagement/types"/>
    <ds:schemaRef ds:uri="http://purl.org/dc/terms/"/>
    <ds:schemaRef ds:uri="5cf3d0b8-c925-4e36-9528-946e098907fd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A337BA7-9E00-42A5-A997-21ECECCB96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f3d0b8-c925-4e36-9528-946e098907fd"/>
    <ds:schemaRef ds:uri="bcf859c1-3bb2-4601-949d-c0468a7a4d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8E0FD03-A635-4CAD-B5E5-0F687B9EBF7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Ideas</vt:lpstr>
      <vt:lpstr>Sheet 1</vt:lpstr>
      <vt:lpstr>Sheet 2</vt:lpstr>
      <vt:lpstr>Sheet 3</vt:lpstr>
      <vt:lpstr>Sheet 4</vt:lpstr>
      <vt:lpstr>Sheet 5</vt:lpstr>
      <vt:lpstr>Sheet 6</vt:lpstr>
      <vt:lpstr>Sheet 7</vt:lpstr>
      <vt:lpstr>Sheet 8</vt:lpstr>
      <vt:lpstr>Sheet 9</vt:lpstr>
      <vt:lpstr>Sheet 10</vt:lpstr>
      <vt:lpstr>Sheet 11</vt:lpstr>
      <vt:lpstr>Sheet 12</vt:lpstr>
      <vt:lpstr>Sheet 13</vt:lpstr>
      <vt:lpstr>Sheet 14</vt:lpstr>
    </vt:vector>
  </TitlesOfParts>
  <Manager/>
  <Company>University of Brighton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Shofiqul Amin</dc:creator>
  <cp:keywords/>
  <dc:description/>
  <cp:lastModifiedBy>Shofiqul Amin</cp:lastModifiedBy>
  <cp:revision/>
  <dcterms:created xsi:type="dcterms:W3CDTF">2019-11-13T17:29:31Z</dcterms:created>
  <dcterms:modified xsi:type="dcterms:W3CDTF">2020-08-21T11:11:01Z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0x010100D87D9BF7D146804AB882BBA6AEA4E144</vt:lpwstr>
  </property>
  <property fmtid="{D5CDD505-2E9C-101B-9397-08002B2CF9AE}" pid="3" name="WorkbookGuid">
    <vt:lpwstr>c6193dca-8db8-49c1-85ce-c218046cc6db</vt:lpwstr>
  </property>
</Properties>
</file>