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STM32Cube\IGBS-Rocket-v2\pcb\bom\"/>
    </mc:Choice>
  </mc:AlternateContent>
  <xr:revisionPtr revIDLastSave="0" documentId="13_ncr:1_{96B41654-8F6E-498D-A331-EA29C5D12DD1}" xr6:coauthVersionLast="45" xr6:coauthVersionMax="45" xr10:uidLastSave="{00000000-0000-0000-0000-000000000000}"/>
  <bookViews>
    <workbookView xWindow="25275" yWindow="600" windowWidth="25380" windowHeight="18915" xr2:uid="{00000000-000D-0000-FFFF-FFFF00000000}"/>
  </bookViews>
  <sheets>
    <sheet name="HEAP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73" i="1" l="1"/>
  <c r="J74" i="1" s="1"/>
  <c r="J70" i="1"/>
  <c r="J69" i="1"/>
  <c r="J65" i="1" l="1"/>
  <c r="J66" i="1" s="1"/>
</calcChain>
</file>

<file path=xl/sharedStrings.xml><?xml version="1.0" encoding="utf-8"?>
<sst xmlns="http://schemas.openxmlformats.org/spreadsheetml/2006/main" count="396" uniqueCount="288">
  <si>
    <t>Množství</t>
  </si>
  <si>
    <t>Hodnota</t>
  </si>
  <si>
    <t>Název</t>
  </si>
  <si>
    <t>Pouzdro</t>
  </si>
  <si>
    <t>Součástky</t>
  </si>
  <si>
    <t>Popis</t>
  </si>
  <si>
    <t>Cena</t>
  </si>
  <si>
    <t>Objednací číslo</t>
  </si>
  <si>
    <t>Odkaz</t>
  </si>
  <si>
    <t>100k</t>
  </si>
  <si>
    <t>100n</t>
  </si>
  <si>
    <t>100u</t>
  </si>
  <si>
    <t>10k</t>
  </si>
  <si>
    <t>10u</t>
  </si>
  <si>
    <t>12k</t>
  </si>
  <si>
    <t>DIODESOD123</t>
  </si>
  <si>
    <t>SOD-123</t>
  </si>
  <si>
    <t>4k7</t>
  </si>
  <si>
    <t>Q1</t>
  </si>
  <si>
    <t>Q2</t>
  </si>
  <si>
    <t>SOT23-3</t>
  </si>
  <si>
    <t>Q3</t>
  </si>
  <si>
    <t>B1</t>
  </si>
  <si>
    <t>1k</t>
  </si>
  <si>
    <t>Výrobce</t>
  </si>
  <si>
    <t>Texas Instruments</t>
  </si>
  <si>
    <t>total:</t>
  </si>
  <si>
    <t>IGBS Rocket v2 (rev1)</t>
  </si>
  <si>
    <t>Legenda:</t>
  </si>
  <si>
    <t>Neobjednáno</t>
  </si>
  <si>
    <t>Na cestě</t>
  </si>
  <si>
    <t>Není dostupné</t>
  </si>
  <si>
    <t>Skladem</t>
  </si>
  <si>
    <t>Nutno doobjednat</t>
  </si>
  <si>
    <t>VARISTORCN0805</t>
  </si>
  <si>
    <t>CT/CN0805</t>
  </si>
  <si>
    <t>MOV1</t>
  </si>
  <si>
    <t>R-EU_R0603</t>
  </si>
  <si>
    <t>R0603</t>
  </si>
  <si>
    <t>R48, R59</t>
  </si>
  <si>
    <t>C-EUC0603K</t>
  </si>
  <si>
    <t>C0603K</t>
  </si>
  <si>
    <t>C4, C11, C12, C13, C14, C15, C18, C20, C21, C22, C23, C25, C29, C33, C36</t>
  </si>
  <si>
    <t>CPOL-EUTT2D7L</t>
  </si>
  <si>
    <t>TT2D7L</t>
  </si>
  <si>
    <t>C1</t>
  </si>
  <si>
    <t>10K</t>
  </si>
  <si>
    <t>R14, R15, R16, R17, R27, R29, R30</t>
  </si>
  <si>
    <t>R32, R36, R39, R40, R49, R50, R51, R52</t>
  </si>
  <si>
    <t>10UF10V10%(0805)</t>
  </si>
  <si>
    <t>0805-CAP</t>
  </si>
  <si>
    <t>C2, C3, C5, C7, C9, C19, C24, C30, C31</t>
  </si>
  <si>
    <t>10u Tant</t>
  </si>
  <si>
    <t>CPOL-EUCT3216</t>
  </si>
  <si>
    <t>CT3216</t>
  </si>
  <si>
    <t>C6, C8, C10</t>
  </si>
  <si>
    <t>10uH</t>
  </si>
  <si>
    <t>INDUCTOR0603</t>
  </si>
  <si>
    <t>L1, L2, L3</t>
  </si>
  <si>
    <t>R38, R42</t>
  </si>
  <si>
    <t>150R</t>
  </si>
  <si>
    <t>R1, R4</t>
  </si>
  <si>
    <t>Y1</t>
  </si>
  <si>
    <t>D14, D15</t>
  </si>
  <si>
    <t>1K</t>
  </si>
  <si>
    <t>R10, R19, R20, R21, R25, R26, R28</t>
  </si>
  <si>
    <t>1K5</t>
  </si>
  <si>
    <t>R7, R18, R31, R34, R35, R54</t>
  </si>
  <si>
    <t>1K8</t>
  </si>
  <si>
    <t>R3, R6</t>
  </si>
  <si>
    <t>1N4148</t>
  </si>
  <si>
    <t>D16</t>
  </si>
  <si>
    <t>R57</t>
  </si>
  <si>
    <t>1u8</t>
  </si>
  <si>
    <t>C28</t>
  </si>
  <si>
    <t>22R</t>
  </si>
  <si>
    <t>R11, R12, R13, R22, R23, R24, R58</t>
  </si>
  <si>
    <t>240R</t>
  </si>
  <si>
    <t>R8</t>
  </si>
  <si>
    <t>2u2</t>
  </si>
  <si>
    <t>C16, C17</t>
  </si>
  <si>
    <t>390R</t>
  </si>
  <si>
    <t>R9</t>
  </si>
  <si>
    <t>47k</t>
  </si>
  <si>
    <t>R44, R45, R46, R47</t>
  </si>
  <si>
    <t>R55, R56</t>
  </si>
  <si>
    <t>4u7</t>
  </si>
  <si>
    <t>C26, C27</t>
  </si>
  <si>
    <t>560R</t>
  </si>
  <si>
    <t>R2, R5</t>
  </si>
  <si>
    <t>PPTC_6V2A</t>
  </si>
  <si>
    <t>PPTC1</t>
  </si>
  <si>
    <t>6k8</t>
  </si>
  <si>
    <t>R33, R43</t>
  </si>
  <si>
    <t>75k</t>
  </si>
  <si>
    <t>R53</t>
  </si>
  <si>
    <t>7k5</t>
  </si>
  <si>
    <t>R37</t>
  </si>
  <si>
    <t>9k1</t>
  </si>
  <si>
    <t>R41</t>
  </si>
  <si>
    <t>PIANO</t>
  </si>
  <si>
    <t>BTN1, RESET</t>
  </si>
  <si>
    <t>BC817</t>
  </si>
  <si>
    <t>BC817-16LT1SMD</t>
  </si>
  <si>
    <t>SOT23-BEC</t>
  </si>
  <si>
    <t>BF350</t>
  </si>
  <si>
    <t>B3, B4, B5</t>
  </si>
  <si>
    <t>BMP280</t>
  </si>
  <si>
    <t>BSS316N-H6327</t>
  </si>
  <si>
    <t>BUZZERPTH</t>
  </si>
  <si>
    <t>BUZZER-12MM</t>
  </si>
  <si>
    <t>BUZZER</t>
  </si>
  <si>
    <t>ENC-03</t>
  </si>
  <si>
    <t>ENC-03RC</t>
  </si>
  <si>
    <t>ESP-12E/F</t>
  </si>
  <si>
    <t>ESP-12E</t>
  </si>
  <si>
    <t>U6</t>
  </si>
  <si>
    <t>LED-1206</t>
  </si>
  <si>
    <t>GY-NEO6MV2</t>
  </si>
  <si>
    <t>B6</t>
  </si>
  <si>
    <t>ICM-20948</t>
  </si>
  <si>
    <t>B2</t>
  </si>
  <si>
    <t>LD1085D2M-R</t>
  </si>
  <si>
    <t>U2, U3</t>
  </si>
  <si>
    <t>STMicroelectronics</t>
  </si>
  <si>
    <t>LD1117DT50</t>
  </si>
  <si>
    <t>CR1</t>
  </si>
  <si>
    <t>LM317SX/NOPB</t>
  </si>
  <si>
    <t>U4</t>
  </si>
  <si>
    <t>LP324DRG4</t>
  </si>
  <si>
    <t>LP324DRG4D14</t>
  </si>
  <si>
    <t>U8</t>
  </si>
  <si>
    <t>MCP6V51T-E/MS</t>
  </si>
  <si>
    <t>U9</t>
  </si>
  <si>
    <t>Microchip</t>
  </si>
  <si>
    <t>MICROSD</t>
  </si>
  <si>
    <t>MICROSD-PUSH-OUT</t>
  </si>
  <si>
    <t>U5</t>
  </si>
  <si>
    <t>S2B-PH-K-S</t>
  </si>
  <si>
    <t>PWR-B</t>
  </si>
  <si>
    <t>JST</t>
  </si>
  <si>
    <t>MAG</t>
  </si>
  <si>
    <t>S3B-XH-A</t>
  </si>
  <si>
    <t>STM32H750VBT6</t>
  </si>
  <si>
    <t>U1</t>
  </si>
  <si>
    <t>TVSSMA</t>
  </si>
  <si>
    <t>SMA-DIODE</t>
  </si>
  <si>
    <t>D7</t>
  </si>
  <si>
    <t>USB-MINIB-5PIN</t>
  </si>
  <si>
    <t>USB-MINIB</t>
  </si>
  <si>
    <t>USB</t>
  </si>
  <si>
    <t>XT30PW-M</t>
  </si>
  <si>
    <t>PWR-A</t>
  </si>
  <si>
    <t>Varistor</t>
  </si>
  <si>
    <t>AVX</t>
  </si>
  <si>
    <t>581-VCUG080100L1DP</t>
  </si>
  <si>
    <t>https://cz.mouser.com/ProductDetail/Kyocera-AVX/VCUG080100L1DP?qs=4b8myOmUP%252BvFvY7HP%2FE81g%3D%3D</t>
  </si>
  <si>
    <t>Rezistor</t>
  </si>
  <si>
    <t>Kondenzátor (keramický)</t>
  </si>
  <si>
    <t>Kondenzátor (polariziovaný)</t>
  </si>
  <si>
    <t>Kondenzátor (MLCC)</t>
  </si>
  <si>
    <t>Kondenzátor (Tantal)</t>
  </si>
  <si>
    <t>Tlumivka</t>
  </si>
  <si>
    <t>Oscilátor</t>
  </si>
  <si>
    <t>24MHz</t>
  </si>
  <si>
    <t>OSCILLATOR</t>
  </si>
  <si>
    <t>SMD-7X5-4PAD</t>
  </si>
  <si>
    <t>Zenerova dioda</t>
  </si>
  <si>
    <t>Dioda</t>
  </si>
  <si>
    <t>Kondenzátor (kermaický)</t>
  </si>
  <si>
    <t>Resetovatelná pojistka (PPTC)</t>
  </si>
  <si>
    <t>Tlačítko</t>
  </si>
  <si>
    <t>Tranzistor (NPN)</t>
  </si>
  <si>
    <t>Modul - Tenzometr</t>
  </si>
  <si>
    <t>Modul - Barometr</t>
  </si>
  <si>
    <t>Tranzistor (N-MOSFET)</t>
  </si>
  <si>
    <t>Gyroskop (analogový 1-osý)</t>
  </si>
  <si>
    <t>A6FR-4101</t>
  </si>
  <si>
    <t>B3FS-1000</t>
  </si>
  <si>
    <t>A6FR-4101SW</t>
  </si>
  <si>
    <t>B3FS-1000SW</t>
  </si>
  <si>
    <t>10V/5.5A</t>
  </si>
  <si>
    <t>10V</t>
  </si>
  <si>
    <t>MOSFET-NCHANNEL</t>
  </si>
  <si>
    <t>Modul - ESP WiFi</t>
  </si>
  <si>
    <t>D9, D10, D12, D13</t>
  </si>
  <si>
    <t>LED (zelená) - PSU</t>
  </si>
  <si>
    <t>LED (oranžová) - baterie</t>
  </si>
  <si>
    <t>D1, D2, D3, D4</t>
  </si>
  <si>
    <t>D5</t>
  </si>
  <si>
    <t>D6</t>
  </si>
  <si>
    <t>D11</t>
  </si>
  <si>
    <t>D8</t>
  </si>
  <si>
    <t>LED (modrá) - app 1</t>
  </si>
  <si>
    <t>LED (žlutá) - app 2</t>
  </si>
  <si>
    <t>LED (červená) - app 3</t>
  </si>
  <si>
    <t>LED (bílá) - app 4</t>
  </si>
  <si>
    <t>PPTC-1210</t>
  </si>
  <si>
    <t>Modul - GPS</t>
  </si>
  <si>
    <t>LD1085D2M-RD2PAK</t>
  </si>
  <si>
    <t>LD1117DT50TRDPAK</t>
  </si>
  <si>
    <t>Regulátor - LDO 5V</t>
  </si>
  <si>
    <t>Regulátor - LDO 6V</t>
  </si>
  <si>
    <t>Regulátor - 3.3 V</t>
  </si>
  <si>
    <t>OP Amp (4 kanál, standard)</t>
  </si>
  <si>
    <t>OP Amp (1 kanál, nulovaný)</t>
  </si>
  <si>
    <t>MSOP8</t>
  </si>
  <si>
    <t>SOIC-14</t>
  </si>
  <si>
    <t xml:space="preserve">TO-263-3 </t>
  </si>
  <si>
    <t>LM317SX/NOPBTS3B</t>
  </si>
  <si>
    <t>S2B-XH-A</t>
  </si>
  <si>
    <t>LQFP100-14X14</t>
  </si>
  <si>
    <t>CONN_S3B-XH</t>
  </si>
  <si>
    <t>CONN_S2B-XH</t>
  </si>
  <si>
    <t>CONN_S2B-PH</t>
  </si>
  <si>
    <t>MCP6V51T-E</t>
  </si>
  <si>
    <t>TVS (transil)</t>
  </si>
  <si>
    <t>XT30 konektor (baterie)</t>
  </si>
  <si>
    <t>MCU</t>
  </si>
  <si>
    <t>SRV1-A, SRV1-B, SRV2-A, SRV2-B</t>
  </si>
  <si>
    <t>JST konektor (baterie)</t>
  </si>
  <si>
    <t>JST konektor (serva)</t>
  </si>
  <si>
    <t>Slot pro mikro-SD kartu</t>
  </si>
  <si>
    <t xml:space="preserve">TO-252-3 </t>
  </si>
  <si>
    <t>TO-252-3</t>
  </si>
  <si>
    <t>green</t>
  </si>
  <si>
    <t>orange</t>
  </si>
  <si>
    <t>blue</t>
  </si>
  <si>
    <t>yellow</t>
  </si>
  <si>
    <t>red</t>
  </si>
  <si>
    <t>white</t>
  </si>
  <si>
    <t>piano</t>
  </si>
  <si>
    <t>button</t>
  </si>
  <si>
    <t>Piáno (4-kanál)</t>
  </si>
  <si>
    <t>Buzzer (piezo, 12mm)</t>
  </si>
  <si>
    <t>USB konektor (mini)</t>
  </si>
  <si>
    <t>JST konektor (magnet, 3 tenzometry)</t>
  </si>
  <si>
    <t>https://www.gme.cz/modul-s-jednoosym-gyroskopem-analog-vystup</t>
  </si>
  <si>
    <t xml:space="preserve"> 775-043</t>
  </si>
  <si>
    <t>https://www.aliexpress.com/item/1005003610067060.html?spm=a2g0s.8937460.0.0.7bc42e0etQ6jhz</t>
  </si>
  <si>
    <t>Aliexpress</t>
  </si>
  <si>
    <t>Sklad</t>
  </si>
  <si>
    <t>https://www.aliexpress.com/item/32802051702.html?spm=a2g0o.9042311.0.0.27424c4dNvsHkl</t>
  </si>
  <si>
    <t>https://www.aliexpress.com/item/1005001635722164.html?spm=a2g0o.9042311.0.0.27424c4dNvsHkl</t>
  </si>
  <si>
    <t>https://www.aliexpress.com/wholesale?catId=0&amp;initiative_id=SB_20220220032911</t>
  </si>
  <si>
    <t>https://www.aliexpress.com/item/4000907686535.html?spm=a2g0o.9042311.0.0.27424c4dNvsHkl</t>
  </si>
  <si>
    <t>https://www.aliexpress.com/item/32256161821.html?spm=a2g0o.9042311.0.0.27424c4dNvsHkl</t>
  </si>
  <si>
    <t>https://www.aliexpress.com/item/32817286611.html?spm=a2g0o.9042311.0.0.3ccb4c4dT6u8aQ</t>
  </si>
  <si>
    <t>x5:</t>
  </si>
  <si>
    <t>Modul - IMU 9-DOF</t>
  </si>
  <si>
    <t>Aliexpress total:</t>
  </si>
  <si>
    <t>Others total:</t>
  </si>
  <si>
    <t>Others x5:</t>
  </si>
  <si>
    <t>Aiexpress x5:</t>
  </si>
  <si>
    <t>Bosch</t>
  </si>
  <si>
    <t>Espressif</t>
  </si>
  <si>
    <t>U-blox</t>
  </si>
  <si>
    <t>InvenSense</t>
  </si>
  <si>
    <t>Murata</t>
  </si>
  <si>
    <t>https://cz.mouser.com/ProductDetail/Microchip-Technology/MCP6V51T-E-MS?qs=sGAEpiMZZMv0NwlthflBiwa3UhLZshrotJHxn0o6PMg%3D</t>
  </si>
  <si>
    <t xml:space="preserve">579-MCP6V51T-E/MS </t>
  </si>
  <si>
    <t>https://cz.mouser.com/ProductDetail/Texas-Instruments/LP324DRG4?qs=tP77tliwutAatIJd1VAzlA%3D%3D</t>
  </si>
  <si>
    <t xml:space="preserve">595-LP324DRG4 </t>
  </si>
  <si>
    <t>https://cz.mouser.com/ProductDetail/IQD/LFSPXO018541Reel?qs=nFovR%252B4R4UOhrXD5yyKlfA%3D%3D</t>
  </si>
  <si>
    <t xml:space="preserve">449-LFSPXO018541REEL </t>
  </si>
  <si>
    <t>IQD</t>
  </si>
  <si>
    <t>https://www.tme.eu/cz/details/lm317sx_nopb/stabilizatory-napeti-regulovane/texas-instruments/</t>
  </si>
  <si>
    <t>https://www.tme.eu/cz/details/ld1085d2m-r/stabilizatory-napeti-neregulovane-ldo/stmicroelectronics/</t>
  </si>
  <si>
    <t>https://cz.mouser.com/ProductDetail/STMicroelectronics/LD1117DT50TR?qs=ib3vAMMXL5HQnys7jeJYRw%3D%3D</t>
  </si>
  <si>
    <t xml:space="preserve">LD1085D2M-R </t>
  </si>
  <si>
    <t>https://cz.mouser.com/ProductDetail/Infineon-Technologies/BSS316N-H6327?qs=oPPfIaWL1l1TH2bME9QMJw%3D%3D</t>
  </si>
  <si>
    <t xml:space="preserve">726-BSS316NH6327XT </t>
  </si>
  <si>
    <t>Infineon</t>
  </si>
  <si>
    <t>čína</t>
  </si>
  <si>
    <t>https://cz.mouser.com/ProductDetail/Nexperia/BC817-40215?qs=sGAEpiMZZMt46bMQRT2SLrMI6Lc%252BSQ0xVQ67Chgc3gU%3D</t>
  </si>
  <si>
    <t>NXP</t>
  </si>
  <si>
    <t xml:space="preserve">771-BC817-40-T/R </t>
  </si>
  <si>
    <t>https://cz.mouser.com/ProductDetail/Vishay-Semiconductors/1N4148W-G3-08?qs=uS%252BVSIFnvp46StDBB15x4Q%3D%3D</t>
  </si>
  <si>
    <t xml:space="preserve">78-1N4148W-G3-08 </t>
  </si>
  <si>
    <t>Vishay</t>
  </si>
  <si>
    <t>3V6</t>
  </si>
  <si>
    <t>DIODE-ZENER</t>
  </si>
  <si>
    <t>https://cz.mouser.com/ProductDetail/Nexperia/BZT52-B3V6X?qs=W0yvOO0ixfGYHfMgmHmlFg%3D%3D</t>
  </si>
  <si>
    <t xml:space="preserve">771-BZT52-B3V6X </t>
  </si>
  <si>
    <t>https://cz.mouser.com/ProductDetail/Diodes-Incorporated/SMAJ12AQ-13-F?qs=17u8i%2FzlE89YHZfVTZAJbg%3D%3D</t>
  </si>
  <si>
    <t>Diodes Inc.</t>
  </si>
  <si>
    <t>621-SMAJ12AQ-13-F</t>
  </si>
  <si>
    <t xml:space="preserve">511-LD1117DT50-TR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</si>
</sst>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\ &quot;Kč&quot;"/>
  </numFmts>
  <fonts count="20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8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auto="1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auto="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36">
    <xf numFmtId="0" fontId="0" fillId="0" borderId="0" xfId="0"/>
    <xf numFmtId="0" fontId="0" fillId="0" borderId="12" xfId="0" applyBorder="1"/>
    <xf numFmtId="0" fontId="0" fillId="0" borderId="14" xfId="0" applyBorder="1"/>
    <xf numFmtId="0" fontId="0" fillId="0" borderId="0" xfId="0" applyAlignment="1">
      <alignment horizontal="left"/>
    </xf>
    <xf numFmtId="164" fontId="0" fillId="0" borderId="0" xfId="0" applyNumberFormat="1"/>
    <xf numFmtId="164" fontId="0" fillId="0" borderId="14" xfId="0" applyNumberFormat="1" applyBorder="1"/>
    <xf numFmtId="0" fontId="0" fillId="0" borderId="10" xfId="0" applyBorder="1"/>
    <xf numFmtId="0" fontId="0" fillId="0" borderId="11" xfId="0" applyBorder="1"/>
    <xf numFmtId="0" fontId="19" fillId="0" borderId="12" xfId="42" applyBorder="1"/>
    <xf numFmtId="0" fontId="19" fillId="0" borderId="15" xfId="42" applyBorder="1"/>
    <xf numFmtId="0" fontId="19" fillId="0" borderId="0" xfId="42"/>
    <xf numFmtId="0" fontId="0" fillId="0" borderId="0" xfId="0" applyAlignment="1">
      <alignment wrapText="1"/>
    </xf>
    <xf numFmtId="0" fontId="0" fillId="0" borderId="16" xfId="0" applyBorder="1"/>
    <xf numFmtId="0" fontId="0" fillId="0" borderId="18" xfId="0" applyBorder="1"/>
    <xf numFmtId="0" fontId="0" fillId="34" borderId="0" xfId="0" applyFill="1" applyBorder="1"/>
    <xf numFmtId="0" fontId="0" fillId="35" borderId="0" xfId="0" applyFill="1" applyBorder="1"/>
    <xf numFmtId="0" fontId="0" fillId="33" borderId="0" xfId="0" applyFill="1" applyBorder="1"/>
    <xf numFmtId="0" fontId="0" fillId="0" borderId="13" xfId="0" applyBorder="1"/>
    <xf numFmtId="0" fontId="0" fillId="36" borderId="14" xfId="0" applyFill="1" applyBorder="1"/>
    <xf numFmtId="0" fontId="0" fillId="0" borderId="15" xfId="0" applyBorder="1"/>
    <xf numFmtId="0" fontId="0" fillId="37" borderId="11" xfId="0" applyFill="1" applyBorder="1"/>
    <xf numFmtId="0" fontId="0" fillId="37" borderId="13" xfId="0" applyFill="1" applyBorder="1"/>
    <xf numFmtId="0" fontId="0" fillId="37" borderId="17" xfId="0" applyFill="1" applyBorder="1"/>
    <xf numFmtId="0" fontId="0" fillId="0" borderId="17" xfId="0" applyBorder="1"/>
    <xf numFmtId="0" fontId="0" fillId="0" borderId="0" xfId="0" applyBorder="1"/>
    <xf numFmtId="0" fontId="0" fillId="0" borderId="19" xfId="0" applyFill="1" applyBorder="1"/>
    <xf numFmtId="0" fontId="0" fillId="0" borderId="20" xfId="0" applyFill="1" applyBorder="1"/>
    <xf numFmtId="0" fontId="0" fillId="0" borderId="21" xfId="0" applyFill="1" applyBorder="1"/>
    <xf numFmtId="0" fontId="0" fillId="35" borderId="11" xfId="0" applyFill="1" applyBorder="1"/>
    <xf numFmtId="0" fontId="0" fillId="33" borderId="11" xfId="0" applyFill="1" applyBorder="1"/>
    <xf numFmtId="0" fontId="1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38" borderId="0" xfId="0" applyFill="1"/>
    <xf numFmtId="0" fontId="0" fillId="39" borderId="0" xfId="0" applyFill="1"/>
    <xf numFmtId="0" fontId="0" fillId="40" borderId="0" xfId="0" applyFill="1"/>
    <xf numFmtId="0" fontId="0" fillId="41" borderId="0" xfId="0" applyFill="1"/>
  </cellXfs>
  <cellStyles count="43">
    <cellStyle name="20 % – Zvýraznění 1" xfId="19" builtinId="30" customBuiltin="1"/>
    <cellStyle name="20 % – Zvýraznění 2" xfId="23" builtinId="34" customBuiltin="1"/>
    <cellStyle name="20 % – Zvýraznění 3" xfId="27" builtinId="38" customBuiltin="1"/>
    <cellStyle name="20 % – Zvýraznění 4" xfId="31" builtinId="42" customBuiltin="1"/>
    <cellStyle name="20 % – Zvýraznění 5" xfId="35" builtinId="46" customBuiltin="1"/>
    <cellStyle name="20 % – Zvýraznění 6" xfId="39" builtinId="50" customBuiltin="1"/>
    <cellStyle name="40 % – Zvýraznění 1" xfId="20" builtinId="31" customBuiltin="1"/>
    <cellStyle name="40 % – Zvýraznění 2" xfId="24" builtinId="35" customBuiltin="1"/>
    <cellStyle name="40 % – Zvýraznění 3" xfId="28" builtinId="39" customBuiltin="1"/>
    <cellStyle name="40 % – Zvýraznění 4" xfId="32" builtinId="43" customBuiltin="1"/>
    <cellStyle name="40 % – Zvýraznění 5" xfId="36" builtinId="47" customBuiltin="1"/>
    <cellStyle name="40 % – Zvýraznění 6" xfId="40" builtinId="51" customBuiltin="1"/>
    <cellStyle name="60 % – Zvýraznění 1" xfId="21" builtinId="32" customBuiltin="1"/>
    <cellStyle name="60 % – Zvýraznění 2" xfId="25" builtinId="36" customBuiltin="1"/>
    <cellStyle name="60 % – Zvýraznění 3" xfId="29" builtinId="40" customBuiltin="1"/>
    <cellStyle name="60 % – Zvýraznění 4" xfId="33" builtinId="44" customBuiltin="1"/>
    <cellStyle name="60 % – Zvýraznění 5" xfId="37" builtinId="48" customBuiltin="1"/>
    <cellStyle name="60 % – Zvýraznění 6" xfId="41" builtinId="52" customBuiltin="1"/>
    <cellStyle name="Celkem" xfId="17" builtinId="25" customBuiltin="1"/>
    <cellStyle name="Hypertextový odkaz" xfId="42" builtinId="8"/>
    <cellStyle name="Kontrolní buňka" xfId="13" builtinId="23" customBuiltin="1"/>
    <cellStyle name="Nadpis 1" xfId="2" builtinId="16" customBuiltin="1"/>
    <cellStyle name="Nadpis 2" xfId="3" builtinId="17" customBuiltin="1"/>
    <cellStyle name="Nadpis 3" xfId="4" builtinId="18" customBuiltin="1"/>
    <cellStyle name="Nadpis 4" xfId="5" builtinId="19" customBuiltin="1"/>
    <cellStyle name="Název" xfId="1" builtinId="15" customBuiltin="1"/>
    <cellStyle name="Neutrální" xfId="8" builtinId="28" customBuiltin="1"/>
    <cellStyle name="Normální" xfId="0" builtinId="0"/>
    <cellStyle name="Poznámka" xfId="15" builtinId="10" customBuiltin="1"/>
    <cellStyle name="Propojená buňka" xfId="12" builtinId="24" customBuiltin="1"/>
    <cellStyle name="Správně" xfId="6" builtinId="26" customBuiltin="1"/>
    <cellStyle name="Špatně" xfId="7" builtinId="27" customBuiltin="1"/>
    <cellStyle name="Text upozornění" xfId="14" builtinId="11" customBuiltin="1"/>
    <cellStyle name="Vstup" xfId="9" builtinId="20" customBuiltin="1"/>
    <cellStyle name="Výpočet" xfId="11" builtinId="22" customBuiltin="1"/>
    <cellStyle name="Výstup" xfId="10" builtinId="21" customBuiltin="1"/>
    <cellStyle name="Vysvětlující text" xfId="16" builtinId="53" customBuiltin="1"/>
    <cellStyle name="Zvýraznění 1" xfId="18" builtinId="29" customBuiltin="1"/>
    <cellStyle name="Zvýraznění 2" xfId="22" builtinId="33" customBuiltin="1"/>
    <cellStyle name="Zvýraznění 3" xfId="26" builtinId="37" customBuiltin="1"/>
    <cellStyle name="Zvýraznění 4" xfId="30" builtinId="41" customBuiltin="1"/>
    <cellStyle name="Zvýraznění 5" xfId="34" builtinId="45" customBuiltin="1"/>
    <cellStyle name="Zvýraznění 6" xfId="38" builtinId="49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me.eu/cz/details/lm317sx_nopb/stabilizatory-napeti-regulovane/texas-instruments/" TargetMode="External"/><Relationship Id="rId13" Type="http://schemas.openxmlformats.org/officeDocument/2006/relationships/hyperlink" Target="https://cz.mouser.com/ProductDetail/Vishay-Semiconductors/1N4148W-G3-08?qs=uS%252BVSIFnvp46StDBB15x4Q%3D%3D" TargetMode="External"/><Relationship Id="rId3" Type="http://schemas.openxmlformats.org/officeDocument/2006/relationships/hyperlink" Target="https://www.aliexpress.com/item/4000907686535.html?spm=a2g0o.9042311.0.0.27424c4dNvsHkl" TargetMode="External"/><Relationship Id="rId7" Type="http://schemas.openxmlformats.org/officeDocument/2006/relationships/hyperlink" Target="https://cz.mouser.com/ProductDetail/IQD/LFSPXO018541Reel?qs=nFovR%252B4R4UOhrXD5yyKlfA%3D%3D" TargetMode="External"/><Relationship Id="rId12" Type="http://schemas.openxmlformats.org/officeDocument/2006/relationships/hyperlink" Target="https://cz.mouser.com/ProductDetail/Nexperia/BC817-40215?qs=sGAEpiMZZMt46bMQRT2SLrMI6Lc%252BSQ0xVQ67Chgc3gU%3D" TargetMode="External"/><Relationship Id="rId2" Type="http://schemas.openxmlformats.org/officeDocument/2006/relationships/hyperlink" Target="https://www.aliexpress.com/item/1005003610067060.html?spm=a2g0s.8937460.0.0.7bc42e0etQ6jhz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https://www.gme.cz/modul-s-jednoosym-gyroskopem-analog-vystup" TargetMode="External"/><Relationship Id="rId6" Type="http://schemas.openxmlformats.org/officeDocument/2006/relationships/hyperlink" Target="https://cz.mouser.com/ProductDetail/Texas-Instruments/LP324DRG4?qs=tP77tliwutAatIJd1VAzlA%3D%3D" TargetMode="External"/><Relationship Id="rId11" Type="http://schemas.openxmlformats.org/officeDocument/2006/relationships/hyperlink" Target="https://cz.mouser.com/ProductDetail/Infineon-Technologies/BSS316N-H6327?qs=oPPfIaWL1l1TH2bME9QMJw%3D%3D" TargetMode="External"/><Relationship Id="rId5" Type="http://schemas.openxmlformats.org/officeDocument/2006/relationships/hyperlink" Target="https://cz.mouser.com/ProductDetail/Microchip-Technology/MCP6V51T-E-MS?qs=sGAEpiMZZMv0NwlthflBiwa3UhLZshrotJHxn0o6PMg%3D" TargetMode="External"/><Relationship Id="rId15" Type="http://schemas.openxmlformats.org/officeDocument/2006/relationships/hyperlink" Target="https://cz.mouser.com/ProductDetail/Diodes-Incorporated/SMAJ12AQ-13-F?qs=17u8i%2FzlE89YHZfVTZAJbg%3D%3D" TargetMode="External"/><Relationship Id="rId10" Type="http://schemas.openxmlformats.org/officeDocument/2006/relationships/hyperlink" Target="https://www.tme.eu/cz/details/ld1085d2m-r/stabilizatory-napeti-neregulovane-ldo/stmicroelectronics/" TargetMode="External"/><Relationship Id="rId4" Type="http://schemas.openxmlformats.org/officeDocument/2006/relationships/hyperlink" Target="https://www.aliexpress.com/item/32817286611.html?spm=a2g0o.9042311.0.0.3ccb4c4dT6u8aQ" TargetMode="External"/><Relationship Id="rId9" Type="http://schemas.openxmlformats.org/officeDocument/2006/relationships/hyperlink" Target="https://cz.mouser.com/ProductDetail/STMicroelectronics/LD1117DT50TR?qs=ib3vAMMXL5HQnys7jeJYRw%3D%3D" TargetMode="External"/><Relationship Id="rId14" Type="http://schemas.openxmlformats.org/officeDocument/2006/relationships/hyperlink" Target="https://cz.mouser.com/ProductDetail/Nexperia/BZT52-B3V6X?qs=W0yvOO0ixfGYHfMgmHmlFg%3D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4"/>
  <sheetViews>
    <sheetView tabSelected="1" topLeftCell="A29" workbookViewId="0">
      <selection activeCell="L62" sqref="L62"/>
    </sheetView>
  </sheetViews>
  <sheetFormatPr defaultRowHeight="15" x14ac:dyDescent="0.25"/>
  <cols>
    <col min="1" max="1" width="1.5703125" customWidth="1"/>
    <col min="3" max="3" width="6.28515625" customWidth="1"/>
    <col min="4" max="4" width="15.85546875" customWidth="1"/>
    <col min="5" max="5" width="21.28515625" customWidth="1"/>
    <col min="6" max="6" width="15.140625" customWidth="1"/>
    <col min="7" max="7" width="62" customWidth="1"/>
    <col min="8" max="8" width="37.28515625" customWidth="1"/>
    <col min="9" max="9" width="20.5703125" customWidth="1"/>
    <col min="10" max="10" width="9.28515625" customWidth="1"/>
    <col min="11" max="11" width="21.42578125" customWidth="1"/>
    <col min="12" max="12" width="59.140625" customWidth="1"/>
  </cols>
  <sheetData>
    <row r="1" spans="1:12" ht="24" thickBot="1" x14ac:dyDescent="0.4">
      <c r="A1" s="30" t="s">
        <v>27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</row>
    <row r="2" spans="1:12" ht="15.75" thickBot="1" x14ac:dyDescent="0.3">
      <c r="B2" s="6" t="s">
        <v>0</v>
      </c>
      <c r="C2" s="6" t="s">
        <v>241</v>
      </c>
      <c r="D2" s="6" t="s">
        <v>1</v>
      </c>
      <c r="E2" s="6" t="s">
        <v>2</v>
      </c>
      <c r="F2" s="6" t="s">
        <v>3</v>
      </c>
      <c r="G2" s="6" t="s">
        <v>4</v>
      </c>
      <c r="H2" s="6" t="s">
        <v>5</v>
      </c>
      <c r="I2" s="6" t="s">
        <v>24</v>
      </c>
      <c r="J2" s="6" t="s">
        <v>6</v>
      </c>
      <c r="K2" s="6" t="s">
        <v>7</v>
      </c>
      <c r="L2" s="6" t="s">
        <v>8</v>
      </c>
    </row>
    <row r="3" spans="1:12" x14ac:dyDescent="0.25">
      <c r="B3" s="20">
        <v>1</v>
      </c>
      <c r="C3" s="25">
        <v>0</v>
      </c>
      <c r="D3" t="s">
        <v>143</v>
      </c>
      <c r="E3" t="s">
        <v>143</v>
      </c>
      <c r="F3" t="s">
        <v>211</v>
      </c>
      <c r="G3" t="s">
        <v>144</v>
      </c>
      <c r="H3" t="s">
        <v>218</v>
      </c>
      <c r="I3" t="s">
        <v>124</v>
      </c>
      <c r="J3" s="4">
        <v>300</v>
      </c>
      <c r="K3" s="32" t="s">
        <v>240</v>
      </c>
      <c r="L3" s="8" t="s">
        <v>239</v>
      </c>
    </row>
    <row r="4" spans="1:12" x14ac:dyDescent="0.25">
      <c r="B4" s="28">
        <v>1</v>
      </c>
      <c r="C4" s="26">
        <v>0</v>
      </c>
      <c r="D4" t="s">
        <v>107</v>
      </c>
      <c r="E4" t="s">
        <v>107</v>
      </c>
      <c r="F4" t="s">
        <v>107</v>
      </c>
      <c r="G4" t="s">
        <v>22</v>
      </c>
      <c r="H4" t="s">
        <v>174</v>
      </c>
      <c r="I4" t="s">
        <v>254</v>
      </c>
      <c r="J4" s="4">
        <v>21</v>
      </c>
      <c r="K4" s="32" t="s">
        <v>240</v>
      </c>
      <c r="L4" s="8" t="s">
        <v>247</v>
      </c>
    </row>
    <row r="5" spans="1:12" x14ac:dyDescent="0.25">
      <c r="B5" s="28">
        <v>1</v>
      </c>
      <c r="C5" s="26">
        <v>0</v>
      </c>
      <c r="D5" t="s">
        <v>114</v>
      </c>
      <c r="E5" t="s">
        <v>114</v>
      </c>
      <c r="F5" t="s">
        <v>115</v>
      </c>
      <c r="G5" t="s">
        <v>116</v>
      </c>
      <c r="H5" t="s">
        <v>184</v>
      </c>
      <c r="I5" t="s">
        <v>255</v>
      </c>
      <c r="J5" s="4">
        <v>32</v>
      </c>
      <c r="K5" s="32" t="s">
        <v>240</v>
      </c>
      <c r="L5" s="8" t="s">
        <v>246</v>
      </c>
    </row>
    <row r="6" spans="1:12" x14ac:dyDescent="0.25">
      <c r="B6" s="28">
        <v>1</v>
      </c>
      <c r="C6" s="26">
        <v>0</v>
      </c>
      <c r="D6" t="s">
        <v>118</v>
      </c>
      <c r="E6" t="s">
        <v>118</v>
      </c>
      <c r="F6" t="s">
        <v>118</v>
      </c>
      <c r="G6" t="s">
        <v>119</v>
      </c>
      <c r="H6" t="s">
        <v>198</v>
      </c>
      <c r="I6" t="s">
        <v>256</v>
      </c>
      <c r="J6" s="4">
        <v>68</v>
      </c>
      <c r="K6" s="32" t="s">
        <v>240</v>
      </c>
      <c r="L6" s="8" t="s">
        <v>243</v>
      </c>
    </row>
    <row r="7" spans="1:12" x14ac:dyDescent="0.25">
      <c r="B7" s="28">
        <v>1</v>
      </c>
      <c r="C7" s="26">
        <v>0</v>
      </c>
      <c r="D7" t="s">
        <v>120</v>
      </c>
      <c r="E7" t="s">
        <v>120</v>
      </c>
      <c r="F7" t="s">
        <v>120</v>
      </c>
      <c r="G7" t="s">
        <v>121</v>
      </c>
      <c r="H7" t="s">
        <v>249</v>
      </c>
      <c r="I7" t="s">
        <v>257</v>
      </c>
      <c r="J7" s="4">
        <v>471</v>
      </c>
      <c r="K7" s="32" t="s">
        <v>240</v>
      </c>
      <c r="L7" s="8" t="s">
        <v>244</v>
      </c>
    </row>
    <row r="8" spans="1:12" x14ac:dyDescent="0.25">
      <c r="B8" s="28">
        <v>3</v>
      </c>
      <c r="C8" s="26">
        <v>0</v>
      </c>
      <c r="D8" t="s">
        <v>105</v>
      </c>
      <c r="E8" t="s">
        <v>105</v>
      </c>
      <c r="F8" t="s">
        <v>105</v>
      </c>
      <c r="G8" t="s">
        <v>106</v>
      </c>
      <c r="H8" t="s">
        <v>173</v>
      </c>
      <c r="I8" t="s">
        <v>273</v>
      </c>
      <c r="J8" s="4">
        <v>42</v>
      </c>
      <c r="K8" s="32" t="s">
        <v>240</v>
      </c>
      <c r="L8" s="8" t="s">
        <v>245</v>
      </c>
    </row>
    <row r="9" spans="1:12" x14ac:dyDescent="0.25">
      <c r="B9" s="29">
        <v>1</v>
      </c>
      <c r="C9" s="26">
        <v>1</v>
      </c>
      <c r="D9" t="s">
        <v>112</v>
      </c>
      <c r="E9" t="s">
        <v>113</v>
      </c>
      <c r="F9" t="s">
        <v>113</v>
      </c>
      <c r="G9" t="s">
        <v>19</v>
      </c>
      <c r="H9" t="s">
        <v>176</v>
      </c>
      <c r="I9" t="s">
        <v>258</v>
      </c>
      <c r="J9" s="4">
        <v>115</v>
      </c>
      <c r="K9" s="33" t="s">
        <v>238</v>
      </c>
      <c r="L9" s="8" t="s">
        <v>237</v>
      </c>
    </row>
    <row r="10" spans="1:12" x14ac:dyDescent="0.25">
      <c r="B10" s="20">
        <v>1</v>
      </c>
      <c r="C10" s="26">
        <v>0</v>
      </c>
      <c r="D10" t="s">
        <v>132</v>
      </c>
      <c r="E10" t="s">
        <v>215</v>
      </c>
      <c r="F10" t="s">
        <v>206</v>
      </c>
      <c r="G10" t="s">
        <v>133</v>
      </c>
      <c r="H10" t="s">
        <v>205</v>
      </c>
      <c r="I10" t="s">
        <v>134</v>
      </c>
      <c r="J10" s="4">
        <v>43</v>
      </c>
      <c r="K10" s="35" t="s">
        <v>260</v>
      </c>
      <c r="L10" s="8" t="s">
        <v>259</v>
      </c>
    </row>
    <row r="11" spans="1:12" x14ac:dyDescent="0.25">
      <c r="B11" s="20">
        <v>1</v>
      </c>
      <c r="C11" s="26">
        <v>0</v>
      </c>
      <c r="D11" t="s">
        <v>129</v>
      </c>
      <c r="E11" t="s">
        <v>130</v>
      </c>
      <c r="F11" t="s">
        <v>207</v>
      </c>
      <c r="G11" t="s">
        <v>131</v>
      </c>
      <c r="H11" t="s">
        <v>204</v>
      </c>
      <c r="I11" t="s">
        <v>25</v>
      </c>
      <c r="J11" s="4">
        <v>16</v>
      </c>
      <c r="K11" s="35" t="s">
        <v>262</v>
      </c>
      <c r="L11" s="8" t="s">
        <v>261</v>
      </c>
    </row>
    <row r="12" spans="1:12" x14ac:dyDescent="0.25">
      <c r="B12" s="20">
        <v>1</v>
      </c>
      <c r="C12" s="26">
        <v>0</v>
      </c>
      <c r="D12" t="s">
        <v>164</v>
      </c>
      <c r="E12" t="s">
        <v>165</v>
      </c>
      <c r="F12" t="s">
        <v>166</v>
      </c>
      <c r="G12" t="s">
        <v>62</v>
      </c>
      <c r="H12" t="s">
        <v>163</v>
      </c>
      <c r="I12" t="s">
        <v>265</v>
      </c>
      <c r="J12" s="4">
        <v>40</v>
      </c>
      <c r="K12" s="35" t="s">
        <v>264</v>
      </c>
      <c r="L12" s="8" t="s">
        <v>263</v>
      </c>
    </row>
    <row r="13" spans="1:12" x14ac:dyDescent="0.25">
      <c r="B13" s="20">
        <v>1</v>
      </c>
      <c r="C13" s="26">
        <v>0</v>
      </c>
      <c r="D13" t="s">
        <v>127</v>
      </c>
      <c r="E13" t="s">
        <v>209</v>
      </c>
      <c r="F13" t="s">
        <v>208</v>
      </c>
      <c r="G13" t="s">
        <v>128</v>
      </c>
      <c r="H13" t="s">
        <v>203</v>
      </c>
      <c r="I13" t="s">
        <v>25</v>
      </c>
      <c r="J13" s="4">
        <v>57</v>
      </c>
      <c r="K13" s="34" t="s">
        <v>127</v>
      </c>
      <c r="L13" s="8" t="s">
        <v>266</v>
      </c>
    </row>
    <row r="14" spans="1:12" x14ac:dyDescent="0.25">
      <c r="B14" s="20">
        <v>1</v>
      </c>
      <c r="C14" s="26">
        <v>0</v>
      </c>
      <c r="D14" t="s">
        <v>125</v>
      </c>
      <c r="E14" t="s">
        <v>200</v>
      </c>
      <c r="F14" t="s">
        <v>223</v>
      </c>
      <c r="G14" t="s">
        <v>126</v>
      </c>
      <c r="H14" t="s">
        <v>201</v>
      </c>
      <c r="I14" t="s">
        <v>124</v>
      </c>
      <c r="J14" s="4">
        <v>15</v>
      </c>
      <c r="K14" s="35" t="s">
        <v>287</v>
      </c>
      <c r="L14" s="8" t="s">
        <v>268</v>
      </c>
    </row>
    <row r="15" spans="1:12" x14ac:dyDescent="0.25">
      <c r="B15" s="20">
        <v>2</v>
      </c>
      <c r="C15" s="26">
        <v>0</v>
      </c>
      <c r="D15" t="s">
        <v>122</v>
      </c>
      <c r="E15" t="s">
        <v>199</v>
      </c>
      <c r="F15" t="s">
        <v>224</v>
      </c>
      <c r="G15" t="s">
        <v>123</v>
      </c>
      <c r="H15" t="s">
        <v>202</v>
      </c>
      <c r="I15" t="s">
        <v>124</v>
      </c>
      <c r="J15" s="4">
        <v>37</v>
      </c>
      <c r="K15" s="34" t="s">
        <v>269</v>
      </c>
      <c r="L15" s="8" t="s">
        <v>267</v>
      </c>
    </row>
    <row r="16" spans="1:12" x14ac:dyDescent="0.25">
      <c r="B16" s="20">
        <v>1</v>
      </c>
      <c r="C16" s="26">
        <v>0</v>
      </c>
      <c r="D16" t="s">
        <v>108</v>
      </c>
      <c r="E16" t="s">
        <v>183</v>
      </c>
      <c r="F16" t="s">
        <v>20</v>
      </c>
      <c r="G16" t="s">
        <v>21</v>
      </c>
      <c r="H16" t="s">
        <v>175</v>
      </c>
      <c r="I16" t="s">
        <v>272</v>
      </c>
      <c r="J16" s="4">
        <v>10</v>
      </c>
      <c r="K16" s="35" t="s">
        <v>271</v>
      </c>
      <c r="L16" s="8" t="s">
        <v>270</v>
      </c>
    </row>
    <row r="17" spans="2:12" x14ac:dyDescent="0.25">
      <c r="B17" s="20">
        <v>1</v>
      </c>
      <c r="C17" s="26">
        <v>0</v>
      </c>
      <c r="D17" t="s">
        <v>102</v>
      </c>
      <c r="E17" t="s">
        <v>103</v>
      </c>
      <c r="F17" t="s">
        <v>104</v>
      </c>
      <c r="G17" t="s">
        <v>18</v>
      </c>
      <c r="H17" t="s">
        <v>172</v>
      </c>
      <c r="I17" t="s">
        <v>275</v>
      </c>
      <c r="J17" s="4">
        <v>5</v>
      </c>
      <c r="K17" s="35" t="s">
        <v>276</v>
      </c>
      <c r="L17" s="8" t="s">
        <v>274</v>
      </c>
    </row>
    <row r="18" spans="2:12" x14ac:dyDescent="0.25">
      <c r="B18" s="20">
        <v>1</v>
      </c>
      <c r="C18" s="26">
        <v>0</v>
      </c>
      <c r="D18" t="s">
        <v>70</v>
      </c>
      <c r="E18" t="s">
        <v>15</v>
      </c>
      <c r="F18" t="s">
        <v>16</v>
      </c>
      <c r="G18" t="s">
        <v>71</v>
      </c>
      <c r="H18" t="s">
        <v>168</v>
      </c>
      <c r="I18" t="s">
        <v>279</v>
      </c>
      <c r="J18" s="4">
        <v>8</v>
      </c>
      <c r="K18" s="35" t="s">
        <v>278</v>
      </c>
      <c r="L18" s="8" t="s">
        <v>277</v>
      </c>
    </row>
    <row r="19" spans="2:12" x14ac:dyDescent="0.25">
      <c r="B19" s="20">
        <v>2</v>
      </c>
      <c r="C19" s="26">
        <v>0</v>
      </c>
      <c r="D19" t="s">
        <v>280</v>
      </c>
      <c r="E19" t="s">
        <v>281</v>
      </c>
      <c r="F19" t="s">
        <v>16</v>
      </c>
      <c r="G19" t="s">
        <v>63</v>
      </c>
      <c r="H19" t="s">
        <v>167</v>
      </c>
      <c r="I19" t="s">
        <v>275</v>
      </c>
      <c r="J19" s="4">
        <v>6</v>
      </c>
      <c r="K19" s="35" t="s">
        <v>283</v>
      </c>
      <c r="L19" s="8" t="s">
        <v>282</v>
      </c>
    </row>
    <row r="20" spans="2:12" x14ac:dyDescent="0.25">
      <c r="B20" s="20">
        <v>1</v>
      </c>
      <c r="C20" s="26">
        <v>0</v>
      </c>
      <c r="D20" t="s">
        <v>182</v>
      </c>
      <c r="E20" t="s">
        <v>34</v>
      </c>
      <c r="F20" t="s">
        <v>35</v>
      </c>
      <c r="G20" t="s">
        <v>36</v>
      </c>
      <c r="H20" t="s">
        <v>153</v>
      </c>
      <c r="I20" t="s">
        <v>154</v>
      </c>
      <c r="J20" s="4">
        <v>9.3800000000000008</v>
      </c>
      <c r="K20" s="35" t="s">
        <v>155</v>
      </c>
      <c r="L20" s="8" t="s">
        <v>156</v>
      </c>
    </row>
    <row r="21" spans="2:12" x14ac:dyDescent="0.25">
      <c r="B21" s="20">
        <v>1</v>
      </c>
      <c r="C21" s="26">
        <v>0</v>
      </c>
      <c r="D21" t="s">
        <v>145</v>
      </c>
      <c r="E21" t="s">
        <v>145</v>
      </c>
      <c r="F21" t="s">
        <v>146</v>
      </c>
      <c r="G21" t="s">
        <v>147</v>
      </c>
      <c r="H21" t="s">
        <v>216</v>
      </c>
      <c r="I21" t="s">
        <v>285</v>
      </c>
      <c r="J21" s="4">
        <v>11</v>
      </c>
      <c r="K21" s="35" t="s">
        <v>286</v>
      </c>
      <c r="L21" s="8" t="s">
        <v>284</v>
      </c>
    </row>
    <row r="22" spans="2:12" x14ac:dyDescent="0.25">
      <c r="B22" s="20">
        <v>1</v>
      </c>
      <c r="C22" s="26">
        <v>0</v>
      </c>
      <c r="D22" t="s">
        <v>181</v>
      </c>
      <c r="E22" t="s">
        <v>90</v>
      </c>
      <c r="F22" t="s">
        <v>197</v>
      </c>
      <c r="G22" t="s">
        <v>91</v>
      </c>
      <c r="H22" t="s">
        <v>170</v>
      </c>
      <c r="J22" s="4"/>
      <c r="L22" s="1"/>
    </row>
    <row r="23" spans="2:12" x14ac:dyDescent="0.25">
      <c r="B23" s="20">
        <v>1</v>
      </c>
      <c r="C23" s="26">
        <v>0</v>
      </c>
      <c r="D23" t="s">
        <v>230</v>
      </c>
      <c r="E23" t="s">
        <v>117</v>
      </c>
      <c r="F23" t="s">
        <v>117</v>
      </c>
      <c r="G23" t="s">
        <v>192</v>
      </c>
      <c r="H23" t="s">
        <v>196</v>
      </c>
      <c r="J23" s="4"/>
      <c r="L23" s="8"/>
    </row>
    <row r="24" spans="2:12" x14ac:dyDescent="0.25">
      <c r="B24" s="20">
        <v>1</v>
      </c>
      <c r="C24" s="26">
        <v>0</v>
      </c>
      <c r="D24" t="s">
        <v>229</v>
      </c>
      <c r="E24" t="s">
        <v>117</v>
      </c>
      <c r="F24" t="s">
        <v>117</v>
      </c>
      <c r="G24" t="s">
        <v>191</v>
      </c>
      <c r="H24" t="s">
        <v>195</v>
      </c>
      <c r="J24" s="4"/>
      <c r="L24" s="8"/>
    </row>
    <row r="25" spans="2:12" x14ac:dyDescent="0.25">
      <c r="B25" s="20">
        <v>1</v>
      </c>
      <c r="C25" s="26">
        <v>0</v>
      </c>
      <c r="D25" t="s">
        <v>227</v>
      </c>
      <c r="E25" t="s">
        <v>117</v>
      </c>
      <c r="F25" t="s">
        <v>117</v>
      </c>
      <c r="G25" t="s">
        <v>189</v>
      </c>
      <c r="H25" t="s">
        <v>193</v>
      </c>
      <c r="J25" s="4"/>
      <c r="L25" s="8"/>
    </row>
    <row r="26" spans="2:12" x14ac:dyDescent="0.25">
      <c r="B26" s="20">
        <v>4</v>
      </c>
      <c r="C26" s="26">
        <v>0</v>
      </c>
      <c r="D26" t="s">
        <v>226</v>
      </c>
      <c r="E26" t="s">
        <v>117</v>
      </c>
      <c r="F26" t="s">
        <v>117</v>
      </c>
      <c r="G26" t="s">
        <v>185</v>
      </c>
      <c r="H26" t="s">
        <v>187</v>
      </c>
      <c r="J26" s="4"/>
      <c r="L26" s="8"/>
    </row>
    <row r="27" spans="2:12" x14ac:dyDescent="0.25">
      <c r="B27" s="20">
        <v>4</v>
      </c>
      <c r="C27" s="26">
        <v>0</v>
      </c>
      <c r="D27" t="s">
        <v>225</v>
      </c>
      <c r="E27" t="s">
        <v>117</v>
      </c>
      <c r="F27" t="s">
        <v>117</v>
      </c>
      <c r="G27" t="s">
        <v>188</v>
      </c>
      <c r="H27" t="s">
        <v>186</v>
      </c>
      <c r="J27" s="4"/>
      <c r="L27" s="8"/>
    </row>
    <row r="28" spans="2:12" x14ac:dyDescent="0.25">
      <c r="B28" s="20">
        <v>1</v>
      </c>
      <c r="C28" s="26">
        <v>0</v>
      </c>
      <c r="D28" t="s">
        <v>228</v>
      </c>
      <c r="E28" t="s">
        <v>117</v>
      </c>
      <c r="F28" t="s">
        <v>117</v>
      </c>
      <c r="G28" t="s">
        <v>190</v>
      </c>
      <c r="H28" t="s">
        <v>194</v>
      </c>
      <c r="J28" s="4"/>
      <c r="L28" s="8"/>
    </row>
    <row r="29" spans="2:12" x14ac:dyDescent="0.25">
      <c r="B29" s="20">
        <v>2</v>
      </c>
      <c r="C29" s="26">
        <v>0</v>
      </c>
      <c r="D29" t="s">
        <v>9</v>
      </c>
      <c r="E29" t="s">
        <v>37</v>
      </c>
      <c r="F29" t="s">
        <v>38</v>
      </c>
      <c r="G29" t="s">
        <v>39</v>
      </c>
      <c r="H29" t="s">
        <v>157</v>
      </c>
      <c r="J29" s="4"/>
      <c r="L29" s="8"/>
    </row>
    <row r="30" spans="2:12" x14ac:dyDescent="0.25">
      <c r="B30" s="20">
        <v>7</v>
      </c>
      <c r="C30" s="26">
        <v>0</v>
      </c>
      <c r="D30" t="s">
        <v>46</v>
      </c>
      <c r="E30" t="s">
        <v>37</v>
      </c>
      <c r="F30" t="s">
        <v>38</v>
      </c>
      <c r="G30" t="s">
        <v>47</v>
      </c>
      <c r="H30" t="s">
        <v>157</v>
      </c>
      <c r="J30" s="4"/>
      <c r="L30" s="1"/>
    </row>
    <row r="31" spans="2:12" x14ac:dyDescent="0.25">
      <c r="B31" s="20">
        <v>8</v>
      </c>
      <c r="C31" s="26">
        <v>0</v>
      </c>
      <c r="D31" t="s">
        <v>12</v>
      </c>
      <c r="E31" t="s">
        <v>37</v>
      </c>
      <c r="F31" t="s">
        <v>38</v>
      </c>
      <c r="G31" t="s">
        <v>48</v>
      </c>
      <c r="H31" t="s">
        <v>157</v>
      </c>
      <c r="J31" s="4"/>
      <c r="L31" s="1"/>
    </row>
    <row r="32" spans="2:12" x14ac:dyDescent="0.25">
      <c r="B32" s="20">
        <v>2</v>
      </c>
      <c r="C32" s="26">
        <v>0</v>
      </c>
      <c r="D32" t="s">
        <v>14</v>
      </c>
      <c r="E32" t="s">
        <v>37</v>
      </c>
      <c r="F32" t="s">
        <v>38</v>
      </c>
      <c r="G32" t="s">
        <v>59</v>
      </c>
      <c r="H32" t="s">
        <v>157</v>
      </c>
      <c r="J32" s="4"/>
      <c r="L32" s="1"/>
    </row>
    <row r="33" spans="2:12" x14ac:dyDescent="0.25">
      <c r="B33" s="20">
        <v>2</v>
      </c>
      <c r="C33" s="26">
        <v>0</v>
      </c>
      <c r="D33" t="s">
        <v>60</v>
      </c>
      <c r="E33" t="s">
        <v>37</v>
      </c>
      <c r="F33" t="s">
        <v>38</v>
      </c>
      <c r="G33" t="s">
        <v>61</v>
      </c>
      <c r="H33" t="s">
        <v>157</v>
      </c>
      <c r="J33" s="4"/>
      <c r="L33" s="1"/>
    </row>
    <row r="34" spans="2:12" x14ac:dyDescent="0.25">
      <c r="B34" s="20">
        <v>7</v>
      </c>
      <c r="C34" s="26">
        <v>0</v>
      </c>
      <c r="D34" t="s">
        <v>64</v>
      </c>
      <c r="E34" t="s">
        <v>37</v>
      </c>
      <c r="F34" t="s">
        <v>38</v>
      </c>
      <c r="G34" t="s">
        <v>65</v>
      </c>
      <c r="H34" t="s">
        <v>157</v>
      </c>
      <c r="J34" s="4"/>
      <c r="L34" s="1"/>
    </row>
    <row r="35" spans="2:12" x14ac:dyDescent="0.25">
      <c r="B35" s="20">
        <v>6</v>
      </c>
      <c r="C35" s="26">
        <v>0</v>
      </c>
      <c r="D35" t="s">
        <v>66</v>
      </c>
      <c r="E35" t="s">
        <v>37</v>
      </c>
      <c r="F35" t="s">
        <v>38</v>
      </c>
      <c r="G35" t="s">
        <v>67</v>
      </c>
      <c r="H35" t="s">
        <v>157</v>
      </c>
      <c r="J35" s="4"/>
      <c r="L35" s="1"/>
    </row>
    <row r="36" spans="2:12" x14ac:dyDescent="0.25">
      <c r="B36" s="20">
        <v>2</v>
      </c>
      <c r="C36" s="26">
        <v>0</v>
      </c>
      <c r="D36" t="s">
        <v>68</v>
      </c>
      <c r="E36" t="s">
        <v>37</v>
      </c>
      <c r="F36" t="s">
        <v>38</v>
      </c>
      <c r="G36" t="s">
        <v>69</v>
      </c>
      <c r="H36" t="s">
        <v>157</v>
      </c>
      <c r="J36" s="4"/>
      <c r="L36" s="1"/>
    </row>
    <row r="37" spans="2:12" x14ac:dyDescent="0.25">
      <c r="B37" s="20">
        <v>1</v>
      </c>
      <c r="C37" s="26">
        <v>0</v>
      </c>
      <c r="D37" t="s">
        <v>23</v>
      </c>
      <c r="E37" t="s">
        <v>37</v>
      </c>
      <c r="F37" t="s">
        <v>38</v>
      </c>
      <c r="G37" t="s">
        <v>72</v>
      </c>
      <c r="H37" t="s">
        <v>157</v>
      </c>
      <c r="J37" s="4"/>
      <c r="L37" s="1"/>
    </row>
    <row r="38" spans="2:12" x14ac:dyDescent="0.25">
      <c r="B38" s="20">
        <v>7</v>
      </c>
      <c r="C38" s="26">
        <v>0</v>
      </c>
      <c r="D38" t="s">
        <v>75</v>
      </c>
      <c r="E38" t="s">
        <v>37</v>
      </c>
      <c r="F38" t="s">
        <v>38</v>
      </c>
      <c r="G38" t="s">
        <v>76</v>
      </c>
      <c r="H38" t="s">
        <v>157</v>
      </c>
      <c r="J38" s="4"/>
      <c r="L38" s="1"/>
    </row>
    <row r="39" spans="2:12" x14ac:dyDescent="0.25">
      <c r="B39" s="20">
        <v>1</v>
      </c>
      <c r="C39" s="26">
        <v>0</v>
      </c>
      <c r="D39" t="s">
        <v>77</v>
      </c>
      <c r="E39" t="s">
        <v>37</v>
      </c>
      <c r="F39" t="s">
        <v>38</v>
      </c>
      <c r="G39" t="s">
        <v>78</v>
      </c>
      <c r="H39" t="s">
        <v>157</v>
      </c>
      <c r="J39" s="4"/>
      <c r="L39" s="1"/>
    </row>
    <row r="40" spans="2:12" x14ac:dyDescent="0.25">
      <c r="B40" s="20">
        <v>1</v>
      </c>
      <c r="C40" s="26">
        <v>0</v>
      </c>
      <c r="D40" t="s">
        <v>81</v>
      </c>
      <c r="E40" t="s">
        <v>37</v>
      </c>
      <c r="F40" t="s">
        <v>38</v>
      </c>
      <c r="G40" t="s">
        <v>82</v>
      </c>
      <c r="H40" t="s">
        <v>157</v>
      </c>
      <c r="J40" s="4"/>
      <c r="L40" s="1"/>
    </row>
    <row r="41" spans="2:12" x14ac:dyDescent="0.25">
      <c r="B41" s="20">
        <v>4</v>
      </c>
      <c r="C41" s="26">
        <v>0</v>
      </c>
      <c r="D41" t="s">
        <v>83</v>
      </c>
      <c r="E41" t="s">
        <v>37</v>
      </c>
      <c r="F41" t="s">
        <v>38</v>
      </c>
      <c r="G41" t="s">
        <v>84</v>
      </c>
      <c r="H41" t="s">
        <v>157</v>
      </c>
      <c r="J41" s="4"/>
      <c r="L41" s="1"/>
    </row>
    <row r="42" spans="2:12" x14ac:dyDescent="0.25">
      <c r="B42" s="20">
        <v>2</v>
      </c>
      <c r="C42" s="26">
        <v>0</v>
      </c>
      <c r="D42" t="s">
        <v>17</v>
      </c>
      <c r="E42" t="s">
        <v>37</v>
      </c>
      <c r="F42" t="s">
        <v>38</v>
      </c>
      <c r="G42" t="s">
        <v>85</v>
      </c>
      <c r="H42" t="s">
        <v>157</v>
      </c>
      <c r="J42" s="4"/>
      <c r="L42" s="1"/>
    </row>
    <row r="43" spans="2:12" x14ac:dyDescent="0.25">
      <c r="B43" s="20">
        <v>2</v>
      </c>
      <c r="C43" s="26">
        <v>0</v>
      </c>
      <c r="D43" t="s">
        <v>88</v>
      </c>
      <c r="E43" t="s">
        <v>37</v>
      </c>
      <c r="F43" t="s">
        <v>38</v>
      </c>
      <c r="G43" t="s">
        <v>89</v>
      </c>
      <c r="H43" t="s">
        <v>157</v>
      </c>
      <c r="J43" s="4"/>
      <c r="L43" s="1"/>
    </row>
    <row r="44" spans="2:12" x14ac:dyDescent="0.25">
      <c r="B44" s="20">
        <v>2</v>
      </c>
      <c r="C44" s="26">
        <v>0</v>
      </c>
      <c r="D44" t="s">
        <v>92</v>
      </c>
      <c r="E44" t="s">
        <v>37</v>
      </c>
      <c r="F44" t="s">
        <v>38</v>
      </c>
      <c r="G44" t="s">
        <v>93</v>
      </c>
      <c r="H44" t="s">
        <v>157</v>
      </c>
      <c r="J44" s="4"/>
      <c r="L44" s="1"/>
    </row>
    <row r="45" spans="2:12" x14ac:dyDescent="0.25">
      <c r="B45" s="20">
        <v>1</v>
      </c>
      <c r="C45" s="26">
        <v>0</v>
      </c>
      <c r="D45" t="s">
        <v>94</v>
      </c>
      <c r="E45" t="s">
        <v>37</v>
      </c>
      <c r="F45" t="s">
        <v>38</v>
      </c>
      <c r="G45" t="s">
        <v>95</v>
      </c>
      <c r="H45" t="s">
        <v>157</v>
      </c>
      <c r="J45" s="4"/>
      <c r="L45" s="1"/>
    </row>
    <row r="46" spans="2:12" x14ac:dyDescent="0.25">
      <c r="B46" s="20">
        <v>1</v>
      </c>
      <c r="C46" s="26">
        <v>0</v>
      </c>
      <c r="D46" t="s">
        <v>96</v>
      </c>
      <c r="E46" t="s">
        <v>37</v>
      </c>
      <c r="F46" t="s">
        <v>38</v>
      </c>
      <c r="G46" t="s">
        <v>97</v>
      </c>
      <c r="H46" t="s">
        <v>157</v>
      </c>
      <c r="J46" s="4"/>
      <c r="L46" s="1"/>
    </row>
    <row r="47" spans="2:12" x14ac:dyDescent="0.25">
      <c r="B47" s="20">
        <v>1</v>
      </c>
      <c r="C47" s="26">
        <v>0</v>
      </c>
      <c r="D47" t="s">
        <v>98</v>
      </c>
      <c r="E47" t="s">
        <v>37</v>
      </c>
      <c r="F47" t="s">
        <v>38</v>
      </c>
      <c r="G47" t="s">
        <v>99</v>
      </c>
      <c r="H47" t="s">
        <v>157</v>
      </c>
      <c r="J47" s="4"/>
      <c r="L47" s="1"/>
    </row>
    <row r="48" spans="2:12" x14ac:dyDescent="0.25">
      <c r="B48" s="20">
        <v>15</v>
      </c>
      <c r="C48" s="26">
        <v>0</v>
      </c>
      <c r="D48" t="s">
        <v>10</v>
      </c>
      <c r="E48" t="s">
        <v>40</v>
      </c>
      <c r="F48" t="s">
        <v>41</v>
      </c>
      <c r="G48" t="s">
        <v>42</v>
      </c>
      <c r="H48" t="s">
        <v>158</v>
      </c>
      <c r="J48" s="4"/>
      <c r="L48" s="8"/>
    </row>
    <row r="49" spans="2:12" x14ac:dyDescent="0.25">
      <c r="B49" s="20">
        <v>1</v>
      </c>
      <c r="C49" s="26">
        <v>0</v>
      </c>
      <c r="D49" t="s">
        <v>73</v>
      </c>
      <c r="E49" t="s">
        <v>40</v>
      </c>
      <c r="F49" t="s">
        <v>41</v>
      </c>
      <c r="G49" t="s">
        <v>74</v>
      </c>
      <c r="H49" t="s">
        <v>158</v>
      </c>
      <c r="J49" s="4"/>
      <c r="L49" s="1"/>
    </row>
    <row r="50" spans="2:12" x14ac:dyDescent="0.25">
      <c r="B50" s="20">
        <v>2</v>
      </c>
      <c r="C50" s="26">
        <v>0</v>
      </c>
      <c r="D50" t="s">
        <v>79</v>
      </c>
      <c r="E50" t="s">
        <v>40</v>
      </c>
      <c r="F50" t="s">
        <v>41</v>
      </c>
      <c r="G50" t="s">
        <v>80</v>
      </c>
      <c r="H50" t="s">
        <v>158</v>
      </c>
      <c r="J50" s="4"/>
      <c r="L50" s="1"/>
    </row>
    <row r="51" spans="2:12" x14ac:dyDescent="0.25">
      <c r="B51" s="20">
        <v>2</v>
      </c>
      <c r="C51" s="26">
        <v>0</v>
      </c>
      <c r="D51" t="s">
        <v>86</v>
      </c>
      <c r="E51" t="s">
        <v>40</v>
      </c>
      <c r="F51" t="s">
        <v>41</v>
      </c>
      <c r="G51" t="s">
        <v>87</v>
      </c>
      <c r="H51" t="s">
        <v>169</v>
      </c>
      <c r="J51" s="4"/>
      <c r="L51" s="1"/>
    </row>
    <row r="52" spans="2:12" x14ac:dyDescent="0.25">
      <c r="B52" s="20">
        <v>9</v>
      </c>
      <c r="C52" s="26">
        <v>0</v>
      </c>
      <c r="D52" t="s">
        <v>13</v>
      </c>
      <c r="E52" t="s">
        <v>49</v>
      </c>
      <c r="F52" t="s">
        <v>50</v>
      </c>
      <c r="G52" t="s">
        <v>51</v>
      </c>
      <c r="H52" t="s">
        <v>160</v>
      </c>
      <c r="J52" s="4"/>
      <c r="L52" s="1"/>
    </row>
    <row r="53" spans="2:12" x14ac:dyDescent="0.25">
      <c r="B53" s="20">
        <v>1</v>
      </c>
      <c r="C53" s="26">
        <v>0</v>
      </c>
      <c r="D53" t="s">
        <v>11</v>
      </c>
      <c r="E53" t="s">
        <v>43</v>
      </c>
      <c r="F53" t="s">
        <v>44</v>
      </c>
      <c r="G53" t="s">
        <v>45</v>
      </c>
      <c r="H53" t="s">
        <v>159</v>
      </c>
      <c r="J53" s="4"/>
      <c r="L53" s="8"/>
    </row>
    <row r="54" spans="2:12" x14ac:dyDescent="0.25">
      <c r="B54" s="20">
        <v>3</v>
      </c>
      <c r="C54" s="26">
        <v>0</v>
      </c>
      <c r="D54" t="s">
        <v>52</v>
      </c>
      <c r="E54" t="s">
        <v>53</v>
      </c>
      <c r="F54" t="s">
        <v>54</v>
      </c>
      <c r="G54" t="s">
        <v>55</v>
      </c>
      <c r="H54" t="s">
        <v>161</v>
      </c>
      <c r="J54" s="4"/>
      <c r="L54" s="1"/>
    </row>
    <row r="55" spans="2:12" x14ac:dyDescent="0.25">
      <c r="B55" s="20">
        <v>3</v>
      </c>
      <c r="C55" s="26">
        <v>0</v>
      </c>
      <c r="D55" t="s">
        <v>56</v>
      </c>
      <c r="E55" t="s">
        <v>57</v>
      </c>
      <c r="F55" t="s">
        <v>38</v>
      </c>
      <c r="G55" t="s">
        <v>58</v>
      </c>
      <c r="H55" t="s">
        <v>162</v>
      </c>
      <c r="J55" s="4"/>
      <c r="L55" s="1"/>
    </row>
    <row r="56" spans="2:12" x14ac:dyDescent="0.25">
      <c r="B56" s="28">
        <v>1</v>
      </c>
      <c r="C56" s="26">
        <v>0</v>
      </c>
      <c r="D56" t="s">
        <v>135</v>
      </c>
      <c r="E56" t="s">
        <v>136</v>
      </c>
      <c r="F56" t="s">
        <v>135</v>
      </c>
      <c r="G56" t="s">
        <v>137</v>
      </c>
      <c r="H56" t="s">
        <v>222</v>
      </c>
      <c r="J56" s="4">
        <v>5</v>
      </c>
      <c r="K56" s="32" t="s">
        <v>240</v>
      </c>
      <c r="L56" s="8" t="s">
        <v>242</v>
      </c>
    </row>
    <row r="57" spans="2:12" x14ac:dyDescent="0.25">
      <c r="B57" s="20">
        <v>1</v>
      </c>
      <c r="C57" s="26">
        <v>0</v>
      </c>
      <c r="D57" t="s">
        <v>231</v>
      </c>
      <c r="E57" t="s">
        <v>179</v>
      </c>
      <c r="F57" t="s">
        <v>177</v>
      </c>
      <c r="G57" t="s">
        <v>100</v>
      </c>
      <c r="H57" t="s">
        <v>233</v>
      </c>
      <c r="J57" s="4"/>
      <c r="L57" s="1"/>
    </row>
    <row r="58" spans="2:12" x14ac:dyDescent="0.25">
      <c r="B58" s="20">
        <v>2</v>
      </c>
      <c r="C58" s="26">
        <v>0</v>
      </c>
      <c r="D58" t="s">
        <v>232</v>
      </c>
      <c r="E58" t="s">
        <v>180</v>
      </c>
      <c r="F58" t="s">
        <v>178</v>
      </c>
      <c r="G58" t="s">
        <v>101</v>
      </c>
      <c r="H58" t="s">
        <v>171</v>
      </c>
      <c r="J58" s="4"/>
      <c r="L58" s="1"/>
    </row>
    <row r="59" spans="2:12" x14ac:dyDescent="0.25">
      <c r="B59" s="20">
        <v>1</v>
      </c>
      <c r="C59" s="26">
        <v>0</v>
      </c>
      <c r="D59" t="s">
        <v>109</v>
      </c>
      <c r="E59" t="s">
        <v>109</v>
      </c>
      <c r="F59" t="s">
        <v>110</v>
      </c>
      <c r="G59" t="s">
        <v>111</v>
      </c>
      <c r="H59" t="s">
        <v>234</v>
      </c>
      <c r="J59" s="4"/>
      <c r="L59" s="1"/>
    </row>
    <row r="60" spans="2:12" x14ac:dyDescent="0.25">
      <c r="B60" s="20">
        <v>1</v>
      </c>
      <c r="C60" s="26">
        <v>0</v>
      </c>
      <c r="D60" t="s">
        <v>148</v>
      </c>
      <c r="E60" t="s">
        <v>148</v>
      </c>
      <c r="F60" t="s">
        <v>149</v>
      </c>
      <c r="G60" t="s">
        <v>150</v>
      </c>
      <c r="H60" t="s">
        <v>235</v>
      </c>
      <c r="J60" s="4"/>
      <c r="L60" s="8"/>
    </row>
    <row r="61" spans="2:12" x14ac:dyDescent="0.25">
      <c r="B61" s="20">
        <v>1</v>
      </c>
      <c r="C61" s="26">
        <v>0</v>
      </c>
      <c r="D61" t="s">
        <v>138</v>
      </c>
      <c r="E61" t="s">
        <v>138</v>
      </c>
      <c r="F61" t="s">
        <v>214</v>
      </c>
      <c r="G61" t="s">
        <v>139</v>
      </c>
      <c r="H61" t="s">
        <v>220</v>
      </c>
      <c r="I61" t="s">
        <v>140</v>
      </c>
      <c r="J61" s="4"/>
      <c r="L61" s="8"/>
    </row>
    <row r="62" spans="2:12" x14ac:dyDescent="0.25">
      <c r="B62" s="20">
        <v>4</v>
      </c>
      <c r="C62" s="26">
        <v>0</v>
      </c>
      <c r="D62" t="s">
        <v>210</v>
      </c>
      <c r="E62" t="s">
        <v>210</v>
      </c>
      <c r="F62" t="s">
        <v>213</v>
      </c>
      <c r="G62" t="s">
        <v>141</v>
      </c>
      <c r="H62" t="s">
        <v>236</v>
      </c>
      <c r="I62" t="s">
        <v>140</v>
      </c>
      <c r="J62" s="4"/>
      <c r="L62" s="8"/>
    </row>
    <row r="63" spans="2:12" x14ac:dyDescent="0.25">
      <c r="B63" s="20">
        <v>4</v>
      </c>
      <c r="C63" s="26">
        <v>0</v>
      </c>
      <c r="D63" t="s">
        <v>142</v>
      </c>
      <c r="E63" t="s">
        <v>142</v>
      </c>
      <c r="F63" t="s">
        <v>212</v>
      </c>
      <c r="G63" t="s">
        <v>219</v>
      </c>
      <c r="H63" t="s">
        <v>221</v>
      </c>
      <c r="I63" t="s">
        <v>140</v>
      </c>
      <c r="J63" s="4"/>
      <c r="L63" s="8"/>
    </row>
    <row r="64" spans="2:12" ht="15.75" thickBot="1" x14ac:dyDescent="0.3">
      <c r="B64" s="21">
        <v>1</v>
      </c>
      <c r="C64" s="27">
        <v>0</v>
      </c>
      <c r="D64" s="2" t="s">
        <v>151</v>
      </c>
      <c r="E64" s="2" t="s">
        <v>151</v>
      </c>
      <c r="F64" s="2" t="s">
        <v>151</v>
      </c>
      <c r="G64" s="2" t="s">
        <v>152</v>
      </c>
      <c r="H64" s="2" t="s">
        <v>217</v>
      </c>
      <c r="I64" s="2"/>
      <c r="J64" s="5"/>
      <c r="K64" s="2"/>
      <c r="L64" s="9"/>
    </row>
    <row r="65" spans="2:12" x14ac:dyDescent="0.25">
      <c r="D65" s="3"/>
      <c r="I65" t="s">
        <v>26</v>
      </c>
      <c r="J65" s="4">
        <f>SUMPRODUCT(J3:J64,B3:B64)</f>
        <v>1438.38</v>
      </c>
      <c r="L65" s="10"/>
    </row>
    <row r="66" spans="2:12" x14ac:dyDescent="0.25">
      <c r="I66" t="s">
        <v>248</v>
      </c>
      <c r="J66" s="4">
        <f>$J$65*5</f>
        <v>7191.9000000000005</v>
      </c>
    </row>
    <row r="67" spans="2:12" x14ac:dyDescent="0.25">
      <c r="L67" s="11"/>
    </row>
    <row r="68" spans="2:12" ht="15.75" thickBot="1" x14ac:dyDescent="0.3">
      <c r="J68" s="4"/>
    </row>
    <row r="69" spans="2:12" x14ac:dyDescent="0.25">
      <c r="B69" s="12" t="s">
        <v>28</v>
      </c>
      <c r="C69" s="23"/>
      <c r="D69" s="22"/>
      <c r="E69" s="13" t="s">
        <v>29</v>
      </c>
      <c r="I69" t="s">
        <v>250</v>
      </c>
      <c r="J69" s="4">
        <f>SUMPRODUCT(J3:J8,B3:B8)</f>
        <v>1018</v>
      </c>
    </row>
    <row r="70" spans="2:12" x14ac:dyDescent="0.25">
      <c r="B70" s="7"/>
      <c r="C70" s="24"/>
      <c r="D70" s="14"/>
      <c r="E70" s="1" t="s">
        <v>31</v>
      </c>
      <c r="I70" t="s">
        <v>253</v>
      </c>
      <c r="J70" s="4">
        <f>$J$69*5</f>
        <v>5090</v>
      </c>
    </row>
    <row r="71" spans="2:12" x14ac:dyDescent="0.25">
      <c r="B71" s="7"/>
      <c r="C71" s="24"/>
      <c r="D71" s="15"/>
      <c r="E71" s="1" t="s">
        <v>30</v>
      </c>
    </row>
    <row r="72" spans="2:12" x14ac:dyDescent="0.25">
      <c r="B72" s="7"/>
      <c r="C72" s="24"/>
      <c r="D72" s="16"/>
      <c r="E72" s="1" t="s">
        <v>32</v>
      </c>
    </row>
    <row r="73" spans="2:12" ht="15.75" thickBot="1" x14ac:dyDescent="0.3">
      <c r="B73" s="17"/>
      <c r="C73" s="2"/>
      <c r="D73" s="18"/>
      <c r="E73" s="19" t="s">
        <v>33</v>
      </c>
      <c r="I73" t="s">
        <v>251</v>
      </c>
      <c r="J73" s="4">
        <f>SUMPRODUCT(J9:J64,B9:B64)</f>
        <v>420.38</v>
      </c>
    </row>
    <row r="74" spans="2:12" x14ac:dyDescent="0.25">
      <c r="I74" t="s">
        <v>252</v>
      </c>
      <c r="J74" s="4">
        <f>$J$73*5</f>
        <v>2101.9</v>
      </c>
    </row>
  </sheetData>
  <sortState xmlns:xlrd2="http://schemas.microsoft.com/office/spreadsheetml/2017/richdata2" ref="B4:L64">
    <sortCondition ref="H3:H64"/>
  </sortState>
  <mergeCells count="1">
    <mergeCell ref="A1:L1"/>
  </mergeCells>
  <hyperlinks>
    <hyperlink ref="L9" r:id="rId1" xr:uid="{BDF1EEB1-B5D2-410D-A7AC-B0F535C9BF29}"/>
    <hyperlink ref="L3" r:id="rId2" xr:uid="{7000BC22-8C3F-4A6E-BAD9-84798633B2FD}"/>
    <hyperlink ref="L8" r:id="rId3" xr:uid="{CFE11A84-72A8-48C3-8B41-3F8D9A1D509D}"/>
    <hyperlink ref="L4" r:id="rId4" xr:uid="{0AC51411-00A9-4061-92DC-53689B45AD6F}"/>
    <hyperlink ref="L10" r:id="rId5" xr:uid="{DCF6FFE0-C351-4640-9BBB-00E7E49AA842}"/>
    <hyperlink ref="L11" r:id="rId6" xr:uid="{62933331-4947-4B4F-AFE8-DE67852DCFF6}"/>
    <hyperlink ref="L12" r:id="rId7" xr:uid="{F6282B85-EE6A-4683-A908-8D20CAB1C53B}"/>
    <hyperlink ref="L13" r:id="rId8" xr:uid="{081E08B8-9B60-4FA8-8F24-5036CD5CB8F3}"/>
    <hyperlink ref="L14" r:id="rId9" xr:uid="{DD6D3898-3DEB-4106-A11A-F25A1BA149D1}"/>
    <hyperlink ref="L15" r:id="rId10" xr:uid="{5CDD90A1-CE53-423D-BA24-A271B86E5877}"/>
    <hyperlink ref="L16" r:id="rId11" xr:uid="{34732580-61A0-48DF-AB3A-C2F611AD1054}"/>
    <hyperlink ref="L17" r:id="rId12" xr:uid="{BC86926A-CE1C-4159-BE6F-5B35122A7DF6}"/>
    <hyperlink ref="L18" r:id="rId13" xr:uid="{1705A6F1-4C08-4C21-B75F-511062F3367D}"/>
    <hyperlink ref="L19" r:id="rId14" xr:uid="{51255461-0754-407D-8F42-9859E5A2C460}"/>
    <hyperlink ref="L21" r:id="rId15" xr:uid="{E18F06CF-78AE-4DF3-B0AE-3604970434C5}"/>
  </hyperlinks>
  <pageMargins left="0.7" right="0.7" top="0.78740157499999996" bottom="0.78740157499999996" header="0.3" footer="0.3"/>
  <pageSetup paperSize="9" orientation="portrait" r:id="rId16"/>
  <ignoredErrors>
    <ignoredError sqref="J69 J73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HEAP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Jakub Pařez</cp:lastModifiedBy>
  <dcterms:created xsi:type="dcterms:W3CDTF">2019-01-27T19:04:27Z</dcterms:created>
  <dcterms:modified xsi:type="dcterms:W3CDTF">2022-02-20T13:24:33Z</dcterms:modified>
</cp:coreProperties>
</file>