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urjot docs\Basic Excel\Project\Employee Database\"/>
    </mc:Choice>
  </mc:AlternateContent>
  <bookViews>
    <workbookView xWindow="0" yWindow="0" windowWidth="20490" windowHeight="7620"/>
  </bookViews>
  <sheets>
    <sheet name="EmpData" sheetId="1" r:id="rId1"/>
    <sheet name="QualificationWise EmployeeCount" sheetId="15" r:id="rId2"/>
    <sheet name="Top5 Employee With Max Tenure" sheetId="18" r:id="rId3"/>
    <sheet name="List of Joining Months and EmpC" sheetId="19" r:id="rId4"/>
    <sheet name="% Total Employees in Diff.Shift" sheetId="6" r:id="rId5"/>
    <sheet name="Depart.Wise Avg Monthly Salary" sheetId="7" r:id="rId6"/>
    <sheet name="GenderWiseEmployee % Diff.Dpt" sheetId="8" r:id="rId7"/>
    <sheet name="Youngest At The DOJ" sheetId="10" r:id="rId8"/>
    <sheet name="DuplicateEmp. Diff.EmpCode &amp; Dp" sheetId="11" r:id="rId9"/>
    <sheet name="Income Tax Calculator" sheetId="20" r:id="rId10"/>
  </sheets>
  <definedNames>
    <definedName name="_xlnm._FilterDatabase" localSheetId="8" hidden="1">'DuplicateEmp. Diff.EmpCode &amp; Dp'!$A$1:$C$214</definedName>
    <definedName name="_xlnm._FilterDatabase" localSheetId="0" hidden="1">EmpData!$A$1:$K$214</definedName>
    <definedName name="_xlnm._FilterDatabase" localSheetId="2" hidden="1">'Top5 Employee With Max Tenure'!$E$1:$E$214</definedName>
    <definedName name="_xlnm._FilterDatabase" localSheetId="7" hidden="1">'Youngest At The DOJ'!$A$1:$C$214</definedName>
    <definedName name="solver_eng" localSheetId="6" hidden="1">1</definedName>
    <definedName name="solver_neg" localSheetId="6" hidden="1">1</definedName>
    <definedName name="solver_num" localSheetId="6" hidden="1">0</definedName>
    <definedName name="solver_opt" localSheetId="6" hidden="1">'GenderWiseEmployee % Diff.Dpt'!$J$4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62913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0" l="1"/>
  <c r="C9" i="20"/>
  <c r="C12" i="20"/>
  <c r="C11" i="20"/>
  <c r="C8" i="20"/>
  <c r="E8" i="20"/>
  <c r="E11" i="20"/>
  <c r="E10" i="20"/>
  <c r="E9" i="20"/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" i="10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" i="1"/>
  <c r="E3" i="18" l="1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" i="18"/>
</calcChain>
</file>

<file path=xl/sharedStrings.xml><?xml version="1.0" encoding="utf-8"?>
<sst xmlns="http://schemas.openxmlformats.org/spreadsheetml/2006/main" count="3289" uniqueCount="481">
  <si>
    <t>Emp. Code.</t>
  </si>
  <si>
    <t>Name</t>
  </si>
  <si>
    <t>Gender</t>
  </si>
  <si>
    <t>Current Shift</t>
  </si>
  <si>
    <t>Department</t>
  </si>
  <si>
    <t>Job Position</t>
  </si>
  <si>
    <t>DOJ</t>
  </si>
  <si>
    <t>DOB</t>
  </si>
  <si>
    <t>Qualification</t>
  </si>
  <si>
    <t>GSB-363</t>
  </si>
  <si>
    <t>Chandan Dangwal</t>
  </si>
  <si>
    <t>MALE</t>
  </si>
  <si>
    <t>MS</t>
  </si>
  <si>
    <t>Recovery</t>
  </si>
  <si>
    <t>Executive</t>
  </si>
  <si>
    <t>Under Graduate</t>
  </si>
  <si>
    <t>GSB-495</t>
  </si>
  <si>
    <t>Mukul</t>
  </si>
  <si>
    <t>GS</t>
  </si>
  <si>
    <t>Graduate</t>
  </si>
  <si>
    <t>GSB-570</t>
  </si>
  <si>
    <t>Raj Kumar</t>
  </si>
  <si>
    <t>AN</t>
  </si>
  <si>
    <t>GSB-547</t>
  </si>
  <si>
    <t>Sanjeev Kumar</t>
  </si>
  <si>
    <t>HR</t>
  </si>
  <si>
    <t>GSB-698</t>
  </si>
  <si>
    <t>Atul Singh</t>
  </si>
  <si>
    <t>Sales</t>
  </si>
  <si>
    <t>GSB-1084</t>
  </si>
  <si>
    <t>Manoj  Kumar Kushwaha</t>
  </si>
  <si>
    <t>GSB-790</t>
  </si>
  <si>
    <t>Sarita</t>
  </si>
  <si>
    <t>Female</t>
  </si>
  <si>
    <t>GSB-887</t>
  </si>
  <si>
    <t>Dinesh Kumar Singh</t>
  </si>
  <si>
    <t>10+2</t>
  </si>
  <si>
    <t>GSB-758</t>
  </si>
  <si>
    <t>Daniel</t>
  </si>
  <si>
    <t>GSB-1088</t>
  </si>
  <si>
    <t>Chandan Kumar</t>
  </si>
  <si>
    <t>GSB-1159</t>
  </si>
  <si>
    <t>Pranav Kumar Mishra</t>
  </si>
  <si>
    <t>GSB-1170</t>
  </si>
  <si>
    <t>Sapna Jaiswal</t>
  </si>
  <si>
    <t>GSB-1168</t>
  </si>
  <si>
    <t>Karan  Yadav</t>
  </si>
  <si>
    <t>GSB-1175</t>
  </si>
  <si>
    <t>Mahendra yadav</t>
  </si>
  <si>
    <t>GSB-498</t>
  </si>
  <si>
    <t>Shailesh</t>
  </si>
  <si>
    <t>GSB-500</t>
  </si>
  <si>
    <t>Prem Singh</t>
  </si>
  <si>
    <t>GSB-513</t>
  </si>
  <si>
    <t>Kuldeep Singh</t>
  </si>
  <si>
    <t>ES</t>
  </si>
  <si>
    <t>GSB-515</t>
  </si>
  <si>
    <t>Ravi Kumar</t>
  </si>
  <si>
    <t>GSB-519</t>
  </si>
  <si>
    <t xml:space="preserve">Amit </t>
  </si>
  <si>
    <t>GSB-520</t>
  </si>
  <si>
    <t>Mohd. Mosim</t>
  </si>
  <si>
    <t>Sr. Executive</t>
  </si>
  <si>
    <t>GSB-525</t>
  </si>
  <si>
    <t>Yashpal Singh</t>
  </si>
  <si>
    <t>GSB-526</t>
  </si>
  <si>
    <t>Neelam Singh</t>
  </si>
  <si>
    <t>Manager</t>
  </si>
  <si>
    <t>GSB-528</t>
  </si>
  <si>
    <t>Sudheer Kumar</t>
  </si>
  <si>
    <t>GSB-539</t>
  </si>
  <si>
    <t>Arun Kumar</t>
  </si>
  <si>
    <t>GSB-542</t>
  </si>
  <si>
    <t>Jitesh Choudhary</t>
  </si>
  <si>
    <t>GSB-527</t>
  </si>
  <si>
    <t>Raman Kumar</t>
  </si>
  <si>
    <t>GSB-575</t>
  </si>
  <si>
    <t>Brijkishore Kumar Singh</t>
  </si>
  <si>
    <t>GSB-580</t>
  </si>
  <si>
    <t>Jitendra Kumar</t>
  </si>
  <si>
    <t>GSB-586</t>
  </si>
  <si>
    <t xml:space="preserve">Neeraj </t>
  </si>
  <si>
    <t>PG</t>
  </si>
  <si>
    <t>GSB-589</t>
  </si>
  <si>
    <t>Rajesh Chandra Shukla</t>
  </si>
  <si>
    <t>GSB-613</t>
  </si>
  <si>
    <t>CHIRAG</t>
  </si>
  <si>
    <t>GSB-619</t>
  </si>
  <si>
    <t>Amit Kumar</t>
  </si>
  <si>
    <t>GSB-640</t>
  </si>
  <si>
    <t>Sujeet Kumar</t>
  </si>
  <si>
    <t>GSB-647</t>
  </si>
  <si>
    <t>Vijay Gopal</t>
  </si>
  <si>
    <t>GSB-653</t>
  </si>
  <si>
    <t>Vakil Kumar</t>
  </si>
  <si>
    <t>Accounts</t>
  </si>
  <si>
    <t>GSB-664</t>
  </si>
  <si>
    <t>Sunil Kumar</t>
  </si>
  <si>
    <t>GSB-673</t>
  </si>
  <si>
    <t>Sumit Kumar Pathak</t>
  </si>
  <si>
    <t>GSB-676</t>
  </si>
  <si>
    <t>Barkat Ali</t>
  </si>
  <si>
    <t>GSB-683</t>
  </si>
  <si>
    <t>Jitender Kumar</t>
  </si>
  <si>
    <t>GSB-685</t>
  </si>
  <si>
    <t>Nitin Kumar</t>
  </si>
  <si>
    <t>GSB-696</t>
  </si>
  <si>
    <t>Poonam</t>
  </si>
  <si>
    <t>GSB-719</t>
  </si>
  <si>
    <t>Gulshan Kumar</t>
  </si>
  <si>
    <t>GSB-729</t>
  </si>
  <si>
    <t>Sayed Raqib Hussain</t>
  </si>
  <si>
    <t>GSB-742</t>
  </si>
  <si>
    <t>Sandeep Disodiya</t>
  </si>
  <si>
    <t>GSB-748</t>
  </si>
  <si>
    <t>Parshu Ram Sharma</t>
  </si>
  <si>
    <t>GSB-749</t>
  </si>
  <si>
    <t>Pankaj Kumar</t>
  </si>
  <si>
    <t>GSB-752</t>
  </si>
  <si>
    <t>Satish Kumar</t>
  </si>
  <si>
    <t>GSB-754</t>
  </si>
  <si>
    <t>Srikant Chejara</t>
  </si>
  <si>
    <t>GSB-603</t>
  </si>
  <si>
    <t>SURAJ RAI</t>
  </si>
  <si>
    <t>GSB-725</t>
  </si>
  <si>
    <t>Ram Narayan</t>
  </si>
  <si>
    <t>GSB-554</t>
  </si>
  <si>
    <t>Imtiyaz Ahmed</t>
  </si>
  <si>
    <t>GSB-551</t>
  </si>
  <si>
    <t>Hemant Kumar Karn</t>
  </si>
  <si>
    <t>GSB-448</t>
  </si>
  <si>
    <t>Virender Singh</t>
  </si>
  <si>
    <t>GSB-552</t>
  </si>
  <si>
    <t>MD.Samiullah Khan</t>
  </si>
  <si>
    <t>GSB-724</t>
  </si>
  <si>
    <t>Nagesh Kumar</t>
  </si>
  <si>
    <t>GSB-511</t>
  </si>
  <si>
    <t>Chander Deep</t>
  </si>
  <si>
    <t>GSB-766</t>
  </si>
  <si>
    <t>Pinky Mukherjee</t>
  </si>
  <si>
    <t>GSB-768</t>
  </si>
  <si>
    <t>Sandeep Rawat</t>
  </si>
  <si>
    <t>GSB-771</t>
  </si>
  <si>
    <t xml:space="preserve">Raju </t>
  </si>
  <si>
    <t>Admin</t>
  </si>
  <si>
    <t>GSB-772</t>
  </si>
  <si>
    <t>Saurabh Kumar</t>
  </si>
  <si>
    <t>GSB-780</t>
  </si>
  <si>
    <t>Lalan Kumar Singh</t>
  </si>
  <si>
    <t>GSB-785</t>
  </si>
  <si>
    <t>Anoop Bhasker</t>
  </si>
  <si>
    <t>GSB-787</t>
  </si>
  <si>
    <t>Shravan Kumar Tripathi</t>
  </si>
  <si>
    <t>GSB-788</t>
  </si>
  <si>
    <t>Pallavi Pandey</t>
  </si>
  <si>
    <t>GSB-789</t>
  </si>
  <si>
    <t>Deepak Richhariya</t>
  </si>
  <si>
    <t>GSB-791</t>
  </si>
  <si>
    <t>Bhisham  Kumar</t>
  </si>
  <si>
    <t>GSB-792</t>
  </si>
  <si>
    <t>Amresh Chaudhary</t>
  </si>
  <si>
    <t>GSB-795</t>
  </si>
  <si>
    <t>Rajeev Kumar</t>
  </si>
  <si>
    <t>GSB-796</t>
  </si>
  <si>
    <t>Manish Bidhudi</t>
  </si>
  <si>
    <t>GSB-803</t>
  </si>
  <si>
    <t>Sandeep Kumar</t>
  </si>
  <si>
    <t>GSB-804</t>
  </si>
  <si>
    <t>Deepak Panchal</t>
  </si>
  <si>
    <t>GSB-809</t>
  </si>
  <si>
    <t>Dharampal Kumar</t>
  </si>
  <si>
    <t>GSB-813</t>
  </si>
  <si>
    <t>Lalchandra</t>
  </si>
  <si>
    <t>GSB-815</t>
  </si>
  <si>
    <t>Gaurav Raghav</t>
  </si>
  <si>
    <t>GSB-800</t>
  </si>
  <si>
    <t>Ashok Kumar</t>
  </si>
  <si>
    <t>GSB-851</t>
  </si>
  <si>
    <t>Girdhar</t>
  </si>
  <si>
    <t>GSB-852</t>
  </si>
  <si>
    <t>Pyare Lal</t>
  </si>
  <si>
    <t>GSB-854</t>
  </si>
  <si>
    <t>Anil Kumar</t>
  </si>
  <si>
    <t>GSB-541</t>
  </si>
  <si>
    <t>Vijay Kumar Mishra</t>
  </si>
  <si>
    <t>GSB-867</t>
  </si>
  <si>
    <t xml:space="preserve">Sandeep </t>
  </si>
  <si>
    <t>GSB-868</t>
  </si>
  <si>
    <t>Pankaj Karan</t>
  </si>
  <si>
    <t>GSB-871</t>
  </si>
  <si>
    <t>Ashif Iqbal</t>
  </si>
  <si>
    <t>GSB-873</t>
  </si>
  <si>
    <t>Jay Prakash</t>
  </si>
  <si>
    <t>GSB-523</t>
  </si>
  <si>
    <t>Jai Nath</t>
  </si>
  <si>
    <t>GSB-885</t>
  </si>
  <si>
    <t>Gajender Rawat</t>
  </si>
  <si>
    <t>GSB-886</t>
  </si>
  <si>
    <t>Shabnam</t>
  </si>
  <si>
    <t>GSB-888</t>
  </si>
  <si>
    <t>Dheeraj</t>
  </si>
  <si>
    <t>GSB-889</t>
  </si>
  <si>
    <t>Rahul Naithani</t>
  </si>
  <si>
    <t>GSB-899</t>
  </si>
  <si>
    <t>Ram nath</t>
  </si>
  <si>
    <t>GSB-900</t>
  </si>
  <si>
    <t>Anurag Singh</t>
  </si>
  <si>
    <t>GSB-901</t>
  </si>
  <si>
    <t>Albert Simon</t>
  </si>
  <si>
    <t>GSB-902</t>
  </si>
  <si>
    <t>Utsav Hisaria</t>
  </si>
  <si>
    <t>GSB-903</t>
  </si>
  <si>
    <t>Karan Kohli</t>
  </si>
  <si>
    <t>GSB-1019</t>
  </si>
  <si>
    <t>Raghvinder</t>
  </si>
  <si>
    <t>GSB-518</t>
  </si>
  <si>
    <t>Rinky</t>
  </si>
  <si>
    <t>IT</t>
  </si>
  <si>
    <t>GSB-534</t>
  </si>
  <si>
    <t>Bhawana</t>
  </si>
  <si>
    <t>GSB-630</t>
  </si>
  <si>
    <t>Sajan Kumar Jha</t>
  </si>
  <si>
    <t>GSB-915</t>
  </si>
  <si>
    <t>Rajkumar Singh</t>
  </si>
  <si>
    <t>GSB-918</t>
  </si>
  <si>
    <t xml:space="preserve">Peeyush Kumar </t>
  </si>
  <si>
    <t>GSB-923</t>
  </si>
  <si>
    <t>Gaurav Verma</t>
  </si>
  <si>
    <t>GSB-924</t>
  </si>
  <si>
    <t>Nitin Podwal</t>
  </si>
  <si>
    <t>GSB-925</t>
  </si>
  <si>
    <t>Asib Saifi</t>
  </si>
  <si>
    <t>GSB-926</t>
  </si>
  <si>
    <t>Ritu</t>
  </si>
  <si>
    <t>GSB-927</t>
  </si>
  <si>
    <t>Shashi Bhushan</t>
  </si>
  <si>
    <t>GSB-928</t>
  </si>
  <si>
    <t>Ahtesham</t>
  </si>
  <si>
    <t>GSB-929</t>
  </si>
  <si>
    <t>Vandana</t>
  </si>
  <si>
    <t>GSB-930</t>
  </si>
  <si>
    <t>Chanda Upadhyay</t>
  </si>
  <si>
    <t>GSB-931</t>
  </si>
  <si>
    <t>Poonam Soni</t>
  </si>
  <si>
    <t>GSB-933</t>
  </si>
  <si>
    <t>Parveen Kumar</t>
  </si>
  <si>
    <t>GSB-935</t>
  </si>
  <si>
    <t>Sartah Mohammad</t>
  </si>
  <si>
    <t>GSB-936</t>
  </si>
  <si>
    <t>Jatin Kumar</t>
  </si>
  <si>
    <t>GSB-937</t>
  </si>
  <si>
    <t xml:space="preserve">Deepanshu  Bansal </t>
  </si>
  <si>
    <t>GSB-938</t>
  </si>
  <si>
    <t>Kajal Gupta</t>
  </si>
  <si>
    <t>GSB-941</t>
  </si>
  <si>
    <t>Anil Kumar Khowal</t>
  </si>
  <si>
    <t>GSB-942</t>
  </si>
  <si>
    <t xml:space="preserve">Sunny Sarin </t>
  </si>
  <si>
    <t>GSB-943</t>
  </si>
  <si>
    <t>Rajesh Saha</t>
  </si>
  <si>
    <t>GSB-944</t>
  </si>
  <si>
    <t xml:space="preserve">Pradeep Kumar </t>
  </si>
  <si>
    <t>GSB-946</t>
  </si>
  <si>
    <t xml:space="preserve">Vijay Kumar </t>
  </si>
  <si>
    <t>GSB-947</t>
  </si>
  <si>
    <t>Kapil Sharma</t>
  </si>
  <si>
    <t>GSB-533</t>
  </si>
  <si>
    <t>Munendra</t>
  </si>
  <si>
    <t>GSB-811</t>
  </si>
  <si>
    <t>Vipin Kumar</t>
  </si>
  <si>
    <t>GSB-522</t>
  </si>
  <si>
    <t>Manvendra Singh</t>
  </si>
  <si>
    <t>GSB-934</t>
  </si>
  <si>
    <t>Jai Prakash</t>
  </si>
  <si>
    <t>GSB-540</t>
  </si>
  <si>
    <t>Krishan Kumar</t>
  </si>
  <si>
    <t>GSB-530</t>
  </si>
  <si>
    <t>Govind Kumar Yadav</t>
  </si>
  <si>
    <t>GSB-512</t>
  </si>
  <si>
    <t>GSB-643</t>
  </si>
  <si>
    <t>Ram Niranjan Singh</t>
  </si>
  <si>
    <t>Training</t>
  </si>
  <si>
    <t>GSB-812</t>
  </si>
  <si>
    <t>Ranbir Kumar</t>
  </si>
  <si>
    <t>GSB-701</t>
  </si>
  <si>
    <t>Praful</t>
  </si>
  <si>
    <t>GSB-810</t>
  </si>
  <si>
    <t>Harender Pal</t>
  </si>
  <si>
    <t>GSB-1161</t>
  </si>
  <si>
    <t>Amit Kumar Kashyap</t>
  </si>
  <si>
    <t>GSB-295</t>
  </si>
  <si>
    <t>Sachin Kumar</t>
  </si>
  <si>
    <t>GSB-471</t>
  </si>
  <si>
    <t>Navin Malik</t>
  </si>
  <si>
    <t>GSB-516</t>
  </si>
  <si>
    <t>Mohd Ali</t>
  </si>
  <si>
    <t>GSB-434</t>
  </si>
  <si>
    <t>Yogender</t>
  </si>
  <si>
    <t>GSB-602</t>
  </si>
  <si>
    <t>Khem Raj Singh</t>
  </si>
  <si>
    <t>GSB-750</t>
  </si>
  <si>
    <t>Jogesh</t>
  </si>
  <si>
    <t>GSB-797</t>
  </si>
  <si>
    <t>Awnish arya</t>
  </si>
  <si>
    <t>GSB-782</t>
  </si>
  <si>
    <t>Abhijeet</t>
  </si>
  <si>
    <t>GSB-1056</t>
  </si>
  <si>
    <t>BRIJESH KUMAR SHARMA</t>
  </si>
  <si>
    <t>Khurshid Ansari</t>
  </si>
  <si>
    <t>GSB-660</t>
  </si>
  <si>
    <t>Jaideep Singh</t>
  </si>
  <si>
    <t>GSB-1177</t>
  </si>
  <si>
    <t>Mhd.Saifullah</t>
  </si>
  <si>
    <t>GSB-1200</t>
  </si>
  <si>
    <t>Angad Lal Pal</t>
  </si>
  <si>
    <t>GSB-559</t>
  </si>
  <si>
    <t>Poonam Singh</t>
  </si>
  <si>
    <t>GSB-582</t>
  </si>
  <si>
    <t>Seema Hameed</t>
  </si>
  <si>
    <t>GSB-584</t>
  </si>
  <si>
    <t>Kiran Bharti</t>
  </si>
  <si>
    <t>GSB-576</t>
  </si>
  <si>
    <t>Ajay Singh</t>
  </si>
  <si>
    <t>GSB-578</t>
  </si>
  <si>
    <t>Rahul Kumar</t>
  </si>
  <si>
    <t>GSB-594</t>
  </si>
  <si>
    <t>MEHRAJ</t>
  </si>
  <si>
    <t>GSB-598</t>
  </si>
  <si>
    <t>VANDNA RAWAT</t>
  </si>
  <si>
    <t>GSB-599</t>
  </si>
  <si>
    <t>ASHOK SAINI</t>
  </si>
  <si>
    <t>GSB-625</t>
  </si>
  <si>
    <t>Alok Kumar</t>
  </si>
  <si>
    <t>GSB-628</t>
  </si>
  <si>
    <t>Prakash Kumar</t>
  </si>
  <si>
    <t>GSB-633</t>
  </si>
  <si>
    <t>Mahadeep Singh</t>
  </si>
  <si>
    <t>GSB-635</t>
  </si>
  <si>
    <t>Baliram Sahni</t>
  </si>
  <si>
    <t>GSB-636</t>
  </si>
  <si>
    <t>Mohd Bilal</t>
  </si>
  <si>
    <t>GSB-637</t>
  </si>
  <si>
    <t>Kunal Kumar Gaurav</t>
  </si>
  <si>
    <t>GSB-658</t>
  </si>
  <si>
    <t>Sonu Kumar Singh</t>
  </si>
  <si>
    <t>GSB-699</t>
  </si>
  <si>
    <t>Rahul Chauhan</t>
  </si>
  <si>
    <t>GSB-702</t>
  </si>
  <si>
    <t>Mukesh Kumar</t>
  </si>
  <si>
    <t>GSB-713</t>
  </si>
  <si>
    <t>Jay Prakash Antony</t>
  </si>
  <si>
    <t>GSB-524</t>
  </si>
  <si>
    <t xml:space="preserve">Jyoti </t>
  </si>
  <si>
    <t>GSB-611</t>
  </si>
  <si>
    <t>LAXMI</t>
  </si>
  <si>
    <t>GSB-661</t>
  </si>
  <si>
    <t>Bina kumari</t>
  </si>
  <si>
    <t>GSB-642</t>
  </si>
  <si>
    <t>Seeta Kumari</t>
  </si>
  <si>
    <t>GSB-1150</t>
  </si>
  <si>
    <t>Urmila</t>
  </si>
  <si>
    <t>GSB-496</t>
  </si>
  <si>
    <t>Aakshika</t>
  </si>
  <si>
    <t>GSB-358</t>
  </si>
  <si>
    <t>GSB-760</t>
  </si>
  <si>
    <t>Sapna Mukherjee</t>
  </si>
  <si>
    <t>GSB-763</t>
  </si>
  <si>
    <t>Rahul Panwar</t>
  </si>
  <si>
    <t>GSB-773</t>
  </si>
  <si>
    <t>Jaspreet Kaur</t>
  </si>
  <si>
    <t>GSB-775</t>
  </si>
  <si>
    <t>GSB-764</t>
  </si>
  <si>
    <t>Davender Kumar</t>
  </si>
  <si>
    <t>GSB-820</t>
  </si>
  <si>
    <t>Sarman Singh Sharma</t>
  </si>
  <si>
    <t>GSB-821</t>
  </si>
  <si>
    <t>Ajeet Kumar</t>
  </si>
  <si>
    <t>GSB-822</t>
  </si>
  <si>
    <t>Ankit Bhola</t>
  </si>
  <si>
    <t>GSB-835</t>
  </si>
  <si>
    <t>Ashish Kumar</t>
  </si>
  <si>
    <t>GSB-837</t>
  </si>
  <si>
    <t>Mohd Imran</t>
  </si>
  <si>
    <t>GSB-840</t>
  </si>
  <si>
    <t>Manjuman</t>
  </si>
  <si>
    <t>GSB-844</t>
  </si>
  <si>
    <t xml:space="preserve">Prahalad </t>
  </si>
  <si>
    <t>GSB-847</t>
  </si>
  <si>
    <t>Madan Solanki</t>
  </si>
  <si>
    <t>GSB-863</t>
  </si>
  <si>
    <t>Afroj</t>
  </si>
  <si>
    <t>GSB-864</t>
  </si>
  <si>
    <t>Deepa Guar</t>
  </si>
  <si>
    <t>GSB-866</t>
  </si>
  <si>
    <t>Sheetal</t>
  </si>
  <si>
    <t>GSB-876</t>
  </si>
  <si>
    <t>Mahipal Singh</t>
  </si>
  <si>
    <t>GSB-879</t>
  </si>
  <si>
    <t>Niranjan Singh</t>
  </si>
  <si>
    <t>GSB-704</t>
  </si>
  <si>
    <t>Sanjeev Kumar Thakur</t>
  </si>
  <si>
    <t>GSB-627</t>
  </si>
  <si>
    <t>Vijender Kumar</t>
  </si>
  <si>
    <t>GSB-881</t>
  </si>
  <si>
    <t>Rohit Kumar Singh</t>
  </si>
  <si>
    <t>GSB-883</t>
  </si>
  <si>
    <t>Lalit Kumar</t>
  </si>
  <si>
    <t>GSB-890</t>
  </si>
  <si>
    <t>Deepak Kumar</t>
  </si>
  <si>
    <t>GSB-891</t>
  </si>
  <si>
    <t>Yash Rawat</t>
  </si>
  <si>
    <t>GSB-892</t>
  </si>
  <si>
    <t>Sunit Kumar Singh</t>
  </si>
  <si>
    <t>GSB-893</t>
  </si>
  <si>
    <t>Bibhash Kumar</t>
  </si>
  <si>
    <t>GSB-894</t>
  </si>
  <si>
    <t>Sanjay Gupta</t>
  </si>
  <si>
    <t>GSB-895</t>
  </si>
  <si>
    <t>Narendra Narayan</t>
  </si>
  <si>
    <t>GSB-896</t>
  </si>
  <si>
    <t>Kusum</t>
  </si>
  <si>
    <t>GSB-897</t>
  </si>
  <si>
    <t>Manju</t>
  </si>
  <si>
    <t>GSB-898</t>
  </si>
  <si>
    <t>GSB-521</t>
  </si>
  <si>
    <t xml:space="preserve">Pinky </t>
  </si>
  <si>
    <t>GSB-905</t>
  </si>
  <si>
    <t>Prince Narula</t>
  </si>
  <si>
    <t>GSB-906</t>
  </si>
  <si>
    <t>Dhiraj Kumar</t>
  </si>
  <si>
    <t>GSB-907</t>
  </si>
  <si>
    <t>Anjum Kausar</t>
  </si>
  <si>
    <t>GSB-908</t>
  </si>
  <si>
    <t>Jyoti</t>
  </si>
  <si>
    <t>GSB-909</t>
  </si>
  <si>
    <t>Pradeep Kumar Singh</t>
  </si>
  <si>
    <t>GSB-913</t>
  </si>
  <si>
    <t>Kavita Dwivedi</t>
  </si>
  <si>
    <t>GSB-920</t>
  </si>
  <si>
    <t>GSB-922</t>
  </si>
  <si>
    <t>Gurdev</t>
  </si>
  <si>
    <t>GSB-732</t>
  </si>
  <si>
    <t>Vivek kumar Pathak</t>
  </si>
  <si>
    <t>GSB-948</t>
  </si>
  <si>
    <t>Vineet Mishra</t>
  </si>
  <si>
    <t>GSB-949</t>
  </si>
  <si>
    <t>Gaurav Mishra</t>
  </si>
  <si>
    <t>GSB-950</t>
  </si>
  <si>
    <t>Narender Singh Jalal</t>
  </si>
  <si>
    <t>Monthly Salary</t>
  </si>
  <si>
    <t>Tenure</t>
  </si>
  <si>
    <t>Row Labels</t>
  </si>
  <si>
    <t>Grand Total</t>
  </si>
  <si>
    <t>Count of Name</t>
  </si>
  <si>
    <t>Count of Current Shift</t>
  </si>
  <si>
    <t>Average of Monthly Salary</t>
  </si>
  <si>
    <t>Using Filter By Colour</t>
  </si>
  <si>
    <t>Income</t>
  </si>
  <si>
    <t>Tax Amount</t>
  </si>
  <si>
    <t>May</t>
  </si>
  <si>
    <t>Joining Months</t>
  </si>
  <si>
    <t>S.No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</si>
  <si>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</si>
  <si>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</si>
  <si>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</si>
  <si>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</si>
  <si>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</si>
  <si>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</si>
  <si>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</si>
  <si>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</si>
  <si>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</si>
  <si>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</si>
  <si>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</si>
  <si>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List of Joinng Months</t>
  </si>
  <si>
    <t>Age at DOJ</t>
  </si>
  <si>
    <t>Tax Rate</t>
  </si>
  <si>
    <t>Total Tax Amount</t>
  </si>
  <si>
    <t>&lt;=250000</t>
  </si>
  <si>
    <t>&gt;250000,&lt;500000</t>
  </si>
  <si>
    <t>&gt;500000,&lt;1000000</t>
  </si>
  <si>
    <t>&gt;1000000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</si>
</sst>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9"/>
      <name val="Tahoma"/>
      <family val="2"/>
    </font>
    <font>
      <b/>
      <sz val="8"/>
      <name val="Tahoma"/>
      <family val="2"/>
    </font>
    <font>
      <b/>
      <sz val="8"/>
      <name val="Arial"/>
      <family val="2"/>
    </font>
    <font>
      <b/>
      <sz val="8"/>
      <color indexed="8"/>
      <name val="Tahoma"/>
      <family val="2"/>
    </font>
    <font>
      <b/>
      <sz val="8"/>
      <color indexed="8"/>
      <name val="Arial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top"/>
    </xf>
    <xf numFmtId="0" fontId="1" fillId="0" borderId="0"/>
  </cellStyleXfs>
  <cellXfs count="68">
    <xf numFmtId="0" fontId="0" fillId="0" borderId="0" xfId="0">
      <alignment vertical="top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4" fontId="3" fillId="0" borderId="3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left" vertical="center" wrapText="1"/>
    </xf>
    <xf numFmtId="0" fontId="4" fillId="0" borderId="3" xfId="1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left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0" fillId="0" borderId="0" xfId="0" applyNumberFormat="1">
      <alignment vertical="top"/>
    </xf>
    <xf numFmtId="0" fontId="0" fillId="0" borderId="0" xfId="0" pivotButton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10" fontId="0" fillId="0" borderId="0" xfId="0" applyNumberFormat="1">
      <alignment vertical="top"/>
    </xf>
    <xf numFmtId="0" fontId="5" fillId="0" borderId="6" xfId="0" applyFont="1" applyFill="1" applyBorder="1" applyAlignment="1">
      <alignment horizontal="left" vertical="center" wrapText="1"/>
    </xf>
    <xf numFmtId="0" fontId="5" fillId="0" borderId="6" xfId="1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top" wrapText="1"/>
    </xf>
    <xf numFmtId="0" fontId="8" fillId="0" borderId="0" xfId="0" applyFont="1">
      <alignment vertical="top"/>
    </xf>
    <xf numFmtId="0" fontId="8" fillId="0" borderId="3" xfId="0" applyFont="1" applyBorder="1" applyAlignment="1">
      <alignment horizontal="center" vertical="center"/>
    </xf>
    <xf numFmtId="0" fontId="0" fillId="0" borderId="3" xfId="0" applyBorder="1">
      <alignment vertical="top"/>
    </xf>
    <xf numFmtId="0" fontId="2" fillId="0" borderId="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15" fontId="3" fillId="0" borderId="8" xfId="0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0" fillId="0" borderId="3" xfId="0" pivotButton="1" applyBorder="1">
      <alignment vertical="top"/>
    </xf>
    <xf numFmtId="0" fontId="0" fillId="0" borderId="3" xfId="0" applyBorder="1" applyAlignment="1">
      <alignment horizontal="left" vertical="top"/>
    </xf>
    <xf numFmtId="0" fontId="0" fillId="0" borderId="3" xfId="0" applyNumberFormat="1" applyBorder="1">
      <alignment vertical="top"/>
    </xf>
    <xf numFmtId="0" fontId="0" fillId="0" borderId="14" xfId="0" applyBorder="1">
      <alignment vertical="top"/>
    </xf>
    <xf numFmtId="0" fontId="2" fillId="0" borderId="13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</cellXfs>
  <cellStyles count="2">
    <cellStyle name="Normal" xfId="0" builtinId="0"/>
    <cellStyle name="Normal_Roaster Format" xfId="1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FFFF00"/>
          <bgColor rgb="FF000000"/>
        </patternFill>
      </fill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numFmt numFmtId="14" formatCode="0.00%"/>
    </dxf>
    <dxf>
      <numFmt numFmtId="0" formatCode="General"/>
    </dxf>
    <dxf>
      <numFmt numFmtId="13" formatCode="0%"/>
    </dxf>
    <dxf>
      <numFmt numFmtId="165" formatCode="0.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20" formatCode="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FFC7CE"/>
          <bgColor rgb="FF000000"/>
        </patternFill>
      </fill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Management (Project).xlsx]QualificationWise EmployeeCount!PivotTable2</c:name>
    <c:fmtId val="8"/>
  </c:pivotSource>
  <c:chart>
    <c:autoTitleDeleted val="1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'QualificationWise EmployeeCount'!$B$3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'QualificationWise EmployeeCount'!$A$4:$A$8</c:f>
              <c:strCache>
                <c:ptCount val="4"/>
                <c:pt idx="0">
                  <c:v>10+2</c:v>
                </c:pt>
                <c:pt idx="1">
                  <c:v>Graduate</c:v>
                </c:pt>
                <c:pt idx="2">
                  <c:v>PG</c:v>
                </c:pt>
                <c:pt idx="3">
                  <c:v>Under Graduate</c:v>
                </c:pt>
              </c:strCache>
            </c:strRef>
          </c:cat>
          <c:val>
            <c:numRef>
              <c:f>'QualificationWise EmployeeCount'!$B$4:$B$8</c:f>
              <c:numCache>
                <c:formatCode>General</c:formatCode>
                <c:ptCount val="4"/>
                <c:pt idx="0">
                  <c:v>69</c:v>
                </c:pt>
                <c:pt idx="1">
                  <c:v>45</c:v>
                </c:pt>
                <c:pt idx="2">
                  <c:v>15</c:v>
                </c:pt>
                <c:pt idx="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0-41FA-B409-7B9C4C2957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586307472"/>
        <c:axId val="586302896"/>
      </c:barChart>
      <c:catAx>
        <c:axId val="5863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02896"/>
        <c:crosses val="autoZero"/>
        <c:auto val="1"/>
        <c:lblAlgn val="ctr"/>
        <c:lblOffset val="100"/>
        <c:noMultiLvlLbl val="0"/>
      </c:catAx>
      <c:valAx>
        <c:axId val="58630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Management (Project).xlsx]% Total Employees in Diff.Shift!PivotTable2</c:name>
    <c:fmtId val="8"/>
  </c:pivotSource>
  <c:chart>
    <c:title>
      <c:tx>
        <c:rich>
          <a:bodyPr rot="0" spcFirstLastPara="1" vertOverflow="ellipsis" vert="horz" wrap="square" anchor="ctr" anchorCtr="0"/>
          <a:lstStyle/>
          <a:p>
            <a:pPr>
              <a:defRPr sz="1800" b="1" i="0" u="sng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u="sng"/>
              <a:t>% of Total Employee in Different Shifts :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800" b="1" i="0" u="sng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'% Total Employees in Diff.Shift'!$B$3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47E-4DFF-AA57-ABE4C7B11A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47E-4DFF-AA57-ABE4C7B11A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47E-4DFF-AA57-ABE4C7B11A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47E-4DFF-AA57-ABE4C7B11AE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'% Total Employees in Diff.Shift'!$A$4:$A$8</c:f>
              <c:strCache>
                <c:ptCount val="4"/>
                <c:pt idx="0">
                  <c:v>AN</c:v>
                </c:pt>
                <c:pt idx="1">
                  <c:v>ES</c:v>
                </c:pt>
                <c:pt idx="2">
                  <c:v>GS</c:v>
                </c:pt>
                <c:pt idx="3">
                  <c:v>MS</c:v>
                </c:pt>
              </c:strCache>
            </c:strRef>
          </c:cat>
          <c:val>
            <c:numRef>
              <c:f>'% Total Employees in Diff.Shift'!$B$4:$B$8</c:f>
              <c:numCache>
                <c:formatCode>General</c:formatCode>
                <c:ptCount val="4"/>
                <c:pt idx="0">
                  <c:v>2</c:v>
                </c:pt>
                <c:pt idx="1">
                  <c:v>49</c:v>
                </c:pt>
                <c:pt idx="2">
                  <c:v>121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9-408F-BECF-E120A4405AA6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Management (Project).xlsx]Depart.Wise Avg Monthly Salary!PivotTable3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u="sng">
                <a:solidFill>
                  <a:schemeClr val="tx1"/>
                </a:solidFill>
                <a:latin typeface="+mj-lt"/>
              </a:rPr>
              <a:t>Department</a:t>
            </a:r>
            <a:r>
              <a:rPr lang="en-US" sz="1400" b="1" u="sng" baseline="0">
                <a:solidFill>
                  <a:schemeClr val="tx1"/>
                </a:solidFill>
                <a:latin typeface="+mj-lt"/>
              </a:rPr>
              <a:t> Wise average of Monthly salary :</a:t>
            </a:r>
            <a:endParaRPr lang="en-US" sz="1400" b="1" u="sng">
              <a:solidFill>
                <a:schemeClr val="tx1"/>
              </a:solidFill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'Depart.Wise Avg Monthly Salary'!$B$3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'Depart.Wise Avg Monthly Salary'!$A$4:$A$11</c:f>
              <c:strCache>
                <c:ptCount val="7"/>
                <c:pt idx="0">
                  <c:v>Accounts</c:v>
                </c:pt>
                <c:pt idx="1">
                  <c:v>Admin</c:v>
                </c:pt>
                <c:pt idx="2">
                  <c:v>HR</c:v>
                </c:pt>
                <c:pt idx="3">
                  <c:v>IT</c:v>
                </c:pt>
                <c:pt idx="4">
                  <c:v>Recovery</c:v>
                </c:pt>
                <c:pt idx="5">
                  <c:v>Sales</c:v>
                </c:pt>
                <c:pt idx="6">
                  <c:v>Training</c:v>
                </c:pt>
              </c:strCache>
            </c:strRef>
          </c:cat>
          <c:val>
            <c:numRef>
              <c:f>'Depart.Wise Avg Monthly Salary'!$B$4:$B$11</c:f>
              <c:numCache>
                <c:formatCode>General</c:formatCode>
                <c:ptCount val="7"/>
                <c:pt idx="0">
                  <c:v>41750</c:v>
                </c:pt>
                <c:pt idx="1">
                  <c:v>28666.666666666668</c:v>
                </c:pt>
                <c:pt idx="2">
                  <c:v>37833.333333333336</c:v>
                </c:pt>
                <c:pt idx="3">
                  <c:v>51400</c:v>
                </c:pt>
                <c:pt idx="4">
                  <c:v>25066.666666666668</c:v>
                </c:pt>
                <c:pt idx="5">
                  <c:v>18496.89440993789</c:v>
                </c:pt>
                <c:pt idx="6">
                  <c:v>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1-488E-914C-D0869328EE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554297327"/>
        <c:axId val="1554290671"/>
      </c:barChart>
      <c:catAx>
        <c:axId val="155429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90671"/>
        <c:crosses val="autoZero"/>
        <c:auto val="1"/>
        <c:lblAlgn val="ctr"/>
        <c:lblOffset val="100"/>
        <c:noMultiLvlLbl val="0"/>
      </c:catAx>
      <c:valAx>
        <c:axId val="1554290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9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Management (Project).xlsx]GenderWiseEmployee % Diff.Dpt!PivotTable1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 u="sng"/>
              <a:t>Gender</a:t>
            </a:r>
            <a:r>
              <a:rPr lang="en-US" b="1" u="sng" baseline="0"/>
              <a:t> Wise Employee Count in Different Departments :</a:t>
            </a:r>
            <a:endParaRPr lang="en-US" b="1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'GenderWiseEmployee % Diff.Dpt'!$B$3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'GenderWiseEmployee % Diff.Dpt'!$A$4:$A$19</c:f>
              <c:multiLvlStrCache>
                <c:ptCount val="13"/>
                <c:lvl>
                  <c:pt idx="0">
                    <c:v>Accounts</c:v>
                  </c:pt>
                  <c:pt idx="1">
                    <c:v>HR</c:v>
                  </c:pt>
                  <c:pt idx="2">
                    <c:v>IT</c:v>
                  </c:pt>
                  <c:pt idx="3">
                    <c:v>Recovery</c:v>
                  </c:pt>
                  <c:pt idx="4">
                    <c:v>Sales</c:v>
                  </c:pt>
                  <c:pt idx="5">
                    <c:v>Training</c:v>
                  </c:pt>
                  <c:pt idx="6">
                    <c:v>Accounts</c:v>
                  </c:pt>
                  <c:pt idx="7">
                    <c:v>Admin</c:v>
                  </c:pt>
                  <c:pt idx="8">
                    <c:v>HR</c:v>
                  </c:pt>
                  <c:pt idx="9">
                    <c:v>IT</c:v>
                  </c:pt>
                  <c:pt idx="10">
                    <c:v>Recovery</c:v>
                  </c:pt>
                  <c:pt idx="11">
                    <c:v>Sales</c:v>
                  </c:pt>
                  <c:pt idx="12">
                    <c:v>Training</c:v>
                  </c:pt>
                </c:lvl>
                <c:lvl>
                  <c:pt idx="0">
                    <c:v>Female</c:v>
                  </c:pt>
                  <c:pt idx="6">
                    <c:v>MALE</c:v>
                  </c:pt>
                </c:lvl>
              </c:multiLvlStrCache>
            </c:multiLvlStrRef>
          </c:cat>
          <c:val>
            <c:numRef>
              <c:f>'GenderWiseEmployee % Diff.Dpt'!$B$4:$B$19</c:f>
              <c:numCache>
                <c:formatCode>0.00%</c:formatCode>
                <c:ptCount val="13"/>
                <c:pt idx="0">
                  <c:v>4.6948356807511738E-3</c:v>
                </c:pt>
                <c:pt idx="1">
                  <c:v>4.6948356807511738E-3</c:v>
                </c:pt>
                <c:pt idx="2">
                  <c:v>9.3896713615023476E-3</c:v>
                </c:pt>
                <c:pt idx="3">
                  <c:v>1.4084507042253521E-2</c:v>
                </c:pt>
                <c:pt idx="4">
                  <c:v>0.107981220657277</c:v>
                </c:pt>
                <c:pt idx="5">
                  <c:v>4.6948356807511738E-3</c:v>
                </c:pt>
                <c:pt idx="6">
                  <c:v>1.4084507042253521E-2</c:v>
                </c:pt>
                <c:pt idx="7">
                  <c:v>1.4084507042253521E-2</c:v>
                </c:pt>
                <c:pt idx="8">
                  <c:v>2.3474178403755867E-2</c:v>
                </c:pt>
                <c:pt idx="9">
                  <c:v>1.4084507042253521E-2</c:v>
                </c:pt>
                <c:pt idx="10">
                  <c:v>0.12676056338028169</c:v>
                </c:pt>
                <c:pt idx="11">
                  <c:v>0.647887323943662</c:v>
                </c:pt>
                <c:pt idx="12">
                  <c:v>1.4084507042253521E-2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00-4453-9A58-91453C020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994889040"/>
        <c:axId val="1994894448"/>
      </c:barChart>
      <c:catAx>
        <c:axId val="199488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894448"/>
        <c:crosses val="autoZero"/>
        <c:auto val="1"/>
        <c:lblAlgn val="ctr"/>
        <c:lblOffset val="100"/>
        <c:noMultiLvlLbl val="0"/>
      </c:catAx>
      <c:valAx>
        <c:axId val="199489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889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5</xdr:row>
      <xdr:rowOff>114300</xdr:rowOff>
    </xdr:from>
    <xdr:to>
      <xdr:col>11</xdr:col>
      <xdr:colOff>42862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366711</xdr:colOff>
      <xdr:row>1</xdr:row>
      <xdr:rowOff>152400</xdr:rowOff>
    </xdr:from>
    <xdr:to>
      <xdr:col>10</xdr:col>
      <xdr:colOff>561974</xdr:colOff>
      <xdr:row>24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280986</xdr:colOff>
      <xdr:row>1</xdr:row>
      <xdr:rowOff>142874</xdr:rowOff>
    </xdr:from>
    <xdr:to>
      <xdr:col>11</xdr:col>
      <xdr:colOff>457199</xdr:colOff>
      <xdr:row>24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285751</xdr:colOff>
      <xdr:row>5</xdr:row>
      <xdr:rowOff>114298</xdr:rowOff>
    </xdr:from>
    <xdr:to>
      <xdr:col>18</xdr:col>
      <xdr:colOff>590551</xdr:colOff>
      <xdr:row>29</xdr:row>
      <xdr:rowOff>68578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he Guru" refreshedDate="43519.917883912036" createdVersion="6" refreshedVersion="6" minRefreshableVersion="3" recordCount="213">
  <cacheSource type="worksheet">
    <worksheetSource ref="A1:K214" sheet="EmpData"/>
  </cacheSource>
  <cacheFields count="13">
    <cacheField name="S.no" numFmtId="0">
      <sharedItems containsSemiMixedTypes="0" containsString="0" containsNumber="1" containsInteger="1" minValue="1" maxValue="213" count="21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</sharedItems>
    </cacheField>
    <cacheField name="Emp. Code." numFmtId="0">
      <sharedItems count="212">
        <s v="GSB-363"/>
        <s v="GSB-495"/>
        <s v="GSB-570"/>
        <s v="GSB-547"/>
        <s v="GSB-698"/>
        <s v="GSB-1084"/>
        <s v="GSB-790"/>
        <s v="GSB-887"/>
        <s v="GSB-758"/>
        <s v="GSB-1088"/>
        <s v="GSB-1159"/>
        <s v="GSB-1170"/>
        <s v="GSB-1168"/>
        <s v="GSB-1175"/>
        <s v="GSB-498"/>
        <s v="GSB-500"/>
        <s v="GSB-513"/>
        <s v="GSB-515"/>
        <s v="GSB-519"/>
        <s v="GSB-520"/>
        <s v="GSB-525"/>
        <s v="GSB-526"/>
        <s v="GSB-528"/>
        <s v="GSB-539"/>
        <s v="GSB-542"/>
        <s v="GSB-527"/>
        <s v="GSB-575"/>
        <s v="GSB-580"/>
        <s v="GSB-586"/>
        <s v="GSB-589"/>
        <s v="GSB-613"/>
        <s v="GSB-619"/>
        <s v="GSB-640"/>
        <s v="GSB-647"/>
        <s v="GSB-653"/>
        <s v="GSB-664"/>
        <s v="GSB-673"/>
        <s v="GSB-676"/>
        <s v="GSB-683"/>
        <s v="GSB-685"/>
        <s v="GSB-696"/>
        <s v="GSB-719"/>
        <s v="GSB-729"/>
        <s v="GSB-742"/>
        <s v="GSB-748"/>
        <s v="GSB-749"/>
        <s v="GSB-752"/>
        <s v="GSB-754"/>
        <s v="GSB-603"/>
        <s v="GSB-725"/>
        <s v="GSB-554"/>
        <s v="GSB-551"/>
        <s v="GSB-448"/>
        <s v="GSB-552"/>
        <s v="GSB-724"/>
        <s v="GSB-511"/>
        <s v="GSB-766"/>
        <s v="GSB-768"/>
        <s v="GSB-771"/>
        <s v="GSB-772"/>
        <s v="GSB-780"/>
        <s v="GSB-785"/>
        <s v="GSB-787"/>
        <s v="GSB-788"/>
        <s v="GSB-789"/>
        <s v="GSB-791"/>
        <s v="GSB-792"/>
        <s v="GSB-795"/>
        <s v="GSB-796"/>
        <s v="GSB-803"/>
        <s v="GSB-804"/>
        <s v="GSB-809"/>
        <s v="GSB-813"/>
        <s v="GSB-815"/>
        <s v="GSB-800"/>
        <s v="GSB-851"/>
        <s v="GSB-852"/>
        <s v="GSB-854"/>
        <s v="GSB-541"/>
        <s v="GSB-867"/>
        <s v="GSB-868"/>
        <s v="GSB-871"/>
        <s v="GSB-873"/>
        <s v="GSB-523"/>
        <s v="GSB-885"/>
        <s v="GSB-886"/>
        <s v="GSB-888"/>
        <s v="GSB-889"/>
        <s v="GSB-899"/>
        <s v="GSB-900"/>
        <s v="GSB-901"/>
        <s v="GSB-902"/>
        <s v="GSB-903"/>
        <s v="GSB-1019"/>
        <s v="GSB-518"/>
        <s v="GSB-534"/>
        <s v="GSB-630"/>
        <s v="GSB-915"/>
        <s v="GSB-918"/>
        <s v="GSB-923"/>
        <s v="GSB-924"/>
        <s v="GSB-925"/>
        <s v="GSB-926"/>
        <s v="GSB-927"/>
        <s v="GSB-928"/>
        <s v="GSB-929"/>
        <s v="GSB-930"/>
        <s v="GSB-931"/>
        <s v="GSB-933"/>
        <s v="GSB-935"/>
        <s v="GSB-936"/>
        <s v="GSB-937"/>
        <s v="GSB-938"/>
        <s v="GSB-941"/>
        <s v="GSB-942"/>
        <s v="GSB-943"/>
        <s v="GSB-944"/>
        <s v="GSB-946"/>
        <s v="GSB-947"/>
        <s v="GSB-533"/>
        <s v="GSB-811"/>
        <s v="GSB-522"/>
        <s v="GSB-934"/>
        <s v="GSB-540"/>
        <s v="GSB-530"/>
        <s v="GSB-512"/>
        <s v="GSB-643"/>
        <s v="GSB-812"/>
        <s v="GSB-701"/>
        <s v="GSB-810"/>
        <s v="GSB-1161"/>
        <s v="GSB-295"/>
        <s v="GSB-471"/>
        <s v="GSB-516"/>
        <s v="GSB-434"/>
        <s v="GSB-602"/>
        <s v="GSB-750"/>
        <s v="GSB-797"/>
        <s v="GSB-782"/>
        <s v="GSB-1056"/>
        <s v="GSB-660"/>
        <s v="GSB-1177"/>
        <s v="GSB-1200"/>
        <s v="GSB-559"/>
        <s v="GSB-582"/>
        <s v="GSB-584"/>
        <s v="GSB-576"/>
        <s v="GSB-578"/>
        <s v="GSB-594"/>
        <s v="GSB-598"/>
        <s v="GSB-599"/>
        <s v="GSB-625"/>
        <s v="GSB-628"/>
        <s v="GSB-633"/>
        <s v="GSB-635"/>
        <s v="GSB-636"/>
        <s v="GSB-637"/>
        <s v="GSB-658"/>
        <s v="GSB-699"/>
        <s v="GSB-702"/>
        <s v="GSB-713"/>
        <s v="GSB-524"/>
        <s v="GSB-611"/>
        <s v="GSB-661"/>
        <s v="GSB-642"/>
        <s v="GSB-1150"/>
        <s v="GSB-496"/>
        <s v="GSB-358"/>
        <s v="GSB-760"/>
        <s v="GSB-763"/>
        <s v="GSB-773"/>
        <s v="GSB-775"/>
        <s v="GSB-764"/>
        <s v="GSB-820"/>
        <s v="GSB-821"/>
        <s v="GSB-822"/>
        <s v="GSB-835"/>
        <s v="GSB-837"/>
        <s v="GSB-840"/>
        <s v="GSB-844"/>
        <s v="GSB-847"/>
        <s v="GSB-863"/>
        <s v="GSB-864"/>
        <s v="GSB-866"/>
        <s v="GSB-876"/>
        <s v="GSB-879"/>
        <s v="GSB-704"/>
        <s v="GSB-627"/>
        <s v="GSB-881"/>
        <s v="GSB-883"/>
        <s v="GSB-890"/>
        <s v="GSB-891"/>
        <s v="GSB-892"/>
        <s v="GSB-893"/>
        <s v="GSB-894"/>
        <s v="GSB-895"/>
        <s v="GSB-896"/>
        <s v="GSB-897"/>
        <s v="GSB-898"/>
        <s v="GSB-521"/>
        <s v="GSB-905"/>
        <s v="GSB-906"/>
        <s v="GSB-907"/>
        <s v="GSB-908"/>
        <s v="GSB-909"/>
        <s v="GSB-913"/>
        <s v="GSB-920"/>
        <s v="GSB-922"/>
        <s v="GSB-732"/>
        <s v="GSB-948"/>
        <s v="GSB-949"/>
        <s v="GSB-950"/>
      </sharedItems>
    </cacheField>
    <cacheField name="Name" numFmtId="0">
      <sharedItems count="208">
        <s v="Chandan Dangwal"/>
        <s v="Mukul"/>
        <s v="Raj Kumar"/>
        <s v="Sanjeev Kumar"/>
        <s v="Atul Singh"/>
        <s v="Manoj  Kumar Kushwaha"/>
        <s v="Sarita"/>
        <s v="Dinesh Kumar Singh"/>
        <s v="Daniel"/>
        <s v="Chandan Kumar"/>
        <s v="Pranav Kumar Mishra"/>
        <s v="Sapna Jaiswal"/>
        <s v="Karan  Yadav"/>
        <s v="Mahendra yadav"/>
        <s v="Shailesh"/>
        <s v="Prem Singh"/>
        <s v="Kuldeep Singh"/>
        <s v="Ravi Kumar"/>
        <s v="Amit "/>
        <s v="Mohd. Mosim"/>
        <s v="Yashpal Singh"/>
        <s v="Neelam Singh"/>
        <s v="Sudheer Kumar"/>
        <s v="Arun Kumar"/>
        <s v="Jitesh Choudhary"/>
        <s v="Raman Kumar"/>
        <s v="Brijkishore Kumar Singh"/>
        <s v="Jitendra Kumar"/>
        <s v="Neeraj "/>
        <s v="Rajesh Chandra Shukla"/>
        <s v="CHIRAG"/>
        <s v="Amit Kumar"/>
        <s v="Sujeet Kumar"/>
        <s v="Vijay Gopal"/>
        <s v="Vakil Kumar"/>
        <s v="Sunil Kumar"/>
        <s v="Sumit Kumar Pathak"/>
        <s v="Barkat Ali"/>
        <s v="Jitender Kumar"/>
        <s v="Nitin Kumar"/>
        <s v="Poonam"/>
        <s v="Gulshan Kumar"/>
        <s v="Sayed Raqib Hussain"/>
        <s v="Sandeep Disodiya"/>
        <s v="Parshu Ram Sharma"/>
        <s v="Pankaj Kumar"/>
        <s v="Satish Kumar"/>
        <s v="Srikant Chejara"/>
        <s v="SURAJ RAI"/>
        <s v="Ram Narayan"/>
        <s v="Imtiyaz Ahmed"/>
        <s v="Hemant Kumar Karn"/>
        <s v="Virender Singh"/>
        <s v="MD.Samiullah Khan"/>
        <s v="Nagesh Kumar"/>
        <s v="Chander Deep"/>
        <s v="Pinky Mukherjee"/>
        <s v="Sandeep Rawat"/>
        <s v="Raju "/>
        <s v="Saurabh Kumar"/>
        <s v="Lalan Kumar Singh"/>
        <s v="Anoop Bhasker"/>
        <s v="Shravan Kumar Tripathi"/>
        <s v="Pallavi Pandey"/>
        <s v="Deepak Richhariya"/>
        <s v="Bhisham  Kumar"/>
        <s v="Amresh Chaudhary"/>
        <s v="Rajeev Kumar"/>
        <s v="Manish Bidhudi"/>
        <s v="Sandeep Kumar"/>
        <s v="Deepak Panchal"/>
        <s v="Dharampal Kumar"/>
        <s v="Lalchandra"/>
        <s v="Gaurav Raghav"/>
        <s v="Ashok Kumar"/>
        <s v="Girdhar"/>
        <s v="Pyare Lal"/>
        <s v="Anil Kumar"/>
        <s v="Vijay Kumar Mishra"/>
        <s v="Sandeep "/>
        <s v="Pankaj Karan"/>
        <s v="Ashif Iqbal"/>
        <s v="Jay Prakash"/>
        <s v="Jai Nath"/>
        <s v="Gajender Rawat"/>
        <s v="Shabnam"/>
        <s v="Dheeraj"/>
        <s v="Rahul Naithani"/>
        <s v="Ram nath"/>
        <s v="Anurag Singh"/>
        <s v="Albert Simon"/>
        <s v="Utsav Hisaria"/>
        <s v="Karan Kohli"/>
        <s v="Raghvinder"/>
        <s v="Rinky"/>
        <s v="Bhawana"/>
        <s v="Sajan Kumar Jha"/>
        <s v="Rajkumar Singh"/>
        <s v="Peeyush Kumar "/>
        <s v="Gaurav Verma"/>
        <s v="Nitin Podwal"/>
        <s v="Asib Saifi"/>
        <s v="Ritu"/>
        <s v="Shashi Bhushan"/>
        <s v="Ahtesham"/>
        <s v="Vandana"/>
        <s v="Chanda Upadhyay"/>
        <s v="Poonam Soni"/>
        <s v="Parveen Kumar"/>
        <s v="Sartah Mohammad"/>
        <s v="Jatin Kumar"/>
        <s v="Deepanshu  Bansal "/>
        <s v="Kajal Gupta"/>
        <s v="Anil Kumar Khowal"/>
        <s v="Sunny Sarin "/>
        <s v="Rajesh Saha"/>
        <s v="Pradeep Kumar "/>
        <s v="Vijay Kumar "/>
        <s v="Kapil Sharma"/>
        <s v="Munendra"/>
        <s v="Vipin Kumar"/>
        <s v="Manvendra Singh"/>
        <s v="Jai Prakash"/>
        <s v="Krishan Kumar"/>
        <s v="Govind Kumar Yadav"/>
        <s v="Ram Niranjan Singh"/>
        <s v="Ranbir Kumar"/>
        <s v="Praful"/>
        <s v="Harender Pal"/>
        <s v="Amit Kumar Kashyap"/>
        <s v="Sachin Kumar"/>
        <s v="Navin Malik"/>
        <s v="Mohd Ali"/>
        <s v="Yogender"/>
        <s v="Khem Raj Singh"/>
        <s v="Jogesh"/>
        <s v="Awnish arya"/>
        <s v="Abhijeet"/>
        <s v="BRIJESH KUMAR SHARMA"/>
        <s v="Khurshid Ansari"/>
        <s v="Jaideep Singh"/>
        <s v="Mhd.Saifullah"/>
        <s v="Angad Lal Pal"/>
        <s v="Poonam Singh"/>
        <s v="Seema Hameed"/>
        <s v="Kiran Bharti"/>
        <s v="Ajay Singh"/>
        <s v="Rahul Kumar"/>
        <s v="MEHRAJ"/>
        <s v="VANDNA RAWAT"/>
        <s v="ASHOK SAINI"/>
        <s v="Alok Kumar"/>
        <s v="Prakash Kumar"/>
        <s v="Mahadeep Singh"/>
        <s v="Baliram Sahni"/>
        <s v="Mohd Bilal"/>
        <s v="Kunal Kumar Gaurav"/>
        <s v="Sonu Kumar Singh"/>
        <s v="Rahul Chauhan"/>
        <s v="Mukesh Kumar"/>
        <s v="Jay Prakash Antony"/>
        <s v="Jyoti "/>
        <s v="LAXMI"/>
        <s v="Bina kumari"/>
        <s v="Seeta Kumari"/>
        <s v="Urmila"/>
        <s v="Aakshika"/>
        <s v="Sapna Mukherjee"/>
        <s v="Rahul Panwar"/>
        <s v="Jaspreet Kaur"/>
        <s v="Davender Kumar"/>
        <s v="Sarman Singh Sharma"/>
        <s v="Ajeet Kumar"/>
        <s v="Ankit Bhola"/>
        <s v="Ashish Kumar"/>
        <s v="Mohd Imran"/>
        <s v="Manjuman"/>
        <s v="Prahalad "/>
        <s v="Madan Solanki"/>
        <s v="Afroj"/>
        <s v="Deepa Guar"/>
        <s v="Sheetal"/>
        <s v="Mahipal Singh"/>
        <s v="Niranjan Singh"/>
        <s v="Sanjeev Kumar Thakur"/>
        <s v="Vijender Kumar"/>
        <s v="Rohit Kumar Singh"/>
        <s v="Lalit Kumar"/>
        <s v="Deepak Kumar"/>
        <s v="Yash Rawat"/>
        <s v="Sunit Kumar Singh"/>
        <s v="Bibhash Kumar"/>
        <s v="Sanjay Gupta"/>
        <s v="Narendra Narayan"/>
        <s v="Kusum"/>
        <s v="Manju"/>
        <s v="Pinky "/>
        <s v="Prince Narula"/>
        <s v="Dhiraj Kumar"/>
        <s v="Anjum Kausar"/>
        <s v="Jyoti"/>
        <s v="Pradeep Kumar Singh"/>
        <s v="Kavita Dwivedi"/>
        <s v="Gurdev"/>
        <s v="Vivek kumar Pathak"/>
        <s v="Vineet Mishra"/>
        <s v="Gaurav Mishra"/>
        <s v="Narender Singh Jalal"/>
      </sharedItems>
    </cacheField>
    <cacheField name="Gender" numFmtId="0">
      <sharedItems count="2">
        <s v="MALE"/>
        <s v="Female"/>
      </sharedItems>
    </cacheField>
    <cacheField name="Current Shift" numFmtId="0">
      <sharedItems count="4">
        <s v="MS"/>
        <s v="GS"/>
        <s v="AN"/>
        <s v="ES"/>
      </sharedItems>
    </cacheField>
    <cacheField name="Department" numFmtId="0">
      <sharedItems count="7">
        <s v="Recovery"/>
        <s v="HR"/>
        <s v="Sales"/>
        <s v="Accounts"/>
        <s v="Admin"/>
        <s v="IT"/>
        <s v="Training"/>
      </sharedItems>
    </cacheField>
    <cacheField name="Job Position" numFmtId="0">
      <sharedItems/>
    </cacheField>
    <cacheField name="DOJ" numFmtId="15">
      <sharedItems containsSemiMixedTypes="0" containsNonDate="0" containsDate="1" containsString="0" minDate="2014-05-15T00:00:00" maxDate="2018-03-29T00:00:00" count="74">
        <d v="2016-10-24T00:00:00"/>
        <d v="2017-03-03T00:00:00"/>
        <d v="2015-07-09T00:00:00"/>
        <d v="2017-03-28T00:00:00"/>
        <d v="2015-07-07T00:00:00"/>
        <d v="2015-08-05T00:00:00"/>
        <d v="2016-04-04T00:00:00"/>
        <d v="2016-05-04T00:00:00"/>
        <d v="2016-03-30T00:00:00"/>
        <d v="2016-08-07T00:00:00"/>
        <d v="2016-11-28T00:00:00"/>
        <d v="2017-01-01T00:00:00"/>
        <d v="2017-03-10T00:00:00"/>
        <d v="2017-03-14T00:00:00"/>
        <d v="2017-03-22T00:00:00"/>
        <d v="2017-03-24T00:00:00"/>
        <d v="2017-03-26T00:00:00"/>
        <d v="2017-06-25T00:00:00"/>
        <d v="2017-04-02T00:00:00"/>
        <d v="2017-04-05T00:00:00"/>
        <d v="2017-04-07T00:00:00"/>
        <d v="2017-04-09T00:00:00"/>
        <d v="2017-04-11T00:00:00"/>
        <d v="2017-04-14T00:00:00"/>
        <d v="2017-04-17T00:00:00"/>
        <d v="2017-04-28T00:00:00"/>
        <d v="2017-04-29T00:00:00"/>
        <d v="2017-05-02T00:00:00"/>
        <d v="2015-03-30T00:00:00"/>
        <d v="2017-03-30T00:00:00"/>
        <d v="2015-07-12T00:00:00"/>
        <d v="2016-03-17T00:00:00"/>
        <d v="2017-07-02T00:00:00"/>
        <d v="2017-05-14T00:00:00"/>
        <d v="2017-05-19T00:00:00"/>
        <d v="2017-05-20T00:00:00"/>
        <d v="2017-05-22T00:00:00"/>
        <d v="2017-05-25T00:00:00"/>
        <d v="2017-06-09T00:00:00"/>
        <d v="2017-06-17T00:00:00"/>
        <d v="2017-06-21T00:00:00"/>
        <d v="2017-07-01T00:00:00"/>
        <d v="2016-07-01T00:00:00"/>
        <d v="2018-03-28T00:00:00"/>
        <d v="2016-07-02T00:00:00"/>
        <d v="2017-07-04T00:00:00"/>
        <d v="2017-07-13T00:00:00"/>
        <d v="2017-07-21T00:00:00"/>
        <d v="2017-07-28T00:00:00"/>
        <d v="2017-07-29T00:00:00"/>
        <d v="2017-08-02T00:00:00"/>
        <d v="2016-03-28T00:00:00"/>
        <d v="2015-03-26T00:00:00"/>
        <d v="2016-04-09T00:00:00"/>
        <d v="2016-01-21T00:00:00"/>
        <d v="2016-12-28T00:00:00"/>
        <d v="2014-05-15T00:00:00"/>
        <d v="2015-06-01T00:00:00"/>
        <d v="2015-07-01T00:00:00"/>
        <d v="2015-08-07T00:00:00"/>
        <d v="2016-03-27T00:00:00"/>
        <d v="2016-04-01T00:00:00"/>
        <d v="2016-07-13T00:00:00"/>
        <d v="2016-05-14T00:00:00"/>
        <d v="2015-12-01T00:00:00"/>
        <d v="2017-02-07T00:00:00"/>
        <d v="2016-12-16T00:00:00"/>
        <d v="2017-03-08T00:00:00"/>
        <d v="2014-09-08T00:00:00"/>
        <d v="2016-05-18T00:00:00"/>
        <d v="2017-05-27T00:00:00"/>
        <d v="2017-05-30T00:00:00"/>
        <d v="2017-06-23T00:00:00"/>
        <d v="2017-07-05T00:00:00"/>
      </sharedItems>
      <fieldGroup par="12" base="7">
        <rangePr groupBy="months" startDate="2014-05-15T00:00:00" endDate="2018-03-29T00:00:00"/>
        <groupItems count="14">
          <s v="&lt;5/15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9/2018"/>
        </groupItems>
      </fieldGroup>
    </cacheField>
    <cacheField name="DOB" numFmtId="15">
      <sharedItems containsSemiMixedTypes="0" containsNonDate="0" containsDate="1" containsString="0" minDate="1981-04-22T00:00:00" maxDate="1999-09-16T00:00:00" count="202">
        <d v="1992-02-22T00:00:00"/>
        <d v="1994-04-12T00:00:00"/>
        <d v="1995-10-15T00:00:00"/>
        <d v="1993-06-05T00:00:00"/>
        <d v="1995-04-01T00:00:00"/>
        <d v="1995-10-11T00:00:00"/>
        <d v="1995-10-24T00:00:00"/>
        <d v="1995-08-05T00:00:00"/>
        <d v="1994-06-06T00:00:00"/>
        <d v="1993-05-04T00:00:00"/>
        <d v="1996-11-21T00:00:00"/>
        <d v="1988-08-02T00:00:00"/>
        <d v="1994-09-06T00:00:00"/>
        <d v="1992-12-06T00:00:00"/>
        <d v="1994-06-02T00:00:00"/>
        <d v="1997-09-14T00:00:00"/>
        <d v="1999-03-06T00:00:00"/>
        <d v="1995-06-07T00:00:00"/>
        <d v="1994-05-13T00:00:00"/>
        <d v="1998-07-25T00:00:00"/>
        <d v="1994-08-12T00:00:00"/>
        <d v="1994-04-10T00:00:00"/>
        <d v="1993-05-12T00:00:00"/>
        <d v="1996-12-10T00:00:00"/>
        <d v="1996-07-18T00:00:00"/>
        <d v="1994-02-11T00:00:00"/>
        <d v="1995-12-15T00:00:00"/>
        <d v="1987-08-04T00:00:00"/>
        <d v="1993-06-17T00:00:00"/>
        <d v="1982-07-10T00:00:00"/>
        <d v="1995-11-11T00:00:00"/>
        <d v="1997-11-10T00:00:00"/>
        <d v="1994-02-05T00:00:00"/>
        <d v="1996-08-07T00:00:00"/>
        <d v="1994-07-07T00:00:00"/>
        <d v="1993-03-12T00:00:00"/>
        <d v="1991-12-27T00:00:00"/>
        <d v="1998-07-20T00:00:00"/>
        <d v="1995-01-19T00:00:00"/>
        <d v="1996-06-08T00:00:00"/>
        <d v="1991-02-13T00:00:00"/>
        <d v="1998-03-25T00:00:00"/>
        <d v="1994-10-24T00:00:00"/>
        <d v="1997-02-12T00:00:00"/>
        <d v="1990-08-03T00:00:00"/>
        <d v="1983-05-05T00:00:00"/>
        <d v="1999-02-12T00:00:00"/>
        <d v="1993-05-30T00:00:00"/>
        <d v="1997-06-15T00:00:00"/>
        <d v="1986-07-10T00:00:00"/>
        <d v="1994-07-05T00:00:00"/>
        <d v="1990-07-13T00:00:00"/>
        <d v="1995-03-04T00:00:00"/>
        <d v="1995-12-19T00:00:00"/>
        <d v="1997-06-07T00:00:00"/>
        <d v="1996-09-20T00:00:00"/>
        <d v="1997-12-24T00:00:00"/>
        <d v="1997-04-01T00:00:00"/>
        <d v="1996-05-02T00:00:00"/>
        <d v="1995-11-29T00:00:00"/>
        <d v="1994-01-05T00:00:00"/>
        <d v="1994-04-29T00:00:00"/>
        <d v="1998-12-04T00:00:00"/>
        <d v="1997-10-13T00:00:00"/>
        <d v="1997-01-01T00:00:00"/>
        <d v="1998-08-08T00:00:00"/>
        <d v="1995-04-08T00:00:00"/>
        <d v="1996-01-22T00:00:00"/>
        <d v="1998-04-04T00:00:00"/>
        <d v="1997-09-23T00:00:00"/>
        <d v="1996-11-28T00:00:00"/>
        <d v="1996-10-05T00:00:00"/>
        <d v="1991-07-10T00:00:00"/>
        <d v="1995-01-13T00:00:00"/>
        <d v="1995-01-03T00:00:00"/>
        <d v="1998-04-16T00:00:00"/>
        <d v="1991-04-01T00:00:00"/>
        <d v="1998-03-15T00:00:00"/>
        <d v="1993-02-05T00:00:00"/>
        <d v="1996-08-13T00:00:00"/>
        <d v="1997-12-30T00:00:00"/>
        <d v="1999-04-07T00:00:00"/>
        <d v="1993-10-04T00:00:00"/>
        <d v="1999-05-07T00:00:00"/>
        <d v="1999-09-15T00:00:00"/>
        <d v="1999-07-25T00:00:00"/>
        <d v="1997-06-01T00:00:00"/>
        <d v="1999-01-06T00:00:00"/>
        <d v="1996-07-19T00:00:00"/>
        <d v="1998-06-25T00:00:00"/>
        <d v="1998-07-01T00:00:00"/>
        <d v="1998-10-03T00:00:00"/>
        <d v="1993-04-05T00:00:00"/>
        <d v="1995-02-15T00:00:00"/>
        <d v="1990-03-05T00:00:00"/>
        <d v="1992-01-10T00:00:00"/>
        <d v="1995-11-05T00:00:00"/>
        <d v="1999-03-29T00:00:00"/>
        <d v="1988-12-22T00:00:00"/>
        <d v="1996-07-13T00:00:00"/>
        <d v="1997-05-06T00:00:00"/>
        <d v="1998-04-14T00:00:00"/>
        <d v="1998-01-12T00:00:00"/>
        <d v="1993-09-01T00:00:00"/>
        <d v="1997-10-07T00:00:00"/>
        <d v="1998-07-05T00:00:00"/>
        <d v="1999-07-14T00:00:00"/>
        <d v="1997-09-09T00:00:00"/>
        <d v="1997-09-05T00:00:00"/>
        <d v="1998-11-01T00:00:00"/>
        <d v="1998-06-28T00:00:00"/>
        <d v="1998-10-17T00:00:00"/>
        <d v="1998-10-15T00:00:00"/>
        <d v="1999-03-28T00:00:00"/>
        <d v="1996-10-11T00:00:00"/>
        <d v="1995-09-22T00:00:00"/>
        <d v="1999-05-01T00:00:00"/>
        <d v="1997-07-03T00:00:00"/>
        <d v="1997-07-15T00:00:00"/>
        <d v="1993-10-31T00:00:00"/>
        <d v="1991-06-05T00:00:00"/>
        <d v="1992-03-10T00:00:00"/>
        <d v="1992-05-07T00:00:00"/>
        <d v="1995-03-03T00:00:00"/>
        <d v="1984-12-20T00:00:00"/>
        <d v="1985-11-14T00:00:00"/>
        <d v="1990-07-22T00:00:00"/>
        <d v="1990-12-07T00:00:00"/>
        <d v="1997-03-05T00:00:00"/>
        <d v="1996-09-15T00:00:00"/>
        <d v="1997-08-30T00:00:00"/>
        <d v="1996-04-25T00:00:00"/>
        <d v="1996-07-30T00:00:00"/>
        <d v="1995-02-10T00:00:00"/>
        <d v="1994-11-30T00:00:00"/>
        <d v="1996-01-15T00:00:00"/>
        <d v="1994-06-20T00:00:00"/>
        <d v="1996-07-06T00:00:00"/>
        <d v="1997-08-03T00:00:00"/>
        <d v="1993-05-11T00:00:00"/>
        <d v="1981-04-22T00:00:00"/>
        <d v="1996-10-10T00:00:00"/>
        <d v="1995-07-13T00:00:00"/>
        <d v="1995-07-10T00:00:00"/>
        <d v="1995-06-08T00:00:00"/>
        <d v="1996-06-28T00:00:00"/>
        <d v="1997-07-20T00:00:00"/>
        <d v="1995-05-10T00:00:00"/>
        <d v="1997-11-05T00:00:00"/>
        <d v="1996-01-10T00:00:00"/>
        <d v="1996-07-25T00:00:00"/>
        <d v="1993-05-15T00:00:00"/>
        <d v="1997-04-08T00:00:00"/>
        <d v="1996-04-21T00:00:00"/>
        <d v="1994-05-22T00:00:00"/>
        <d v="1988-09-01T00:00:00"/>
        <d v="1994-07-15T00:00:00"/>
        <d v="1998-08-05T00:00:00"/>
        <d v="1992-12-22T00:00:00"/>
        <d v="1998-04-02T00:00:00"/>
        <d v="1988-12-06T00:00:00"/>
        <d v="1993-11-09T00:00:00"/>
        <d v="1991-06-29T00:00:00"/>
        <d v="1997-04-03T00:00:00"/>
        <d v="1996-12-25T00:00:00"/>
        <d v="1990-07-30T00:00:00"/>
        <d v="1994-11-04T00:00:00"/>
        <d v="1994-08-06T00:00:00"/>
        <d v="1997-01-26T00:00:00"/>
        <d v="1993-04-03T00:00:00"/>
        <d v="1993-09-09T00:00:00"/>
        <d v="1996-08-15T00:00:00"/>
        <d v="1995-10-07T00:00:00"/>
        <d v="1994-03-04T00:00:00"/>
        <d v="1999-02-20T00:00:00"/>
        <d v="1998-10-25T00:00:00"/>
        <d v="1998-01-01T00:00:00"/>
        <d v="1995-02-13T00:00:00"/>
        <d v="1995-04-15T00:00:00"/>
        <d v="1996-01-01T00:00:00"/>
        <d v="1998-12-25T00:00:00"/>
        <d v="1998-12-01T00:00:00"/>
        <d v="1993-10-19T00:00:00"/>
        <d v="1997-11-04T00:00:00"/>
        <d v="1995-11-01T00:00:00"/>
        <d v="1990-12-25T00:00:00"/>
        <d v="1998-04-10T00:00:00"/>
        <d v="1996-07-10T00:00:00"/>
        <d v="1995-07-21T00:00:00"/>
        <d v="1992-03-15T00:00:00"/>
        <d v="1996-03-12T00:00:00"/>
        <d v="1990-01-28T00:00:00"/>
        <d v="1997-05-15T00:00:00"/>
        <d v="1998-02-17T00:00:00"/>
        <d v="1997-03-01T00:00:00"/>
        <d v="1998-12-05T00:00:00"/>
        <d v="1994-07-04T00:00:00"/>
        <d v="1998-08-11T00:00:00"/>
        <d v="1996-06-21T00:00:00"/>
        <d v="1992-07-10T00:00:00"/>
        <d v="1991-06-22T00:00:00"/>
        <d v="1990-03-08T00:00:00"/>
      </sharedItems>
    </cacheField>
    <cacheField name="Qualification" numFmtId="0">
      <sharedItems count="4">
        <s v="Under Graduate"/>
        <s v="Graduate"/>
        <s v="10+2"/>
        <s v="PG"/>
      </sharedItems>
    </cacheField>
    <cacheField name="Monthly Salary" numFmtId="4">
      <sharedItems containsSemiMixedTypes="0" containsString="0" containsNumber="1" containsInteger="1" minValue="16000" maxValue="100000"/>
    </cacheField>
    <cacheField name="Quarters" numFmtId="0" databaseField="0">
      <fieldGroup base="7">
        <rangePr groupBy="quarters" startDate="2014-05-15T00:00:00" endDate="2018-03-29T00:00:00"/>
        <groupItems count="6">
          <s v="&lt;5/15/2014"/>
          <s v="Qtr1"/>
          <s v="Qtr2"/>
          <s v="Qtr3"/>
          <s v="Qtr4"/>
          <s v="&gt;3/29/2018"/>
        </groupItems>
      </fieldGroup>
    </cacheField>
    <cacheField name="Years" numFmtId="0" databaseField="0">
      <fieldGroup base="7">
        <rangePr groupBy="years" startDate="2014-05-15T00:00:00" endDate="2018-03-29T00:00:00"/>
        <groupItems count="7">
          <s v="&lt;5/15/2014"/>
          <s v="2014"/>
          <s v="2015"/>
          <s v="2016"/>
          <s v="2017"/>
          <s v="2018"/>
          <s v="&gt;3/29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ahe Guru" refreshedDate="43520.808785879628" createdVersion="6" refreshedVersion="6" minRefreshableVersion="3" recordCount="213">
  <cacheSource type="worksheet">
    <worksheetSource ref="A1:L214" sheet="EmpData"/>
  </cacheSource>
  <cacheFields count="12">
    <cacheField name="S.No" numFmtId="0">
      <sharedItems containsSemiMixedTypes="0" containsString="0" containsNumber="1" containsInteger="1" minValue="1" maxValue="213"/>
    </cacheField>
    <cacheField name="Emp. Code." numFmtId="0">
      <sharedItems/>
    </cacheField>
    <cacheField name="Name" numFmtId="0">
      <sharedItems/>
    </cacheField>
    <cacheField name="Gender" numFmtId="0">
      <sharedItems/>
    </cacheField>
    <cacheField name="Current Shift" numFmtId="0">
      <sharedItems/>
    </cacheField>
    <cacheField name="Department" numFmtId="0">
      <sharedItems/>
    </cacheField>
    <cacheField name="Job Position" numFmtId="0">
      <sharedItems/>
    </cacheField>
    <cacheField name="DOJ" numFmtId="15">
      <sharedItems containsSemiMixedTypes="0" containsNonDate="0" containsDate="1" containsString="0" minDate="2014-05-15T00:00:00" maxDate="2018-03-29T00:00:00"/>
    </cacheField>
    <cacheField name="DOB" numFmtId="15">
      <sharedItems containsSemiMixedTypes="0" containsNonDate="0" containsDate="1" containsString="0" minDate="1981-04-22T00:00:00" maxDate="1999-09-16T00:00:00"/>
    </cacheField>
    <cacheField name="Qualification" numFmtId="0">
      <sharedItems/>
    </cacheField>
    <cacheField name="Monthly Salary" numFmtId="4">
      <sharedItems containsSemiMixedTypes="0" containsString="0" containsNumber="1" containsInteger="1" minValue="16000" maxValue="100000"/>
    </cacheField>
    <cacheField name="Joining Months" numFmtId="0">
      <sharedItems count="12">
        <s v="October"/>
        <s v="March"/>
        <s v="July"/>
        <s v="August"/>
        <s v="April"/>
        <s v="May"/>
        <s v="November"/>
        <s v="January"/>
        <s v="June"/>
        <s v="December"/>
        <s v="February"/>
        <s v="Septemb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x v="0"/>
    <x v="0"/>
    <x v="0"/>
    <x v="0"/>
    <x v="0"/>
    <x v="0"/>
    <s v="Executive"/>
    <x v="0"/>
    <x v="0"/>
    <x v="0"/>
    <n v="21000"/>
  </r>
  <r>
    <x v="1"/>
    <x v="1"/>
    <x v="1"/>
    <x v="0"/>
    <x v="1"/>
    <x v="0"/>
    <s v="Executive"/>
    <x v="1"/>
    <x v="1"/>
    <x v="1"/>
    <n v="23000"/>
  </r>
  <r>
    <x v="2"/>
    <x v="2"/>
    <x v="2"/>
    <x v="0"/>
    <x v="2"/>
    <x v="0"/>
    <s v="Executive"/>
    <x v="2"/>
    <x v="2"/>
    <x v="0"/>
    <n v="22000"/>
  </r>
  <r>
    <x v="3"/>
    <x v="3"/>
    <x v="3"/>
    <x v="0"/>
    <x v="1"/>
    <x v="1"/>
    <s v="Executive"/>
    <x v="3"/>
    <x v="3"/>
    <x v="0"/>
    <n v="30000"/>
  </r>
  <r>
    <x v="4"/>
    <x v="4"/>
    <x v="4"/>
    <x v="0"/>
    <x v="0"/>
    <x v="2"/>
    <s v="Executive"/>
    <x v="4"/>
    <x v="4"/>
    <x v="0"/>
    <n v="16000"/>
  </r>
  <r>
    <x v="5"/>
    <x v="5"/>
    <x v="5"/>
    <x v="0"/>
    <x v="1"/>
    <x v="1"/>
    <s v="Executive"/>
    <x v="5"/>
    <x v="5"/>
    <x v="1"/>
    <n v="32000"/>
  </r>
  <r>
    <x v="6"/>
    <x v="6"/>
    <x v="6"/>
    <x v="1"/>
    <x v="1"/>
    <x v="0"/>
    <s v="Executive"/>
    <x v="6"/>
    <x v="6"/>
    <x v="0"/>
    <n v="24000"/>
  </r>
  <r>
    <x v="7"/>
    <x v="7"/>
    <x v="7"/>
    <x v="0"/>
    <x v="1"/>
    <x v="0"/>
    <s v="Executive"/>
    <x v="7"/>
    <x v="7"/>
    <x v="2"/>
    <n v="20000"/>
  </r>
  <r>
    <x v="8"/>
    <x v="8"/>
    <x v="8"/>
    <x v="0"/>
    <x v="0"/>
    <x v="2"/>
    <s v="Executive"/>
    <x v="8"/>
    <x v="8"/>
    <x v="2"/>
    <n v="18000"/>
  </r>
  <r>
    <x v="9"/>
    <x v="9"/>
    <x v="9"/>
    <x v="0"/>
    <x v="1"/>
    <x v="1"/>
    <s v="Executive"/>
    <x v="9"/>
    <x v="9"/>
    <x v="0"/>
    <n v="31000"/>
  </r>
  <r>
    <x v="10"/>
    <x v="10"/>
    <x v="10"/>
    <x v="0"/>
    <x v="1"/>
    <x v="1"/>
    <s v="Executive"/>
    <x v="10"/>
    <x v="10"/>
    <x v="1"/>
    <n v="31000"/>
  </r>
  <r>
    <x v="11"/>
    <x v="11"/>
    <x v="11"/>
    <x v="1"/>
    <x v="0"/>
    <x v="0"/>
    <s v="Executive"/>
    <x v="11"/>
    <x v="11"/>
    <x v="0"/>
    <n v="24000"/>
  </r>
  <r>
    <x v="12"/>
    <x v="12"/>
    <x v="12"/>
    <x v="0"/>
    <x v="1"/>
    <x v="0"/>
    <s v="Executive"/>
    <x v="10"/>
    <x v="12"/>
    <x v="1"/>
    <n v="23000"/>
  </r>
  <r>
    <x v="13"/>
    <x v="13"/>
    <x v="13"/>
    <x v="0"/>
    <x v="1"/>
    <x v="0"/>
    <s v="Executive"/>
    <x v="11"/>
    <x v="13"/>
    <x v="1"/>
    <n v="21000"/>
  </r>
  <r>
    <x v="14"/>
    <x v="14"/>
    <x v="14"/>
    <x v="0"/>
    <x v="1"/>
    <x v="0"/>
    <s v="Executive"/>
    <x v="12"/>
    <x v="14"/>
    <x v="1"/>
    <n v="22000"/>
  </r>
  <r>
    <x v="15"/>
    <x v="15"/>
    <x v="15"/>
    <x v="0"/>
    <x v="1"/>
    <x v="2"/>
    <s v="Executive"/>
    <x v="13"/>
    <x v="15"/>
    <x v="0"/>
    <n v="19000"/>
  </r>
  <r>
    <x v="16"/>
    <x v="16"/>
    <x v="16"/>
    <x v="0"/>
    <x v="3"/>
    <x v="2"/>
    <s v="Executive"/>
    <x v="14"/>
    <x v="16"/>
    <x v="0"/>
    <n v="19000"/>
  </r>
  <r>
    <x v="17"/>
    <x v="17"/>
    <x v="17"/>
    <x v="0"/>
    <x v="1"/>
    <x v="2"/>
    <s v="Executive"/>
    <x v="15"/>
    <x v="17"/>
    <x v="2"/>
    <n v="19000"/>
  </r>
  <r>
    <x v="18"/>
    <x v="18"/>
    <x v="18"/>
    <x v="0"/>
    <x v="1"/>
    <x v="2"/>
    <s v="Executive"/>
    <x v="15"/>
    <x v="18"/>
    <x v="0"/>
    <n v="18000"/>
  </r>
  <r>
    <x v="19"/>
    <x v="19"/>
    <x v="19"/>
    <x v="0"/>
    <x v="1"/>
    <x v="1"/>
    <s v="Sr. Executive"/>
    <x v="15"/>
    <x v="19"/>
    <x v="0"/>
    <n v="38000"/>
  </r>
  <r>
    <x v="20"/>
    <x v="20"/>
    <x v="20"/>
    <x v="0"/>
    <x v="1"/>
    <x v="0"/>
    <s v="Executive"/>
    <x v="16"/>
    <x v="20"/>
    <x v="2"/>
    <n v="22000"/>
  </r>
  <r>
    <x v="21"/>
    <x v="21"/>
    <x v="21"/>
    <x v="1"/>
    <x v="1"/>
    <x v="1"/>
    <s v="Manager"/>
    <x v="16"/>
    <x v="21"/>
    <x v="1"/>
    <n v="65000"/>
  </r>
  <r>
    <x v="22"/>
    <x v="22"/>
    <x v="22"/>
    <x v="0"/>
    <x v="3"/>
    <x v="2"/>
    <s v="Executive"/>
    <x v="16"/>
    <x v="22"/>
    <x v="0"/>
    <n v="19000"/>
  </r>
  <r>
    <x v="23"/>
    <x v="23"/>
    <x v="23"/>
    <x v="0"/>
    <x v="1"/>
    <x v="2"/>
    <s v="Executive"/>
    <x v="3"/>
    <x v="23"/>
    <x v="0"/>
    <n v="17000"/>
  </r>
  <r>
    <x v="24"/>
    <x v="24"/>
    <x v="24"/>
    <x v="0"/>
    <x v="1"/>
    <x v="2"/>
    <s v="Executive"/>
    <x v="3"/>
    <x v="24"/>
    <x v="2"/>
    <n v="19000"/>
  </r>
  <r>
    <x v="25"/>
    <x v="25"/>
    <x v="25"/>
    <x v="0"/>
    <x v="1"/>
    <x v="2"/>
    <s v="Executive"/>
    <x v="17"/>
    <x v="25"/>
    <x v="0"/>
    <n v="17000"/>
  </r>
  <r>
    <x v="26"/>
    <x v="26"/>
    <x v="26"/>
    <x v="0"/>
    <x v="3"/>
    <x v="2"/>
    <s v="Executive"/>
    <x v="18"/>
    <x v="26"/>
    <x v="1"/>
    <n v="16000"/>
  </r>
  <r>
    <x v="27"/>
    <x v="27"/>
    <x v="27"/>
    <x v="0"/>
    <x v="1"/>
    <x v="2"/>
    <s v="Executive"/>
    <x v="18"/>
    <x v="27"/>
    <x v="1"/>
    <n v="17000"/>
  </r>
  <r>
    <x v="28"/>
    <x v="28"/>
    <x v="28"/>
    <x v="0"/>
    <x v="3"/>
    <x v="2"/>
    <s v="Executive"/>
    <x v="18"/>
    <x v="28"/>
    <x v="3"/>
    <n v="19000"/>
  </r>
  <r>
    <x v="29"/>
    <x v="29"/>
    <x v="29"/>
    <x v="0"/>
    <x v="1"/>
    <x v="2"/>
    <s v="Executive"/>
    <x v="18"/>
    <x v="29"/>
    <x v="1"/>
    <n v="19000"/>
  </r>
  <r>
    <x v="30"/>
    <x v="30"/>
    <x v="30"/>
    <x v="0"/>
    <x v="1"/>
    <x v="2"/>
    <s v="Executive"/>
    <x v="19"/>
    <x v="30"/>
    <x v="2"/>
    <n v="17000"/>
  </r>
  <r>
    <x v="31"/>
    <x v="31"/>
    <x v="31"/>
    <x v="0"/>
    <x v="3"/>
    <x v="2"/>
    <s v="Executive"/>
    <x v="20"/>
    <x v="31"/>
    <x v="2"/>
    <n v="19000"/>
  </r>
  <r>
    <x v="32"/>
    <x v="32"/>
    <x v="32"/>
    <x v="0"/>
    <x v="0"/>
    <x v="2"/>
    <s v="Executive"/>
    <x v="21"/>
    <x v="32"/>
    <x v="0"/>
    <n v="16000"/>
  </r>
  <r>
    <x v="33"/>
    <x v="33"/>
    <x v="33"/>
    <x v="0"/>
    <x v="1"/>
    <x v="2"/>
    <s v="Executive"/>
    <x v="21"/>
    <x v="33"/>
    <x v="0"/>
    <n v="17000"/>
  </r>
  <r>
    <x v="34"/>
    <x v="34"/>
    <x v="34"/>
    <x v="0"/>
    <x v="1"/>
    <x v="3"/>
    <s v="Executive"/>
    <x v="22"/>
    <x v="34"/>
    <x v="2"/>
    <n v="35000"/>
  </r>
  <r>
    <x v="35"/>
    <x v="35"/>
    <x v="35"/>
    <x v="0"/>
    <x v="1"/>
    <x v="2"/>
    <s v="Executive"/>
    <x v="23"/>
    <x v="35"/>
    <x v="0"/>
    <n v="17000"/>
  </r>
  <r>
    <x v="36"/>
    <x v="36"/>
    <x v="36"/>
    <x v="0"/>
    <x v="0"/>
    <x v="2"/>
    <s v="Executive"/>
    <x v="24"/>
    <x v="36"/>
    <x v="1"/>
    <n v="18000"/>
  </r>
  <r>
    <x v="37"/>
    <x v="37"/>
    <x v="37"/>
    <x v="0"/>
    <x v="3"/>
    <x v="2"/>
    <s v="Executive"/>
    <x v="24"/>
    <x v="37"/>
    <x v="2"/>
    <n v="18000"/>
  </r>
  <r>
    <x v="38"/>
    <x v="38"/>
    <x v="38"/>
    <x v="0"/>
    <x v="3"/>
    <x v="2"/>
    <s v="Executive"/>
    <x v="24"/>
    <x v="38"/>
    <x v="0"/>
    <n v="16000"/>
  </r>
  <r>
    <x v="39"/>
    <x v="39"/>
    <x v="39"/>
    <x v="0"/>
    <x v="0"/>
    <x v="2"/>
    <s v="Executive"/>
    <x v="24"/>
    <x v="39"/>
    <x v="0"/>
    <n v="17000"/>
  </r>
  <r>
    <x v="40"/>
    <x v="40"/>
    <x v="40"/>
    <x v="1"/>
    <x v="0"/>
    <x v="2"/>
    <s v="Executive"/>
    <x v="25"/>
    <x v="40"/>
    <x v="0"/>
    <n v="18000"/>
  </r>
  <r>
    <x v="41"/>
    <x v="41"/>
    <x v="41"/>
    <x v="0"/>
    <x v="1"/>
    <x v="2"/>
    <s v="Executive"/>
    <x v="26"/>
    <x v="41"/>
    <x v="2"/>
    <n v="19000"/>
  </r>
  <r>
    <x v="42"/>
    <x v="42"/>
    <x v="42"/>
    <x v="0"/>
    <x v="1"/>
    <x v="2"/>
    <s v="Executive"/>
    <x v="26"/>
    <x v="42"/>
    <x v="2"/>
    <n v="18000"/>
  </r>
  <r>
    <x v="43"/>
    <x v="43"/>
    <x v="43"/>
    <x v="0"/>
    <x v="3"/>
    <x v="2"/>
    <s v="Executive"/>
    <x v="27"/>
    <x v="43"/>
    <x v="0"/>
    <n v="18000"/>
  </r>
  <r>
    <x v="44"/>
    <x v="44"/>
    <x v="44"/>
    <x v="0"/>
    <x v="1"/>
    <x v="2"/>
    <s v="Executive"/>
    <x v="27"/>
    <x v="44"/>
    <x v="0"/>
    <n v="19000"/>
  </r>
  <r>
    <x v="45"/>
    <x v="45"/>
    <x v="45"/>
    <x v="0"/>
    <x v="3"/>
    <x v="2"/>
    <s v="Executive"/>
    <x v="27"/>
    <x v="45"/>
    <x v="1"/>
    <n v="18000"/>
  </r>
  <r>
    <x v="46"/>
    <x v="46"/>
    <x v="46"/>
    <x v="0"/>
    <x v="1"/>
    <x v="2"/>
    <s v="Executive"/>
    <x v="27"/>
    <x v="46"/>
    <x v="2"/>
    <n v="18000"/>
  </r>
  <r>
    <x v="47"/>
    <x v="47"/>
    <x v="47"/>
    <x v="0"/>
    <x v="1"/>
    <x v="2"/>
    <s v="Executive"/>
    <x v="27"/>
    <x v="47"/>
    <x v="3"/>
    <n v="16000"/>
  </r>
  <r>
    <x v="48"/>
    <x v="48"/>
    <x v="48"/>
    <x v="0"/>
    <x v="1"/>
    <x v="3"/>
    <s v="Executive"/>
    <x v="19"/>
    <x v="48"/>
    <x v="2"/>
    <n v="32000"/>
  </r>
  <r>
    <x v="49"/>
    <x v="49"/>
    <x v="49"/>
    <x v="0"/>
    <x v="0"/>
    <x v="2"/>
    <s v="Executive"/>
    <x v="26"/>
    <x v="49"/>
    <x v="1"/>
    <n v="18000"/>
  </r>
  <r>
    <x v="50"/>
    <x v="50"/>
    <x v="50"/>
    <x v="0"/>
    <x v="1"/>
    <x v="3"/>
    <s v="Sr. Executive"/>
    <x v="28"/>
    <x v="50"/>
    <x v="1"/>
    <n v="45000"/>
  </r>
  <r>
    <x v="51"/>
    <x v="51"/>
    <x v="51"/>
    <x v="0"/>
    <x v="0"/>
    <x v="2"/>
    <s v="Executive"/>
    <x v="29"/>
    <x v="51"/>
    <x v="3"/>
    <n v="19000"/>
  </r>
  <r>
    <x v="52"/>
    <x v="52"/>
    <x v="52"/>
    <x v="0"/>
    <x v="3"/>
    <x v="2"/>
    <s v="Executive"/>
    <x v="30"/>
    <x v="52"/>
    <x v="0"/>
    <n v="17000"/>
  </r>
  <r>
    <x v="53"/>
    <x v="53"/>
    <x v="53"/>
    <x v="0"/>
    <x v="0"/>
    <x v="2"/>
    <s v="Executive"/>
    <x v="29"/>
    <x v="53"/>
    <x v="2"/>
    <n v="16000"/>
  </r>
  <r>
    <x v="54"/>
    <x v="54"/>
    <x v="54"/>
    <x v="0"/>
    <x v="1"/>
    <x v="0"/>
    <s v="Executive"/>
    <x v="31"/>
    <x v="54"/>
    <x v="0"/>
    <n v="24000"/>
  </r>
  <r>
    <x v="55"/>
    <x v="55"/>
    <x v="55"/>
    <x v="0"/>
    <x v="0"/>
    <x v="0"/>
    <s v="Executive"/>
    <x v="32"/>
    <x v="55"/>
    <x v="0"/>
    <n v="24000"/>
  </r>
  <r>
    <x v="56"/>
    <x v="56"/>
    <x v="56"/>
    <x v="1"/>
    <x v="1"/>
    <x v="3"/>
    <s v="Manager"/>
    <x v="33"/>
    <x v="56"/>
    <x v="0"/>
    <n v="55000"/>
  </r>
  <r>
    <x v="57"/>
    <x v="57"/>
    <x v="57"/>
    <x v="0"/>
    <x v="3"/>
    <x v="2"/>
    <s v="Executive"/>
    <x v="33"/>
    <x v="57"/>
    <x v="2"/>
    <n v="17000"/>
  </r>
  <r>
    <x v="58"/>
    <x v="58"/>
    <x v="58"/>
    <x v="0"/>
    <x v="1"/>
    <x v="4"/>
    <s v="Executive"/>
    <x v="33"/>
    <x v="58"/>
    <x v="2"/>
    <n v="25000"/>
  </r>
  <r>
    <x v="59"/>
    <x v="59"/>
    <x v="59"/>
    <x v="0"/>
    <x v="1"/>
    <x v="2"/>
    <s v="Executive"/>
    <x v="33"/>
    <x v="59"/>
    <x v="2"/>
    <n v="16000"/>
  </r>
  <r>
    <x v="60"/>
    <x v="60"/>
    <x v="60"/>
    <x v="0"/>
    <x v="1"/>
    <x v="2"/>
    <s v="Executive"/>
    <x v="34"/>
    <x v="60"/>
    <x v="1"/>
    <n v="18000"/>
  </r>
  <r>
    <x v="61"/>
    <x v="61"/>
    <x v="61"/>
    <x v="0"/>
    <x v="3"/>
    <x v="2"/>
    <s v="Executive"/>
    <x v="35"/>
    <x v="61"/>
    <x v="1"/>
    <n v="17000"/>
  </r>
  <r>
    <x v="62"/>
    <x v="62"/>
    <x v="62"/>
    <x v="0"/>
    <x v="3"/>
    <x v="2"/>
    <s v="Executive"/>
    <x v="35"/>
    <x v="62"/>
    <x v="0"/>
    <n v="19000"/>
  </r>
  <r>
    <x v="63"/>
    <x v="63"/>
    <x v="63"/>
    <x v="1"/>
    <x v="0"/>
    <x v="2"/>
    <s v="Executive"/>
    <x v="35"/>
    <x v="63"/>
    <x v="2"/>
    <n v="16000"/>
  </r>
  <r>
    <x v="64"/>
    <x v="64"/>
    <x v="64"/>
    <x v="0"/>
    <x v="3"/>
    <x v="2"/>
    <s v="Executive"/>
    <x v="35"/>
    <x v="64"/>
    <x v="0"/>
    <n v="17000"/>
  </r>
  <r>
    <x v="65"/>
    <x v="65"/>
    <x v="65"/>
    <x v="0"/>
    <x v="3"/>
    <x v="2"/>
    <s v="Executive"/>
    <x v="35"/>
    <x v="65"/>
    <x v="2"/>
    <n v="17000"/>
  </r>
  <r>
    <x v="66"/>
    <x v="66"/>
    <x v="66"/>
    <x v="0"/>
    <x v="1"/>
    <x v="2"/>
    <s v="Executive"/>
    <x v="35"/>
    <x v="66"/>
    <x v="0"/>
    <n v="18000"/>
  </r>
  <r>
    <x v="67"/>
    <x v="67"/>
    <x v="67"/>
    <x v="0"/>
    <x v="3"/>
    <x v="2"/>
    <s v="Executive"/>
    <x v="36"/>
    <x v="67"/>
    <x v="2"/>
    <n v="16000"/>
  </r>
  <r>
    <x v="68"/>
    <x v="68"/>
    <x v="68"/>
    <x v="0"/>
    <x v="3"/>
    <x v="2"/>
    <s v="Executive"/>
    <x v="36"/>
    <x v="68"/>
    <x v="0"/>
    <n v="18000"/>
  </r>
  <r>
    <x v="69"/>
    <x v="69"/>
    <x v="69"/>
    <x v="0"/>
    <x v="1"/>
    <x v="2"/>
    <s v="Executive"/>
    <x v="36"/>
    <x v="69"/>
    <x v="2"/>
    <n v="16000"/>
  </r>
  <r>
    <x v="70"/>
    <x v="70"/>
    <x v="70"/>
    <x v="0"/>
    <x v="1"/>
    <x v="4"/>
    <s v="Executive"/>
    <x v="36"/>
    <x v="70"/>
    <x v="2"/>
    <n v="24000"/>
  </r>
  <r>
    <x v="71"/>
    <x v="71"/>
    <x v="71"/>
    <x v="0"/>
    <x v="1"/>
    <x v="2"/>
    <s v="Executive"/>
    <x v="37"/>
    <x v="71"/>
    <x v="2"/>
    <n v="19000"/>
  </r>
  <r>
    <x v="72"/>
    <x v="72"/>
    <x v="72"/>
    <x v="0"/>
    <x v="1"/>
    <x v="2"/>
    <s v="Executive"/>
    <x v="37"/>
    <x v="72"/>
    <x v="3"/>
    <n v="19000"/>
  </r>
  <r>
    <x v="73"/>
    <x v="73"/>
    <x v="73"/>
    <x v="0"/>
    <x v="1"/>
    <x v="2"/>
    <s v="Executive"/>
    <x v="37"/>
    <x v="73"/>
    <x v="0"/>
    <n v="16000"/>
  </r>
  <r>
    <x v="74"/>
    <x v="74"/>
    <x v="74"/>
    <x v="0"/>
    <x v="3"/>
    <x v="2"/>
    <s v="Executive"/>
    <x v="36"/>
    <x v="74"/>
    <x v="1"/>
    <n v="18000"/>
  </r>
  <r>
    <x v="75"/>
    <x v="75"/>
    <x v="75"/>
    <x v="0"/>
    <x v="1"/>
    <x v="2"/>
    <s v="Executive"/>
    <x v="38"/>
    <x v="75"/>
    <x v="0"/>
    <n v="19000"/>
  </r>
  <r>
    <x v="76"/>
    <x v="76"/>
    <x v="76"/>
    <x v="0"/>
    <x v="1"/>
    <x v="2"/>
    <s v="Executive"/>
    <x v="38"/>
    <x v="76"/>
    <x v="1"/>
    <n v="18000"/>
  </r>
  <r>
    <x v="77"/>
    <x v="77"/>
    <x v="77"/>
    <x v="0"/>
    <x v="1"/>
    <x v="2"/>
    <s v="Executive"/>
    <x v="38"/>
    <x v="77"/>
    <x v="2"/>
    <n v="17000"/>
  </r>
  <r>
    <x v="78"/>
    <x v="78"/>
    <x v="78"/>
    <x v="0"/>
    <x v="0"/>
    <x v="2"/>
    <s v="Executive"/>
    <x v="3"/>
    <x v="78"/>
    <x v="1"/>
    <n v="17000"/>
  </r>
  <r>
    <x v="79"/>
    <x v="79"/>
    <x v="79"/>
    <x v="0"/>
    <x v="3"/>
    <x v="2"/>
    <s v="Executive"/>
    <x v="39"/>
    <x v="79"/>
    <x v="0"/>
    <n v="18000"/>
  </r>
  <r>
    <x v="80"/>
    <x v="80"/>
    <x v="80"/>
    <x v="0"/>
    <x v="1"/>
    <x v="2"/>
    <s v="Executive"/>
    <x v="39"/>
    <x v="80"/>
    <x v="0"/>
    <n v="17000"/>
  </r>
  <r>
    <x v="81"/>
    <x v="81"/>
    <x v="81"/>
    <x v="0"/>
    <x v="1"/>
    <x v="2"/>
    <s v="Executive"/>
    <x v="39"/>
    <x v="81"/>
    <x v="2"/>
    <n v="18000"/>
  </r>
  <r>
    <x v="82"/>
    <x v="82"/>
    <x v="82"/>
    <x v="0"/>
    <x v="1"/>
    <x v="2"/>
    <s v="Executive"/>
    <x v="39"/>
    <x v="20"/>
    <x v="1"/>
    <n v="16000"/>
  </r>
  <r>
    <x v="83"/>
    <x v="83"/>
    <x v="83"/>
    <x v="0"/>
    <x v="3"/>
    <x v="2"/>
    <s v="Executive"/>
    <x v="40"/>
    <x v="82"/>
    <x v="0"/>
    <n v="18000"/>
  </r>
  <r>
    <x v="84"/>
    <x v="84"/>
    <x v="84"/>
    <x v="0"/>
    <x v="1"/>
    <x v="2"/>
    <s v="Executive"/>
    <x v="17"/>
    <x v="83"/>
    <x v="2"/>
    <n v="16000"/>
  </r>
  <r>
    <x v="85"/>
    <x v="85"/>
    <x v="85"/>
    <x v="0"/>
    <x v="0"/>
    <x v="2"/>
    <s v="Executive"/>
    <x v="17"/>
    <x v="84"/>
    <x v="2"/>
    <n v="17000"/>
  </r>
  <r>
    <x v="86"/>
    <x v="86"/>
    <x v="86"/>
    <x v="0"/>
    <x v="1"/>
    <x v="2"/>
    <s v="Executive"/>
    <x v="17"/>
    <x v="85"/>
    <x v="2"/>
    <n v="18000"/>
  </r>
  <r>
    <x v="87"/>
    <x v="87"/>
    <x v="87"/>
    <x v="0"/>
    <x v="1"/>
    <x v="2"/>
    <s v="Executive"/>
    <x v="17"/>
    <x v="86"/>
    <x v="2"/>
    <n v="16000"/>
  </r>
  <r>
    <x v="88"/>
    <x v="88"/>
    <x v="88"/>
    <x v="0"/>
    <x v="3"/>
    <x v="2"/>
    <s v="Executive"/>
    <x v="41"/>
    <x v="87"/>
    <x v="2"/>
    <n v="17000"/>
  </r>
  <r>
    <x v="89"/>
    <x v="89"/>
    <x v="89"/>
    <x v="0"/>
    <x v="3"/>
    <x v="2"/>
    <s v="Executive"/>
    <x v="41"/>
    <x v="88"/>
    <x v="2"/>
    <n v="17000"/>
  </r>
  <r>
    <x v="90"/>
    <x v="90"/>
    <x v="90"/>
    <x v="0"/>
    <x v="1"/>
    <x v="2"/>
    <s v="Executive"/>
    <x v="41"/>
    <x v="89"/>
    <x v="2"/>
    <n v="18000"/>
  </r>
  <r>
    <x v="91"/>
    <x v="91"/>
    <x v="91"/>
    <x v="0"/>
    <x v="3"/>
    <x v="2"/>
    <s v="Executive"/>
    <x v="41"/>
    <x v="90"/>
    <x v="0"/>
    <n v="18000"/>
  </r>
  <r>
    <x v="92"/>
    <x v="92"/>
    <x v="92"/>
    <x v="0"/>
    <x v="1"/>
    <x v="2"/>
    <s v="Executive"/>
    <x v="41"/>
    <x v="91"/>
    <x v="0"/>
    <n v="19000"/>
  </r>
  <r>
    <x v="93"/>
    <x v="93"/>
    <x v="93"/>
    <x v="0"/>
    <x v="1"/>
    <x v="4"/>
    <s v="Sr. Executive"/>
    <x v="42"/>
    <x v="92"/>
    <x v="3"/>
    <n v="37000"/>
  </r>
  <r>
    <x v="94"/>
    <x v="94"/>
    <x v="94"/>
    <x v="1"/>
    <x v="1"/>
    <x v="5"/>
    <s v="Executive"/>
    <x v="41"/>
    <x v="93"/>
    <x v="1"/>
    <n v="35000"/>
  </r>
  <r>
    <x v="95"/>
    <x v="95"/>
    <x v="95"/>
    <x v="1"/>
    <x v="1"/>
    <x v="5"/>
    <s v="Executive"/>
    <x v="43"/>
    <x v="94"/>
    <x v="1"/>
    <n v="27000"/>
  </r>
  <r>
    <x v="96"/>
    <x v="96"/>
    <x v="96"/>
    <x v="0"/>
    <x v="1"/>
    <x v="5"/>
    <s v="Sr. Executive"/>
    <x v="44"/>
    <x v="95"/>
    <x v="3"/>
    <n v="48000"/>
  </r>
  <r>
    <x v="97"/>
    <x v="97"/>
    <x v="97"/>
    <x v="0"/>
    <x v="1"/>
    <x v="2"/>
    <s v="Executive"/>
    <x v="45"/>
    <x v="96"/>
    <x v="1"/>
    <n v="17000"/>
  </r>
  <r>
    <x v="98"/>
    <x v="98"/>
    <x v="98"/>
    <x v="0"/>
    <x v="3"/>
    <x v="2"/>
    <s v="Executive"/>
    <x v="45"/>
    <x v="97"/>
    <x v="2"/>
    <n v="18000"/>
  </r>
  <r>
    <x v="99"/>
    <x v="99"/>
    <x v="99"/>
    <x v="0"/>
    <x v="1"/>
    <x v="0"/>
    <s v="Executive"/>
    <x v="46"/>
    <x v="98"/>
    <x v="0"/>
    <n v="24000"/>
  </r>
  <r>
    <x v="100"/>
    <x v="100"/>
    <x v="100"/>
    <x v="0"/>
    <x v="3"/>
    <x v="2"/>
    <s v="Executive"/>
    <x v="47"/>
    <x v="99"/>
    <x v="0"/>
    <n v="19000"/>
  </r>
  <r>
    <x v="101"/>
    <x v="101"/>
    <x v="101"/>
    <x v="0"/>
    <x v="1"/>
    <x v="2"/>
    <s v="Executive"/>
    <x v="47"/>
    <x v="100"/>
    <x v="0"/>
    <n v="16000"/>
  </r>
  <r>
    <x v="102"/>
    <x v="102"/>
    <x v="102"/>
    <x v="1"/>
    <x v="0"/>
    <x v="2"/>
    <s v="Executive"/>
    <x v="47"/>
    <x v="101"/>
    <x v="0"/>
    <n v="16000"/>
  </r>
  <r>
    <x v="103"/>
    <x v="103"/>
    <x v="103"/>
    <x v="0"/>
    <x v="1"/>
    <x v="2"/>
    <s v="Executive"/>
    <x v="47"/>
    <x v="102"/>
    <x v="0"/>
    <n v="19000"/>
  </r>
  <r>
    <x v="104"/>
    <x v="104"/>
    <x v="104"/>
    <x v="0"/>
    <x v="1"/>
    <x v="2"/>
    <s v="Executive"/>
    <x v="47"/>
    <x v="103"/>
    <x v="2"/>
    <n v="19000"/>
  </r>
  <r>
    <x v="105"/>
    <x v="105"/>
    <x v="105"/>
    <x v="1"/>
    <x v="0"/>
    <x v="2"/>
    <s v="Executive"/>
    <x v="47"/>
    <x v="104"/>
    <x v="0"/>
    <n v="18000"/>
  </r>
  <r>
    <x v="106"/>
    <x v="106"/>
    <x v="106"/>
    <x v="0"/>
    <x v="0"/>
    <x v="2"/>
    <s v="Executive"/>
    <x v="47"/>
    <x v="105"/>
    <x v="2"/>
    <n v="17000"/>
  </r>
  <r>
    <x v="107"/>
    <x v="107"/>
    <x v="107"/>
    <x v="0"/>
    <x v="0"/>
    <x v="2"/>
    <s v="Executive"/>
    <x v="47"/>
    <x v="106"/>
    <x v="0"/>
    <n v="16000"/>
  </r>
  <r>
    <x v="108"/>
    <x v="108"/>
    <x v="108"/>
    <x v="0"/>
    <x v="1"/>
    <x v="2"/>
    <s v="Executive"/>
    <x v="47"/>
    <x v="107"/>
    <x v="0"/>
    <n v="19000"/>
  </r>
  <r>
    <x v="109"/>
    <x v="109"/>
    <x v="109"/>
    <x v="0"/>
    <x v="1"/>
    <x v="2"/>
    <s v="Executive"/>
    <x v="48"/>
    <x v="108"/>
    <x v="2"/>
    <n v="16000"/>
  </r>
  <r>
    <x v="110"/>
    <x v="110"/>
    <x v="110"/>
    <x v="0"/>
    <x v="1"/>
    <x v="2"/>
    <s v="Executive"/>
    <x v="48"/>
    <x v="109"/>
    <x v="0"/>
    <n v="18000"/>
  </r>
  <r>
    <x v="111"/>
    <x v="111"/>
    <x v="111"/>
    <x v="0"/>
    <x v="1"/>
    <x v="2"/>
    <s v="Executive"/>
    <x v="48"/>
    <x v="110"/>
    <x v="0"/>
    <n v="18000"/>
  </r>
  <r>
    <x v="112"/>
    <x v="112"/>
    <x v="112"/>
    <x v="1"/>
    <x v="0"/>
    <x v="2"/>
    <s v="Executive"/>
    <x v="48"/>
    <x v="111"/>
    <x v="0"/>
    <n v="16000"/>
  </r>
  <r>
    <x v="113"/>
    <x v="113"/>
    <x v="113"/>
    <x v="0"/>
    <x v="3"/>
    <x v="2"/>
    <s v="Executive"/>
    <x v="48"/>
    <x v="112"/>
    <x v="0"/>
    <n v="19000"/>
  </r>
  <r>
    <x v="114"/>
    <x v="114"/>
    <x v="114"/>
    <x v="0"/>
    <x v="1"/>
    <x v="2"/>
    <s v="Executive"/>
    <x v="48"/>
    <x v="97"/>
    <x v="2"/>
    <n v="17000"/>
  </r>
  <r>
    <x v="115"/>
    <x v="115"/>
    <x v="115"/>
    <x v="0"/>
    <x v="3"/>
    <x v="2"/>
    <s v="Executive"/>
    <x v="48"/>
    <x v="113"/>
    <x v="2"/>
    <n v="16000"/>
  </r>
  <r>
    <x v="116"/>
    <x v="116"/>
    <x v="116"/>
    <x v="0"/>
    <x v="1"/>
    <x v="2"/>
    <s v="Executive"/>
    <x v="48"/>
    <x v="114"/>
    <x v="2"/>
    <n v="17000"/>
  </r>
  <r>
    <x v="117"/>
    <x v="117"/>
    <x v="117"/>
    <x v="0"/>
    <x v="1"/>
    <x v="2"/>
    <s v="Executive"/>
    <x v="48"/>
    <x v="115"/>
    <x v="0"/>
    <n v="19000"/>
  </r>
  <r>
    <x v="118"/>
    <x v="118"/>
    <x v="118"/>
    <x v="0"/>
    <x v="3"/>
    <x v="2"/>
    <s v="Executive"/>
    <x v="48"/>
    <x v="116"/>
    <x v="0"/>
    <n v="18000"/>
  </r>
  <r>
    <x v="119"/>
    <x v="119"/>
    <x v="119"/>
    <x v="0"/>
    <x v="1"/>
    <x v="2"/>
    <s v="Executive"/>
    <x v="49"/>
    <x v="117"/>
    <x v="0"/>
    <n v="18000"/>
  </r>
  <r>
    <x v="120"/>
    <x v="120"/>
    <x v="120"/>
    <x v="0"/>
    <x v="1"/>
    <x v="2"/>
    <s v="Executive"/>
    <x v="50"/>
    <x v="1"/>
    <x v="2"/>
    <n v="17000"/>
  </r>
  <r>
    <x v="121"/>
    <x v="121"/>
    <x v="121"/>
    <x v="0"/>
    <x v="1"/>
    <x v="2"/>
    <s v="Executive"/>
    <x v="15"/>
    <x v="118"/>
    <x v="0"/>
    <n v="18000"/>
  </r>
  <r>
    <x v="122"/>
    <x v="122"/>
    <x v="122"/>
    <x v="0"/>
    <x v="1"/>
    <x v="2"/>
    <s v="Executive"/>
    <x v="48"/>
    <x v="119"/>
    <x v="1"/>
    <n v="17000"/>
  </r>
  <r>
    <x v="123"/>
    <x v="123"/>
    <x v="123"/>
    <x v="0"/>
    <x v="1"/>
    <x v="5"/>
    <s v="Sr. Executive"/>
    <x v="51"/>
    <x v="120"/>
    <x v="3"/>
    <n v="47000"/>
  </r>
  <r>
    <x v="124"/>
    <x v="124"/>
    <x v="124"/>
    <x v="0"/>
    <x v="1"/>
    <x v="5"/>
    <s v="Manager"/>
    <x v="52"/>
    <x v="121"/>
    <x v="3"/>
    <n v="100000"/>
  </r>
  <r>
    <x v="125"/>
    <x v="125"/>
    <x v="67"/>
    <x v="0"/>
    <x v="1"/>
    <x v="0"/>
    <s v="Sr. Executive"/>
    <x v="14"/>
    <x v="122"/>
    <x v="0"/>
    <n v="30000"/>
  </r>
  <r>
    <x v="126"/>
    <x v="126"/>
    <x v="125"/>
    <x v="0"/>
    <x v="1"/>
    <x v="6"/>
    <s v="Sr. Executive"/>
    <x v="21"/>
    <x v="123"/>
    <x v="0"/>
    <n v="31000"/>
  </r>
  <r>
    <x v="127"/>
    <x v="127"/>
    <x v="126"/>
    <x v="0"/>
    <x v="1"/>
    <x v="0"/>
    <s v="Executive"/>
    <x v="53"/>
    <x v="124"/>
    <x v="1"/>
    <n v="20000"/>
  </r>
  <r>
    <x v="128"/>
    <x v="128"/>
    <x v="127"/>
    <x v="0"/>
    <x v="1"/>
    <x v="0"/>
    <s v="Executive"/>
    <x v="54"/>
    <x v="125"/>
    <x v="1"/>
    <n v="22000"/>
  </r>
  <r>
    <x v="129"/>
    <x v="129"/>
    <x v="128"/>
    <x v="0"/>
    <x v="1"/>
    <x v="0"/>
    <s v="Sr. Executive"/>
    <x v="53"/>
    <x v="38"/>
    <x v="2"/>
    <n v="30000"/>
  </r>
  <r>
    <x v="130"/>
    <x v="130"/>
    <x v="129"/>
    <x v="0"/>
    <x v="1"/>
    <x v="0"/>
    <s v="Sr. Executive"/>
    <x v="55"/>
    <x v="126"/>
    <x v="1"/>
    <n v="33000"/>
  </r>
  <r>
    <x v="131"/>
    <x v="131"/>
    <x v="130"/>
    <x v="0"/>
    <x v="0"/>
    <x v="0"/>
    <s v="Executive"/>
    <x v="56"/>
    <x v="127"/>
    <x v="1"/>
    <n v="24000"/>
  </r>
  <r>
    <x v="132"/>
    <x v="132"/>
    <x v="131"/>
    <x v="0"/>
    <x v="1"/>
    <x v="0"/>
    <s v="Executive"/>
    <x v="57"/>
    <x v="30"/>
    <x v="0"/>
    <n v="21000"/>
  </r>
  <r>
    <x v="133"/>
    <x v="133"/>
    <x v="132"/>
    <x v="0"/>
    <x v="3"/>
    <x v="2"/>
    <s v="Executive"/>
    <x v="58"/>
    <x v="128"/>
    <x v="0"/>
    <n v="17000"/>
  </r>
  <r>
    <x v="134"/>
    <x v="134"/>
    <x v="133"/>
    <x v="0"/>
    <x v="3"/>
    <x v="2"/>
    <s v="Executive"/>
    <x v="30"/>
    <x v="129"/>
    <x v="0"/>
    <n v="18000"/>
  </r>
  <r>
    <x v="135"/>
    <x v="135"/>
    <x v="134"/>
    <x v="0"/>
    <x v="1"/>
    <x v="0"/>
    <s v="Executive"/>
    <x v="59"/>
    <x v="130"/>
    <x v="2"/>
    <n v="22000"/>
  </r>
  <r>
    <x v="136"/>
    <x v="136"/>
    <x v="135"/>
    <x v="0"/>
    <x v="3"/>
    <x v="0"/>
    <s v="Executive"/>
    <x v="60"/>
    <x v="131"/>
    <x v="1"/>
    <n v="21000"/>
  </r>
  <r>
    <x v="137"/>
    <x v="137"/>
    <x v="136"/>
    <x v="0"/>
    <x v="1"/>
    <x v="2"/>
    <s v="Executive"/>
    <x v="7"/>
    <x v="132"/>
    <x v="2"/>
    <n v="17000"/>
  </r>
  <r>
    <x v="138"/>
    <x v="138"/>
    <x v="137"/>
    <x v="0"/>
    <x v="2"/>
    <x v="0"/>
    <s v="Executive"/>
    <x v="61"/>
    <x v="133"/>
    <x v="1"/>
    <n v="21000"/>
  </r>
  <r>
    <x v="139"/>
    <x v="139"/>
    <x v="138"/>
    <x v="0"/>
    <x v="1"/>
    <x v="2"/>
    <s v="Executive"/>
    <x v="62"/>
    <x v="134"/>
    <x v="1"/>
    <n v="18000"/>
  </r>
  <r>
    <x v="140"/>
    <x v="108"/>
    <x v="139"/>
    <x v="0"/>
    <x v="1"/>
    <x v="2"/>
    <s v="Executive"/>
    <x v="63"/>
    <x v="135"/>
    <x v="2"/>
    <n v="16000"/>
  </r>
  <r>
    <x v="141"/>
    <x v="140"/>
    <x v="140"/>
    <x v="0"/>
    <x v="1"/>
    <x v="0"/>
    <s v="Executive"/>
    <x v="64"/>
    <x v="136"/>
    <x v="0"/>
    <n v="22000"/>
  </r>
  <r>
    <x v="142"/>
    <x v="141"/>
    <x v="141"/>
    <x v="0"/>
    <x v="3"/>
    <x v="0"/>
    <s v="Executive"/>
    <x v="11"/>
    <x v="137"/>
    <x v="2"/>
    <n v="23000"/>
  </r>
  <r>
    <x v="143"/>
    <x v="142"/>
    <x v="142"/>
    <x v="0"/>
    <x v="1"/>
    <x v="0"/>
    <s v="Sr. Executive"/>
    <x v="65"/>
    <x v="138"/>
    <x v="2"/>
    <n v="31000"/>
  </r>
  <r>
    <x v="144"/>
    <x v="143"/>
    <x v="143"/>
    <x v="1"/>
    <x v="0"/>
    <x v="2"/>
    <s v="Executive"/>
    <x v="18"/>
    <x v="139"/>
    <x v="1"/>
    <n v="18000"/>
  </r>
  <r>
    <x v="145"/>
    <x v="144"/>
    <x v="144"/>
    <x v="1"/>
    <x v="0"/>
    <x v="2"/>
    <s v="Executive"/>
    <x v="18"/>
    <x v="140"/>
    <x v="1"/>
    <n v="16000"/>
  </r>
  <r>
    <x v="146"/>
    <x v="145"/>
    <x v="145"/>
    <x v="1"/>
    <x v="0"/>
    <x v="2"/>
    <s v="Executive"/>
    <x v="18"/>
    <x v="141"/>
    <x v="2"/>
    <n v="19000"/>
  </r>
  <r>
    <x v="147"/>
    <x v="146"/>
    <x v="146"/>
    <x v="0"/>
    <x v="1"/>
    <x v="2"/>
    <s v="Executive"/>
    <x v="18"/>
    <x v="142"/>
    <x v="1"/>
    <n v="17000"/>
  </r>
  <r>
    <x v="148"/>
    <x v="147"/>
    <x v="147"/>
    <x v="0"/>
    <x v="1"/>
    <x v="2"/>
    <s v="Executive"/>
    <x v="18"/>
    <x v="143"/>
    <x v="1"/>
    <n v="16000"/>
  </r>
  <r>
    <x v="149"/>
    <x v="148"/>
    <x v="148"/>
    <x v="0"/>
    <x v="0"/>
    <x v="2"/>
    <s v="Executive"/>
    <x v="19"/>
    <x v="144"/>
    <x v="0"/>
    <n v="18000"/>
  </r>
  <r>
    <x v="150"/>
    <x v="149"/>
    <x v="149"/>
    <x v="1"/>
    <x v="0"/>
    <x v="2"/>
    <s v="Executive"/>
    <x v="19"/>
    <x v="145"/>
    <x v="1"/>
    <n v="17000"/>
  </r>
  <r>
    <x v="151"/>
    <x v="150"/>
    <x v="150"/>
    <x v="0"/>
    <x v="1"/>
    <x v="2"/>
    <s v="Executive"/>
    <x v="19"/>
    <x v="146"/>
    <x v="2"/>
    <n v="17000"/>
  </r>
  <r>
    <x v="152"/>
    <x v="151"/>
    <x v="151"/>
    <x v="0"/>
    <x v="1"/>
    <x v="0"/>
    <s v="Sr. Executive"/>
    <x v="20"/>
    <x v="147"/>
    <x v="2"/>
    <n v="33000"/>
  </r>
  <r>
    <x v="153"/>
    <x v="152"/>
    <x v="152"/>
    <x v="0"/>
    <x v="1"/>
    <x v="2"/>
    <s v="Sr. Executive"/>
    <x v="20"/>
    <x v="148"/>
    <x v="2"/>
    <n v="31000"/>
  </r>
  <r>
    <x v="154"/>
    <x v="153"/>
    <x v="153"/>
    <x v="0"/>
    <x v="3"/>
    <x v="2"/>
    <s v="Executive"/>
    <x v="20"/>
    <x v="149"/>
    <x v="1"/>
    <n v="18000"/>
  </r>
  <r>
    <x v="155"/>
    <x v="154"/>
    <x v="154"/>
    <x v="0"/>
    <x v="3"/>
    <x v="2"/>
    <s v="Executive"/>
    <x v="21"/>
    <x v="150"/>
    <x v="1"/>
    <n v="18000"/>
  </r>
  <r>
    <x v="156"/>
    <x v="155"/>
    <x v="155"/>
    <x v="0"/>
    <x v="0"/>
    <x v="2"/>
    <s v="Executive"/>
    <x v="21"/>
    <x v="151"/>
    <x v="0"/>
    <n v="17000"/>
  </r>
  <r>
    <x v="157"/>
    <x v="156"/>
    <x v="156"/>
    <x v="0"/>
    <x v="3"/>
    <x v="2"/>
    <s v="Executive"/>
    <x v="21"/>
    <x v="149"/>
    <x v="0"/>
    <n v="17000"/>
  </r>
  <r>
    <x v="158"/>
    <x v="157"/>
    <x v="157"/>
    <x v="0"/>
    <x v="1"/>
    <x v="2"/>
    <s v="Sr. Executive"/>
    <x v="22"/>
    <x v="152"/>
    <x v="2"/>
    <n v="33000"/>
  </r>
  <r>
    <x v="159"/>
    <x v="158"/>
    <x v="158"/>
    <x v="0"/>
    <x v="1"/>
    <x v="2"/>
    <s v="Executive"/>
    <x v="25"/>
    <x v="153"/>
    <x v="0"/>
    <n v="17000"/>
  </r>
  <r>
    <x v="160"/>
    <x v="159"/>
    <x v="159"/>
    <x v="0"/>
    <x v="1"/>
    <x v="2"/>
    <s v="Executive"/>
    <x v="25"/>
    <x v="154"/>
    <x v="0"/>
    <n v="17000"/>
  </r>
  <r>
    <x v="161"/>
    <x v="160"/>
    <x v="160"/>
    <x v="0"/>
    <x v="1"/>
    <x v="2"/>
    <s v="Executive"/>
    <x v="26"/>
    <x v="155"/>
    <x v="0"/>
    <n v="17000"/>
  </r>
  <r>
    <x v="162"/>
    <x v="161"/>
    <x v="161"/>
    <x v="1"/>
    <x v="0"/>
    <x v="2"/>
    <s v="Executive"/>
    <x v="16"/>
    <x v="156"/>
    <x v="0"/>
    <n v="19000"/>
  </r>
  <r>
    <x v="163"/>
    <x v="162"/>
    <x v="162"/>
    <x v="1"/>
    <x v="0"/>
    <x v="2"/>
    <s v="Executive"/>
    <x v="19"/>
    <x v="157"/>
    <x v="0"/>
    <n v="19000"/>
  </r>
  <r>
    <x v="164"/>
    <x v="163"/>
    <x v="163"/>
    <x v="1"/>
    <x v="0"/>
    <x v="2"/>
    <s v="Executive"/>
    <x v="23"/>
    <x v="158"/>
    <x v="1"/>
    <n v="19000"/>
  </r>
  <r>
    <x v="165"/>
    <x v="164"/>
    <x v="164"/>
    <x v="1"/>
    <x v="0"/>
    <x v="2"/>
    <s v="Executive"/>
    <x v="21"/>
    <x v="159"/>
    <x v="0"/>
    <n v="18000"/>
  </r>
  <r>
    <x v="166"/>
    <x v="165"/>
    <x v="165"/>
    <x v="1"/>
    <x v="0"/>
    <x v="2"/>
    <s v="Executive"/>
    <x v="66"/>
    <x v="160"/>
    <x v="0"/>
    <n v="17000"/>
  </r>
  <r>
    <x v="167"/>
    <x v="166"/>
    <x v="166"/>
    <x v="1"/>
    <x v="1"/>
    <x v="2"/>
    <s v="Sr. Executive"/>
    <x v="67"/>
    <x v="161"/>
    <x v="1"/>
    <n v="33000"/>
  </r>
  <r>
    <x v="168"/>
    <x v="167"/>
    <x v="40"/>
    <x v="1"/>
    <x v="1"/>
    <x v="0"/>
    <s v="Sr. Executive"/>
    <x v="68"/>
    <x v="162"/>
    <x v="3"/>
    <n v="30000"/>
  </r>
  <r>
    <x v="169"/>
    <x v="168"/>
    <x v="167"/>
    <x v="1"/>
    <x v="1"/>
    <x v="2"/>
    <s v="Sr. Executive"/>
    <x v="33"/>
    <x v="163"/>
    <x v="0"/>
    <n v="33000"/>
  </r>
  <r>
    <x v="170"/>
    <x v="169"/>
    <x v="168"/>
    <x v="0"/>
    <x v="3"/>
    <x v="2"/>
    <s v="Executive"/>
    <x v="33"/>
    <x v="164"/>
    <x v="0"/>
    <n v="17000"/>
  </r>
  <r>
    <x v="171"/>
    <x v="170"/>
    <x v="169"/>
    <x v="0"/>
    <x v="1"/>
    <x v="0"/>
    <s v="Sr. Executive"/>
    <x v="69"/>
    <x v="165"/>
    <x v="3"/>
    <n v="30000"/>
  </r>
  <r>
    <x v="172"/>
    <x v="171"/>
    <x v="69"/>
    <x v="0"/>
    <x v="1"/>
    <x v="2"/>
    <s v="Executive"/>
    <x v="34"/>
    <x v="159"/>
    <x v="0"/>
    <n v="18000"/>
  </r>
  <r>
    <x v="173"/>
    <x v="172"/>
    <x v="170"/>
    <x v="0"/>
    <x v="3"/>
    <x v="2"/>
    <s v="Executive"/>
    <x v="33"/>
    <x v="166"/>
    <x v="0"/>
    <n v="17000"/>
  </r>
  <r>
    <x v="174"/>
    <x v="173"/>
    <x v="171"/>
    <x v="0"/>
    <x v="1"/>
    <x v="2"/>
    <s v="Executive"/>
    <x v="70"/>
    <x v="167"/>
    <x v="1"/>
    <n v="19000"/>
  </r>
  <r>
    <x v="175"/>
    <x v="174"/>
    <x v="172"/>
    <x v="0"/>
    <x v="3"/>
    <x v="2"/>
    <s v="Executive"/>
    <x v="70"/>
    <x v="168"/>
    <x v="2"/>
    <n v="16000"/>
  </r>
  <r>
    <x v="176"/>
    <x v="175"/>
    <x v="173"/>
    <x v="0"/>
    <x v="1"/>
    <x v="2"/>
    <s v="Executive"/>
    <x v="70"/>
    <x v="169"/>
    <x v="0"/>
    <n v="17000"/>
  </r>
  <r>
    <x v="177"/>
    <x v="176"/>
    <x v="174"/>
    <x v="0"/>
    <x v="3"/>
    <x v="2"/>
    <s v="Executive"/>
    <x v="71"/>
    <x v="170"/>
    <x v="2"/>
    <n v="16000"/>
  </r>
  <r>
    <x v="178"/>
    <x v="177"/>
    <x v="175"/>
    <x v="0"/>
    <x v="3"/>
    <x v="2"/>
    <s v="Executive"/>
    <x v="71"/>
    <x v="171"/>
    <x v="2"/>
    <n v="17000"/>
  </r>
  <r>
    <x v="179"/>
    <x v="178"/>
    <x v="176"/>
    <x v="0"/>
    <x v="3"/>
    <x v="2"/>
    <s v="Executive"/>
    <x v="71"/>
    <x v="172"/>
    <x v="2"/>
    <n v="16000"/>
  </r>
  <r>
    <x v="180"/>
    <x v="179"/>
    <x v="177"/>
    <x v="0"/>
    <x v="1"/>
    <x v="2"/>
    <s v="Executive"/>
    <x v="71"/>
    <x v="173"/>
    <x v="0"/>
    <n v="16000"/>
  </r>
  <r>
    <x v="181"/>
    <x v="180"/>
    <x v="178"/>
    <x v="0"/>
    <x v="3"/>
    <x v="2"/>
    <s v="Executive"/>
    <x v="71"/>
    <x v="174"/>
    <x v="2"/>
    <n v="19000"/>
  </r>
  <r>
    <x v="182"/>
    <x v="181"/>
    <x v="179"/>
    <x v="0"/>
    <x v="0"/>
    <x v="2"/>
    <s v="Executive"/>
    <x v="38"/>
    <x v="64"/>
    <x v="2"/>
    <n v="17000"/>
  </r>
  <r>
    <x v="183"/>
    <x v="182"/>
    <x v="180"/>
    <x v="1"/>
    <x v="1"/>
    <x v="2"/>
    <s v="Sr. Executive"/>
    <x v="38"/>
    <x v="175"/>
    <x v="2"/>
    <n v="32000"/>
  </r>
  <r>
    <x v="184"/>
    <x v="183"/>
    <x v="181"/>
    <x v="1"/>
    <x v="1"/>
    <x v="2"/>
    <s v="Sr. Executive"/>
    <x v="38"/>
    <x v="176"/>
    <x v="2"/>
    <n v="32000"/>
  </r>
  <r>
    <x v="185"/>
    <x v="184"/>
    <x v="182"/>
    <x v="0"/>
    <x v="1"/>
    <x v="2"/>
    <s v="Executive"/>
    <x v="39"/>
    <x v="177"/>
    <x v="1"/>
    <n v="18000"/>
  </r>
  <r>
    <x v="186"/>
    <x v="185"/>
    <x v="183"/>
    <x v="0"/>
    <x v="1"/>
    <x v="2"/>
    <s v="Executive"/>
    <x v="39"/>
    <x v="178"/>
    <x v="0"/>
    <n v="16000"/>
  </r>
  <r>
    <x v="187"/>
    <x v="186"/>
    <x v="184"/>
    <x v="0"/>
    <x v="3"/>
    <x v="2"/>
    <s v="Executive"/>
    <x v="72"/>
    <x v="179"/>
    <x v="2"/>
    <n v="17000"/>
  </r>
  <r>
    <x v="188"/>
    <x v="187"/>
    <x v="185"/>
    <x v="0"/>
    <x v="1"/>
    <x v="6"/>
    <s v="Sr. Executive"/>
    <x v="40"/>
    <x v="180"/>
    <x v="2"/>
    <n v="30000"/>
  </r>
  <r>
    <x v="189"/>
    <x v="188"/>
    <x v="186"/>
    <x v="0"/>
    <x v="1"/>
    <x v="2"/>
    <s v="Executive"/>
    <x v="17"/>
    <x v="181"/>
    <x v="2"/>
    <n v="19000"/>
  </r>
  <r>
    <x v="190"/>
    <x v="189"/>
    <x v="187"/>
    <x v="0"/>
    <x v="1"/>
    <x v="2"/>
    <s v="Executive"/>
    <x v="17"/>
    <x v="182"/>
    <x v="2"/>
    <n v="16000"/>
  </r>
  <r>
    <x v="191"/>
    <x v="190"/>
    <x v="188"/>
    <x v="0"/>
    <x v="3"/>
    <x v="2"/>
    <s v="Executive"/>
    <x v="41"/>
    <x v="183"/>
    <x v="0"/>
    <n v="17000"/>
  </r>
  <r>
    <x v="192"/>
    <x v="191"/>
    <x v="189"/>
    <x v="0"/>
    <x v="1"/>
    <x v="2"/>
    <s v="Executive"/>
    <x v="41"/>
    <x v="184"/>
    <x v="1"/>
    <n v="18000"/>
  </r>
  <r>
    <x v="193"/>
    <x v="192"/>
    <x v="190"/>
    <x v="0"/>
    <x v="3"/>
    <x v="2"/>
    <s v="Executive"/>
    <x v="41"/>
    <x v="19"/>
    <x v="0"/>
    <n v="18000"/>
  </r>
  <r>
    <x v="194"/>
    <x v="193"/>
    <x v="191"/>
    <x v="0"/>
    <x v="0"/>
    <x v="2"/>
    <s v="Executive"/>
    <x v="41"/>
    <x v="185"/>
    <x v="3"/>
    <n v="19000"/>
  </r>
  <r>
    <x v="195"/>
    <x v="194"/>
    <x v="192"/>
    <x v="0"/>
    <x v="0"/>
    <x v="2"/>
    <s v="Executive"/>
    <x v="41"/>
    <x v="186"/>
    <x v="2"/>
    <n v="18000"/>
  </r>
  <r>
    <x v="196"/>
    <x v="195"/>
    <x v="193"/>
    <x v="0"/>
    <x v="3"/>
    <x v="2"/>
    <s v="Executive"/>
    <x v="41"/>
    <x v="187"/>
    <x v="0"/>
    <n v="18000"/>
  </r>
  <r>
    <x v="197"/>
    <x v="196"/>
    <x v="194"/>
    <x v="1"/>
    <x v="0"/>
    <x v="2"/>
    <s v="Executive"/>
    <x v="41"/>
    <x v="188"/>
    <x v="0"/>
    <n v="18000"/>
  </r>
  <r>
    <x v="198"/>
    <x v="197"/>
    <x v="195"/>
    <x v="1"/>
    <x v="0"/>
    <x v="2"/>
    <s v="Executive"/>
    <x v="41"/>
    <x v="135"/>
    <x v="0"/>
    <n v="17000"/>
  </r>
  <r>
    <x v="199"/>
    <x v="198"/>
    <x v="165"/>
    <x v="1"/>
    <x v="0"/>
    <x v="2"/>
    <s v="Executive"/>
    <x v="41"/>
    <x v="189"/>
    <x v="1"/>
    <n v="19000"/>
  </r>
  <r>
    <x v="200"/>
    <x v="199"/>
    <x v="196"/>
    <x v="1"/>
    <x v="1"/>
    <x v="6"/>
    <s v="Sr. Executive"/>
    <x v="41"/>
    <x v="190"/>
    <x v="0"/>
    <n v="30000"/>
  </r>
  <r>
    <x v="201"/>
    <x v="200"/>
    <x v="197"/>
    <x v="0"/>
    <x v="1"/>
    <x v="0"/>
    <s v="Manager"/>
    <x v="58"/>
    <x v="191"/>
    <x v="3"/>
    <n v="45000"/>
  </r>
  <r>
    <x v="202"/>
    <x v="201"/>
    <x v="198"/>
    <x v="0"/>
    <x v="1"/>
    <x v="2"/>
    <s v="Executive"/>
    <x v="45"/>
    <x v="192"/>
    <x v="1"/>
    <n v="17000"/>
  </r>
  <r>
    <x v="203"/>
    <x v="202"/>
    <x v="199"/>
    <x v="0"/>
    <x v="0"/>
    <x v="2"/>
    <s v="Executive"/>
    <x v="45"/>
    <x v="179"/>
    <x v="0"/>
    <n v="16000"/>
  </r>
  <r>
    <x v="204"/>
    <x v="203"/>
    <x v="200"/>
    <x v="1"/>
    <x v="0"/>
    <x v="2"/>
    <s v="Executive"/>
    <x v="45"/>
    <x v="193"/>
    <x v="2"/>
    <n v="19000"/>
  </r>
  <r>
    <x v="205"/>
    <x v="204"/>
    <x v="201"/>
    <x v="0"/>
    <x v="1"/>
    <x v="2"/>
    <s v="Executive"/>
    <x v="45"/>
    <x v="194"/>
    <x v="0"/>
    <n v="18000"/>
  </r>
  <r>
    <x v="206"/>
    <x v="205"/>
    <x v="202"/>
    <x v="1"/>
    <x v="0"/>
    <x v="2"/>
    <s v="Executive"/>
    <x v="45"/>
    <x v="195"/>
    <x v="2"/>
    <n v="17000"/>
  </r>
  <r>
    <x v="207"/>
    <x v="206"/>
    <x v="31"/>
    <x v="0"/>
    <x v="3"/>
    <x v="2"/>
    <s v="Executive"/>
    <x v="45"/>
    <x v="196"/>
    <x v="2"/>
    <n v="17000"/>
  </r>
  <r>
    <x v="208"/>
    <x v="207"/>
    <x v="203"/>
    <x v="0"/>
    <x v="1"/>
    <x v="6"/>
    <s v="Manager"/>
    <x v="73"/>
    <x v="197"/>
    <x v="2"/>
    <n v="45000"/>
  </r>
  <r>
    <x v="209"/>
    <x v="208"/>
    <x v="204"/>
    <x v="0"/>
    <x v="1"/>
    <x v="2"/>
    <s v="Executive"/>
    <x v="48"/>
    <x v="198"/>
    <x v="2"/>
    <n v="17000"/>
  </r>
  <r>
    <x v="210"/>
    <x v="209"/>
    <x v="205"/>
    <x v="0"/>
    <x v="3"/>
    <x v="2"/>
    <s v="Sr. Executive"/>
    <x v="48"/>
    <x v="199"/>
    <x v="3"/>
    <n v="30000"/>
  </r>
  <r>
    <x v="211"/>
    <x v="210"/>
    <x v="206"/>
    <x v="0"/>
    <x v="3"/>
    <x v="2"/>
    <s v="Sr. Executive"/>
    <x v="48"/>
    <x v="200"/>
    <x v="3"/>
    <n v="29000"/>
  </r>
  <r>
    <x v="212"/>
    <x v="211"/>
    <x v="207"/>
    <x v="0"/>
    <x v="1"/>
    <x v="2"/>
    <s v="Manager"/>
    <x v="48"/>
    <x v="201"/>
    <x v="3"/>
    <n v="64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3">
  <r>
    <n v="1"/>
    <s v="GSB-363"/>
    <s v="Chandan Dangwal"/>
    <s v="MALE"/>
    <s v="MS"/>
    <s v="Recovery"/>
    <s v="Executive"/>
    <d v="2016-10-24T00:00:00"/>
    <d v="1992-02-22T00:00:00"/>
    <s v="Under Graduate"/>
    <n v="21000"/>
    <x v="0"/>
  </r>
  <r>
    <n v="2"/>
    <s v="GSB-495"/>
    <s v="Mukul"/>
    <s v="MALE"/>
    <s v="GS"/>
    <s v="Recovery"/>
    <s v="Executive"/>
    <d v="2017-03-03T00:00:00"/>
    <d v="1994-04-12T00:00:00"/>
    <s v="Graduate"/>
    <n v="23000"/>
    <x v="1"/>
  </r>
  <r>
    <n v="3"/>
    <s v="GSB-570"/>
    <s v="Raj Kumar"/>
    <s v="MALE"/>
    <s v="AN"/>
    <s v="Recovery"/>
    <s v="Executive"/>
    <d v="2015-07-09T00:00:00"/>
    <d v="1995-10-15T00:00:00"/>
    <s v="Under Graduate"/>
    <n v="22000"/>
    <x v="2"/>
  </r>
  <r>
    <n v="4"/>
    <s v="GSB-547"/>
    <s v="Sanjeev Kumar"/>
    <s v="MALE"/>
    <s v="GS"/>
    <s v="HR"/>
    <s v="Executive"/>
    <d v="2017-03-28T00:00:00"/>
    <d v="1993-06-05T00:00:00"/>
    <s v="Under Graduate"/>
    <n v="30000"/>
    <x v="1"/>
  </r>
  <r>
    <n v="5"/>
    <s v="GSB-698"/>
    <s v="Atul Singh"/>
    <s v="MALE"/>
    <s v="MS"/>
    <s v="Sales"/>
    <s v="Executive"/>
    <d v="2015-07-07T00:00:00"/>
    <d v="1995-04-01T00:00:00"/>
    <s v="Under Graduate"/>
    <n v="16000"/>
    <x v="2"/>
  </r>
  <r>
    <n v="6"/>
    <s v="GSB-1084"/>
    <s v="Manoj  Kumar Kushwaha"/>
    <s v="MALE"/>
    <s v="GS"/>
    <s v="HR"/>
    <s v="Executive"/>
    <d v="2015-08-05T00:00:00"/>
    <d v="1995-10-11T00:00:00"/>
    <s v="Graduate"/>
    <n v="32000"/>
    <x v="3"/>
  </r>
  <r>
    <n v="7"/>
    <s v="GSB-790"/>
    <s v="Sarita"/>
    <s v="Female"/>
    <s v="GS"/>
    <s v="Recovery"/>
    <s v="Executive"/>
    <d v="2016-04-04T00:00:00"/>
    <d v="1995-10-24T00:00:00"/>
    <s v="Under Graduate"/>
    <n v="24000"/>
    <x v="4"/>
  </r>
  <r>
    <n v="8"/>
    <s v="GSB-887"/>
    <s v="Dinesh Kumar Singh"/>
    <s v="MALE"/>
    <s v="GS"/>
    <s v="Recovery"/>
    <s v="Executive"/>
    <d v="2016-05-04T00:00:00"/>
    <d v="1995-08-05T00:00:00"/>
    <s v="10+2"/>
    <n v="20000"/>
    <x v="5"/>
  </r>
  <r>
    <n v="9"/>
    <s v="GSB-758"/>
    <s v="Daniel"/>
    <s v="MALE"/>
    <s v="MS"/>
    <s v="Sales"/>
    <s v="Executive"/>
    <d v="2016-03-30T00:00:00"/>
    <d v="1994-06-06T00:00:00"/>
    <s v="10+2"/>
    <n v="18000"/>
    <x v="1"/>
  </r>
  <r>
    <n v="10"/>
    <s v="GSB-1088"/>
    <s v="Chandan Kumar"/>
    <s v="MALE"/>
    <s v="GS"/>
    <s v="HR"/>
    <s v="Executive"/>
    <d v="2016-08-07T00:00:00"/>
    <d v="1993-05-04T00:00:00"/>
    <s v="Under Graduate"/>
    <n v="31000"/>
    <x v="3"/>
  </r>
  <r>
    <n v="11"/>
    <s v="GSB-1159"/>
    <s v="Pranav Kumar Mishra"/>
    <s v="MALE"/>
    <s v="GS"/>
    <s v="HR"/>
    <s v="Executive"/>
    <d v="2016-11-28T00:00:00"/>
    <d v="1996-11-21T00:00:00"/>
    <s v="Graduate"/>
    <n v="31000"/>
    <x v="6"/>
  </r>
  <r>
    <n v="12"/>
    <s v="GSB-1170"/>
    <s v="Sapna Jaiswal"/>
    <s v="Female"/>
    <s v="MS"/>
    <s v="Recovery"/>
    <s v="Executive"/>
    <d v="2017-01-01T00:00:00"/>
    <d v="1988-08-02T00:00:00"/>
    <s v="Under Graduate"/>
    <n v="24000"/>
    <x v="7"/>
  </r>
  <r>
    <n v="13"/>
    <s v="GSB-1168"/>
    <s v="Karan  Yadav"/>
    <s v="MALE"/>
    <s v="GS"/>
    <s v="Recovery"/>
    <s v="Executive"/>
    <d v="2016-11-28T00:00:00"/>
    <d v="1994-09-06T00:00:00"/>
    <s v="Graduate"/>
    <n v="23000"/>
    <x v="6"/>
  </r>
  <r>
    <n v="14"/>
    <s v="GSB-1175"/>
    <s v="Mahendra yadav"/>
    <s v="MALE"/>
    <s v="GS"/>
    <s v="Recovery"/>
    <s v="Executive"/>
    <d v="2017-01-01T00:00:00"/>
    <d v="1992-12-06T00:00:00"/>
    <s v="Graduate"/>
    <n v="21000"/>
    <x v="7"/>
  </r>
  <r>
    <n v="15"/>
    <s v="GSB-498"/>
    <s v="Shailesh"/>
    <s v="MALE"/>
    <s v="GS"/>
    <s v="Recovery"/>
    <s v="Executive"/>
    <d v="2017-03-10T00:00:00"/>
    <d v="1994-06-02T00:00:00"/>
    <s v="Graduate"/>
    <n v="22000"/>
    <x v="1"/>
  </r>
  <r>
    <n v="16"/>
    <s v="GSB-500"/>
    <s v="Prem Singh"/>
    <s v="MALE"/>
    <s v="GS"/>
    <s v="Sales"/>
    <s v="Executive"/>
    <d v="2017-03-14T00:00:00"/>
    <d v="1997-09-14T00:00:00"/>
    <s v="Under Graduate"/>
    <n v="19000"/>
    <x v="1"/>
  </r>
  <r>
    <n v="17"/>
    <s v="GSB-513"/>
    <s v="Kuldeep Singh"/>
    <s v="MALE"/>
    <s v="ES"/>
    <s v="Sales"/>
    <s v="Executive"/>
    <d v="2017-03-22T00:00:00"/>
    <d v="1999-03-06T00:00:00"/>
    <s v="Under Graduate"/>
    <n v="19000"/>
    <x v="1"/>
  </r>
  <r>
    <n v="18"/>
    <s v="GSB-515"/>
    <s v="Ravi Kumar"/>
    <s v="MALE"/>
    <s v="GS"/>
    <s v="Sales"/>
    <s v="Executive"/>
    <d v="2017-03-24T00:00:00"/>
    <d v="1995-06-07T00:00:00"/>
    <s v="10+2"/>
    <n v="19000"/>
    <x v="1"/>
  </r>
  <r>
    <n v="19"/>
    <s v="GSB-519"/>
    <s v="Amit "/>
    <s v="MALE"/>
    <s v="GS"/>
    <s v="Sales"/>
    <s v="Executive"/>
    <d v="2017-03-24T00:00:00"/>
    <d v="1994-05-13T00:00:00"/>
    <s v="Under Graduate"/>
    <n v="18000"/>
    <x v="1"/>
  </r>
  <r>
    <n v="20"/>
    <s v="GSB-520"/>
    <s v="Mohd. Mosim"/>
    <s v="MALE"/>
    <s v="GS"/>
    <s v="HR"/>
    <s v="Sr. Executive"/>
    <d v="2017-03-24T00:00:00"/>
    <d v="1998-07-25T00:00:00"/>
    <s v="Under Graduate"/>
    <n v="38000"/>
    <x v="1"/>
  </r>
  <r>
    <n v="21"/>
    <s v="GSB-525"/>
    <s v="Yashpal Singh"/>
    <s v="MALE"/>
    <s v="GS"/>
    <s v="Recovery"/>
    <s v="Executive"/>
    <d v="2017-03-26T00:00:00"/>
    <d v="1994-08-12T00:00:00"/>
    <s v="10+2"/>
    <n v="22000"/>
    <x v="1"/>
  </r>
  <r>
    <n v="22"/>
    <s v="GSB-526"/>
    <s v="Neelam Singh"/>
    <s v="Female"/>
    <s v="GS"/>
    <s v="HR"/>
    <s v="Manager"/>
    <d v="2017-03-26T00:00:00"/>
    <d v="1994-04-10T00:00:00"/>
    <s v="Graduate"/>
    <n v="65000"/>
    <x v="1"/>
  </r>
  <r>
    <n v="23"/>
    <s v="GSB-528"/>
    <s v="Sudheer Kumar"/>
    <s v="MALE"/>
    <s v="ES"/>
    <s v="Sales"/>
    <s v="Executive"/>
    <d v="2017-03-26T00:00:00"/>
    <d v="1993-05-12T00:00:00"/>
    <s v="Under Graduate"/>
    <n v="19000"/>
    <x v="1"/>
  </r>
  <r>
    <n v="24"/>
    <s v="GSB-539"/>
    <s v="Arun Kumar"/>
    <s v="MALE"/>
    <s v="GS"/>
    <s v="Sales"/>
    <s v="Executive"/>
    <d v="2017-03-28T00:00:00"/>
    <d v="1996-12-10T00:00:00"/>
    <s v="Under Graduate"/>
    <n v="17000"/>
    <x v="1"/>
  </r>
  <r>
    <n v="25"/>
    <s v="GSB-542"/>
    <s v="Jitesh Choudhary"/>
    <s v="MALE"/>
    <s v="GS"/>
    <s v="Sales"/>
    <s v="Executive"/>
    <d v="2017-03-28T00:00:00"/>
    <d v="1996-07-18T00:00:00"/>
    <s v="10+2"/>
    <n v="19000"/>
    <x v="1"/>
  </r>
  <r>
    <n v="26"/>
    <s v="GSB-527"/>
    <s v="Raman Kumar"/>
    <s v="MALE"/>
    <s v="GS"/>
    <s v="Sales"/>
    <s v="Executive"/>
    <d v="2017-06-25T00:00:00"/>
    <d v="1994-02-11T00:00:00"/>
    <s v="Under Graduate"/>
    <n v="17000"/>
    <x v="8"/>
  </r>
  <r>
    <n v="27"/>
    <s v="GSB-575"/>
    <s v="Brijkishore Kumar Singh"/>
    <s v="MALE"/>
    <s v="ES"/>
    <s v="Sales"/>
    <s v="Executive"/>
    <d v="2017-04-02T00:00:00"/>
    <d v="1995-12-15T00:00:00"/>
    <s v="Graduate"/>
    <n v="16000"/>
    <x v="4"/>
  </r>
  <r>
    <n v="28"/>
    <s v="GSB-580"/>
    <s v="Jitendra Kumar"/>
    <s v="MALE"/>
    <s v="GS"/>
    <s v="Sales"/>
    <s v="Executive"/>
    <d v="2017-04-02T00:00:00"/>
    <d v="1987-08-04T00:00:00"/>
    <s v="Graduate"/>
    <n v="17000"/>
    <x v="4"/>
  </r>
  <r>
    <n v="29"/>
    <s v="GSB-586"/>
    <s v="Neeraj "/>
    <s v="MALE"/>
    <s v="ES"/>
    <s v="Sales"/>
    <s v="Executive"/>
    <d v="2017-04-02T00:00:00"/>
    <d v="1993-06-17T00:00:00"/>
    <s v="PG"/>
    <n v="19000"/>
    <x v="4"/>
  </r>
  <r>
    <n v="30"/>
    <s v="GSB-589"/>
    <s v="Rajesh Chandra Shukla"/>
    <s v="MALE"/>
    <s v="GS"/>
    <s v="Sales"/>
    <s v="Executive"/>
    <d v="2017-04-02T00:00:00"/>
    <d v="1982-07-10T00:00:00"/>
    <s v="Graduate"/>
    <n v="19000"/>
    <x v="4"/>
  </r>
  <r>
    <n v="31"/>
    <s v="GSB-613"/>
    <s v="CHIRAG"/>
    <s v="MALE"/>
    <s v="GS"/>
    <s v="Sales"/>
    <s v="Executive"/>
    <d v="2017-04-05T00:00:00"/>
    <d v="1995-11-11T00:00:00"/>
    <s v="10+2"/>
    <n v="17000"/>
    <x v="4"/>
  </r>
  <r>
    <n v="32"/>
    <s v="GSB-619"/>
    <s v="Amit Kumar"/>
    <s v="MALE"/>
    <s v="ES"/>
    <s v="Sales"/>
    <s v="Executive"/>
    <d v="2017-04-07T00:00:00"/>
    <d v="1997-11-10T00:00:00"/>
    <s v="10+2"/>
    <n v="19000"/>
    <x v="4"/>
  </r>
  <r>
    <n v="33"/>
    <s v="GSB-640"/>
    <s v="Sujeet Kumar"/>
    <s v="MALE"/>
    <s v="MS"/>
    <s v="Sales"/>
    <s v="Executive"/>
    <d v="2017-04-09T00:00:00"/>
    <d v="1994-02-05T00:00:00"/>
    <s v="Under Graduate"/>
    <n v="16000"/>
    <x v="4"/>
  </r>
  <r>
    <n v="34"/>
    <s v="GSB-647"/>
    <s v="Vijay Gopal"/>
    <s v="MALE"/>
    <s v="GS"/>
    <s v="Sales"/>
    <s v="Executive"/>
    <d v="2017-04-09T00:00:00"/>
    <d v="1996-08-07T00:00:00"/>
    <s v="Under Graduate"/>
    <n v="17000"/>
    <x v="4"/>
  </r>
  <r>
    <n v="35"/>
    <s v="GSB-653"/>
    <s v="Vakil Kumar"/>
    <s v="MALE"/>
    <s v="GS"/>
    <s v="Accounts"/>
    <s v="Executive"/>
    <d v="2017-04-11T00:00:00"/>
    <d v="1994-07-07T00:00:00"/>
    <s v="10+2"/>
    <n v="35000"/>
    <x v="4"/>
  </r>
  <r>
    <n v="36"/>
    <s v="GSB-664"/>
    <s v="Sunil Kumar"/>
    <s v="MALE"/>
    <s v="GS"/>
    <s v="Sales"/>
    <s v="Executive"/>
    <d v="2017-04-14T00:00:00"/>
    <d v="1993-03-12T00:00:00"/>
    <s v="Under Graduate"/>
    <n v="17000"/>
    <x v="4"/>
  </r>
  <r>
    <n v="37"/>
    <s v="GSB-673"/>
    <s v="Sumit Kumar Pathak"/>
    <s v="MALE"/>
    <s v="MS"/>
    <s v="Sales"/>
    <s v="Executive"/>
    <d v="2017-04-17T00:00:00"/>
    <d v="1991-12-27T00:00:00"/>
    <s v="Graduate"/>
    <n v="18000"/>
    <x v="4"/>
  </r>
  <r>
    <n v="38"/>
    <s v="GSB-676"/>
    <s v="Barkat Ali"/>
    <s v="MALE"/>
    <s v="ES"/>
    <s v="Sales"/>
    <s v="Executive"/>
    <d v="2017-04-17T00:00:00"/>
    <d v="1998-07-20T00:00:00"/>
    <s v="10+2"/>
    <n v="18000"/>
    <x v="4"/>
  </r>
  <r>
    <n v="39"/>
    <s v="GSB-683"/>
    <s v="Jitender Kumar"/>
    <s v="MALE"/>
    <s v="ES"/>
    <s v="Sales"/>
    <s v="Executive"/>
    <d v="2017-04-17T00:00:00"/>
    <d v="1995-01-19T00:00:00"/>
    <s v="Under Graduate"/>
    <n v="16000"/>
    <x v="4"/>
  </r>
  <r>
    <n v="40"/>
    <s v="GSB-685"/>
    <s v="Nitin Kumar"/>
    <s v="MALE"/>
    <s v="MS"/>
    <s v="Sales"/>
    <s v="Executive"/>
    <d v="2017-04-17T00:00:00"/>
    <d v="1996-06-08T00:00:00"/>
    <s v="Under Graduate"/>
    <n v="17000"/>
    <x v="4"/>
  </r>
  <r>
    <n v="41"/>
    <s v="GSB-696"/>
    <s v="Poonam"/>
    <s v="Female"/>
    <s v="MS"/>
    <s v="Sales"/>
    <s v="Executive"/>
    <d v="2017-04-28T00:00:00"/>
    <d v="1991-02-13T00:00:00"/>
    <s v="Under Graduate"/>
    <n v="18000"/>
    <x v="4"/>
  </r>
  <r>
    <n v="42"/>
    <s v="GSB-719"/>
    <s v="Gulshan Kumar"/>
    <s v="MALE"/>
    <s v="GS"/>
    <s v="Sales"/>
    <s v="Executive"/>
    <d v="2017-04-29T00:00:00"/>
    <d v="1998-03-25T00:00:00"/>
    <s v="10+2"/>
    <n v="19000"/>
    <x v="4"/>
  </r>
  <r>
    <n v="43"/>
    <s v="GSB-729"/>
    <s v="Sayed Raqib Hussain"/>
    <s v="MALE"/>
    <s v="GS"/>
    <s v="Sales"/>
    <s v="Executive"/>
    <d v="2017-04-29T00:00:00"/>
    <d v="1994-10-24T00:00:00"/>
    <s v="10+2"/>
    <n v="18000"/>
    <x v="4"/>
  </r>
  <r>
    <n v="44"/>
    <s v="GSB-742"/>
    <s v="Sandeep Disodiya"/>
    <s v="MALE"/>
    <s v="ES"/>
    <s v="Sales"/>
    <s v="Executive"/>
    <d v="2017-05-02T00:00:00"/>
    <d v="1997-02-12T00:00:00"/>
    <s v="Under Graduate"/>
    <n v="18000"/>
    <x v="5"/>
  </r>
  <r>
    <n v="45"/>
    <s v="GSB-748"/>
    <s v="Parshu Ram Sharma"/>
    <s v="MALE"/>
    <s v="GS"/>
    <s v="Sales"/>
    <s v="Executive"/>
    <d v="2017-05-02T00:00:00"/>
    <d v="1990-08-03T00:00:00"/>
    <s v="Under Graduate"/>
    <n v="19000"/>
    <x v="5"/>
  </r>
  <r>
    <n v="46"/>
    <s v="GSB-749"/>
    <s v="Pankaj Kumar"/>
    <s v="MALE"/>
    <s v="ES"/>
    <s v="Sales"/>
    <s v="Executive"/>
    <d v="2017-05-02T00:00:00"/>
    <d v="1983-05-05T00:00:00"/>
    <s v="Graduate"/>
    <n v="18000"/>
    <x v="5"/>
  </r>
  <r>
    <n v="47"/>
    <s v="GSB-752"/>
    <s v="Satish Kumar"/>
    <s v="MALE"/>
    <s v="GS"/>
    <s v="Sales"/>
    <s v="Executive"/>
    <d v="2017-05-02T00:00:00"/>
    <d v="1999-02-12T00:00:00"/>
    <s v="10+2"/>
    <n v="18000"/>
    <x v="5"/>
  </r>
  <r>
    <n v="48"/>
    <s v="GSB-754"/>
    <s v="Srikant Chejara"/>
    <s v="MALE"/>
    <s v="GS"/>
    <s v="Sales"/>
    <s v="Executive"/>
    <d v="2017-05-02T00:00:00"/>
    <d v="1993-05-30T00:00:00"/>
    <s v="PG"/>
    <n v="16000"/>
    <x v="5"/>
  </r>
  <r>
    <n v="49"/>
    <s v="GSB-603"/>
    <s v="SURAJ RAI"/>
    <s v="MALE"/>
    <s v="GS"/>
    <s v="Accounts"/>
    <s v="Executive"/>
    <d v="2017-04-05T00:00:00"/>
    <d v="1997-06-15T00:00:00"/>
    <s v="10+2"/>
    <n v="32000"/>
    <x v="4"/>
  </r>
  <r>
    <n v="50"/>
    <s v="GSB-725"/>
    <s v="Ram Narayan"/>
    <s v="MALE"/>
    <s v="MS"/>
    <s v="Sales"/>
    <s v="Executive"/>
    <d v="2017-04-29T00:00:00"/>
    <d v="1986-07-10T00:00:00"/>
    <s v="Graduate"/>
    <n v="18000"/>
    <x v="4"/>
  </r>
  <r>
    <n v="51"/>
    <s v="GSB-554"/>
    <s v="Imtiyaz Ahmed"/>
    <s v="MALE"/>
    <s v="GS"/>
    <s v="Accounts"/>
    <s v="Sr. Executive"/>
    <d v="2015-03-30T00:00:00"/>
    <d v="1994-07-05T00:00:00"/>
    <s v="Graduate"/>
    <n v="45000"/>
    <x v="1"/>
  </r>
  <r>
    <n v="52"/>
    <s v="GSB-551"/>
    <s v="Hemant Kumar Karn"/>
    <s v="MALE"/>
    <s v="MS"/>
    <s v="Sales"/>
    <s v="Executive"/>
    <d v="2017-03-30T00:00:00"/>
    <d v="1990-07-13T00:00:00"/>
    <s v="PG"/>
    <n v="19000"/>
    <x v="1"/>
  </r>
  <r>
    <n v="53"/>
    <s v="GSB-448"/>
    <s v="Virender Singh"/>
    <s v="MALE"/>
    <s v="ES"/>
    <s v="Sales"/>
    <s v="Executive"/>
    <d v="2015-07-12T00:00:00"/>
    <d v="1995-03-04T00:00:00"/>
    <s v="Under Graduate"/>
    <n v="17000"/>
    <x v="2"/>
  </r>
  <r>
    <n v="54"/>
    <s v="GSB-552"/>
    <s v="MD.Samiullah Khan"/>
    <s v="MALE"/>
    <s v="MS"/>
    <s v="Sales"/>
    <s v="Executive"/>
    <d v="2017-03-30T00:00:00"/>
    <d v="1995-12-19T00:00:00"/>
    <s v="10+2"/>
    <n v="16000"/>
    <x v="1"/>
  </r>
  <r>
    <n v="55"/>
    <s v="GSB-724"/>
    <s v="Nagesh Kumar"/>
    <s v="MALE"/>
    <s v="GS"/>
    <s v="Recovery"/>
    <s v="Executive"/>
    <d v="2016-03-17T00:00:00"/>
    <d v="1997-06-07T00:00:00"/>
    <s v="Under Graduate"/>
    <n v="24000"/>
    <x v="1"/>
  </r>
  <r>
    <n v="56"/>
    <s v="GSB-511"/>
    <s v="Chander Deep"/>
    <s v="MALE"/>
    <s v="MS"/>
    <s v="Recovery"/>
    <s v="Executive"/>
    <d v="2017-07-02T00:00:00"/>
    <d v="1996-09-20T00:00:00"/>
    <s v="Under Graduate"/>
    <n v="24000"/>
    <x v="2"/>
  </r>
  <r>
    <n v="57"/>
    <s v="GSB-766"/>
    <s v="Pinky Mukherjee"/>
    <s v="Female"/>
    <s v="GS"/>
    <s v="Accounts"/>
    <s v="Manager"/>
    <d v="2017-05-14T00:00:00"/>
    <d v="1997-12-24T00:00:00"/>
    <s v="Under Graduate"/>
    <n v="55000"/>
    <x v="5"/>
  </r>
  <r>
    <n v="58"/>
    <s v="GSB-768"/>
    <s v="Sandeep Rawat"/>
    <s v="MALE"/>
    <s v="ES"/>
    <s v="Sales"/>
    <s v="Executive"/>
    <d v="2017-05-14T00:00:00"/>
    <d v="1997-04-01T00:00:00"/>
    <s v="10+2"/>
    <n v="17000"/>
    <x v="5"/>
  </r>
  <r>
    <n v="59"/>
    <s v="GSB-771"/>
    <s v="Raju "/>
    <s v="MALE"/>
    <s v="GS"/>
    <s v="Admin"/>
    <s v="Executive"/>
    <d v="2017-05-14T00:00:00"/>
    <d v="1996-05-02T00:00:00"/>
    <s v="10+2"/>
    <n v="25000"/>
    <x v="5"/>
  </r>
  <r>
    <n v="60"/>
    <s v="GSB-772"/>
    <s v="Saurabh Kumar"/>
    <s v="MALE"/>
    <s v="GS"/>
    <s v="Sales"/>
    <s v="Executive"/>
    <d v="2017-05-14T00:00:00"/>
    <d v="1995-11-29T00:00:00"/>
    <s v="10+2"/>
    <n v="16000"/>
    <x v="5"/>
  </r>
  <r>
    <n v="61"/>
    <s v="GSB-780"/>
    <s v="Lalan Kumar Singh"/>
    <s v="MALE"/>
    <s v="GS"/>
    <s v="Sales"/>
    <s v="Executive"/>
    <d v="2017-05-19T00:00:00"/>
    <d v="1994-01-05T00:00:00"/>
    <s v="Graduate"/>
    <n v="18000"/>
    <x v="5"/>
  </r>
  <r>
    <n v="62"/>
    <s v="GSB-785"/>
    <s v="Anoop Bhasker"/>
    <s v="MALE"/>
    <s v="ES"/>
    <s v="Sales"/>
    <s v="Executive"/>
    <d v="2017-05-20T00:00:00"/>
    <d v="1994-04-29T00:00:00"/>
    <s v="Graduate"/>
    <n v="17000"/>
    <x v="5"/>
  </r>
  <r>
    <n v="63"/>
    <s v="GSB-787"/>
    <s v="Shravan Kumar Tripathi"/>
    <s v="MALE"/>
    <s v="ES"/>
    <s v="Sales"/>
    <s v="Executive"/>
    <d v="2017-05-20T00:00:00"/>
    <d v="1998-12-04T00:00:00"/>
    <s v="Under Graduate"/>
    <n v="19000"/>
    <x v="5"/>
  </r>
  <r>
    <n v="64"/>
    <s v="GSB-788"/>
    <s v="Pallavi Pandey"/>
    <s v="Female"/>
    <s v="MS"/>
    <s v="Sales"/>
    <s v="Executive"/>
    <d v="2017-05-20T00:00:00"/>
    <d v="1997-10-13T00:00:00"/>
    <s v="10+2"/>
    <n v="16000"/>
    <x v="5"/>
  </r>
  <r>
    <n v="65"/>
    <s v="GSB-789"/>
    <s v="Deepak Richhariya"/>
    <s v="MALE"/>
    <s v="ES"/>
    <s v="Sales"/>
    <s v="Executive"/>
    <d v="2017-05-20T00:00:00"/>
    <d v="1997-01-01T00:00:00"/>
    <s v="Under Graduate"/>
    <n v="17000"/>
    <x v="5"/>
  </r>
  <r>
    <n v="66"/>
    <s v="GSB-791"/>
    <s v="Bhisham  Kumar"/>
    <s v="MALE"/>
    <s v="ES"/>
    <s v="Sales"/>
    <s v="Executive"/>
    <d v="2017-05-20T00:00:00"/>
    <d v="1998-08-08T00:00:00"/>
    <s v="10+2"/>
    <n v="17000"/>
    <x v="5"/>
  </r>
  <r>
    <n v="67"/>
    <s v="GSB-792"/>
    <s v="Amresh Chaudhary"/>
    <s v="MALE"/>
    <s v="GS"/>
    <s v="Sales"/>
    <s v="Executive"/>
    <d v="2017-05-20T00:00:00"/>
    <d v="1995-04-08T00:00:00"/>
    <s v="Under Graduate"/>
    <n v="18000"/>
    <x v="5"/>
  </r>
  <r>
    <n v="68"/>
    <s v="GSB-795"/>
    <s v="Rajeev Kumar"/>
    <s v="MALE"/>
    <s v="ES"/>
    <s v="Sales"/>
    <s v="Executive"/>
    <d v="2017-05-22T00:00:00"/>
    <d v="1996-01-22T00:00:00"/>
    <s v="10+2"/>
    <n v="16000"/>
    <x v="5"/>
  </r>
  <r>
    <n v="69"/>
    <s v="GSB-796"/>
    <s v="Manish Bidhudi"/>
    <s v="MALE"/>
    <s v="ES"/>
    <s v="Sales"/>
    <s v="Executive"/>
    <d v="2017-05-22T00:00:00"/>
    <d v="1998-04-04T00:00:00"/>
    <s v="Under Graduate"/>
    <n v="18000"/>
    <x v="5"/>
  </r>
  <r>
    <n v="70"/>
    <s v="GSB-803"/>
    <s v="Sandeep Kumar"/>
    <s v="MALE"/>
    <s v="GS"/>
    <s v="Sales"/>
    <s v="Executive"/>
    <d v="2017-05-22T00:00:00"/>
    <d v="1997-09-23T00:00:00"/>
    <s v="10+2"/>
    <n v="16000"/>
    <x v="5"/>
  </r>
  <r>
    <n v="71"/>
    <s v="GSB-804"/>
    <s v="Deepak Panchal"/>
    <s v="MALE"/>
    <s v="GS"/>
    <s v="Admin"/>
    <s v="Executive"/>
    <d v="2017-05-22T00:00:00"/>
    <d v="1996-11-28T00:00:00"/>
    <s v="10+2"/>
    <n v="24000"/>
    <x v="5"/>
  </r>
  <r>
    <n v="72"/>
    <s v="GSB-809"/>
    <s v="Dharampal Kumar"/>
    <s v="MALE"/>
    <s v="GS"/>
    <s v="Sales"/>
    <s v="Executive"/>
    <d v="2017-05-25T00:00:00"/>
    <d v="1996-10-05T00:00:00"/>
    <s v="10+2"/>
    <n v="19000"/>
    <x v="5"/>
  </r>
  <r>
    <n v="73"/>
    <s v="GSB-813"/>
    <s v="Lalchandra"/>
    <s v="MALE"/>
    <s v="GS"/>
    <s v="Sales"/>
    <s v="Executive"/>
    <d v="2017-05-25T00:00:00"/>
    <d v="1991-07-10T00:00:00"/>
    <s v="PG"/>
    <n v="19000"/>
    <x v="5"/>
  </r>
  <r>
    <n v="74"/>
    <s v="GSB-815"/>
    <s v="Gaurav Raghav"/>
    <s v="MALE"/>
    <s v="GS"/>
    <s v="Sales"/>
    <s v="Executive"/>
    <d v="2017-05-25T00:00:00"/>
    <d v="1995-01-13T00:00:00"/>
    <s v="Under Graduate"/>
    <n v="16000"/>
    <x v="5"/>
  </r>
  <r>
    <n v="75"/>
    <s v="GSB-800"/>
    <s v="Ashok Kumar"/>
    <s v="MALE"/>
    <s v="ES"/>
    <s v="Sales"/>
    <s v="Executive"/>
    <d v="2017-05-22T00:00:00"/>
    <d v="1995-01-03T00:00:00"/>
    <s v="Graduate"/>
    <n v="18000"/>
    <x v="5"/>
  </r>
  <r>
    <n v="76"/>
    <s v="GSB-851"/>
    <s v="Girdhar"/>
    <s v="MALE"/>
    <s v="GS"/>
    <s v="Sales"/>
    <s v="Executive"/>
    <d v="2017-06-09T00:00:00"/>
    <d v="1998-04-16T00:00:00"/>
    <s v="Under Graduate"/>
    <n v="19000"/>
    <x v="8"/>
  </r>
  <r>
    <n v="77"/>
    <s v="GSB-852"/>
    <s v="Pyare Lal"/>
    <s v="MALE"/>
    <s v="GS"/>
    <s v="Sales"/>
    <s v="Executive"/>
    <d v="2017-06-09T00:00:00"/>
    <d v="1991-04-01T00:00:00"/>
    <s v="Graduate"/>
    <n v="18000"/>
    <x v="8"/>
  </r>
  <r>
    <n v="78"/>
    <s v="GSB-854"/>
    <s v="Anil Kumar"/>
    <s v="MALE"/>
    <s v="GS"/>
    <s v="Sales"/>
    <s v="Executive"/>
    <d v="2017-06-09T00:00:00"/>
    <d v="1998-03-15T00:00:00"/>
    <s v="10+2"/>
    <n v="17000"/>
    <x v="8"/>
  </r>
  <r>
    <n v="79"/>
    <s v="GSB-541"/>
    <s v="Vijay Kumar Mishra"/>
    <s v="MALE"/>
    <s v="MS"/>
    <s v="Sales"/>
    <s v="Executive"/>
    <d v="2017-03-28T00:00:00"/>
    <d v="1993-02-05T00:00:00"/>
    <s v="Graduate"/>
    <n v="17000"/>
    <x v="1"/>
  </r>
  <r>
    <n v="80"/>
    <s v="GSB-867"/>
    <s v="Sandeep "/>
    <s v="MALE"/>
    <s v="ES"/>
    <s v="Sales"/>
    <s v="Executive"/>
    <d v="2017-06-17T00:00:00"/>
    <d v="1996-08-13T00:00:00"/>
    <s v="Under Graduate"/>
    <n v="18000"/>
    <x v="8"/>
  </r>
  <r>
    <n v="81"/>
    <s v="GSB-868"/>
    <s v="Pankaj Karan"/>
    <s v="MALE"/>
    <s v="GS"/>
    <s v="Sales"/>
    <s v="Executive"/>
    <d v="2017-06-17T00:00:00"/>
    <d v="1997-12-30T00:00:00"/>
    <s v="Under Graduate"/>
    <n v="17000"/>
    <x v="8"/>
  </r>
  <r>
    <n v="82"/>
    <s v="GSB-871"/>
    <s v="Ashif Iqbal"/>
    <s v="MALE"/>
    <s v="GS"/>
    <s v="Sales"/>
    <s v="Executive"/>
    <d v="2017-06-17T00:00:00"/>
    <d v="1999-04-07T00:00:00"/>
    <s v="10+2"/>
    <n v="18000"/>
    <x v="8"/>
  </r>
  <r>
    <n v="83"/>
    <s v="GSB-873"/>
    <s v="Jay Prakash"/>
    <s v="MALE"/>
    <s v="GS"/>
    <s v="Sales"/>
    <s v="Executive"/>
    <d v="2017-06-17T00:00:00"/>
    <d v="1994-08-12T00:00:00"/>
    <s v="Graduate"/>
    <n v="16000"/>
    <x v="8"/>
  </r>
  <r>
    <n v="84"/>
    <s v="GSB-523"/>
    <s v="Jai Nath"/>
    <s v="MALE"/>
    <s v="ES"/>
    <s v="Sales"/>
    <s v="Executive"/>
    <d v="2017-06-21T00:00:00"/>
    <d v="1993-10-04T00:00:00"/>
    <s v="Under Graduate"/>
    <n v="18000"/>
    <x v="8"/>
  </r>
  <r>
    <n v="85"/>
    <s v="GSB-885"/>
    <s v="Gajender Rawat"/>
    <s v="MALE"/>
    <s v="GS"/>
    <s v="Sales"/>
    <s v="Executive"/>
    <d v="2017-06-25T00:00:00"/>
    <d v="1999-05-07T00:00:00"/>
    <s v="10+2"/>
    <n v="16000"/>
    <x v="8"/>
  </r>
  <r>
    <n v="86"/>
    <s v="GSB-886"/>
    <s v="Shabnam"/>
    <s v="MALE"/>
    <s v="MS"/>
    <s v="Sales"/>
    <s v="Executive"/>
    <d v="2017-06-25T00:00:00"/>
    <d v="1999-09-15T00:00:00"/>
    <s v="10+2"/>
    <n v="17000"/>
    <x v="8"/>
  </r>
  <r>
    <n v="87"/>
    <s v="GSB-888"/>
    <s v="Dheeraj"/>
    <s v="MALE"/>
    <s v="GS"/>
    <s v="Sales"/>
    <s v="Executive"/>
    <d v="2017-06-25T00:00:00"/>
    <d v="1999-07-25T00:00:00"/>
    <s v="10+2"/>
    <n v="18000"/>
    <x v="8"/>
  </r>
  <r>
    <n v="88"/>
    <s v="GSB-889"/>
    <s v="Rahul Naithani"/>
    <s v="MALE"/>
    <s v="GS"/>
    <s v="Sales"/>
    <s v="Executive"/>
    <d v="2017-06-25T00:00:00"/>
    <d v="1997-06-01T00:00:00"/>
    <s v="10+2"/>
    <n v="16000"/>
    <x v="8"/>
  </r>
  <r>
    <n v="89"/>
    <s v="GSB-899"/>
    <s v="Ram nath"/>
    <s v="MALE"/>
    <s v="ES"/>
    <s v="Sales"/>
    <s v="Executive"/>
    <d v="2017-07-01T00:00:00"/>
    <d v="1999-01-06T00:00:00"/>
    <s v="10+2"/>
    <n v="17000"/>
    <x v="2"/>
  </r>
  <r>
    <n v="90"/>
    <s v="GSB-900"/>
    <s v="Anurag Singh"/>
    <s v="MALE"/>
    <s v="ES"/>
    <s v="Sales"/>
    <s v="Executive"/>
    <d v="2017-07-01T00:00:00"/>
    <d v="1996-07-19T00:00:00"/>
    <s v="10+2"/>
    <n v="17000"/>
    <x v="2"/>
  </r>
  <r>
    <n v="91"/>
    <s v="GSB-901"/>
    <s v="Albert Simon"/>
    <s v="MALE"/>
    <s v="GS"/>
    <s v="Sales"/>
    <s v="Executive"/>
    <d v="2017-07-01T00:00:00"/>
    <d v="1998-06-25T00:00:00"/>
    <s v="10+2"/>
    <n v="18000"/>
    <x v="2"/>
  </r>
  <r>
    <n v="92"/>
    <s v="GSB-902"/>
    <s v="Utsav Hisaria"/>
    <s v="MALE"/>
    <s v="ES"/>
    <s v="Sales"/>
    <s v="Executive"/>
    <d v="2017-07-01T00:00:00"/>
    <d v="1998-07-01T00:00:00"/>
    <s v="Under Graduate"/>
    <n v="18000"/>
    <x v="2"/>
  </r>
  <r>
    <n v="93"/>
    <s v="GSB-903"/>
    <s v="Karan Kohli"/>
    <s v="MALE"/>
    <s v="GS"/>
    <s v="Sales"/>
    <s v="Executive"/>
    <d v="2017-07-01T00:00:00"/>
    <d v="1998-10-03T00:00:00"/>
    <s v="Under Graduate"/>
    <n v="19000"/>
    <x v="2"/>
  </r>
  <r>
    <n v="94"/>
    <s v="GSB-1019"/>
    <s v="Raghvinder"/>
    <s v="MALE"/>
    <s v="GS"/>
    <s v="Admin"/>
    <s v="Sr. Executive"/>
    <d v="2016-07-01T00:00:00"/>
    <d v="1993-04-05T00:00:00"/>
    <s v="PG"/>
    <n v="37000"/>
    <x v="2"/>
  </r>
  <r>
    <n v="95"/>
    <s v="GSB-518"/>
    <s v="Rinky"/>
    <s v="Female"/>
    <s v="GS"/>
    <s v="IT"/>
    <s v="Executive"/>
    <d v="2017-07-01T00:00:00"/>
    <d v="1995-02-15T00:00:00"/>
    <s v="Graduate"/>
    <n v="35000"/>
    <x v="2"/>
  </r>
  <r>
    <n v="96"/>
    <s v="GSB-534"/>
    <s v="Bhawana"/>
    <s v="Female"/>
    <s v="GS"/>
    <s v="IT"/>
    <s v="Executive"/>
    <d v="2018-03-28T00:00:00"/>
    <d v="1990-03-05T00:00:00"/>
    <s v="Graduate"/>
    <n v="27000"/>
    <x v="1"/>
  </r>
  <r>
    <n v="97"/>
    <s v="GSB-630"/>
    <s v="Sajan Kumar Jha"/>
    <s v="MALE"/>
    <s v="GS"/>
    <s v="IT"/>
    <s v="Sr. Executive"/>
    <d v="2016-07-02T00:00:00"/>
    <d v="1992-01-10T00:00:00"/>
    <s v="PG"/>
    <n v="48000"/>
    <x v="2"/>
  </r>
  <r>
    <n v="98"/>
    <s v="GSB-915"/>
    <s v="Rajkumar Singh"/>
    <s v="MALE"/>
    <s v="GS"/>
    <s v="Sales"/>
    <s v="Executive"/>
    <d v="2017-07-04T00:00:00"/>
    <d v="1995-11-05T00:00:00"/>
    <s v="Graduate"/>
    <n v="17000"/>
    <x v="2"/>
  </r>
  <r>
    <n v="99"/>
    <s v="GSB-918"/>
    <s v="Peeyush Kumar "/>
    <s v="MALE"/>
    <s v="ES"/>
    <s v="Sales"/>
    <s v="Executive"/>
    <d v="2017-07-04T00:00:00"/>
    <d v="1999-03-29T00:00:00"/>
    <s v="10+2"/>
    <n v="18000"/>
    <x v="2"/>
  </r>
  <r>
    <n v="100"/>
    <s v="GSB-923"/>
    <s v="Gaurav Verma"/>
    <s v="MALE"/>
    <s v="GS"/>
    <s v="Recovery"/>
    <s v="Executive"/>
    <d v="2017-07-13T00:00:00"/>
    <d v="1988-12-22T00:00:00"/>
    <s v="Under Graduate"/>
    <n v="24000"/>
    <x v="2"/>
  </r>
  <r>
    <n v="101"/>
    <s v="GSB-924"/>
    <s v="Nitin Podwal"/>
    <s v="MALE"/>
    <s v="ES"/>
    <s v="Sales"/>
    <s v="Executive"/>
    <d v="2017-07-21T00:00:00"/>
    <d v="1996-07-13T00:00:00"/>
    <s v="Under Graduate"/>
    <n v="19000"/>
    <x v="2"/>
  </r>
  <r>
    <n v="102"/>
    <s v="GSB-925"/>
    <s v="Asib Saifi"/>
    <s v="MALE"/>
    <s v="GS"/>
    <s v="Sales"/>
    <s v="Executive"/>
    <d v="2017-07-21T00:00:00"/>
    <d v="1997-05-06T00:00:00"/>
    <s v="Under Graduate"/>
    <n v="16000"/>
    <x v="2"/>
  </r>
  <r>
    <n v="103"/>
    <s v="GSB-926"/>
    <s v="Ritu"/>
    <s v="Female"/>
    <s v="MS"/>
    <s v="Sales"/>
    <s v="Executive"/>
    <d v="2017-07-21T00:00:00"/>
    <d v="1998-04-14T00:00:00"/>
    <s v="Under Graduate"/>
    <n v="16000"/>
    <x v="2"/>
  </r>
  <r>
    <n v="104"/>
    <s v="GSB-927"/>
    <s v="Shashi Bhushan"/>
    <s v="MALE"/>
    <s v="GS"/>
    <s v="Sales"/>
    <s v="Executive"/>
    <d v="2017-07-21T00:00:00"/>
    <d v="1998-01-12T00:00:00"/>
    <s v="Under Graduate"/>
    <n v="19000"/>
    <x v="2"/>
  </r>
  <r>
    <n v="105"/>
    <s v="GSB-928"/>
    <s v="Ahtesham"/>
    <s v="MALE"/>
    <s v="GS"/>
    <s v="Sales"/>
    <s v="Executive"/>
    <d v="2017-07-21T00:00:00"/>
    <d v="1993-09-01T00:00:00"/>
    <s v="10+2"/>
    <n v="19000"/>
    <x v="2"/>
  </r>
  <r>
    <n v="106"/>
    <s v="GSB-929"/>
    <s v="Vandana"/>
    <s v="Female"/>
    <s v="MS"/>
    <s v="Sales"/>
    <s v="Executive"/>
    <d v="2017-07-21T00:00:00"/>
    <d v="1997-10-07T00:00:00"/>
    <s v="Under Graduate"/>
    <n v="18000"/>
    <x v="2"/>
  </r>
  <r>
    <n v="107"/>
    <s v="GSB-930"/>
    <s v="Chanda Upadhyay"/>
    <s v="MALE"/>
    <s v="MS"/>
    <s v="Sales"/>
    <s v="Executive"/>
    <d v="2017-07-21T00:00:00"/>
    <d v="1998-07-05T00:00:00"/>
    <s v="10+2"/>
    <n v="17000"/>
    <x v="2"/>
  </r>
  <r>
    <n v="108"/>
    <s v="GSB-931"/>
    <s v="Poonam Soni"/>
    <s v="MALE"/>
    <s v="MS"/>
    <s v="Sales"/>
    <s v="Executive"/>
    <d v="2017-07-21T00:00:00"/>
    <d v="1999-07-14T00:00:00"/>
    <s v="Under Graduate"/>
    <n v="16000"/>
    <x v="2"/>
  </r>
  <r>
    <n v="109"/>
    <s v="GSB-933"/>
    <s v="Parveen Kumar"/>
    <s v="MALE"/>
    <s v="GS"/>
    <s v="Sales"/>
    <s v="Executive"/>
    <d v="2017-07-21T00:00:00"/>
    <d v="1997-09-09T00:00:00"/>
    <s v="Under Graduate"/>
    <n v="19000"/>
    <x v="2"/>
  </r>
  <r>
    <n v="110"/>
    <s v="GSB-935"/>
    <s v="Sartah Mohammad"/>
    <s v="MALE"/>
    <s v="GS"/>
    <s v="Sales"/>
    <s v="Executive"/>
    <d v="2017-07-28T00:00:00"/>
    <d v="1997-09-05T00:00:00"/>
    <s v="10+2"/>
    <n v="16000"/>
    <x v="2"/>
  </r>
  <r>
    <n v="111"/>
    <s v="GSB-936"/>
    <s v="Jatin Kumar"/>
    <s v="MALE"/>
    <s v="GS"/>
    <s v="Sales"/>
    <s v="Executive"/>
    <d v="2017-07-28T00:00:00"/>
    <d v="1998-11-01T00:00:00"/>
    <s v="Under Graduate"/>
    <n v="18000"/>
    <x v="2"/>
  </r>
  <r>
    <n v="112"/>
    <s v="GSB-937"/>
    <s v="Deepanshu  Bansal "/>
    <s v="MALE"/>
    <s v="GS"/>
    <s v="Sales"/>
    <s v="Executive"/>
    <d v="2017-07-28T00:00:00"/>
    <d v="1998-06-28T00:00:00"/>
    <s v="Under Graduate"/>
    <n v="18000"/>
    <x v="2"/>
  </r>
  <r>
    <n v="113"/>
    <s v="GSB-938"/>
    <s v="Kajal Gupta"/>
    <s v="Female"/>
    <s v="MS"/>
    <s v="Sales"/>
    <s v="Executive"/>
    <d v="2017-07-28T00:00:00"/>
    <d v="1998-10-17T00:00:00"/>
    <s v="Under Graduate"/>
    <n v="16000"/>
    <x v="2"/>
  </r>
  <r>
    <n v="114"/>
    <s v="GSB-941"/>
    <s v="Anil Kumar Khowal"/>
    <s v="MALE"/>
    <s v="ES"/>
    <s v="Sales"/>
    <s v="Executive"/>
    <d v="2017-07-28T00:00:00"/>
    <d v="1998-10-15T00:00:00"/>
    <s v="Under Graduate"/>
    <n v="19000"/>
    <x v="2"/>
  </r>
  <r>
    <n v="115"/>
    <s v="GSB-942"/>
    <s v="Sunny Sarin "/>
    <s v="MALE"/>
    <s v="GS"/>
    <s v="Sales"/>
    <s v="Executive"/>
    <d v="2017-07-28T00:00:00"/>
    <d v="1999-03-29T00:00:00"/>
    <s v="10+2"/>
    <n v="17000"/>
    <x v="2"/>
  </r>
  <r>
    <n v="116"/>
    <s v="GSB-943"/>
    <s v="Rajesh Saha"/>
    <s v="MALE"/>
    <s v="ES"/>
    <s v="Sales"/>
    <s v="Executive"/>
    <d v="2017-07-28T00:00:00"/>
    <d v="1999-03-28T00:00:00"/>
    <s v="10+2"/>
    <n v="16000"/>
    <x v="2"/>
  </r>
  <r>
    <n v="117"/>
    <s v="GSB-944"/>
    <s v="Pradeep Kumar "/>
    <s v="MALE"/>
    <s v="GS"/>
    <s v="Sales"/>
    <s v="Executive"/>
    <d v="2017-07-28T00:00:00"/>
    <d v="1996-10-11T00:00:00"/>
    <s v="10+2"/>
    <n v="17000"/>
    <x v="2"/>
  </r>
  <r>
    <n v="118"/>
    <s v="GSB-946"/>
    <s v="Vijay Kumar "/>
    <s v="MALE"/>
    <s v="GS"/>
    <s v="Sales"/>
    <s v="Executive"/>
    <d v="2017-07-28T00:00:00"/>
    <d v="1995-09-22T00:00:00"/>
    <s v="Under Graduate"/>
    <n v="19000"/>
    <x v="2"/>
  </r>
  <r>
    <n v="119"/>
    <s v="GSB-947"/>
    <s v="Kapil Sharma"/>
    <s v="MALE"/>
    <s v="ES"/>
    <s v="Sales"/>
    <s v="Executive"/>
    <d v="2017-07-28T00:00:00"/>
    <d v="1999-05-01T00:00:00"/>
    <s v="Under Graduate"/>
    <n v="18000"/>
    <x v="2"/>
  </r>
  <r>
    <n v="120"/>
    <s v="GSB-533"/>
    <s v="Munendra"/>
    <s v="MALE"/>
    <s v="GS"/>
    <s v="Sales"/>
    <s v="Executive"/>
    <d v="2017-07-29T00:00:00"/>
    <d v="1997-07-03T00:00:00"/>
    <s v="Under Graduate"/>
    <n v="18000"/>
    <x v="2"/>
  </r>
  <r>
    <n v="121"/>
    <s v="GSB-811"/>
    <s v="Vipin Kumar"/>
    <s v="MALE"/>
    <s v="GS"/>
    <s v="Sales"/>
    <s v="Executive"/>
    <d v="2017-08-02T00:00:00"/>
    <d v="1994-04-12T00:00:00"/>
    <s v="10+2"/>
    <n v="17000"/>
    <x v="3"/>
  </r>
  <r>
    <n v="122"/>
    <s v="GSB-522"/>
    <s v="Manvendra Singh"/>
    <s v="MALE"/>
    <s v="GS"/>
    <s v="Sales"/>
    <s v="Executive"/>
    <d v="2017-03-24T00:00:00"/>
    <d v="1997-07-15T00:00:00"/>
    <s v="Under Graduate"/>
    <n v="18000"/>
    <x v="1"/>
  </r>
  <r>
    <n v="123"/>
    <s v="GSB-934"/>
    <s v="Jai Prakash"/>
    <s v="MALE"/>
    <s v="GS"/>
    <s v="Sales"/>
    <s v="Executive"/>
    <d v="2017-07-28T00:00:00"/>
    <d v="1993-10-31T00:00:00"/>
    <s v="Graduate"/>
    <n v="17000"/>
    <x v="2"/>
  </r>
  <r>
    <n v="124"/>
    <s v="GSB-540"/>
    <s v="Krishan Kumar"/>
    <s v="MALE"/>
    <s v="GS"/>
    <s v="IT"/>
    <s v="Sr. Executive"/>
    <d v="2016-03-28T00:00:00"/>
    <d v="1991-06-05T00:00:00"/>
    <s v="PG"/>
    <n v="47000"/>
    <x v="1"/>
  </r>
  <r>
    <n v="125"/>
    <s v="GSB-530"/>
    <s v="Govind Kumar Yadav"/>
    <s v="MALE"/>
    <s v="GS"/>
    <s v="IT"/>
    <s v="Manager"/>
    <d v="2015-03-26T00:00:00"/>
    <d v="1992-03-10T00:00:00"/>
    <s v="PG"/>
    <n v="100000"/>
    <x v="1"/>
  </r>
  <r>
    <n v="126"/>
    <s v="GSB-512"/>
    <s v="Rajeev Kumar"/>
    <s v="MALE"/>
    <s v="GS"/>
    <s v="Recovery"/>
    <s v="Sr. Executive"/>
    <d v="2017-03-22T00:00:00"/>
    <d v="1992-05-07T00:00:00"/>
    <s v="Under Graduate"/>
    <n v="30000"/>
    <x v="1"/>
  </r>
  <r>
    <n v="127"/>
    <s v="GSB-643"/>
    <s v="Ram Niranjan Singh"/>
    <s v="MALE"/>
    <s v="GS"/>
    <s v="Training"/>
    <s v="Sr. Executive"/>
    <d v="2017-04-09T00:00:00"/>
    <d v="1995-03-03T00:00:00"/>
    <s v="Under Graduate"/>
    <n v="31000"/>
    <x v="4"/>
  </r>
  <r>
    <n v="128"/>
    <s v="GSB-812"/>
    <s v="Ranbir Kumar"/>
    <s v="MALE"/>
    <s v="GS"/>
    <s v="Recovery"/>
    <s v="Executive"/>
    <d v="2016-04-09T00:00:00"/>
    <d v="1984-12-20T00:00:00"/>
    <s v="Graduate"/>
    <n v="20000"/>
    <x v="4"/>
  </r>
  <r>
    <n v="129"/>
    <s v="GSB-701"/>
    <s v="Praful"/>
    <s v="MALE"/>
    <s v="GS"/>
    <s v="Recovery"/>
    <s v="Executive"/>
    <d v="2016-01-21T00:00:00"/>
    <d v="1985-11-14T00:00:00"/>
    <s v="Graduate"/>
    <n v="22000"/>
    <x v="7"/>
  </r>
  <r>
    <n v="130"/>
    <s v="GSB-810"/>
    <s v="Harender Pal"/>
    <s v="MALE"/>
    <s v="GS"/>
    <s v="Recovery"/>
    <s v="Sr. Executive"/>
    <d v="2016-04-09T00:00:00"/>
    <d v="1995-01-19T00:00:00"/>
    <s v="10+2"/>
    <n v="30000"/>
    <x v="4"/>
  </r>
  <r>
    <n v="131"/>
    <s v="GSB-1161"/>
    <s v="Amit Kumar Kashyap"/>
    <s v="MALE"/>
    <s v="GS"/>
    <s v="Recovery"/>
    <s v="Sr. Executive"/>
    <d v="2016-12-28T00:00:00"/>
    <d v="1990-07-22T00:00:00"/>
    <s v="Graduate"/>
    <n v="33000"/>
    <x v="9"/>
  </r>
  <r>
    <n v="132"/>
    <s v="GSB-295"/>
    <s v="Sachin Kumar"/>
    <s v="MALE"/>
    <s v="MS"/>
    <s v="Recovery"/>
    <s v="Executive"/>
    <d v="2014-05-15T00:00:00"/>
    <d v="1990-12-07T00:00:00"/>
    <s v="Graduate"/>
    <n v="24000"/>
    <x v="5"/>
  </r>
  <r>
    <n v="133"/>
    <s v="GSB-471"/>
    <s v="Navin Malik"/>
    <s v="MALE"/>
    <s v="GS"/>
    <s v="Recovery"/>
    <s v="Executive"/>
    <d v="2015-06-01T00:00:00"/>
    <d v="1995-11-11T00:00:00"/>
    <s v="Under Graduate"/>
    <n v="21000"/>
    <x v="8"/>
  </r>
  <r>
    <n v="134"/>
    <s v="GSB-516"/>
    <s v="Mohd Ali"/>
    <s v="MALE"/>
    <s v="ES"/>
    <s v="Sales"/>
    <s v="Executive"/>
    <d v="2015-07-01T00:00:00"/>
    <d v="1997-03-05T00:00:00"/>
    <s v="Under Graduate"/>
    <n v="17000"/>
    <x v="2"/>
  </r>
  <r>
    <n v="135"/>
    <s v="GSB-434"/>
    <s v="Yogender"/>
    <s v="MALE"/>
    <s v="ES"/>
    <s v="Sales"/>
    <s v="Executive"/>
    <d v="2015-07-12T00:00:00"/>
    <d v="1996-09-15T00:00:00"/>
    <s v="Under Graduate"/>
    <n v="18000"/>
    <x v="2"/>
  </r>
  <r>
    <n v="136"/>
    <s v="GSB-602"/>
    <s v="Khem Raj Singh"/>
    <s v="MALE"/>
    <s v="GS"/>
    <s v="Recovery"/>
    <s v="Executive"/>
    <d v="2015-08-07T00:00:00"/>
    <d v="1997-08-30T00:00:00"/>
    <s v="10+2"/>
    <n v="22000"/>
    <x v="3"/>
  </r>
  <r>
    <n v="137"/>
    <s v="GSB-750"/>
    <s v="Jogesh"/>
    <s v="MALE"/>
    <s v="ES"/>
    <s v="Recovery"/>
    <s v="Executive"/>
    <d v="2016-03-27T00:00:00"/>
    <d v="1996-04-25T00:00:00"/>
    <s v="Graduate"/>
    <n v="21000"/>
    <x v="1"/>
  </r>
  <r>
    <n v="138"/>
    <s v="GSB-797"/>
    <s v="Awnish arya"/>
    <s v="MALE"/>
    <s v="GS"/>
    <s v="Sales"/>
    <s v="Executive"/>
    <d v="2016-05-04T00:00:00"/>
    <d v="1996-07-30T00:00:00"/>
    <s v="10+2"/>
    <n v="17000"/>
    <x v="5"/>
  </r>
  <r>
    <n v="139"/>
    <s v="GSB-782"/>
    <s v="Abhijeet"/>
    <s v="MALE"/>
    <s v="AN"/>
    <s v="Recovery"/>
    <s v="Executive"/>
    <d v="2016-04-01T00:00:00"/>
    <d v="1995-02-10T00:00:00"/>
    <s v="Graduate"/>
    <n v="21000"/>
    <x v="4"/>
  </r>
  <r>
    <n v="140"/>
    <s v="GSB-1056"/>
    <s v="BRIJESH KUMAR SHARMA"/>
    <s v="MALE"/>
    <s v="GS"/>
    <s v="Sales"/>
    <s v="Executive"/>
    <d v="2016-07-13T00:00:00"/>
    <d v="1994-11-30T00:00:00"/>
    <s v="Graduate"/>
    <n v="18000"/>
    <x v="2"/>
  </r>
  <r>
    <n v="141"/>
    <s v="GSB-933"/>
    <s v="Khurshid Ansari"/>
    <s v="MALE"/>
    <s v="GS"/>
    <s v="Sales"/>
    <s v="Executive"/>
    <d v="2016-05-14T00:00:00"/>
    <d v="1996-01-15T00:00:00"/>
    <s v="10+2"/>
    <n v="16000"/>
    <x v="5"/>
  </r>
  <r>
    <n v="142"/>
    <s v="GSB-660"/>
    <s v="Jaideep Singh"/>
    <s v="MALE"/>
    <s v="GS"/>
    <s v="Recovery"/>
    <s v="Executive"/>
    <d v="2015-12-01T00:00:00"/>
    <d v="1994-06-20T00:00:00"/>
    <s v="Under Graduate"/>
    <n v="22000"/>
    <x v="9"/>
  </r>
  <r>
    <n v="143"/>
    <s v="GSB-1177"/>
    <s v="Mhd.Saifullah"/>
    <s v="MALE"/>
    <s v="ES"/>
    <s v="Recovery"/>
    <s v="Executive"/>
    <d v="2017-01-01T00:00:00"/>
    <d v="1996-07-06T00:00:00"/>
    <s v="10+2"/>
    <n v="23000"/>
    <x v="7"/>
  </r>
  <r>
    <n v="144"/>
    <s v="GSB-1200"/>
    <s v="Angad Lal Pal"/>
    <s v="MALE"/>
    <s v="GS"/>
    <s v="Recovery"/>
    <s v="Sr. Executive"/>
    <d v="2017-02-07T00:00:00"/>
    <d v="1997-08-03T00:00:00"/>
    <s v="10+2"/>
    <n v="31000"/>
    <x v="10"/>
  </r>
  <r>
    <n v="145"/>
    <s v="GSB-559"/>
    <s v="Poonam Singh"/>
    <s v="Female"/>
    <s v="MS"/>
    <s v="Sales"/>
    <s v="Executive"/>
    <d v="2017-04-02T00:00:00"/>
    <d v="1993-05-11T00:00:00"/>
    <s v="Graduate"/>
    <n v="18000"/>
    <x v="4"/>
  </r>
  <r>
    <n v="146"/>
    <s v="GSB-582"/>
    <s v="Seema Hameed"/>
    <s v="Female"/>
    <s v="MS"/>
    <s v="Sales"/>
    <s v="Executive"/>
    <d v="2017-04-02T00:00:00"/>
    <d v="1981-04-22T00:00:00"/>
    <s v="Graduate"/>
    <n v="16000"/>
    <x v="4"/>
  </r>
  <r>
    <n v="147"/>
    <s v="GSB-584"/>
    <s v="Kiran Bharti"/>
    <s v="Female"/>
    <s v="MS"/>
    <s v="Sales"/>
    <s v="Executive"/>
    <d v="2017-04-02T00:00:00"/>
    <d v="1996-10-10T00:00:00"/>
    <s v="10+2"/>
    <n v="19000"/>
    <x v="4"/>
  </r>
  <r>
    <n v="148"/>
    <s v="GSB-576"/>
    <s v="Ajay Singh"/>
    <s v="MALE"/>
    <s v="GS"/>
    <s v="Sales"/>
    <s v="Executive"/>
    <d v="2017-04-02T00:00:00"/>
    <d v="1995-07-13T00:00:00"/>
    <s v="Graduate"/>
    <n v="17000"/>
    <x v="4"/>
  </r>
  <r>
    <n v="149"/>
    <s v="GSB-578"/>
    <s v="Rahul Kumar"/>
    <s v="MALE"/>
    <s v="GS"/>
    <s v="Sales"/>
    <s v="Executive"/>
    <d v="2017-04-02T00:00:00"/>
    <d v="1995-07-10T00:00:00"/>
    <s v="Graduate"/>
    <n v="16000"/>
    <x v="4"/>
  </r>
  <r>
    <n v="150"/>
    <s v="GSB-594"/>
    <s v="MEHRAJ"/>
    <s v="MALE"/>
    <s v="MS"/>
    <s v="Sales"/>
    <s v="Executive"/>
    <d v="2017-04-05T00:00:00"/>
    <d v="1995-06-08T00:00:00"/>
    <s v="Under Graduate"/>
    <n v="18000"/>
    <x v="4"/>
  </r>
  <r>
    <n v="151"/>
    <s v="GSB-598"/>
    <s v="VANDNA RAWAT"/>
    <s v="Female"/>
    <s v="MS"/>
    <s v="Sales"/>
    <s v="Executive"/>
    <d v="2017-04-05T00:00:00"/>
    <d v="1996-06-28T00:00:00"/>
    <s v="Graduate"/>
    <n v="17000"/>
    <x v="4"/>
  </r>
  <r>
    <n v="152"/>
    <s v="GSB-599"/>
    <s v="ASHOK SAINI"/>
    <s v="MALE"/>
    <s v="GS"/>
    <s v="Sales"/>
    <s v="Executive"/>
    <d v="2017-04-05T00:00:00"/>
    <d v="1997-07-20T00:00:00"/>
    <s v="10+2"/>
    <n v="17000"/>
    <x v="4"/>
  </r>
  <r>
    <n v="153"/>
    <s v="GSB-625"/>
    <s v="Alok Kumar"/>
    <s v="MALE"/>
    <s v="GS"/>
    <s v="Recovery"/>
    <s v="Sr. Executive"/>
    <d v="2017-04-07T00:00:00"/>
    <d v="1995-05-10T00:00:00"/>
    <s v="10+2"/>
    <n v="33000"/>
    <x v="4"/>
  </r>
  <r>
    <n v="154"/>
    <s v="GSB-628"/>
    <s v="Prakash Kumar"/>
    <s v="MALE"/>
    <s v="GS"/>
    <s v="Sales"/>
    <s v="Sr. Executive"/>
    <d v="2017-04-07T00:00:00"/>
    <d v="1997-11-05T00:00:00"/>
    <s v="10+2"/>
    <n v="31000"/>
    <x v="4"/>
  </r>
  <r>
    <n v="155"/>
    <s v="GSB-633"/>
    <s v="Mahadeep Singh"/>
    <s v="MALE"/>
    <s v="ES"/>
    <s v="Sales"/>
    <s v="Executive"/>
    <d v="2017-04-07T00:00:00"/>
    <d v="1996-01-10T00:00:00"/>
    <s v="Graduate"/>
    <n v="18000"/>
    <x v="4"/>
  </r>
  <r>
    <n v="156"/>
    <s v="GSB-635"/>
    <s v="Baliram Sahni"/>
    <s v="MALE"/>
    <s v="ES"/>
    <s v="Sales"/>
    <s v="Executive"/>
    <d v="2017-04-09T00:00:00"/>
    <d v="1996-07-25T00:00:00"/>
    <s v="Graduate"/>
    <n v="18000"/>
    <x v="4"/>
  </r>
  <r>
    <n v="157"/>
    <s v="GSB-636"/>
    <s v="Mohd Bilal"/>
    <s v="MALE"/>
    <s v="MS"/>
    <s v="Sales"/>
    <s v="Executive"/>
    <d v="2017-04-09T00:00:00"/>
    <d v="1993-05-15T00:00:00"/>
    <s v="Under Graduate"/>
    <n v="17000"/>
    <x v="4"/>
  </r>
  <r>
    <n v="158"/>
    <s v="GSB-637"/>
    <s v="Kunal Kumar Gaurav"/>
    <s v="MALE"/>
    <s v="ES"/>
    <s v="Sales"/>
    <s v="Executive"/>
    <d v="2017-04-09T00:00:00"/>
    <d v="1996-01-10T00:00:00"/>
    <s v="Under Graduate"/>
    <n v="17000"/>
    <x v="4"/>
  </r>
  <r>
    <n v="159"/>
    <s v="GSB-658"/>
    <s v="Sonu Kumar Singh"/>
    <s v="MALE"/>
    <s v="GS"/>
    <s v="Sales"/>
    <s v="Sr. Executive"/>
    <d v="2017-04-11T00:00:00"/>
    <d v="1997-04-08T00:00:00"/>
    <s v="10+2"/>
    <n v="33000"/>
    <x v="4"/>
  </r>
  <r>
    <n v="160"/>
    <s v="GSB-699"/>
    <s v="Rahul Chauhan"/>
    <s v="MALE"/>
    <s v="GS"/>
    <s v="Sales"/>
    <s v="Executive"/>
    <d v="2017-04-28T00:00:00"/>
    <d v="1996-04-21T00:00:00"/>
    <s v="Under Graduate"/>
    <n v="17000"/>
    <x v="4"/>
  </r>
  <r>
    <n v="161"/>
    <s v="GSB-702"/>
    <s v="Mukesh Kumar"/>
    <s v="MALE"/>
    <s v="GS"/>
    <s v="Sales"/>
    <s v="Executive"/>
    <d v="2017-04-28T00:00:00"/>
    <d v="1994-05-22T00:00:00"/>
    <s v="Under Graduate"/>
    <n v="17000"/>
    <x v="4"/>
  </r>
  <r>
    <n v="162"/>
    <s v="GSB-713"/>
    <s v="Jay Prakash Antony"/>
    <s v="MALE"/>
    <s v="GS"/>
    <s v="Sales"/>
    <s v="Executive"/>
    <d v="2017-04-29T00:00:00"/>
    <d v="1988-09-01T00:00:00"/>
    <s v="Under Graduate"/>
    <n v="17000"/>
    <x v="4"/>
  </r>
  <r>
    <n v="163"/>
    <s v="GSB-524"/>
    <s v="Jyoti "/>
    <s v="Female"/>
    <s v="MS"/>
    <s v="Sales"/>
    <s v="Executive"/>
    <d v="2017-03-26T00:00:00"/>
    <d v="1994-07-15T00:00:00"/>
    <s v="Under Graduate"/>
    <n v="19000"/>
    <x v="1"/>
  </r>
  <r>
    <n v="164"/>
    <s v="GSB-611"/>
    <s v="LAXMI"/>
    <s v="Female"/>
    <s v="MS"/>
    <s v="Sales"/>
    <s v="Executive"/>
    <d v="2017-04-05T00:00:00"/>
    <d v="1998-08-05T00:00:00"/>
    <s v="Under Graduate"/>
    <n v="19000"/>
    <x v="4"/>
  </r>
  <r>
    <n v="165"/>
    <s v="GSB-661"/>
    <s v="Bina kumari"/>
    <s v="Female"/>
    <s v="MS"/>
    <s v="Sales"/>
    <s v="Executive"/>
    <d v="2017-04-14T00:00:00"/>
    <d v="1992-12-22T00:00:00"/>
    <s v="Graduate"/>
    <n v="19000"/>
    <x v="4"/>
  </r>
  <r>
    <n v="166"/>
    <s v="GSB-642"/>
    <s v="Seeta Kumari"/>
    <s v="Female"/>
    <s v="MS"/>
    <s v="Sales"/>
    <s v="Executive"/>
    <d v="2017-04-09T00:00:00"/>
    <d v="1998-04-02T00:00:00"/>
    <s v="Under Graduate"/>
    <n v="18000"/>
    <x v="4"/>
  </r>
  <r>
    <n v="167"/>
    <s v="GSB-1150"/>
    <s v="Urmila"/>
    <s v="Female"/>
    <s v="MS"/>
    <s v="Sales"/>
    <s v="Executive"/>
    <d v="2016-12-16T00:00:00"/>
    <d v="1988-12-06T00:00:00"/>
    <s v="Under Graduate"/>
    <n v="17000"/>
    <x v="9"/>
  </r>
  <r>
    <n v="168"/>
    <s v="GSB-496"/>
    <s v="Aakshika"/>
    <s v="Female"/>
    <s v="GS"/>
    <s v="Sales"/>
    <s v="Sr. Executive"/>
    <d v="2017-03-08T00:00:00"/>
    <d v="1993-11-09T00:00:00"/>
    <s v="Graduate"/>
    <n v="33000"/>
    <x v="1"/>
  </r>
  <r>
    <n v="169"/>
    <s v="GSB-358"/>
    <s v="Poonam"/>
    <s v="Female"/>
    <s v="GS"/>
    <s v="Recovery"/>
    <s v="Sr. Executive"/>
    <d v="2014-09-08T00:00:00"/>
    <d v="1991-06-29T00:00:00"/>
    <s v="PG"/>
    <n v="30000"/>
    <x v="11"/>
  </r>
  <r>
    <n v="170"/>
    <s v="GSB-760"/>
    <s v="Sapna Mukherjee"/>
    <s v="Female"/>
    <s v="GS"/>
    <s v="Sales"/>
    <s v="Sr. Executive"/>
    <d v="2017-05-14T00:00:00"/>
    <d v="1997-04-03T00:00:00"/>
    <s v="Under Graduate"/>
    <n v="33000"/>
    <x v="5"/>
  </r>
  <r>
    <n v="171"/>
    <s v="GSB-763"/>
    <s v="Rahul Panwar"/>
    <s v="MALE"/>
    <s v="ES"/>
    <s v="Sales"/>
    <s v="Executive"/>
    <d v="2017-05-14T00:00:00"/>
    <d v="1996-12-25T00:00:00"/>
    <s v="Under Graduate"/>
    <n v="17000"/>
    <x v="5"/>
  </r>
  <r>
    <n v="172"/>
    <s v="GSB-773"/>
    <s v="Jaspreet Kaur"/>
    <s v="MALE"/>
    <s v="GS"/>
    <s v="Recovery"/>
    <s v="Sr. Executive"/>
    <d v="2016-05-18T00:00:00"/>
    <d v="1990-07-30T00:00:00"/>
    <s v="PG"/>
    <n v="30000"/>
    <x v="5"/>
  </r>
  <r>
    <n v="173"/>
    <s v="GSB-775"/>
    <s v="Sandeep Kumar"/>
    <s v="MALE"/>
    <s v="GS"/>
    <s v="Sales"/>
    <s v="Executive"/>
    <d v="2017-05-19T00:00:00"/>
    <d v="1998-04-02T00:00:00"/>
    <s v="Under Graduate"/>
    <n v="18000"/>
    <x v="5"/>
  </r>
  <r>
    <n v="174"/>
    <s v="GSB-764"/>
    <s v="Davender Kumar"/>
    <s v="MALE"/>
    <s v="ES"/>
    <s v="Sales"/>
    <s v="Executive"/>
    <d v="2017-05-14T00:00:00"/>
    <d v="1994-11-04T00:00:00"/>
    <s v="Under Graduate"/>
    <n v="17000"/>
    <x v="5"/>
  </r>
  <r>
    <n v="175"/>
    <s v="GSB-820"/>
    <s v="Sarman Singh Sharma"/>
    <s v="MALE"/>
    <s v="GS"/>
    <s v="Sales"/>
    <s v="Executive"/>
    <d v="2017-05-27T00:00:00"/>
    <d v="1994-08-06T00:00:00"/>
    <s v="Graduate"/>
    <n v="19000"/>
    <x v="5"/>
  </r>
  <r>
    <n v="176"/>
    <s v="GSB-821"/>
    <s v="Ajeet Kumar"/>
    <s v="MALE"/>
    <s v="ES"/>
    <s v="Sales"/>
    <s v="Executive"/>
    <d v="2017-05-27T00:00:00"/>
    <d v="1997-01-26T00:00:00"/>
    <s v="10+2"/>
    <n v="16000"/>
    <x v="5"/>
  </r>
  <r>
    <n v="177"/>
    <s v="GSB-822"/>
    <s v="Ankit Bhola"/>
    <s v="MALE"/>
    <s v="GS"/>
    <s v="Sales"/>
    <s v="Executive"/>
    <d v="2017-05-27T00:00:00"/>
    <d v="1993-04-03T00:00:00"/>
    <s v="Under Graduate"/>
    <n v="17000"/>
    <x v="5"/>
  </r>
  <r>
    <n v="178"/>
    <s v="GSB-835"/>
    <s v="Ashish Kumar"/>
    <s v="MALE"/>
    <s v="ES"/>
    <s v="Sales"/>
    <s v="Executive"/>
    <d v="2017-05-30T00:00:00"/>
    <d v="1993-09-09T00:00:00"/>
    <s v="10+2"/>
    <n v="16000"/>
    <x v="5"/>
  </r>
  <r>
    <n v="179"/>
    <s v="GSB-837"/>
    <s v="Mohd Imran"/>
    <s v="MALE"/>
    <s v="ES"/>
    <s v="Sales"/>
    <s v="Executive"/>
    <d v="2017-05-30T00:00:00"/>
    <d v="1996-08-15T00:00:00"/>
    <s v="10+2"/>
    <n v="17000"/>
    <x v="5"/>
  </r>
  <r>
    <n v="180"/>
    <s v="GSB-840"/>
    <s v="Manjuman"/>
    <s v="MALE"/>
    <s v="ES"/>
    <s v="Sales"/>
    <s v="Executive"/>
    <d v="2017-05-30T00:00:00"/>
    <d v="1995-10-07T00:00:00"/>
    <s v="10+2"/>
    <n v="16000"/>
    <x v="5"/>
  </r>
  <r>
    <n v="181"/>
    <s v="GSB-844"/>
    <s v="Prahalad "/>
    <s v="MALE"/>
    <s v="GS"/>
    <s v="Sales"/>
    <s v="Executive"/>
    <d v="2017-05-30T00:00:00"/>
    <d v="1994-03-04T00:00:00"/>
    <s v="Under Graduate"/>
    <n v="16000"/>
    <x v="5"/>
  </r>
  <r>
    <n v="182"/>
    <s v="GSB-847"/>
    <s v="Madan Solanki"/>
    <s v="MALE"/>
    <s v="ES"/>
    <s v="Sales"/>
    <s v="Executive"/>
    <d v="2017-05-30T00:00:00"/>
    <d v="1999-02-20T00:00:00"/>
    <s v="10+2"/>
    <n v="19000"/>
    <x v="5"/>
  </r>
  <r>
    <n v="183"/>
    <s v="GSB-863"/>
    <s v="Afroj"/>
    <s v="MALE"/>
    <s v="MS"/>
    <s v="Sales"/>
    <s v="Executive"/>
    <d v="2017-06-09T00:00:00"/>
    <d v="1997-01-01T00:00:00"/>
    <s v="10+2"/>
    <n v="17000"/>
    <x v="8"/>
  </r>
  <r>
    <n v="184"/>
    <s v="GSB-864"/>
    <s v="Deepa Guar"/>
    <s v="Female"/>
    <s v="GS"/>
    <s v="Sales"/>
    <s v="Sr. Executive"/>
    <d v="2017-06-09T00:00:00"/>
    <d v="1998-10-25T00:00:00"/>
    <s v="10+2"/>
    <n v="32000"/>
    <x v="8"/>
  </r>
  <r>
    <n v="185"/>
    <s v="GSB-866"/>
    <s v="Sheetal"/>
    <s v="Female"/>
    <s v="GS"/>
    <s v="Sales"/>
    <s v="Sr. Executive"/>
    <d v="2017-06-09T00:00:00"/>
    <d v="1998-01-01T00:00:00"/>
    <s v="10+2"/>
    <n v="32000"/>
    <x v="8"/>
  </r>
  <r>
    <n v="186"/>
    <s v="GSB-876"/>
    <s v="Mahipal Singh"/>
    <s v="MALE"/>
    <s v="GS"/>
    <s v="Sales"/>
    <s v="Executive"/>
    <d v="2017-06-17T00:00:00"/>
    <d v="1995-02-13T00:00:00"/>
    <s v="Graduate"/>
    <n v="18000"/>
    <x v="8"/>
  </r>
  <r>
    <n v="187"/>
    <s v="GSB-879"/>
    <s v="Niranjan Singh"/>
    <s v="MALE"/>
    <s v="GS"/>
    <s v="Sales"/>
    <s v="Executive"/>
    <d v="2017-06-17T00:00:00"/>
    <d v="1995-04-15T00:00:00"/>
    <s v="Under Graduate"/>
    <n v="16000"/>
    <x v="8"/>
  </r>
  <r>
    <n v="188"/>
    <s v="GSB-704"/>
    <s v="Sanjeev Kumar Thakur"/>
    <s v="MALE"/>
    <s v="ES"/>
    <s v="Sales"/>
    <s v="Executive"/>
    <d v="2017-06-23T00:00:00"/>
    <d v="1996-01-01T00:00:00"/>
    <s v="10+2"/>
    <n v="17000"/>
    <x v="8"/>
  </r>
  <r>
    <n v="189"/>
    <s v="GSB-627"/>
    <s v="Vijender Kumar"/>
    <s v="MALE"/>
    <s v="GS"/>
    <s v="Training"/>
    <s v="Sr. Executive"/>
    <d v="2017-06-21T00:00:00"/>
    <d v="1998-12-25T00:00:00"/>
    <s v="10+2"/>
    <n v="30000"/>
    <x v="8"/>
  </r>
  <r>
    <n v="190"/>
    <s v="GSB-881"/>
    <s v="Rohit Kumar Singh"/>
    <s v="MALE"/>
    <s v="GS"/>
    <s v="Sales"/>
    <s v="Executive"/>
    <d v="2017-06-25T00:00:00"/>
    <d v="1998-12-01T00:00:00"/>
    <s v="10+2"/>
    <n v="19000"/>
    <x v="8"/>
  </r>
  <r>
    <n v="191"/>
    <s v="GSB-883"/>
    <s v="Lalit Kumar"/>
    <s v="MALE"/>
    <s v="GS"/>
    <s v="Sales"/>
    <s v="Executive"/>
    <d v="2017-06-25T00:00:00"/>
    <d v="1993-10-19T00:00:00"/>
    <s v="10+2"/>
    <n v="16000"/>
    <x v="8"/>
  </r>
  <r>
    <n v="192"/>
    <s v="GSB-890"/>
    <s v="Deepak Kumar"/>
    <s v="MALE"/>
    <s v="ES"/>
    <s v="Sales"/>
    <s v="Executive"/>
    <d v="2017-07-01T00:00:00"/>
    <d v="1997-11-04T00:00:00"/>
    <s v="Under Graduate"/>
    <n v="17000"/>
    <x v="2"/>
  </r>
  <r>
    <n v="193"/>
    <s v="GSB-891"/>
    <s v="Yash Rawat"/>
    <s v="MALE"/>
    <s v="GS"/>
    <s v="Sales"/>
    <s v="Executive"/>
    <d v="2017-07-01T00:00:00"/>
    <d v="1995-11-01T00:00:00"/>
    <s v="Graduate"/>
    <n v="18000"/>
    <x v="2"/>
  </r>
  <r>
    <n v="194"/>
    <s v="GSB-892"/>
    <s v="Sunit Kumar Singh"/>
    <s v="MALE"/>
    <s v="ES"/>
    <s v="Sales"/>
    <s v="Executive"/>
    <d v="2017-07-01T00:00:00"/>
    <d v="1998-07-25T00:00:00"/>
    <s v="Under Graduate"/>
    <n v="18000"/>
    <x v="2"/>
  </r>
  <r>
    <n v="195"/>
    <s v="GSB-893"/>
    <s v="Bibhash Kumar"/>
    <s v="MALE"/>
    <s v="MS"/>
    <s v="Sales"/>
    <s v="Executive"/>
    <d v="2017-07-01T00:00:00"/>
    <d v="1990-12-25T00:00:00"/>
    <s v="PG"/>
    <n v="19000"/>
    <x v="2"/>
  </r>
  <r>
    <n v="196"/>
    <s v="GSB-894"/>
    <s v="Sanjay Gupta"/>
    <s v="MALE"/>
    <s v="MS"/>
    <s v="Sales"/>
    <s v="Executive"/>
    <d v="2017-07-01T00:00:00"/>
    <d v="1998-04-10T00:00:00"/>
    <s v="10+2"/>
    <n v="18000"/>
    <x v="2"/>
  </r>
  <r>
    <n v="197"/>
    <s v="GSB-895"/>
    <s v="Narendra Narayan"/>
    <s v="MALE"/>
    <s v="ES"/>
    <s v="Sales"/>
    <s v="Executive"/>
    <d v="2017-07-01T00:00:00"/>
    <d v="1996-07-10T00:00:00"/>
    <s v="Under Graduate"/>
    <n v="18000"/>
    <x v="2"/>
  </r>
  <r>
    <n v="198"/>
    <s v="GSB-896"/>
    <s v="Kusum"/>
    <s v="Female"/>
    <s v="MS"/>
    <s v="Sales"/>
    <s v="Executive"/>
    <d v="2017-07-01T00:00:00"/>
    <d v="1995-07-21T00:00:00"/>
    <s v="Under Graduate"/>
    <n v="18000"/>
    <x v="2"/>
  </r>
  <r>
    <n v="199"/>
    <s v="GSB-897"/>
    <s v="Manju"/>
    <s v="Female"/>
    <s v="MS"/>
    <s v="Sales"/>
    <s v="Executive"/>
    <d v="2017-07-01T00:00:00"/>
    <d v="1996-01-15T00:00:00"/>
    <s v="Under Graduate"/>
    <n v="17000"/>
    <x v="2"/>
  </r>
  <r>
    <n v="200"/>
    <s v="GSB-898"/>
    <s v="Urmila"/>
    <s v="Female"/>
    <s v="MS"/>
    <s v="Sales"/>
    <s v="Executive"/>
    <d v="2017-07-01T00:00:00"/>
    <d v="1992-03-15T00:00:00"/>
    <s v="Graduate"/>
    <n v="19000"/>
    <x v="2"/>
  </r>
  <r>
    <n v="201"/>
    <s v="GSB-521"/>
    <s v="Pinky "/>
    <s v="Female"/>
    <s v="GS"/>
    <s v="Training"/>
    <s v="Sr. Executive"/>
    <d v="2017-07-01T00:00:00"/>
    <d v="1996-03-12T00:00:00"/>
    <s v="Under Graduate"/>
    <n v="30000"/>
    <x v="2"/>
  </r>
  <r>
    <n v="202"/>
    <s v="GSB-905"/>
    <s v="Prince Narula"/>
    <s v="MALE"/>
    <s v="GS"/>
    <s v="Recovery"/>
    <s v="Manager"/>
    <d v="2015-07-01T00:00:00"/>
    <d v="1990-01-28T00:00:00"/>
    <s v="PG"/>
    <n v="45000"/>
    <x v="2"/>
  </r>
  <r>
    <n v="203"/>
    <s v="GSB-906"/>
    <s v="Dhiraj Kumar"/>
    <s v="MALE"/>
    <s v="GS"/>
    <s v="Sales"/>
    <s v="Executive"/>
    <d v="2017-07-04T00:00:00"/>
    <d v="1997-05-15T00:00:00"/>
    <s v="Graduate"/>
    <n v="17000"/>
    <x v="2"/>
  </r>
  <r>
    <n v="204"/>
    <s v="GSB-907"/>
    <s v="Anjum Kausar"/>
    <s v="MALE"/>
    <s v="MS"/>
    <s v="Sales"/>
    <s v="Executive"/>
    <d v="2017-07-04T00:00:00"/>
    <d v="1996-01-01T00:00:00"/>
    <s v="Under Graduate"/>
    <n v="16000"/>
    <x v="2"/>
  </r>
  <r>
    <n v="205"/>
    <s v="GSB-908"/>
    <s v="Jyoti"/>
    <s v="Female"/>
    <s v="MS"/>
    <s v="Sales"/>
    <s v="Executive"/>
    <d v="2017-07-04T00:00:00"/>
    <d v="1998-02-17T00:00:00"/>
    <s v="10+2"/>
    <n v="19000"/>
    <x v="2"/>
  </r>
  <r>
    <n v="206"/>
    <s v="GSB-909"/>
    <s v="Pradeep Kumar Singh"/>
    <s v="MALE"/>
    <s v="GS"/>
    <s v="Sales"/>
    <s v="Executive"/>
    <d v="2017-07-04T00:00:00"/>
    <d v="1997-03-01T00:00:00"/>
    <s v="Under Graduate"/>
    <n v="18000"/>
    <x v="2"/>
  </r>
  <r>
    <n v="207"/>
    <s v="GSB-913"/>
    <s v="Kavita Dwivedi"/>
    <s v="Female"/>
    <s v="MS"/>
    <s v="Sales"/>
    <s v="Executive"/>
    <d v="2017-07-04T00:00:00"/>
    <d v="1998-12-05T00:00:00"/>
    <s v="10+2"/>
    <n v="17000"/>
    <x v="2"/>
  </r>
  <r>
    <n v="208"/>
    <s v="GSB-920"/>
    <s v="Amit Kumar"/>
    <s v="MALE"/>
    <s v="ES"/>
    <s v="Sales"/>
    <s v="Executive"/>
    <d v="2017-07-04T00:00:00"/>
    <d v="1994-07-04T00:00:00"/>
    <s v="10+2"/>
    <n v="17000"/>
    <x v="2"/>
  </r>
  <r>
    <n v="209"/>
    <s v="GSB-922"/>
    <s v="Gurdev"/>
    <s v="MALE"/>
    <s v="GS"/>
    <s v="Training"/>
    <s v="Manager"/>
    <d v="2017-07-05T00:00:00"/>
    <d v="1998-08-11T00:00:00"/>
    <s v="10+2"/>
    <n v="45000"/>
    <x v="2"/>
  </r>
  <r>
    <n v="210"/>
    <s v="GSB-732"/>
    <s v="Vivek kumar Pathak"/>
    <s v="MALE"/>
    <s v="GS"/>
    <s v="Sales"/>
    <s v="Executive"/>
    <d v="2017-07-28T00:00:00"/>
    <d v="1996-06-21T00:00:00"/>
    <s v="10+2"/>
    <n v="17000"/>
    <x v="2"/>
  </r>
  <r>
    <n v="211"/>
    <s v="GSB-948"/>
    <s v="Vineet Mishra"/>
    <s v="MALE"/>
    <s v="ES"/>
    <s v="Sales"/>
    <s v="Sr. Executive"/>
    <d v="2017-07-28T00:00:00"/>
    <d v="1992-07-10T00:00:00"/>
    <s v="PG"/>
    <n v="30000"/>
    <x v="2"/>
  </r>
  <r>
    <n v="212"/>
    <s v="GSB-949"/>
    <s v="Gaurav Mishra"/>
    <s v="MALE"/>
    <s v="ES"/>
    <s v="Sales"/>
    <s v="Sr. Executive"/>
    <d v="2017-07-28T00:00:00"/>
    <d v="1991-06-22T00:00:00"/>
    <s v="PG"/>
    <n v="29000"/>
    <x v="2"/>
  </r>
  <r>
    <n v="213"/>
    <s v="GSB-950"/>
    <s v="Narender Singh Jalal"/>
    <s v="MALE"/>
    <s v="GS"/>
    <s v="Sales"/>
    <s v="Manager"/>
    <d v="2017-07-28T00:00:00"/>
    <d v="1990-03-08T00:00:00"/>
    <s v="PG"/>
    <n v="640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8" firstHeaderRow="1" firstDataRow="1" firstDataCol="1"/>
  <pivotFields count="13">
    <pivotField showAll="0"/>
    <pivotField showAll="0"/>
    <pivotField dataField="1" showAll="0"/>
    <pivotField showAll="0"/>
    <pivotField showAll="0"/>
    <pivotField showAll="0"/>
    <pivotField showAll="0"/>
    <pivotField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5" showAll="0"/>
    <pivotField axis="axisRow" showAll="0">
      <items count="5">
        <item x="2"/>
        <item x="1"/>
        <item x="3"/>
        <item x="0"/>
        <item t="default"/>
      </items>
    </pivotField>
    <pivotField numFmtId="4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" fld="2" subtotal="count" baseField="0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G16" firstHeaderRow="1" firstDataRow="1" firstDataCol="1"/>
  <pivotFields count="12">
    <pivotField showAll="0"/>
    <pivotField showAll="0"/>
    <pivotField dataField="1" showAll="0"/>
    <pivotField showAll="0"/>
    <pivotField showAll="0"/>
    <pivotField showAll="0"/>
    <pivotField showAll="0"/>
    <pivotField numFmtId="15" showAll="0"/>
    <pivotField numFmtId="15" showAll="0"/>
    <pivotField showAll="0"/>
    <pivotField numFmtId="4" showAll="0"/>
    <pivotField axis="axisRow" showAll="0">
      <items count="13">
        <item x="7"/>
        <item x="10"/>
        <item x="1"/>
        <item x="4"/>
        <item x="5"/>
        <item x="8"/>
        <item x="2"/>
        <item x="3"/>
        <item x="11"/>
        <item x="0"/>
        <item x="6"/>
        <item x="9"/>
        <item t="default"/>
      </items>
    </pivotField>
  </pivotFields>
  <rowFields count="1">
    <field x="1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Name" fld="2" subtotal="count" baseField="0" baseItem="0"/>
  </dataFields>
  <formats count="7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1" type="button" dataOnly="0" labelOnly="1" outline="0" axis="axisRow" fieldPosition="0"/>
    </format>
    <format dxfId="16">
      <pivotArea dataOnly="0" labelOnly="1" outline="0" axis="axisValues" fieldPosition="0"/>
    </format>
    <format dxfId="15">
      <pivotArea dataOnly="0" labelOnly="1" fieldPosition="0">
        <references count="1">
          <reference field="11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8" firstHeaderRow="1" firstDataRow="1" firstDataCol="1"/>
  <pivotFields count="13">
    <pivotField showAll="0"/>
    <pivotField showAll="0"/>
    <pivotField showAll="0"/>
    <pivotField showAll="0"/>
    <pivotField axis="axisRow" dataField="1" showAll="0">
      <items count="5">
        <item x="2"/>
        <item x="3"/>
        <item x="1"/>
        <item x="0"/>
        <item t="default"/>
      </items>
    </pivotField>
    <pivotField showAll="0"/>
    <pivotField showAll="0"/>
    <pivotField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5" showAll="0"/>
    <pivotField showAll="0"/>
    <pivotField numFmtId="4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rrent Shift" fld="4" subtotal="count" baseField="0" baseItem="0"/>
  </dataFields>
  <chartFormats count="5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11" firstHeaderRow="1" firstDataRow="1" firstDataCol="1"/>
  <pivotFields count="13">
    <pivotField showAll="0"/>
    <pivotField showAll="0"/>
    <pivotField showAll="0"/>
    <pivotField showAll="0"/>
    <pivotField showAll="0"/>
    <pivotField axis="axisRow" showAll="0">
      <items count="8">
        <item x="3"/>
        <item x="4"/>
        <item x="1"/>
        <item x="5"/>
        <item x="0"/>
        <item x="2"/>
        <item x="6"/>
        <item t="default"/>
      </items>
    </pivotField>
    <pivotField showAll="0"/>
    <pivotField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5" showAll="0"/>
    <pivotField showAll="0"/>
    <pivotField dataField="1" numFmtId="4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Monthly Salary" fld="10" subtotal="average" baseField="5" baseItem="1"/>
  </dataField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1">
  <location ref="A3:B19" firstHeaderRow="1" firstDataRow="1" firstDataCol="1"/>
  <pivotFields count="13">
    <pivotField showAll="0"/>
    <pivotField showAll="0"/>
    <pivotField dataField="1" showAll="0">
      <items count="209">
        <item x="200"/>
        <item x="166"/>
        <item x="137"/>
        <item x="179"/>
        <item x="104"/>
        <item x="146"/>
        <item x="172"/>
        <item x="90"/>
        <item x="151"/>
        <item x="18"/>
        <item x="31"/>
        <item x="129"/>
        <item x="66"/>
        <item x="142"/>
        <item x="77"/>
        <item x="113"/>
        <item x="199"/>
        <item x="173"/>
        <item x="61"/>
        <item x="89"/>
        <item x="23"/>
        <item x="81"/>
        <item x="174"/>
        <item x="74"/>
        <item x="150"/>
        <item x="101"/>
        <item x="4"/>
        <item x="136"/>
        <item x="154"/>
        <item x="37"/>
        <item x="95"/>
        <item x="65"/>
        <item x="191"/>
        <item x="163"/>
        <item x="138"/>
        <item x="26"/>
        <item x="106"/>
        <item x="0"/>
        <item x="9"/>
        <item x="55"/>
        <item x="30"/>
        <item x="8"/>
        <item x="170"/>
        <item x="180"/>
        <item x="188"/>
        <item x="70"/>
        <item x="64"/>
        <item x="111"/>
        <item x="71"/>
        <item x="86"/>
        <item x="198"/>
        <item x="7"/>
        <item x="84"/>
        <item x="206"/>
        <item x="73"/>
        <item x="99"/>
        <item x="75"/>
        <item x="124"/>
        <item x="41"/>
        <item x="203"/>
        <item x="128"/>
        <item x="51"/>
        <item x="50"/>
        <item x="83"/>
        <item x="122"/>
        <item x="140"/>
        <item x="169"/>
        <item x="110"/>
        <item x="82"/>
        <item x="160"/>
        <item x="38"/>
        <item x="27"/>
        <item x="24"/>
        <item x="135"/>
        <item x="161"/>
        <item x="112"/>
        <item x="118"/>
        <item x="92"/>
        <item x="12"/>
        <item x="202"/>
        <item x="134"/>
        <item x="139"/>
        <item x="145"/>
        <item x="123"/>
        <item x="16"/>
        <item x="156"/>
        <item x="194"/>
        <item x="60"/>
        <item x="72"/>
        <item x="187"/>
        <item x="162"/>
        <item x="178"/>
        <item x="153"/>
        <item x="13"/>
        <item x="182"/>
        <item x="68"/>
        <item x="195"/>
        <item x="176"/>
        <item x="5"/>
        <item x="121"/>
        <item x="53"/>
        <item x="148"/>
        <item x="141"/>
        <item x="132"/>
        <item x="155"/>
        <item x="175"/>
        <item x="19"/>
        <item x="159"/>
        <item x="1"/>
        <item x="119"/>
        <item x="54"/>
        <item x="207"/>
        <item x="193"/>
        <item x="131"/>
        <item x="21"/>
        <item x="28"/>
        <item x="183"/>
        <item x="39"/>
        <item x="100"/>
        <item x="63"/>
        <item x="80"/>
        <item x="45"/>
        <item x="44"/>
        <item x="108"/>
        <item x="98"/>
        <item x="196"/>
        <item x="56"/>
        <item x="40"/>
        <item x="143"/>
        <item x="107"/>
        <item x="116"/>
        <item x="201"/>
        <item x="127"/>
        <item x="177"/>
        <item x="152"/>
        <item x="10"/>
        <item x="15"/>
        <item x="197"/>
        <item x="76"/>
        <item x="93"/>
        <item x="158"/>
        <item x="147"/>
        <item x="87"/>
        <item x="168"/>
        <item x="2"/>
        <item x="67"/>
        <item x="29"/>
        <item x="115"/>
        <item x="97"/>
        <item x="58"/>
        <item x="49"/>
        <item x="88"/>
        <item x="125"/>
        <item x="25"/>
        <item x="126"/>
        <item x="17"/>
        <item x="94"/>
        <item x="102"/>
        <item x="186"/>
        <item x="130"/>
        <item x="96"/>
        <item x="79"/>
        <item x="43"/>
        <item x="69"/>
        <item x="57"/>
        <item x="192"/>
        <item x="3"/>
        <item x="184"/>
        <item x="11"/>
        <item x="167"/>
        <item x="6"/>
        <item x="171"/>
        <item x="109"/>
        <item x="46"/>
        <item x="59"/>
        <item x="42"/>
        <item x="144"/>
        <item x="164"/>
        <item x="85"/>
        <item x="14"/>
        <item x="103"/>
        <item x="181"/>
        <item x="62"/>
        <item x="157"/>
        <item x="47"/>
        <item x="22"/>
        <item x="32"/>
        <item x="36"/>
        <item x="35"/>
        <item x="190"/>
        <item x="114"/>
        <item x="48"/>
        <item x="165"/>
        <item x="91"/>
        <item x="34"/>
        <item x="105"/>
        <item x="149"/>
        <item x="33"/>
        <item x="117"/>
        <item x="78"/>
        <item x="185"/>
        <item x="205"/>
        <item x="120"/>
        <item x="52"/>
        <item x="204"/>
        <item x="189"/>
        <item x="20"/>
        <item x="133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axis="axisRow" showAll="0">
      <items count="8">
        <item x="3"/>
        <item x="4"/>
        <item x="1"/>
        <item x="5"/>
        <item x="0"/>
        <item x="2"/>
        <item x="6"/>
        <item t="default"/>
      </items>
    </pivotField>
    <pivotField showAll="0"/>
    <pivotField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5" showAll="0"/>
    <pivotField showAll="0"/>
    <pivotField numFmtId="4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2">
    <field x="3"/>
    <field x="5"/>
  </rowFields>
  <rowItems count="16">
    <i>
      <x/>
    </i>
    <i r="1">
      <x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Count of Name" fld="2" subtotal="count" showDataAs="percentOfTotal" baseField="3" baseItem="0" numFmtId="10"/>
  </dataFields>
  <formats count="4"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3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E214" totalsRowShown="0" headerRowDxfId="26" tableBorderDxfId="25">
  <autoFilter ref="A1:E214">
    <filterColumn colId="4">
      <colorFilter dxfId="24"/>
    </filterColumn>
  </autoFilter>
  <tableColumns count="5">
    <tableColumn id="1" name="Emp. Code." dataDxfId="23"/>
    <tableColumn id="2" name="Name" dataDxfId="22"/>
    <tableColumn id="3" name="Department" dataDxfId="21"/>
    <tableColumn id="4" name="DOJ" dataDxfId="20"/>
    <tableColumn id="5" name="Tenure">
      <calculatedColumnFormula>(TODAY()-$D2)/30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C214" totalsRowShown="0" tableBorderDxfId="4">
  <autoFilter ref="A1:C214">
    <filterColumn colId="1">
      <colorFilter dxfId="3"/>
    </filterColumn>
  </autoFilter>
  <tableColumns count="3">
    <tableColumn id="1" name="Emp. Code." dataDxfId="2"/>
    <tableColumn id="2" name="Name" dataDxfId="1"/>
    <tableColumn id="3" name="Department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214"/>
  <sheetViews>
    <sheetView tabSelected="1" workbookViewId="0"/>
  </sheetViews>
  <sheetFormatPr defaultRowHeight="10.5" x14ac:dyDescent="0.2"/>
  <cols>
    <col min="1" max="1" width="6.28515625" style="12" customWidth="1"/>
    <col min="2" max="2" width="10.85546875" style="12" bestFit="1" customWidth="1"/>
    <col min="3" max="3" width="19.5703125" style="12" bestFit="1" customWidth="1"/>
    <col min="4" max="4" width="16.85546875" style="12" customWidth="1"/>
    <col min="5" max="5" width="12.5703125" style="12" customWidth="1"/>
    <col min="6" max="6" width="18.28515625" style="12" bestFit="1" customWidth="1"/>
    <col min="7" max="7" width="18.28515625" style="12" customWidth="1"/>
    <col min="8" max="8" width="9.85546875" style="12" bestFit="1" customWidth="1"/>
    <col min="9" max="9" width="9.85546875" style="24" bestFit="1" customWidth="1"/>
    <col min="10" max="10" width="16.140625" style="12" bestFit="1" customWidth="1"/>
    <col min="11" max="11" width="16.140625" style="12" customWidth="1"/>
    <col min="12" max="16384" width="9.140625" style="12"/>
  </cols>
  <sheetData>
    <row r="1" spans="1:12" s="7" customFormat="1" ht="24" customHeight="1" thickBot="1" x14ac:dyDescent="0.25">
      <c r="A1" s="1" t="s">
        <v>461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2" t="s">
        <v>6</v>
      </c>
      <c r="I1" s="5" t="s">
        <v>7</v>
      </c>
      <c r="J1" s="6" t="s">
        <v>8</v>
      </c>
      <c r="K1" s="6" t="s">
        <v>449</v>
      </c>
      <c r="L1" s="7" t="s">
        <v>460</v>
      </c>
    </row>
    <row r="2" spans="1:12" ht="24" customHeight="1" x14ac:dyDescent="0.2">
      <c r="A2" s="8">
        <v>1</v>
      </c>
      <c r="B2" s="3" t="s">
        <v>9</v>
      </c>
      <c r="C2" s="9" t="s">
        <v>10</v>
      </c>
      <c r="D2" s="3" t="s">
        <v>11</v>
      </c>
      <c r="E2" s="3" t="s">
        <v>12</v>
      </c>
      <c r="F2" s="10" t="s">
        <v>13</v>
      </c>
      <c r="G2" s="10" t="s">
        <v>14</v>
      </c>
      <c r="H2" s="10">
        <v>42667</v>
      </c>
      <c r="I2" s="10">
        <v>33656</v>
      </c>
      <c r="J2" s="3" t="s">
        <v>15</v>
      </c>
      <c r="K2" s="11">
        <v>21000</v>
      </c>
      <c r="L2" s="12" t="str">
        <f>TEXT(H2,"mmmm")</f>
        <v>October</v>
      </c>
    </row>
    <row r="3" spans="1:12" ht="24" customHeight="1" x14ac:dyDescent="0.2">
      <c r="A3" s="8">
        <v>2</v>
      </c>
      <c r="B3" s="13" t="s">
        <v>16</v>
      </c>
      <c r="C3" s="14" t="s">
        <v>17</v>
      </c>
      <c r="D3" s="13" t="s">
        <v>11</v>
      </c>
      <c r="E3" s="3" t="s">
        <v>18</v>
      </c>
      <c r="F3" s="10" t="s">
        <v>13</v>
      </c>
      <c r="G3" s="10" t="s">
        <v>14</v>
      </c>
      <c r="H3" s="10">
        <v>42797</v>
      </c>
      <c r="I3" s="10">
        <v>34436</v>
      </c>
      <c r="J3" s="3" t="s">
        <v>19</v>
      </c>
      <c r="K3" s="11">
        <v>23000</v>
      </c>
      <c r="L3" s="12" t="str">
        <f t="shared" ref="L3:L66" si="0">TEXT(H3,"mmmm")</f>
        <v>March</v>
      </c>
    </row>
    <row r="4" spans="1:12" ht="24" customHeight="1" x14ac:dyDescent="0.2">
      <c r="A4" s="8">
        <v>3</v>
      </c>
      <c r="B4" s="3" t="s">
        <v>20</v>
      </c>
      <c r="C4" s="9" t="s">
        <v>21</v>
      </c>
      <c r="D4" s="13" t="s">
        <v>11</v>
      </c>
      <c r="E4" s="3" t="s">
        <v>22</v>
      </c>
      <c r="F4" s="10" t="s">
        <v>13</v>
      </c>
      <c r="G4" s="10" t="s">
        <v>14</v>
      </c>
      <c r="H4" s="10">
        <v>42194</v>
      </c>
      <c r="I4" s="10">
        <v>34987</v>
      </c>
      <c r="J4" s="3" t="s">
        <v>15</v>
      </c>
      <c r="K4" s="11">
        <v>22000</v>
      </c>
      <c r="L4" s="12" t="str">
        <f t="shared" si="0"/>
        <v>July</v>
      </c>
    </row>
    <row r="5" spans="1:12" ht="26.25" customHeight="1" x14ac:dyDescent="0.2">
      <c r="A5" s="8">
        <v>4</v>
      </c>
      <c r="B5" s="3" t="s">
        <v>23</v>
      </c>
      <c r="C5" s="9" t="s">
        <v>24</v>
      </c>
      <c r="D5" s="13" t="s">
        <v>11</v>
      </c>
      <c r="E5" s="3" t="s">
        <v>18</v>
      </c>
      <c r="F5" s="3" t="s">
        <v>25</v>
      </c>
      <c r="G5" s="3" t="s">
        <v>14</v>
      </c>
      <c r="H5" s="10">
        <v>42822</v>
      </c>
      <c r="I5" s="10">
        <v>34125</v>
      </c>
      <c r="J5" s="3" t="s">
        <v>15</v>
      </c>
      <c r="K5" s="11">
        <v>30000</v>
      </c>
      <c r="L5" s="12" t="str">
        <f t="shared" si="0"/>
        <v>March</v>
      </c>
    </row>
    <row r="6" spans="1:12" ht="24" customHeight="1" x14ac:dyDescent="0.2">
      <c r="A6" s="8">
        <v>5</v>
      </c>
      <c r="B6" s="3" t="s">
        <v>26</v>
      </c>
      <c r="C6" s="9" t="s">
        <v>27</v>
      </c>
      <c r="D6" s="13" t="s">
        <v>11</v>
      </c>
      <c r="E6" s="3" t="s">
        <v>12</v>
      </c>
      <c r="F6" s="3" t="s">
        <v>28</v>
      </c>
      <c r="G6" s="3" t="s">
        <v>14</v>
      </c>
      <c r="H6" s="10">
        <v>42192</v>
      </c>
      <c r="I6" s="10">
        <v>34790</v>
      </c>
      <c r="J6" s="3" t="s">
        <v>15</v>
      </c>
      <c r="K6" s="11">
        <v>16000</v>
      </c>
      <c r="L6" s="12" t="str">
        <f t="shared" si="0"/>
        <v>July</v>
      </c>
    </row>
    <row r="7" spans="1:12" ht="24" customHeight="1" x14ac:dyDescent="0.2">
      <c r="A7" s="8">
        <v>6</v>
      </c>
      <c r="B7" s="3" t="s">
        <v>29</v>
      </c>
      <c r="C7" s="9" t="s">
        <v>30</v>
      </c>
      <c r="D7" s="13" t="s">
        <v>11</v>
      </c>
      <c r="E7" s="3" t="s">
        <v>18</v>
      </c>
      <c r="F7" s="3" t="s">
        <v>25</v>
      </c>
      <c r="G7" s="3" t="s">
        <v>14</v>
      </c>
      <c r="H7" s="10">
        <v>42221</v>
      </c>
      <c r="I7" s="10">
        <v>34983</v>
      </c>
      <c r="J7" s="3" t="s">
        <v>19</v>
      </c>
      <c r="K7" s="11">
        <v>32000</v>
      </c>
      <c r="L7" s="12" t="str">
        <f t="shared" si="0"/>
        <v>August</v>
      </c>
    </row>
    <row r="8" spans="1:12" ht="24" customHeight="1" x14ac:dyDescent="0.2">
      <c r="A8" s="8">
        <v>7</v>
      </c>
      <c r="B8" s="13" t="s">
        <v>31</v>
      </c>
      <c r="C8" s="14" t="s">
        <v>32</v>
      </c>
      <c r="D8" s="13" t="s">
        <v>33</v>
      </c>
      <c r="E8" s="3" t="s">
        <v>18</v>
      </c>
      <c r="F8" s="10" t="s">
        <v>13</v>
      </c>
      <c r="G8" s="10" t="s">
        <v>14</v>
      </c>
      <c r="H8" s="10">
        <v>42464</v>
      </c>
      <c r="I8" s="10">
        <v>34996</v>
      </c>
      <c r="J8" s="3" t="s">
        <v>15</v>
      </c>
      <c r="K8" s="11">
        <v>24000</v>
      </c>
      <c r="L8" s="12" t="str">
        <f t="shared" si="0"/>
        <v>April</v>
      </c>
    </row>
    <row r="9" spans="1:12" ht="24" customHeight="1" x14ac:dyDescent="0.2">
      <c r="A9" s="8">
        <v>8</v>
      </c>
      <c r="B9" s="15" t="s">
        <v>34</v>
      </c>
      <c r="C9" s="16" t="s">
        <v>35</v>
      </c>
      <c r="D9" s="13" t="s">
        <v>11</v>
      </c>
      <c r="E9" s="3" t="s">
        <v>18</v>
      </c>
      <c r="F9" s="10" t="s">
        <v>13</v>
      </c>
      <c r="G9" s="10" t="s">
        <v>14</v>
      </c>
      <c r="H9" s="10">
        <v>42494</v>
      </c>
      <c r="I9" s="10">
        <v>34916</v>
      </c>
      <c r="J9" s="17" t="s">
        <v>36</v>
      </c>
      <c r="K9" s="11">
        <v>20000</v>
      </c>
      <c r="L9" s="12" t="str">
        <f t="shared" si="0"/>
        <v>May</v>
      </c>
    </row>
    <row r="10" spans="1:12" ht="24" customHeight="1" x14ac:dyDescent="0.2">
      <c r="A10" s="8">
        <v>9</v>
      </c>
      <c r="B10" s="13" t="s">
        <v>37</v>
      </c>
      <c r="C10" s="18" t="s">
        <v>38</v>
      </c>
      <c r="D10" s="13" t="s">
        <v>11</v>
      </c>
      <c r="E10" s="3" t="s">
        <v>12</v>
      </c>
      <c r="F10" s="3" t="s">
        <v>28</v>
      </c>
      <c r="G10" s="3" t="s">
        <v>14</v>
      </c>
      <c r="H10" s="10">
        <v>42459</v>
      </c>
      <c r="I10" s="10">
        <v>34491</v>
      </c>
      <c r="J10" s="3" t="s">
        <v>36</v>
      </c>
      <c r="K10" s="11">
        <v>18000</v>
      </c>
      <c r="L10" s="12" t="str">
        <f t="shared" si="0"/>
        <v>March</v>
      </c>
    </row>
    <row r="11" spans="1:12" ht="27.75" customHeight="1" x14ac:dyDescent="0.2">
      <c r="A11" s="8">
        <v>10</v>
      </c>
      <c r="B11" s="3" t="s">
        <v>39</v>
      </c>
      <c r="C11" s="9" t="s">
        <v>40</v>
      </c>
      <c r="D11" s="13" t="s">
        <v>11</v>
      </c>
      <c r="E11" s="3" t="s">
        <v>18</v>
      </c>
      <c r="F11" s="3" t="s">
        <v>25</v>
      </c>
      <c r="G11" s="3" t="s">
        <v>14</v>
      </c>
      <c r="H11" s="10">
        <v>42589</v>
      </c>
      <c r="I11" s="10">
        <v>34093</v>
      </c>
      <c r="J11" s="3" t="s">
        <v>15</v>
      </c>
      <c r="K11" s="11">
        <v>31000</v>
      </c>
      <c r="L11" s="12" t="str">
        <f t="shared" si="0"/>
        <v>August</v>
      </c>
    </row>
    <row r="12" spans="1:12" ht="24" customHeight="1" x14ac:dyDescent="0.2">
      <c r="A12" s="8">
        <v>11</v>
      </c>
      <c r="B12" s="3" t="s">
        <v>41</v>
      </c>
      <c r="C12" s="9" t="s">
        <v>42</v>
      </c>
      <c r="D12" s="13" t="s">
        <v>11</v>
      </c>
      <c r="E12" s="3" t="s">
        <v>18</v>
      </c>
      <c r="F12" s="3" t="s">
        <v>25</v>
      </c>
      <c r="G12" s="3" t="s">
        <v>14</v>
      </c>
      <c r="H12" s="10">
        <v>42702</v>
      </c>
      <c r="I12" s="10">
        <v>35390</v>
      </c>
      <c r="J12" s="3" t="s">
        <v>19</v>
      </c>
      <c r="K12" s="11">
        <v>31000</v>
      </c>
      <c r="L12" s="12" t="str">
        <f t="shared" si="0"/>
        <v>November</v>
      </c>
    </row>
    <row r="13" spans="1:12" ht="27.75" customHeight="1" x14ac:dyDescent="0.2">
      <c r="A13" s="8">
        <v>12</v>
      </c>
      <c r="B13" s="3" t="s">
        <v>43</v>
      </c>
      <c r="C13" s="9" t="s">
        <v>44</v>
      </c>
      <c r="D13" s="13" t="s">
        <v>33</v>
      </c>
      <c r="E13" s="3" t="s">
        <v>12</v>
      </c>
      <c r="F13" s="10" t="s">
        <v>13</v>
      </c>
      <c r="G13" s="10" t="s">
        <v>14</v>
      </c>
      <c r="H13" s="10">
        <v>42736</v>
      </c>
      <c r="I13" s="10">
        <v>32357</v>
      </c>
      <c r="J13" s="3" t="s">
        <v>15</v>
      </c>
      <c r="K13" s="11">
        <v>24000</v>
      </c>
      <c r="L13" s="12" t="str">
        <f t="shared" si="0"/>
        <v>January</v>
      </c>
    </row>
    <row r="14" spans="1:12" ht="26.25" customHeight="1" x14ac:dyDescent="0.2">
      <c r="A14" s="8">
        <v>13</v>
      </c>
      <c r="B14" s="3" t="s">
        <v>45</v>
      </c>
      <c r="C14" s="9" t="s">
        <v>46</v>
      </c>
      <c r="D14" s="13" t="s">
        <v>11</v>
      </c>
      <c r="E14" s="3" t="s">
        <v>18</v>
      </c>
      <c r="F14" s="10" t="s">
        <v>13</v>
      </c>
      <c r="G14" s="10" t="s">
        <v>14</v>
      </c>
      <c r="H14" s="10">
        <v>42702</v>
      </c>
      <c r="I14" s="10">
        <v>34583</v>
      </c>
      <c r="J14" s="3" t="s">
        <v>19</v>
      </c>
      <c r="K14" s="11">
        <v>23000</v>
      </c>
      <c r="L14" s="12" t="str">
        <f t="shared" si="0"/>
        <v>November</v>
      </c>
    </row>
    <row r="15" spans="1:12" ht="26.25" customHeight="1" x14ac:dyDescent="0.2">
      <c r="A15" s="8">
        <v>14</v>
      </c>
      <c r="B15" s="3" t="s">
        <v>47</v>
      </c>
      <c r="C15" s="9" t="s">
        <v>48</v>
      </c>
      <c r="D15" s="13" t="s">
        <v>11</v>
      </c>
      <c r="E15" s="3" t="s">
        <v>18</v>
      </c>
      <c r="F15" s="10" t="s">
        <v>13</v>
      </c>
      <c r="G15" s="10" t="s">
        <v>14</v>
      </c>
      <c r="H15" s="10">
        <v>42736</v>
      </c>
      <c r="I15" s="10">
        <v>33944</v>
      </c>
      <c r="J15" s="3" t="s">
        <v>19</v>
      </c>
      <c r="K15" s="11">
        <v>21000</v>
      </c>
      <c r="L15" s="12" t="str">
        <f t="shared" si="0"/>
        <v>January</v>
      </c>
    </row>
    <row r="16" spans="1:12" ht="26.25" customHeight="1" x14ac:dyDescent="0.2">
      <c r="A16" s="8">
        <v>15</v>
      </c>
      <c r="B16" s="3" t="s">
        <v>49</v>
      </c>
      <c r="C16" s="9" t="s">
        <v>50</v>
      </c>
      <c r="D16" s="13" t="s">
        <v>11</v>
      </c>
      <c r="E16" s="3" t="s">
        <v>18</v>
      </c>
      <c r="F16" s="10" t="s">
        <v>13</v>
      </c>
      <c r="G16" s="10" t="s">
        <v>14</v>
      </c>
      <c r="H16" s="10">
        <v>42804</v>
      </c>
      <c r="I16" s="10">
        <v>34487</v>
      </c>
      <c r="J16" s="3" t="s">
        <v>19</v>
      </c>
      <c r="K16" s="11">
        <v>22000</v>
      </c>
      <c r="L16" s="12" t="str">
        <f t="shared" si="0"/>
        <v>March</v>
      </c>
    </row>
    <row r="17" spans="1:12" ht="26.25" customHeight="1" x14ac:dyDescent="0.2">
      <c r="A17" s="8">
        <v>16</v>
      </c>
      <c r="B17" s="3" t="s">
        <v>51</v>
      </c>
      <c r="C17" s="9" t="s">
        <v>52</v>
      </c>
      <c r="D17" s="13" t="s">
        <v>11</v>
      </c>
      <c r="E17" s="3" t="s">
        <v>18</v>
      </c>
      <c r="F17" s="3" t="s">
        <v>28</v>
      </c>
      <c r="G17" s="3" t="s">
        <v>14</v>
      </c>
      <c r="H17" s="10">
        <v>42808</v>
      </c>
      <c r="I17" s="10">
        <v>35687</v>
      </c>
      <c r="J17" s="3" t="s">
        <v>15</v>
      </c>
      <c r="K17" s="11">
        <v>19000</v>
      </c>
      <c r="L17" s="12" t="str">
        <f t="shared" si="0"/>
        <v>March</v>
      </c>
    </row>
    <row r="18" spans="1:12" ht="26.25" customHeight="1" x14ac:dyDescent="0.2">
      <c r="A18" s="8">
        <v>17</v>
      </c>
      <c r="B18" s="3" t="s">
        <v>53</v>
      </c>
      <c r="C18" s="9" t="s">
        <v>54</v>
      </c>
      <c r="D18" s="13" t="s">
        <v>11</v>
      </c>
      <c r="E18" s="3" t="s">
        <v>55</v>
      </c>
      <c r="F18" s="3" t="s">
        <v>28</v>
      </c>
      <c r="G18" s="3" t="s">
        <v>14</v>
      </c>
      <c r="H18" s="10">
        <v>42816</v>
      </c>
      <c r="I18" s="10">
        <v>36225</v>
      </c>
      <c r="J18" s="3" t="s">
        <v>15</v>
      </c>
      <c r="K18" s="11">
        <v>19000</v>
      </c>
      <c r="L18" s="12" t="str">
        <f t="shared" si="0"/>
        <v>March</v>
      </c>
    </row>
    <row r="19" spans="1:12" ht="26.25" customHeight="1" x14ac:dyDescent="0.2">
      <c r="A19" s="8">
        <v>18</v>
      </c>
      <c r="B19" s="3" t="s">
        <v>56</v>
      </c>
      <c r="C19" s="9" t="s">
        <v>57</v>
      </c>
      <c r="D19" s="13" t="s">
        <v>11</v>
      </c>
      <c r="E19" s="3" t="s">
        <v>18</v>
      </c>
      <c r="F19" s="3" t="s">
        <v>28</v>
      </c>
      <c r="G19" s="3" t="s">
        <v>14</v>
      </c>
      <c r="H19" s="10">
        <v>42818</v>
      </c>
      <c r="I19" s="10">
        <v>34857</v>
      </c>
      <c r="J19" s="3" t="s">
        <v>36</v>
      </c>
      <c r="K19" s="11">
        <v>19000</v>
      </c>
      <c r="L19" s="12" t="str">
        <f t="shared" si="0"/>
        <v>March</v>
      </c>
    </row>
    <row r="20" spans="1:12" ht="26.25" customHeight="1" x14ac:dyDescent="0.2">
      <c r="A20" s="8">
        <v>19</v>
      </c>
      <c r="B20" s="3" t="s">
        <v>58</v>
      </c>
      <c r="C20" s="9" t="s">
        <v>59</v>
      </c>
      <c r="D20" s="13" t="s">
        <v>11</v>
      </c>
      <c r="E20" s="3" t="s">
        <v>18</v>
      </c>
      <c r="F20" s="3" t="s">
        <v>28</v>
      </c>
      <c r="G20" s="3" t="s">
        <v>14</v>
      </c>
      <c r="H20" s="10">
        <v>42818</v>
      </c>
      <c r="I20" s="10">
        <v>34467</v>
      </c>
      <c r="J20" s="3" t="s">
        <v>15</v>
      </c>
      <c r="K20" s="11">
        <v>18000</v>
      </c>
      <c r="L20" s="12" t="str">
        <f t="shared" si="0"/>
        <v>March</v>
      </c>
    </row>
    <row r="21" spans="1:12" ht="26.25" customHeight="1" x14ac:dyDescent="0.2">
      <c r="A21" s="8">
        <v>20</v>
      </c>
      <c r="B21" s="3" t="s">
        <v>60</v>
      </c>
      <c r="C21" s="9" t="s">
        <v>61</v>
      </c>
      <c r="D21" s="13" t="s">
        <v>11</v>
      </c>
      <c r="E21" s="3" t="s">
        <v>18</v>
      </c>
      <c r="F21" s="3" t="s">
        <v>25</v>
      </c>
      <c r="G21" s="3" t="s">
        <v>62</v>
      </c>
      <c r="H21" s="10">
        <v>42818</v>
      </c>
      <c r="I21" s="10">
        <v>36001</v>
      </c>
      <c r="J21" s="3" t="s">
        <v>15</v>
      </c>
      <c r="K21" s="11">
        <v>38000</v>
      </c>
      <c r="L21" s="12" t="str">
        <f t="shared" si="0"/>
        <v>March</v>
      </c>
    </row>
    <row r="22" spans="1:12" ht="26.25" customHeight="1" x14ac:dyDescent="0.2">
      <c r="A22" s="8">
        <v>21</v>
      </c>
      <c r="B22" s="3" t="s">
        <v>63</v>
      </c>
      <c r="C22" s="9" t="s">
        <v>64</v>
      </c>
      <c r="D22" s="13" t="s">
        <v>11</v>
      </c>
      <c r="E22" s="3" t="s">
        <v>18</v>
      </c>
      <c r="F22" s="10" t="s">
        <v>13</v>
      </c>
      <c r="G22" s="10" t="s">
        <v>14</v>
      </c>
      <c r="H22" s="10">
        <v>42820</v>
      </c>
      <c r="I22" s="10">
        <v>34558</v>
      </c>
      <c r="J22" s="3" t="s">
        <v>36</v>
      </c>
      <c r="K22" s="11">
        <v>22000</v>
      </c>
      <c r="L22" s="12" t="str">
        <f t="shared" si="0"/>
        <v>March</v>
      </c>
    </row>
    <row r="23" spans="1:12" ht="26.25" customHeight="1" x14ac:dyDescent="0.2">
      <c r="A23" s="8">
        <v>22</v>
      </c>
      <c r="B23" s="3" t="s">
        <v>65</v>
      </c>
      <c r="C23" s="9" t="s">
        <v>66</v>
      </c>
      <c r="D23" s="13" t="s">
        <v>33</v>
      </c>
      <c r="E23" s="3" t="s">
        <v>18</v>
      </c>
      <c r="F23" s="3" t="s">
        <v>25</v>
      </c>
      <c r="G23" s="3" t="s">
        <v>67</v>
      </c>
      <c r="H23" s="10">
        <v>42820</v>
      </c>
      <c r="I23" s="10">
        <v>34434</v>
      </c>
      <c r="J23" s="3" t="s">
        <v>19</v>
      </c>
      <c r="K23" s="11">
        <v>65000</v>
      </c>
      <c r="L23" s="12" t="str">
        <f t="shared" si="0"/>
        <v>March</v>
      </c>
    </row>
    <row r="24" spans="1:12" ht="26.25" customHeight="1" x14ac:dyDescent="0.2">
      <c r="A24" s="8">
        <v>23</v>
      </c>
      <c r="B24" s="3" t="s">
        <v>68</v>
      </c>
      <c r="C24" s="9" t="s">
        <v>69</v>
      </c>
      <c r="D24" s="13" t="s">
        <v>11</v>
      </c>
      <c r="E24" s="3" t="s">
        <v>55</v>
      </c>
      <c r="F24" s="3" t="s">
        <v>28</v>
      </c>
      <c r="G24" s="3" t="s">
        <v>14</v>
      </c>
      <c r="H24" s="10">
        <v>42820</v>
      </c>
      <c r="I24" s="10">
        <v>34101</v>
      </c>
      <c r="J24" s="3" t="s">
        <v>15</v>
      </c>
      <c r="K24" s="11">
        <v>19000</v>
      </c>
      <c r="L24" s="12" t="str">
        <f t="shared" si="0"/>
        <v>March</v>
      </c>
    </row>
    <row r="25" spans="1:12" ht="26.25" customHeight="1" x14ac:dyDescent="0.2">
      <c r="A25" s="8">
        <v>24</v>
      </c>
      <c r="B25" s="3" t="s">
        <v>70</v>
      </c>
      <c r="C25" s="9" t="s">
        <v>71</v>
      </c>
      <c r="D25" s="13" t="s">
        <v>11</v>
      </c>
      <c r="E25" s="3" t="s">
        <v>18</v>
      </c>
      <c r="F25" s="3" t="s">
        <v>28</v>
      </c>
      <c r="G25" s="3" t="s">
        <v>14</v>
      </c>
      <c r="H25" s="10">
        <v>42822</v>
      </c>
      <c r="I25" s="10">
        <v>35409</v>
      </c>
      <c r="J25" s="3" t="s">
        <v>15</v>
      </c>
      <c r="K25" s="11">
        <v>17000</v>
      </c>
      <c r="L25" s="12" t="str">
        <f t="shared" si="0"/>
        <v>March</v>
      </c>
    </row>
    <row r="26" spans="1:12" ht="26.25" customHeight="1" x14ac:dyDescent="0.2">
      <c r="A26" s="8">
        <v>25</v>
      </c>
      <c r="B26" s="3" t="s">
        <v>72</v>
      </c>
      <c r="C26" s="9" t="s">
        <v>73</v>
      </c>
      <c r="D26" s="13" t="s">
        <v>11</v>
      </c>
      <c r="E26" s="3" t="s">
        <v>18</v>
      </c>
      <c r="F26" s="3" t="s">
        <v>28</v>
      </c>
      <c r="G26" s="3" t="s">
        <v>14</v>
      </c>
      <c r="H26" s="10">
        <v>42822</v>
      </c>
      <c r="I26" s="10">
        <v>35264</v>
      </c>
      <c r="J26" s="3" t="s">
        <v>36</v>
      </c>
      <c r="K26" s="11">
        <v>19000</v>
      </c>
      <c r="L26" s="12" t="str">
        <f t="shared" si="0"/>
        <v>March</v>
      </c>
    </row>
    <row r="27" spans="1:12" ht="26.25" customHeight="1" x14ac:dyDescent="0.2">
      <c r="A27" s="8">
        <v>26</v>
      </c>
      <c r="B27" s="3" t="s">
        <v>74</v>
      </c>
      <c r="C27" s="9" t="s">
        <v>75</v>
      </c>
      <c r="D27" s="13" t="s">
        <v>11</v>
      </c>
      <c r="E27" s="3" t="s">
        <v>18</v>
      </c>
      <c r="F27" s="3" t="s">
        <v>28</v>
      </c>
      <c r="G27" s="3" t="s">
        <v>14</v>
      </c>
      <c r="H27" s="10">
        <v>42911</v>
      </c>
      <c r="I27" s="10">
        <v>34376</v>
      </c>
      <c r="J27" s="3" t="s">
        <v>15</v>
      </c>
      <c r="K27" s="11">
        <v>17000</v>
      </c>
      <c r="L27" s="12" t="str">
        <f t="shared" si="0"/>
        <v>June</v>
      </c>
    </row>
    <row r="28" spans="1:12" ht="26.25" customHeight="1" x14ac:dyDescent="0.2">
      <c r="A28" s="8">
        <v>27</v>
      </c>
      <c r="B28" s="3" t="s">
        <v>76</v>
      </c>
      <c r="C28" s="9" t="s">
        <v>77</v>
      </c>
      <c r="D28" s="13" t="s">
        <v>11</v>
      </c>
      <c r="E28" s="3" t="s">
        <v>55</v>
      </c>
      <c r="F28" s="3" t="s">
        <v>28</v>
      </c>
      <c r="G28" s="3" t="s">
        <v>14</v>
      </c>
      <c r="H28" s="10">
        <v>42827</v>
      </c>
      <c r="I28" s="10">
        <v>35048</v>
      </c>
      <c r="J28" s="3" t="s">
        <v>19</v>
      </c>
      <c r="K28" s="11">
        <v>16000</v>
      </c>
      <c r="L28" s="12" t="str">
        <f t="shared" si="0"/>
        <v>April</v>
      </c>
    </row>
    <row r="29" spans="1:12" ht="26.25" customHeight="1" x14ac:dyDescent="0.2">
      <c r="A29" s="8">
        <v>28</v>
      </c>
      <c r="B29" s="3" t="s">
        <v>78</v>
      </c>
      <c r="C29" s="9" t="s">
        <v>79</v>
      </c>
      <c r="D29" s="13" t="s">
        <v>11</v>
      </c>
      <c r="E29" s="3" t="s">
        <v>18</v>
      </c>
      <c r="F29" s="3" t="s">
        <v>28</v>
      </c>
      <c r="G29" s="3" t="s">
        <v>14</v>
      </c>
      <c r="H29" s="10">
        <v>42827</v>
      </c>
      <c r="I29" s="10">
        <v>31993</v>
      </c>
      <c r="J29" s="3" t="s">
        <v>19</v>
      </c>
      <c r="K29" s="11">
        <v>17000</v>
      </c>
      <c r="L29" s="12" t="str">
        <f t="shared" si="0"/>
        <v>April</v>
      </c>
    </row>
    <row r="30" spans="1:12" ht="26.25" customHeight="1" x14ac:dyDescent="0.2">
      <c r="A30" s="8">
        <v>29</v>
      </c>
      <c r="B30" s="3" t="s">
        <v>80</v>
      </c>
      <c r="C30" s="9" t="s">
        <v>81</v>
      </c>
      <c r="D30" s="13" t="s">
        <v>11</v>
      </c>
      <c r="E30" s="3" t="s">
        <v>55</v>
      </c>
      <c r="F30" s="3" t="s">
        <v>28</v>
      </c>
      <c r="G30" s="3" t="s">
        <v>14</v>
      </c>
      <c r="H30" s="10">
        <v>42827</v>
      </c>
      <c r="I30" s="10">
        <v>34137</v>
      </c>
      <c r="J30" s="3" t="s">
        <v>82</v>
      </c>
      <c r="K30" s="11">
        <v>19000</v>
      </c>
      <c r="L30" s="12" t="str">
        <f t="shared" si="0"/>
        <v>April</v>
      </c>
    </row>
    <row r="31" spans="1:12" ht="26.25" customHeight="1" x14ac:dyDescent="0.2">
      <c r="A31" s="8">
        <v>30</v>
      </c>
      <c r="B31" s="3" t="s">
        <v>83</v>
      </c>
      <c r="C31" s="9" t="s">
        <v>84</v>
      </c>
      <c r="D31" s="13" t="s">
        <v>11</v>
      </c>
      <c r="E31" s="3" t="s">
        <v>18</v>
      </c>
      <c r="F31" s="3" t="s">
        <v>28</v>
      </c>
      <c r="G31" s="3" t="s">
        <v>14</v>
      </c>
      <c r="H31" s="10">
        <v>42827</v>
      </c>
      <c r="I31" s="10">
        <v>30142</v>
      </c>
      <c r="J31" s="3" t="s">
        <v>19</v>
      </c>
      <c r="K31" s="11">
        <v>19000</v>
      </c>
      <c r="L31" s="12" t="str">
        <f t="shared" si="0"/>
        <v>April</v>
      </c>
    </row>
    <row r="32" spans="1:12" ht="26.25" customHeight="1" x14ac:dyDescent="0.2">
      <c r="A32" s="8">
        <v>31</v>
      </c>
      <c r="B32" s="3" t="s">
        <v>85</v>
      </c>
      <c r="C32" s="9" t="s">
        <v>86</v>
      </c>
      <c r="D32" s="13" t="s">
        <v>11</v>
      </c>
      <c r="E32" s="3" t="s">
        <v>18</v>
      </c>
      <c r="F32" s="3" t="s">
        <v>28</v>
      </c>
      <c r="G32" s="3" t="s">
        <v>14</v>
      </c>
      <c r="H32" s="10">
        <v>42830</v>
      </c>
      <c r="I32" s="10">
        <v>35014</v>
      </c>
      <c r="J32" s="3" t="s">
        <v>36</v>
      </c>
      <c r="K32" s="11">
        <v>17000</v>
      </c>
      <c r="L32" s="12" t="str">
        <f t="shared" si="0"/>
        <v>April</v>
      </c>
    </row>
    <row r="33" spans="1:12" ht="26.25" customHeight="1" x14ac:dyDescent="0.2">
      <c r="A33" s="8">
        <v>32</v>
      </c>
      <c r="B33" s="3" t="s">
        <v>87</v>
      </c>
      <c r="C33" s="9" t="s">
        <v>88</v>
      </c>
      <c r="D33" s="13" t="s">
        <v>11</v>
      </c>
      <c r="E33" s="3" t="s">
        <v>55</v>
      </c>
      <c r="F33" s="3" t="s">
        <v>28</v>
      </c>
      <c r="G33" s="3" t="s">
        <v>14</v>
      </c>
      <c r="H33" s="10">
        <v>42832</v>
      </c>
      <c r="I33" s="10">
        <v>35744</v>
      </c>
      <c r="J33" s="3" t="s">
        <v>36</v>
      </c>
      <c r="K33" s="11">
        <v>19000</v>
      </c>
      <c r="L33" s="12" t="str">
        <f t="shared" si="0"/>
        <v>April</v>
      </c>
    </row>
    <row r="34" spans="1:12" ht="26.25" customHeight="1" x14ac:dyDescent="0.2">
      <c r="A34" s="8">
        <v>33</v>
      </c>
      <c r="B34" s="3" t="s">
        <v>89</v>
      </c>
      <c r="C34" s="9" t="s">
        <v>90</v>
      </c>
      <c r="D34" s="13" t="s">
        <v>11</v>
      </c>
      <c r="E34" s="3" t="s">
        <v>12</v>
      </c>
      <c r="F34" s="3" t="s">
        <v>28</v>
      </c>
      <c r="G34" s="3" t="s">
        <v>14</v>
      </c>
      <c r="H34" s="10">
        <v>42834</v>
      </c>
      <c r="I34" s="10">
        <v>34370</v>
      </c>
      <c r="J34" s="3" t="s">
        <v>15</v>
      </c>
      <c r="K34" s="11">
        <v>16000</v>
      </c>
      <c r="L34" s="12" t="str">
        <f t="shared" si="0"/>
        <v>April</v>
      </c>
    </row>
    <row r="35" spans="1:12" ht="26.25" customHeight="1" x14ac:dyDescent="0.2">
      <c r="A35" s="8">
        <v>34</v>
      </c>
      <c r="B35" s="3" t="s">
        <v>91</v>
      </c>
      <c r="C35" s="9" t="s">
        <v>92</v>
      </c>
      <c r="D35" s="13" t="s">
        <v>11</v>
      </c>
      <c r="E35" s="3" t="s">
        <v>18</v>
      </c>
      <c r="F35" s="3" t="s">
        <v>28</v>
      </c>
      <c r="G35" s="3" t="s">
        <v>14</v>
      </c>
      <c r="H35" s="10">
        <v>42834</v>
      </c>
      <c r="I35" s="10">
        <v>35284</v>
      </c>
      <c r="J35" s="3" t="s">
        <v>15</v>
      </c>
      <c r="K35" s="11">
        <v>17000</v>
      </c>
      <c r="L35" s="12" t="str">
        <f t="shared" si="0"/>
        <v>April</v>
      </c>
    </row>
    <row r="36" spans="1:12" ht="26.25" customHeight="1" x14ac:dyDescent="0.2">
      <c r="A36" s="8">
        <v>35</v>
      </c>
      <c r="B36" s="3" t="s">
        <v>93</v>
      </c>
      <c r="C36" s="9" t="s">
        <v>94</v>
      </c>
      <c r="D36" s="13" t="s">
        <v>11</v>
      </c>
      <c r="E36" s="3" t="s">
        <v>18</v>
      </c>
      <c r="F36" s="3" t="s">
        <v>95</v>
      </c>
      <c r="G36" s="3" t="s">
        <v>14</v>
      </c>
      <c r="H36" s="10">
        <v>42836</v>
      </c>
      <c r="I36" s="10">
        <v>34522</v>
      </c>
      <c r="J36" s="3" t="s">
        <v>36</v>
      </c>
      <c r="K36" s="11">
        <v>35000</v>
      </c>
      <c r="L36" s="12" t="str">
        <f t="shared" si="0"/>
        <v>April</v>
      </c>
    </row>
    <row r="37" spans="1:12" ht="26.25" customHeight="1" x14ac:dyDescent="0.2">
      <c r="A37" s="8">
        <v>36</v>
      </c>
      <c r="B37" s="3" t="s">
        <v>96</v>
      </c>
      <c r="C37" s="9" t="s">
        <v>97</v>
      </c>
      <c r="D37" s="13" t="s">
        <v>11</v>
      </c>
      <c r="E37" s="3" t="s">
        <v>18</v>
      </c>
      <c r="F37" s="3" t="s">
        <v>28</v>
      </c>
      <c r="G37" s="3" t="s">
        <v>14</v>
      </c>
      <c r="H37" s="10">
        <v>42839</v>
      </c>
      <c r="I37" s="10">
        <v>34040</v>
      </c>
      <c r="J37" s="3" t="s">
        <v>15</v>
      </c>
      <c r="K37" s="11">
        <v>17000</v>
      </c>
      <c r="L37" s="12" t="str">
        <f t="shared" si="0"/>
        <v>April</v>
      </c>
    </row>
    <row r="38" spans="1:12" ht="26.25" customHeight="1" x14ac:dyDescent="0.2">
      <c r="A38" s="8">
        <v>37</v>
      </c>
      <c r="B38" s="3" t="s">
        <v>98</v>
      </c>
      <c r="C38" s="9" t="s">
        <v>99</v>
      </c>
      <c r="D38" s="13" t="s">
        <v>11</v>
      </c>
      <c r="E38" s="3" t="s">
        <v>12</v>
      </c>
      <c r="F38" s="3" t="s">
        <v>28</v>
      </c>
      <c r="G38" s="3" t="s">
        <v>14</v>
      </c>
      <c r="H38" s="10">
        <v>42842</v>
      </c>
      <c r="I38" s="10">
        <v>33599</v>
      </c>
      <c r="J38" s="3" t="s">
        <v>19</v>
      </c>
      <c r="K38" s="11">
        <v>18000</v>
      </c>
      <c r="L38" s="12" t="str">
        <f t="shared" si="0"/>
        <v>April</v>
      </c>
    </row>
    <row r="39" spans="1:12" ht="26.25" customHeight="1" x14ac:dyDescent="0.2">
      <c r="A39" s="8">
        <v>38</v>
      </c>
      <c r="B39" s="3" t="s">
        <v>100</v>
      </c>
      <c r="C39" s="9" t="s">
        <v>101</v>
      </c>
      <c r="D39" s="13" t="s">
        <v>11</v>
      </c>
      <c r="E39" s="3" t="s">
        <v>55</v>
      </c>
      <c r="F39" s="3" t="s">
        <v>28</v>
      </c>
      <c r="G39" s="3" t="s">
        <v>14</v>
      </c>
      <c r="H39" s="10">
        <v>42842</v>
      </c>
      <c r="I39" s="10">
        <v>35996</v>
      </c>
      <c r="J39" s="3" t="s">
        <v>36</v>
      </c>
      <c r="K39" s="11">
        <v>18000</v>
      </c>
      <c r="L39" s="12" t="str">
        <f t="shared" si="0"/>
        <v>April</v>
      </c>
    </row>
    <row r="40" spans="1:12" ht="26.25" customHeight="1" x14ac:dyDescent="0.2">
      <c r="A40" s="8">
        <v>39</v>
      </c>
      <c r="B40" s="3" t="s">
        <v>102</v>
      </c>
      <c r="C40" s="9" t="s">
        <v>103</v>
      </c>
      <c r="D40" s="13" t="s">
        <v>11</v>
      </c>
      <c r="E40" s="3" t="s">
        <v>55</v>
      </c>
      <c r="F40" s="3" t="s">
        <v>28</v>
      </c>
      <c r="G40" s="3" t="s">
        <v>14</v>
      </c>
      <c r="H40" s="10">
        <v>42842</v>
      </c>
      <c r="I40" s="10">
        <v>34718</v>
      </c>
      <c r="J40" s="3" t="s">
        <v>15</v>
      </c>
      <c r="K40" s="11">
        <v>16000</v>
      </c>
      <c r="L40" s="12" t="str">
        <f t="shared" si="0"/>
        <v>April</v>
      </c>
    </row>
    <row r="41" spans="1:12" ht="26.25" customHeight="1" x14ac:dyDescent="0.2">
      <c r="A41" s="8">
        <v>40</v>
      </c>
      <c r="B41" s="3" t="s">
        <v>104</v>
      </c>
      <c r="C41" s="9" t="s">
        <v>105</v>
      </c>
      <c r="D41" s="13" t="s">
        <v>11</v>
      </c>
      <c r="E41" s="3" t="s">
        <v>12</v>
      </c>
      <c r="F41" s="3" t="s">
        <v>28</v>
      </c>
      <c r="G41" s="3" t="s">
        <v>14</v>
      </c>
      <c r="H41" s="10">
        <v>42842</v>
      </c>
      <c r="I41" s="10">
        <v>35224</v>
      </c>
      <c r="J41" s="3" t="s">
        <v>15</v>
      </c>
      <c r="K41" s="11">
        <v>17000</v>
      </c>
      <c r="L41" s="12" t="str">
        <f t="shared" si="0"/>
        <v>April</v>
      </c>
    </row>
    <row r="42" spans="1:12" ht="26.25" customHeight="1" x14ac:dyDescent="0.2">
      <c r="A42" s="8">
        <v>41</v>
      </c>
      <c r="B42" s="3" t="s">
        <v>106</v>
      </c>
      <c r="C42" s="9" t="s">
        <v>107</v>
      </c>
      <c r="D42" s="13" t="s">
        <v>33</v>
      </c>
      <c r="E42" s="3" t="s">
        <v>12</v>
      </c>
      <c r="F42" s="3" t="s">
        <v>28</v>
      </c>
      <c r="G42" s="3" t="s">
        <v>14</v>
      </c>
      <c r="H42" s="10">
        <v>42853</v>
      </c>
      <c r="I42" s="10">
        <v>33282</v>
      </c>
      <c r="J42" s="3" t="s">
        <v>15</v>
      </c>
      <c r="K42" s="11">
        <v>18000</v>
      </c>
      <c r="L42" s="12" t="str">
        <f t="shared" si="0"/>
        <v>April</v>
      </c>
    </row>
    <row r="43" spans="1:12" ht="26.25" customHeight="1" x14ac:dyDescent="0.2">
      <c r="A43" s="8">
        <v>42</v>
      </c>
      <c r="B43" s="3" t="s">
        <v>108</v>
      </c>
      <c r="C43" s="9" t="s">
        <v>109</v>
      </c>
      <c r="D43" s="13" t="s">
        <v>11</v>
      </c>
      <c r="E43" s="3" t="s">
        <v>18</v>
      </c>
      <c r="F43" s="3" t="s">
        <v>28</v>
      </c>
      <c r="G43" s="3" t="s">
        <v>14</v>
      </c>
      <c r="H43" s="10">
        <v>42854</v>
      </c>
      <c r="I43" s="10">
        <v>35879</v>
      </c>
      <c r="J43" s="3" t="s">
        <v>36</v>
      </c>
      <c r="K43" s="11">
        <v>19000</v>
      </c>
      <c r="L43" s="12" t="str">
        <f t="shared" si="0"/>
        <v>April</v>
      </c>
    </row>
    <row r="44" spans="1:12" ht="26.25" customHeight="1" x14ac:dyDescent="0.2">
      <c r="A44" s="8">
        <v>43</v>
      </c>
      <c r="B44" s="3" t="s">
        <v>110</v>
      </c>
      <c r="C44" s="9" t="s">
        <v>111</v>
      </c>
      <c r="D44" s="13" t="s">
        <v>11</v>
      </c>
      <c r="E44" s="3" t="s">
        <v>18</v>
      </c>
      <c r="F44" s="3" t="s">
        <v>28</v>
      </c>
      <c r="G44" s="3" t="s">
        <v>14</v>
      </c>
      <c r="H44" s="10">
        <v>42854</v>
      </c>
      <c r="I44" s="10">
        <v>34631</v>
      </c>
      <c r="J44" s="3" t="s">
        <v>36</v>
      </c>
      <c r="K44" s="11">
        <v>18000</v>
      </c>
      <c r="L44" s="12" t="str">
        <f t="shared" si="0"/>
        <v>April</v>
      </c>
    </row>
    <row r="45" spans="1:12" ht="26.25" customHeight="1" x14ac:dyDescent="0.2">
      <c r="A45" s="8">
        <v>44</v>
      </c>
      <c r="B45" s="3" t="s">
        <v>112</v>
      </c>
      <c r="C45" s="9" t="s">
        <v>113</v>
      </c>
      <c r="D45" s="13" t="s">
        <v>11</v>
      </c>
      <c r="E45" s="3" t="s">
        <v>55</v>
      </c>
      <c r="F45" s="3" t="s">
        <v>28</v>
      </c>
      <c r="G45" s="3" t="s">
        <v>14</v>
      </c>
      <c r="H45" s="10">
        <v>42857</v>
      </c>
      <c r="I45" s="10">
        <v>35473</v>
      </c>
      <c r="J45" s="3" t="s">
        <v>15</v>
      </c>
      <c r="K45" s="11">
        <v>18000</v>
      </c>
      <c r="L45" s="12" t="str">
        <f t="shared" si="0"/>
        <v>May</v>
      </c>
    </row>
    <row r="46" spans="1:12" ht="26.25" customHeight="1" x14ac:dyDescent="0.2">
      <c r="A46" s="8">
        <v>45</v>
      </c>
      <c r="B46" s="3" t="s">
        <v>114</v>
      </c>
      <c r="C46" s="9" t="s">
        <v>115</v>
      </c>
      <c r="D46" s="13" t="s">
        <v>11</v>
      </c>
      <c r="E46" s="3" t="s">
        <v>18</v>
      </c>
      <c r="F46" s="3" t="s">
        <v>28</v>
      </c>
      <c r="G46" s="3" t="s">
        <v>14</v>
      </c>
      <c r="H46" s="10">
        <v>42857</v>
      </c>
      <c r="I46" s="10">
        <v>33088</v>
      </c>
      <c r="J46" s="3" t="s">
        <v>15</v>
      </c>
      <c r="K46" s="11">
        <v>19000</v>
      </c>
      <c r="L46" s="12" t="str">
        <f t="shared" si="0"/>
        <v>May</v>
      </c>
    </row>
    <row r="47" spans="1:12" ht="26.25" customHeight="1" x14ac:dyDescent="0.2">
      <c r="A47" s="8">
        <v>46</v>
      </c>
      <c r="B47" s="3" t="s">
        <v>116</v>
      </c>
      <c r="C47" s="9" t="s">
        <v>117</v>
      </c>
      <c r="D47" s="13" t="s">
        <v>11</v>
      </c>
      <c r="E47" s="3" t="s">
        <v>55</v>
      </c>
      <c r="F47" s="3" t="s">
        <v>28</v>
      </c>
      <c r="G47" s="3" t="s">
        <v>14</v>
      </c>
      <c r="H47" s="10">
        <v>42857</v>
      </c>
      <c r="I47" s="10">
        <v>30441</v>
      </c>
      <c r="J47" s="3" t="s">
        <v>19</v>
      </c>
      <c r="K47" s="11">
        <v>18000</v>
      </c>
      <c r="L47" s="12" t="str">
        <f t="shared" si="0"/>
        <v>May</v>
      </c>
    </row>
    <row r="48" spans="1:12" ht="26.25" customHeight="1" x14ac:dyDescent="0.2">
      <c r="A48" s="8">
        <v>47</v>
      </c>
      <c r="B48" s="3" t="s">
        <v>118</v>
      </c>
      <c r="C48" s="9" t="s">
        <v>119</v>
      </c>
      <c r="D48" s="13" t="s">
        <v>11</v>
      </c>
      <c r="E48" s="3" t="s">
        <v>18</v>
      </c>
      <c r="F48" s="3" t="s">
        <v>28</v>
      </c>
      <c r="G48" s="3" t="s">
        <v>14</v>
      </c>
      <c r="H48" s="10">
        <v>42857</v>
      </c>
      <c r="I48" s="10">
        <v>36203</v>
      </c>
      <c r="J48" s="3" t="s">
        <v>36</v>
      </c>
      <c r="K48" s="11">
        <v>18000</v>
      </c>
      <c r="L48" s="12" t="str">
        <f t="shared" si="0"/>
        <v>May</v>
      </c>
    </row>
    <row r="49" spans="1:12" ht="26.25" customHeight="1" x14ac:dyDescent="0.2">
      <c r="A49" s="8">
        <v>48</v>
      </c>
      <c r="B49" s="3" t="s">
        <v>120</v>
      </c>
      <c r="C49" s="9" t="s">
        <v>121</v>
      </c>
      <c r="D49" s="13" t="s">
        <v>11</v>
      </c>
      <c r="E49" s="3" t="s">
        <v>18</v>
      </c>
      <c r="F49" s="3" t="s">
        <v>28</v>
      </c>
      <c r="G49" s="3" t="s">
        <v>14</v>
      </c>
      <c r="H49" s="10">
        <v>42857</v>
      </c>
      <c r="I49" s="10">
        <v>34119</v>
      </c>
      <c r="J49" s="3" t="s">
        <v>82</v>
      </c>
      <c r="K49" s="11">
        <v>16000</v>
      </c>
      <c r="L49" s="12" t="str">
        <f t="shared" si="0"/>
        <v>May</v>
      </c>
    </row>
    <row r="50" spans="1:12" ht="26.25" customHeight="1" x14ac:dyDescent="0.2">
      <c r="A50" s="8">
        <v>49</v>
      </c>
      <c r="B50" s="3" t="s">
        <v>122</v>
      </c>
      <c r="C50" s="9" t="s">
        <v>123</v>
      </c>
      <c r="D50" s="13" t="s">
        <v>11</v>
      </c>
      <c r="E50" s="3" t="s">
        <v>18</v>
      </c>
      <c r="F50" s="3" t="s">
        <v>95</v>
      </c>
      <c r="G50" s="3" t="s">
        <v>14</v>
      </c>
      <c r="H50" s="10">
        <v>42830</v>
      </c>
      <c r="I50" s="10">
        <v>35596</v>
      </c>
      <c r="J50" s="3" t="s">
        <v>36</v>
      </c>
      <c r="K50" s="11">
        <v>32000</v>
      </c>
      <c r="L50" s="12" t="str">
        <f t="shared" si="0"/>
        <v>April</v>
      </c>
    </row>
    <row r="51" spans="1:12" ht="26.25" customHeight="1" x14ac:dyDescent="0.2">
      <c r="A51" s="8">
        <v>50</v>
      </c>
      <c r="B51" s="3" t="s">
        <v>124</v>
      </c>
      <c r="C51" s="9" t="s">
        <v>125</v>
      </c>
      <c r="D51" s="13" t="s">
        <v>11</v>
      </c>
      <c r="E51" s="3" t="s">
        <v>12</v>
      </c>
      <c r="F51" s="3" t="s">
        <v>28</v>
      </c>
      <c r="G51" s="3" t="s">
        <v>14</v>
      </c>
      <c r="H51" s="10">
        <v>42854</v>
      </c>
      <c r="I51" s="10">
        <v>31603</v>
      </c>
      <c r="J51" s="3" t="s">
        <v>19</v>
      </c>
      <c r="K51" s="11">
        <v>18000</v>
      </c>
      <c r="L51" s="12" t="str">
        <f t="shared" si="0"/>
        <v>April</v>
      </c>
    </row>
    <row r="52" spans="1:12" ht="26.25" customHeight="1" x14ac:dyDescent="0.2">
      <c r="A52" s="8">
        <v>51</v>
      </c>
      <c r="B52" s="3" t="s">
        <v>126</v>
      </c>
      <c r="C52" s="9" t="s">
        <v>127</v>
      </c>
      <c r="D52" s="13" t="s">
        <v>11</v>
      </c>
      <c r="E52" s="3" t="s">
        <v>18</v>
      </c>
      <c r="F52" s="3" t="s">
        <v>95</v>
      </c>
      <c r="G52" s="3" t="s">
        <v>62</v>
      </c>
      <c r="H52" s="10">
        <v>42093</v>
      </c>
      <c r="I52" s="10">
        <v>34520</v>
      </c>
      <c r="J52" s="3" t="s">
        <v>19</v>
      </c>
      <c r="K52" s="11">
        <v>45000</v>
      </c>
      <c r="L52" s="12" t="str">
        <f t="shared" si="0"/>
        <v>March</v>
      </c>
    </row>
    <row r="53" spans="1:12" ht="26.25" customHeight="1" x14ac:dyDescent="0.2">
      <c r="A53" s="8">
        <v>52</v>
      </c>
      <c r="B53" s="3" t="s">
        <v>128</v>
      </c>
      <c r="C53" s="9" t="s">
        <v>129</v>
      </c>
      <c r="D53" s="13" t="s">
        <v>11</v>
      </c>
      <c r="E53" s="3" t="s">
        <v>12</v>
      </c>
      <c r="F53" s="3" t="s">
        <v>28</v>
      </c>
      <c r="G53" s="3" t="s">
        <v>14</v>
      </c>
      <c r="H53" s="10">
        <v>42824</v>
      </c>
      <c r="I53" s="10">
        <v>33067</v>
      </c>
      <c r="J53" s="3" t="s">
        <v>82</v>
      </c>
      <c r="K53" s="11">
        <v>19000</v>
      </c>
      <c r="L53" s="12" t="str">
        <f t="shared" si="0"/>
        <v>March</v>
      </c>
    </row>
    <row r="54" spans="1:12" ht="23.25" customHeight="1" x14ac:dyDescent="0.2">
      <c r="A54" s="8">
        <v>53</v>
      </c>
      <c r="B54" s="3" t="s">
        <v>130</v>
      </c>
      <c r="C54" s="9" t="s">
        <v>131</v>
      </c>
      <c r="D54" s="13" t="s">
        <v>11</v>
      </c>
      <c r="E54" s="3" t="s">
        <v>55</v>
      </c>
      <c r="F54" s="3" t="s">
        <v>28</v>
      </c>
      <c r="G54" s="3" t="s">
        <v>14</v>
      </c>
      <c r="H54" s="10">
        <v>42197</v>
      </c>
      <c r="I54" s="10">
        <v>34762</v>
      </c>
      <c r="J54" s="3" t="s">
        <v>15</v>
      </c>
      <c r="K54" s="11">
        <v>17000</v>
      </c>
      <c r="L54" s="12" t="str">
        <f t="shared" si="0"/>
        <v>July</v>
      </c>
    </row>
    <row r="55" spans="1:12" ht="26.25" customHeight="1" x14ac:dyDescent="0.2">
      <c r="A55" s="8">
        <v>54</v>
      </c>
      <c r="B55" s="3" t="s">
        <v>132</v>
      </c>
      <c r="C55" s="9" t="s">
        <v>133</v>
      </c>
      <c r="D55" s="13" t="s">
        <v>11</v>
      </c>
      <c r="E55" s="3" t="s">
        <v>12</v>
      </c>
      <c r="F55" s="3" t="s">
        <v>28</v>
      </c>
      <c r="G55" s="3" t="s">
        <v>14</v>
      </c>
      <c r="H55" s="10">
        <v>42824</v>
      </c>
      <c r="I55" s="10">
        <v>35052</v>
      </c>
      <c r="J55" s="3" t="s">
        <v>36</v>
      </c>
      <c r="K55" s="11">
        <v>16000</v>
      </c>
      <c r="L55" s="12" t="str">
        <f t="shared" si="0"/>
        <v>March</v>
      </c>
    </row>
    <row r="56" spans="1:12" ht="23.25" customHeight="1" x14ac:dyDescent="0.2">
      <c r="A56" s="8">
        <v>55</v>
      </c>
      <c r="B56" s="3" t="s">
        <v>134</v>
      </c>
      <c r="C56" s="9" t="s">
        <v>135</v>
      </c>
      <c r="D56" s="13" t="s">
        <v>11</v>
      </c>
      <c r="E56" s="3" t="s">
        <v>18</v>
      </c>
      <c r="F56" s="10" t="s">
        <v>13</v>
      </c>
      <c r="G56" s="10" t="s">
        <v>14</v>
      </c>
      <c r="H56" s="10">
        <v>42446</v>
      </c>
      <c r="I56" s="10">
        <v>35588</v>
      </c>
      <c r="J56" s="3" t="s">
        <v>15</v>
      </c>
      <c r="K56" s="11">
        <v>24000</v>
      </c>
      <c r="L56" s="12" t="str">
        <f t="shared" si="0"/>
        <v>March</v>
      </c>
    </row>
    <row r="57" spans="1:12" ht="24" customHeight="1" x14ac:dyDescent="0.2">
      <c r="A57" s="8">
        <v>56</v>
      </c>
      <c r="B57" s="3" t="s">
        <v>136</v>
      </c>
      <c r="C57" s="9" t="s">
        <v>137</v>
      </c>
      <c r="D57" s="13" t="s">
        <v>11</v>
      </c>
      <c r="E57" s="3" t="s">
        <v>12</v>
      </c>
      <c r="F57" s="10" t="s">
        <v>13</v>
      </c>
      <c r="G57" s="10" t="s">
        <v>14</v>
      </c>
      <c r="H57" s="10">
        <v>42918</v>
      </c>
      <c r="I57" s="10">
        <v>35328</v>
      </c>
      <c r="J57" s="3" t="s">
        <v>15</v>
      </c>
      <c r="K57" s="11">
        <v>24000</v>
      </c>
      <c r="L57" s="12" t="str">
        <f t="shared" si="0"/>
        <v>July</v>
      </c>
    </row>
    <row r="58" spans="1:12" ht="26.25" customHeight="1" x14ac:dyDescent="0.2">
      <c r="A58" s="8">
        <v>57</v>
      </c>
      <c r="B58" s="3" t="s">
        <v>138</v>
      </c>
      <c r="C58" s="9" t="s">
        <v>139</v>
      </c>
      <c r="D58" s="13" t="s">
        <v>33</v>
      </c>
      <c r="E58" s="3" t="s">
        <v>18</v>
      </c>
      <c r="F58" s="3" t="s">
        <v>95</v>
      </c>
      <c r="G58" s="3" t="s">
        <v>67</v>
      </c>
      <c r="H58" s="10">
        <v>42869</v>
      </c>
      <c r="I58" s="10">
        <v>35788</v>
      </c>
      <c r="J58" s="3" t="s">
        <v>15</v>
      </c>
      <c r="K58" s="11">
        <v>55000</v>
      </c>
      <c r="L58" s="12" t="str">
        <f t="shared" si="0"/>
        <v>May</v>
      </c>
    </row>
    <row r="59" spans="1:12" ht="26.25" customHeight="1" x14ac:dyDescent="0.2">
      <c r="A59" s="8">
        <v>58</v>
      </c>
      <c r="B59" s="3" t="s">
        <v>140</v>
      </c>
      <c r="C59" s="9" t="s">
        <v>141</v>
      </c>
      <c r="D59" s="13" t="s">
        <v>11</v>
      </c>
      <c r="E59" s="3" t="s">
        <v>55</v>
      </c>
      <c r="F59" s="3" t="s">
        <v>28</v>
      </c>
      <c r="G59" s="3" t="s">
        <v>14</v>
      </c>
      <c r="H59" s="10">
        <v>42869</v>
      </c>
      <c r="I59" s="10">
        <v>35521</v>
      </c>
      <c r="J59" s="3" t="s">
        <v>36</v>
      </c>
      <c r="K59" s="11">
        <v>17000</v>
      </c>
      <c r="L59" s="12" t="str">
        <f t="shared" si="0"/>
        <v>May</v>
      </c>
    </row>
    <row r="60" spans="1:12" ht="26.25" customHeight="1" x14ac:dyDescent="0.2">
      <c r="A60" s="8">
        <v>59</v>
      </c>
      <c r="B60" s="3" t="s">
        <v>142</v>
      </c>
      <c r="C60" s="9" t="s">
        <v>143</v>
      </c>
      <c r="D60" s="13" t="s">
        <v>11</v>
      </c>
      <c r="E60" s="3" t="s">
        <v>18</v>
      </c>
      <c r="F60" s="3" t="s">
        <v>144</v>
      </c>
      <c r="G60" s="3" t="s">
        <v>14</v>
      </c>
      <c r="H60" s="10">
        <v>42869</v>
      </c>
      <c r="I60" s="10">
        <v>35187</v>
      </c>
      <c r="J60" s="3" t="s">
        <v>36</v>
      </c>
      <c r="K60" s="11">
        <v>25000</v>
      </c>
      <c r="L60" s="12" t="str">
        <f t="shared" si="0"/>
        <v>May</v>
      </c>
    </row>
    <row r="61" spans="1:12" ht="26.25" customHeight="1" x14ac:dyDescent="0.2">
      <c r="A61" s="8">
        <v>60</v>
      </c>
      <c r="B61" s="3" t="s">
        <v>145</v>
      </c>
      <c r="C61" s="9" t="s">
        <v>146</v>
      </c>
      <c r="D61" s="13" t="s">
        <v>11</v>
      </c>
      <c r="E61" s="3" t="s">
        <v>18</v>
      </c>
      <c r="F61" s="3" t="s">
        <v>28</v>
      </c>
      <c r="G61" s="3" t="s">
        <v>14</v>
      </c>
      <c r="H61" s="10">
        <v>42869</v>
      </c>
      <c r="I61" s="10">
        <v>35032</v>
      </c>
      <c r="J61" s="3" t="s">
        <v>36</v>
      </c>
      <c r="K61" s="11">
        <v>16000</v>
      </c>
      <c r="L61" s="12" t="str">
        <f t="shared" si="0"/>
        <v>May</v>
      </c>
    </row>
    <row r="62" spans="1:12" ht="26.25" customHeight="1" x14ac:dyDescent="0.2">
      <c r="A62" s="8">
        <v>61</v>
      </c>
      <c r="B62" s="3" t="s">
        <v>147</v>
      </c>
      <c r="C62" s="9" t="s">
        <v>148</v>
      </c>
      <c r="D62" s="13" t="s">
        <v>11</v>
      </c>
      <c r="E62" s="3" t="s">
        <v>18</v>
      </c>
      <c r="F62" s="3" t="s">
        <v>28</v>
      </c>
      <c r="G62" s="3" t="s">
        <v>14</v>
      </c>
      <c r="H62" s="10">
        <v>42874</v>
      </c>
      <c r="I62" s="10">
        <v>34339</v>
      </c>
      <c r="J62" s="3" t="s">
        <v>19</v>
      </c>
      <c r="K62" s="11">
        <v>18000</v>
      </c>
      <c r="L62" s="12" t="str">
        <f t="shared" si="0"/>
        <v>May</v>
      </c>
    </row>
    <row r="63" spans="1:12" ht="26.25" customHeight="1" x14ac:dyDescent="0.2">
      <c r="A63" s="8">
        <v>62</v>
      </c>
      <c r="B63" s="3" t="s">
        <v>149</v>
      </c>
      <c r="C63" s="9" t="s">
        <v>150</v>
      </c>
      <c r="D63" s="13" t="s">
        <v>11</v>
      </c>
      <c r="E63" s="3" t="s">
        <v>55</v>
      </c>
      <c r="F63" s="3" t="s">
        <v>28</v>
      </c>
      <c r="G63" s="3" t="s">
        <v>14</v>
      </c>
      <c r="H63" s="10">
        <v>42875</v>
      </c>
      <c r="I63" s="10">
        <v>34453</v>
      </c>
      <c r="J63" s="3" t="s">
        <v>19</v>
      </c>
      <c r="K63" s="11">
        <v>17000</v>
      </c>
      <c r="L63" s="12" t="str">
        <f t="shared" si="0"/>
        <v>May</v>
      </c>
    </row>
    <row r="64" spans="1:12" ht="26.25" customHeight="1" x14ac:dyDescent="0.2">
      <c r="A64" s="8">
        <v>63</v>
      </c>
      <c r="B64" s="3" t="s">
        <v>151</v>
      </c>
      <c r="C64" s="9" t="s">
        <v>152</v>
      </c>
      <c r="D64" s="13" t="s">
        <v>11</v>
      </c>
      <c r="E64" s="3" t="s">
        <v>55</v>
      </c>
      <c r="F64" s="3" t="s">
        <v>28</v>
      </c>
      <c r="G64" s="3" t="s">
        <v>14</v>
      </c>
      <c r="H64" s="10">
        <v>42875</v>
      </c>
      <c r="I64" s="10">
        <v>36133</v>
      </c>
      <c r="J64" s="3" t="s">
        <v>15</v>
      </c>
      <c r="K64" s="11">
        <v>19000</v>
      </c>
      <c r="L64" s="12" t="str">
        <f t="shared" si="0"/>
        <v>May</v>
      </c>
    </row>
    <row r="65" spans="1:12" ht="26.25" customHeight="1" x14ac:dyDescent="0.2">
      <c r="A65" s="8">
        <v>64</v>
      </c>
      <c r="B65" s="3" t="s">
        <v>153</v>
      </c>
      <c r="C65" s="9" t="s">
        <v>154</v>
      </c>
      <c r="D65" s="13" t="s">
        <v>33</v>
      </c>
      <c r="E65" s="3" t="s">
        <v>12</v>
      </c>
      <c r="F65" s="3" t="s">
        <v>28</v>
      </c>
      <c r="G65" s="3" t="s">
        <v>14</v>
      </c>
      <c r="H65" s="10">
        <v>42875</v>
      </c>
      <c r="I65" s="10">
        <v>35716</v>
      </c>
      <c r="J65" s="3" t="s">
        <v>36</v>
      </c>
      <c r="K65" s="11">
        <v>16000</v>
      </c>
      <c r="L65" s="12" t="str">
        <f t="shared" si="0"/>
        <v>May</v>
      </c>
    </row>
    <row r="66" spans="1:12" ht="26.25" customHeight="1" x14ac:dyDescent="0.2">
      <c r="A66" s="8">
        <v>65</v>
      </c>
      <c r="B66" s="3" t="s">
        <v>155</v>
      </c>
      <c r="C66" s="9" t="s">
        <v>156</v>
      </c>
      <c r="D66" s="13" t="s">
        <v>11</v>
      </c>
      <c r="E66" s="3" t="s">
        <v>55</v>
      </c>
      <c r="F66" s="3" t="s">
        <v>28</v>
      </c>
      <c r="G66" s="3" t="s">
        <v>14</v>
      </c>
      <c r="H66" s="10">
        <v>42875</v>
      </c>
      <c r="I66" s="10">
        <v>35431</v>
      </c>
      <c r="J66" s="3" t="s">
        <v>15</v>
      </c>
      <c r="K66" s="11">
        <v>17000</v>
      </c>
      <c r="L66" s="12" t="str">
        <f t="shared" si="0"/>
        <v>May</v>
      </c>
    </row>
    <row r="67" spans="1:12" ht="26.25" customHeight="1" x14ac:dyDescent="0.2">
      <c r="A67" s="8">
        <v>66</v>
      </c>
      <c r="B67" s="3" t="s">
        <v>157</v>
      </c>
      <c r="C67" s="9" t="s">
        <v>158</v>
      </c>
      <c r="D67" s="13" t="s">
        <v>11</v>
      </c>
      <c r="E67" s="3" t="s">
        <v>55</v>
      </c>
      <c r="F67" s="3" t="s">
        <v>28</v>
      </c>
      <c r="G67" s="3" t="s">
        <v>14</v>
      </c>
      <c r="H67" s="10">
        <v>42875</v>
      </c>
      <c r="I67" s="10">
        <v>36015</v>
      </c>
      <c r="J67" s="3" t="s">
        <v>36</v>
      </c>
      <c r="K67" s="11">
        <v>17000</v>
      </c>
      <c r="L67" s="12" t="str">
        <f t="shared" ref="L67:L130" si="1">TEXT(H67,"mmmm")</f>
        <v>May</v>
      </c>
    </row>
    <row r="68" spans="1:12" ht="26.25" customHeight="1" x14ac:dyDescent="0.2">
      <c r="A68" s="8">
        <v>67</v>
      </c>
      <c r="B68" s="3" t="s">
        <v>159</v>
      </c>
      <c r="C68" s="9" t="s">
        <v>160</v>
      </c>
      <c r="D68" s="13" t="s">
        <v>11</v>
      </c>
      <c r="E68" s="3" t="s">
        <v>18</v>
      </c>
      <c r="F68" s="3" t="s">
        <v>28</v>
      </c>
      <c r="G68" s="3" t="s">
        <v>14</v>
      </c>
      <c r="H68" s="10">
        <v>42875</v>
      </c>
      <c r="I68" s="10">
        <v>34797</v>
      </c>
      <c r="J68" s="3" t="s">
        <v>15</v>
      </c>
      <c r="K68" s="11">
        <v>18000</v>
      </c>
      <c r="L68" s="12" t="str">
        <f t="shared" si="1"/>
        <v>May</v>
      </c>
    </row>
    <row r="69" spans="1:12" ht="26.25" customHeight="1" x14ac:dyDescent="0.2">
      <c r="A69" s="8">
        <v>68</v>
      </c>
      <c r="B69" s="3" t="s">
        <v>161</v>
      </c>
      <c r="C69" s="9" t="s">
        <v>162</v>
      </c>
      <c r="D69" s="13" t="s">
        <v>11</v>
      </c>
      <c r="E69" s="3" t="s">
        <v>55</v>
      </c>
      <c r="F69" s="3" t="s">
        <v>28</v>
      </c>
      <c r="G69" s="3" t="s">
        <v>14</v>
      </c>
      <c r="H69" s="10">
        <v>42877</v>
      </c>
      <c r="I69" s="10">
        <v>35086</v>
      </c>
      <c r="J69" s="3" t="s">
        <v>36</v>
      </c>
      <c r="K69" s="11">
        <v>16000</v>
      </c>
      <c r="L69" s="12" t="str">
        <f t="shared" si="1"/>
        <v>May</v>
      </c>
    </row>
    <row r="70" spans="1:12" ht="26.25" customHeight="1" x14ac:dyDescent="0.2">
      <c r="A70" s="8">
        <v>69</v>
      </c>
      <c r="B70" s="3" t="s">
        <v>163</v>
      </c>
      <c r="C70" s="9" t="s">
        <v>164</v>
      </c>
      <c r="D70" s="13" t="s">
        <v>11</v>
      </c>
      <c r="E70" s="3" t="s">
        <v>55</v>
      </c>
      <c r="F70" s="3" t="s">
        <v>28</v>
      </c>
      <c r="G70" s="3" t="s">
        <v>14</v>
      </c>
      <c r="H70" s="10">
        <v>42877</v>
      </c>
      <c r="I70" s="10">
        <v>35889</v>
      </c>
      <c r="J70" s="3" t="s">
        <v>15</v>
      </c>
      <c r="K70" s="11">
        <v>18000</v>
      </c>
      <c r="L70" s="12" t="str">
        <f t="shared" si="1"/>
        <v>May</v>
      </c>
    </row>
    <row r="71" spans="1:12" ht="26.25" customHeight="1" x14ac:dyDescent="0.2">
      <c r="A71" s="8">
        <v>70</v>
      </c>
      <c r="B71" s="3" t="s">
        <v>165</v>
      </c>
      <c r="C71" s="9" t="s">
        <v>166</v>
      </c>
      <c r="D71" s="13" t="s">
        <v>11</v>
      </c>
      <c r="E71" s="3" t="s">
        <v>18</v>
      </c>
      <c r="F71" s="3" t="s">
        <v>28</v>
      </c>
      <c r="G71" s="3" t="s">
        <v>14</v>
      </c>
      <c r="H71" s="10">
        <v>42877</v>
      </c>
      <c r="I71" s="10">
        <v>35696</v>
      </c>
      <c r="J71" s="3" t="s">
        <v>36</v>
      </c>
      <c r="K71" s="11">
        <v>16000</v>
      </c>
      <c r="L71" s="12" t="str">
        <f t="shared" si="1"/>
        <v>May</v>
      </c>
    </row>
    <row r="72" spans="1:12" ht="26.25" customHeight="1" x14ac:dyDescent="0.2">
      <c r="A72" s="8">
        <v>71</v>
      </c>
      <c r="B72" s="3" t="s">
        <v>167</v>
      </c>
      <c r="C72" s="9" t="s">
        <v>168</v>
      </c>
      <c r="D72" s="13" t="s">
        <v>11</v>
      </c>
      <c r="E72" s="3" t="s">
        <v>18</v>
      </c>
      <c r="F72" s="3" t="s">
        <v>144</v>
      </c>
      <c r="G72" s="3" t="s">
        <v>14</v>
      </c>
      <c r="H72" s="10">
        <v>42877</v>
      </c>
      <c r="I72" s="10">
        <v>35397</v>
      </c>
      <c r="J72" s="3" t="s">
        <v>36</v>
      </c>
      <c r="K72" s="11">
        <v>24000</v>
      </c>
      <c r="L72" s="12" t="str">
        <f t="shared" si="1"/>
        <v>May</v>
      </c>
    </row>
    <row r="73" spans="1:12" ht="26.25" customHeight="1" x14ac:dyDescent="0.2">
      <c r="A73" s="8">
        <v>72</v>
      </c>
      <c r="B73" s="3" t="s">
        <v>169</v>
      </c>
      <c r="C73" s="9" t="s">
        <v>170</v>
      </c>
      <c r="D73" s="13" t="s">
        <v>11</v>
      </c>
      <c r="E73" s="3" t="s">
        <v>18</v>
      </c>
      <c r="F73" s="3" t="s">
        <v>28</v>
      </c>
      <c r="G73" s="3" t="s">
        <v>14</v>
      </c>
      <c r="H73" s="10">
        <v>42880</v>
      </c>
      <c r="I73" s="10">
        <v>35343</v>
      </c>
      <c r="J73" s="3" t="s">
        <v>36</v>
      </c>
      <c r="K73" s="11">
        <v>19000</v>
      </c>
      <c r="L73" s="12" t="str">
        <f t="shared" si="1"/>
        <v>May</v>
      </c>
    </row>
    <row r="74" spans="1:12" ht="26.25" customHeight="1" x14ac:dyDescent="0.2">
      <c r="A74" s="8">
        <v>73</v>
      </c>
      <c r="B74" s="3" t="s">
        <v>171</v>
      </c>
      <c r="C74" s="9" t="s">
        <v>172</v>
      </c>
      <c r="D74" s="13" t="s">
        <v>11</v>
      </c>
      <c r="E74" s="3" t="s">
        <v>18</v>
      </c>
      <c r="F74" s="3" t="s">
        <v>28</v>
      </c>
      <c r="G74" s="3" t="s">
        <v>14</v>
      </c>
      <c r="H74" s="10">
        <v>42880</v>
      </c>
      <c r="I74" s="10">
        <v>33429</v>
      </c>
      <c r="J74" s="3" t="s">
        <v>82</v>
      </c>
      <c r="K74" s="11">
        <v>19000</v>
      </c>
      <c r="L74" s="12" t="str">
        <f t="shared" si="1"/>
        <v>May</v>
      </c>
    </row>
    <row r="75" spans="1:12" ht="26.25" customHeight="1" x14ac:dyDescent="0.2">
      <c r="A75" s="8">
        <v>74</v>
      </c>
      <c r="B75" s="3" t="s">
        <v>173</v>
      </c>
      <c r="C75" s="9" t="s">
        <v>174</v>
      </c>
      <c r="D75" s="13" t="s">
        <v>11</v>
      </c>
      <c r="E75" s="3" t="s">
        <v>18</v>
      </c>
      <c r="F75" s="3" t="s">
        <v>28</v>
      </c>
      <c r="G75" s="3" t="s">
        <v>14</v>
      </c>
      <c r="H75" s="10">
        <v>42880</v>
      </c>
      <c r="I75" s="10">
        <v>34712</v>
      </c>
      <c r="J75" s="3" t="s">
        <v>15</v>
      </c>
      <c r="K75" s="11">
        <v>16000</v>
      </c>
      <c r="L75" s="12" t="str">
        <f t="shared" si="1"/>
        <v>May</v>
      </c>
    </row>
    <row r="76" spans="1:12" ht="26.25" customHeight="1" x14ac:dyDescent="0.2">
      <c r="A76" s="8">
        <v>75</v>
      </c>
      <c r="B76" s="3" t="s">
        <v>175</v>
      </c>
      <c r="C76" s="9" t="s">
        <v>176</v>
      </c>
      <c r="D76" s="13" t="s">
        <v>11</v>
      </c>
      <c r="E76" s="3" t="s">
        <v>55</v>
      </c>
      <c r="F76" s="3" t="s">
        <v>28</v>
      </c>
      <c r="G76" s="3" t="s">
        <v>14</v>
      </c>
      <c r="H76" s="10">
        <v>42877</v>
      </c>
      <c r="I76" s="10">
        <v>34702</v>
      </c>
      <c r="J76" s="3" t="s">
        <v>19</v>
      </c>
      <c r="K76" s="11">
        <v>18000</v>
      </c>
      <c r="L76" s="12" t="str">
        <f t="shared" si="1"/>
        <v>May</v>
      </c>
    </row>
    <row r="77" spans="1:12" ht="26.25" customHeight="1" x14ac:dyDescent="0.2">
      <c r="A77" s="8">
        <v>76</v>
      </c>
      <c r="B77" s="3" t="s">
        <v>177</v>
      </c>
      <c r="C77" s="9" t="s">
        <v>178</v>
      </c>
      <c r="D77" s="13" t="s">
        <v>11</v>
      </c>
      <c r="E77" s="3" t="s">
        <v>18</v>
      </c>
      <c r="F77" s="3" t="s">
        <v>28</v>
      </c>
      <c r="G77" s="3" t="s">
        <v>14</v>
      </c>
      <c r="H77" s="10">
        <v>42895</v>
      </c>
      <c r="I77" s="10">
        <v>35901</v>
      </c>
      <c r="J77" s="3" t="s">
        <v>15</v>
      </c>
      <c r="K77" s="11">
        <v>19000</v>
      </c>
      <c r="L77" s="12" t="str">
        <f t="shared" si="1"/>
        <v>June</v>
      </c>
    </row>
    <row r="78" spans="1:12" ht="26.25" customHeight="1" x14ac:dyDescent="0.2">
      <c r="A78" s="8">
        <v>77</v>
      </c>
      <c r="B78" s="3" t="s">
        <v>179</v>
      </c>
      <c r="C78" s="9" t="s">
        <v>180</v>
      </c>
      <c r="D78" s="13" t="s">
        <v>11</v>
      </c>
      <c r="E78" s="3" t="s">
        <v>18</v>
      </c>
      <c r="F78" s="3" t="s">
        <v>28</v>
      </c>
      <c r="G78" s="3" t="s">
        <v>14</v>
      </c>
      <c r="H78" s="10">
        <v>42895</v>
      </c>
      <c r="I78" s="10">
        <v>33329</v>
      </c>
      <c r="J78" s="3" t="s">
        <v>19</v>
      </c>
      <c r="K78" s="11">
        <v>18000</v>
      </c>
      <c r="L78" s="12" t="str">
        <f t="shared" si="1"/>
        <v>June</v>
      </c>
    </row>
    <row r="79" spans="1:12" ht="26.25" customHeight="1" x14ac:dyDescent="0.2">
      <c r="A79" s="8">
        <v>78</v>
      </c>
      <c r="B79" s="3" t="s">
        <v>181</v>
      </c>
      <c r="C79" s="9" t="s">
        <v>182</v>
      </c>
      <c r="D79" s="13" t="s">
        <v>11</v>
      </c>
      <c r="E79" s="3" t="s">
        <v>18</v>
      </c>
      <c r="F79" s="3" t="s">
        <v>28</v>
      </c>
      <c r="G79" s="3" t="s">
        <v>14</v>
      </c>
      <c r="H79" s="10">
        <v>42895</v>
      </c>
      <c r="I79" s="10">
        <v>35869</v>
      </c>
      <c r="J79" s="3" t="s">
        <v>36</v>
      </c>
      <c r="K79" s="11">
        <v>17000</v>
      </c>
      <c r="L79" s="12" t="str">
        <f t="shared" si="1"/>
        <v>June</v>
      </c>
    </row>
    <row r="80" spans="1:12" ht="26.25" customHeight="1" x14ac:dyDescent="0.2">
      <c r="A80" s="8">
        <v>79</v>
      </c>
      <c r="B80" s="3" t="s">
        <v>183</v>
      </c>
      <c r="C80" s="9" t="s">
        <v>184</v>
      </c>
      <c r="D80" s="13" t="s">
        <v>11</v>
      </c>
      <c r="E80" s="3" t="s">
        <v>12</v>
      </c>
      <c r="F80" s="3" t="s">
        <v>28</v>
      </c>
      <c r="G80" s="3" t="s">
        <v>14</v>
      </c>
      <c r="H80" s="10">
        <v>42822</v>
      </c>
      <c r="I80" s="10">
        <v>34005</v>
      </c>
      <c r="J80" s="3" t="s">
        <v>19</v>
      </c>
      <c r="K80" s="11">
        <v>17000</v>
      </c>
      <c r="L80" s="12" t="str">
        <f t="shared" si="1"/>
        <v>March</v>
      </c>
    </row>
    <row r="81" spans="1:12" ht="26.25" customHeight="1" x14ac:dyDescent="0.2">
      <c r="A81" s="8">
        <v>80</v>
      </c>
      <c r="B81" s="17" t="s">
        <v>185</v>
      </c>
      <c r="C81" s="9" t="s">
        <v>186</v>
      </c>
      <c r="D81" s="13" t="s">
        <v>11</v>
      </c>
      <c r="E81" s="3" t="s">
        <v>55</v>
      </c>
      <c r="F81" s="3" t="s">
        <v>28</v>
      </c>
      <c r="G81" s="3" t="s">
        <v>14</v>
      </c>
      <c r="H81" s="10">
        <v>42903</v>
      </c>
      <c r="I81" s="10">
        <v>35290</v>
      </c>
      <c r="J81" s="3" t="s">
        <v>15</v>
      </c>
      <c r="K81" s="11">
        <v>18000</v>
      </c>
      <c r="L81" s="12" t="str">
        <f t="shared" si="1"/>
        <v>June</v>
      </c>
    </row>
    <row r="82" spans="1:12" ht="26.25" customHeight="1" x14ac:dyDescent="0.2">
      <c r="A82" s="8">
        <v>81</v>
      </c>
      <c r="B82" s="17" t="s">
        <v>187</v>
      </c>
      <c r="C82" s="9" t="s">
        <v>188</v>
      </c>
      <c r="D82" s="13" t="s">
        <v>11</v>
      </c>
      <c r="E82" s="3" t="s">
        <v>18</v>
      </c>
      <c r="F82" s="3" t="s">
        <v>28</v>
      </c>
      <c r="G82" s="3" t="s">
        <v>14</v>
      </c>
      <c r="H82" s="10">
        <v>42903</v>
      </c>
      <c r="I82" s="10">
        <v>35794</v>
      </c>
      <c r="J82" s="3" t="s">
        <v>15</v>
      </c>
      <c r="K82" s="11">
        <v>17000</v>
      </c>
      <c r="L82" s="12" t="str">
        <f t="shared" si="1"/>
        <v>June</v>
      </c>
    </row>
    <row r="83" spans="1:12" ht="26.25" customHeight="1" x14ac:dyDescent="0.2">
      <c r="A83" s="8">
        <v>82</v>
      </c>
      <c r="B83" s="17" t="s">
        <v>189</v>
      </c>
      <c r="C83" s="9" t="s">
        <v>190</v>
      </c>
      <c r="D83" s="13" t="s">
        <v>11</v>
      </c>
      <c r="E83" s="3" t="s">
        <v>18</v>
      </c>
      <c r="F83" s="3" t="s">
        <v>28</v>
      </c>
      <c r="G83" s="3" t="s">
        <v>14</v>
      </c>
      <c r="H83" s="10">
        <v>42903</v>
      </c>
      <c r="I83" s="10">
        <v>36257</v>
      </c>
      <c r="J83" s="3" t="s">
        <v>36</v>
      </c>
      <c r="K83" s="11">
        <v>18000</v>
      </c>
      <c r="L83" s="12" t="str">
        <f t="shared" si="1"/>
        <v>June</v>
      </c>
    </row>
    <row r="84" spans="1:12" ht="26.25" customHeight="1" x14ac:dyDescent="0.2">
      <c r="A84" s="8">
        <v>83</v>
      </c>
      <c r="B84" s="17" t="s">
        <v>191</v>
      </c>
      <c r="C84" s="9" t="s">
        <v>192</v>
      </c>
      <c r="D84" s="13" t="s">
        <v>11</v>
      </c>
      <c r="E84" s="3" t="s">
        <v>18</v>
      </c>
      <c r="F84" s="3" t="s">
        <v>28</v>
      </c>
      <c r="G84" s="3" t="s">
        <v>14</v>
      </c>
      <c r="H84" s="10">
        <v>42903</v>
      </c>
      <c r="I84" s="10">
        <v>34558</v>
      </c>
      <c r="J84" s="3" t="s">
        <v>19</v>
      </c>
      <c r="K84" s="11">
        <v>16000</v>
      </c>
      <c r="L84" s="12" t="str">
        <f t="shared" si="1"/>
        <v>June</v>
      </c>
    </row>
    <row r="85" spans="1:12" ht="26.25" customHeight="1" x14ac:dyDescent="0.2">
      <c r="A85" s="8">
        <v>84</v>
      </c>
      <c r="B85" s="3" t="s">
        <v>193</v>
      </c>
      <c r="C85" s="9" t="s">
        <v>194</v>
      </c>
      <c r="D85" s="13" t="s">
        <v>11</v>
      </c>
      <c r="E85" s="3" t="s">
        <v>55</v>
      </c>
      <c r="F85" s="3" t="s">
        <v>28</v>
      </c>
      <c r="G85" s="3" t="s">
        <v>14</v>
      </c>
      <c r="H85" s="10">
        <v>42907</v>
      </c>
      <c r="I85" s="10">
        <v>34246</v>
      </c>
      <c r="J85" s="3" t="s">
        <v>15</v>
      </c>
      <c r="K85" s="11">
        <v>18000</v>
      </c>
      <c r="L85" s="12" t="str">
        <f t="shared" si="1"/>
        <v>June</v>
      </c>
    </row>
    <row r="86" spans="1:12" ht="26.25" customHeight="1" x14ac:dyDescent="0.2">
      <c r="A86" s="8">
        <v>85</v>
      </c>
      <c r="B86" s="3" t="s">
        <v>195</v>
      </c>
      <c r="C86" s="9" t="s">
        <v>196</v>
      </c>
      <c r="D86" s="13" t="s">
        <v>11</v>
      </c>
      <c r="E86" s="3" t="s">
        <v>18</v>
      </c>
      <c r="F86" s="3" t="s">
        <v>28</v>
      </c>
      <c r="G86" s="3" t="s">
        <v>14</v>
      </c>
      <c r="H86" s="10">
        <v>42911</v>
      </c>
      <c r="I86" s="10">
        <v>36287</v>
      </c>
      <c r="J86" s="3" t="s">
        <v>36</v>
      </c>
      <c r="K86" s="11">
        <v>16000</v>
      </c>
      <c r="L86" s="12" t="str">
        <f t="shared" si="1"/>
        <v>June</v>
      </c>
    </row>
    <row r="87" spans="1:12" ht="26.25" customHeight="1" x14ac:dyDescent="0.2">
      <c r="A87" s="8">
        <v>86</v>
      </c>
      <c r="B87" s="3" t="s">
        <v>197</v>
      </c>
      <c r="C87" s="9" t="s">
        <v>198</v>
      </c>
      <c r="D87" s="13" t="s">
        <v>11</v>
      </c>
      <c r="E87" s="3" t="s">
        <v>12</v>
      </c>
      <c r="F87" s="3" t="s">
        <v>28</v>
      </c>
      <c r="G87" s="3" t="s">
        <v>14</v>
      </c>
      <c r="H87" s="10">
        <v>42911</v>
      </c>
      <c r="I87" s="10">
        <v>36418</v>
      </c>
      <c r="J87" s="3" t="s">
        <v>36</v>
      </c>
      <c r="K87" s="11">
        <v>17000</v>
      </c>
      <c r="L87" s="12" t="str">
        <f t="shared" si="1"/>
        <v>June</v>
      </c>
    </row>
    <row r="88" spans="1:12" ht="26.25" customHeight="1" x14ac:dyDescent="0.2">
      <c r="A88" s="8">
        <v>87</v>
      </c>
      <c r="B88" s="3" t="s">
        <v>199</v>
      </c>
      <c r="C88" s="9" t="s">
        <v>200</v>
      </c>
      <c r="D88" s="13" t="s">
        <v>11</v>
      </c>
      <c r="E88" s="3" t="s">
        <v>18</v>
      </c>
      <c r="F88" s="3" t="s">
        <v>28</v>
      </c>
      <c r="G88" s="3" t="s">
        <v>14</v>
      </c>
      <c r="H88" s="10">
        <v>42911</v>
      </c>
      <c r="I88" s="10">
        <v>36366</v>
      </c>
      <c r="J88" s="3" t="s">
        <v>36</v>
      </c>
      <c r="K88" s="11">
        <v>18000</v>
      </c>
      <c r="L88" s="12" t="str">
        <f t="shared" si="1"/>
        <v>June</v>
      </c>
    </row>
    <row r="89" spans="1:12" ht="26.25" customHeight="1" x14ac:dyDescent="0.2">
      <c r="A89" s="8">
        <v>88</v>
      </c>
      <c r="B89" s="3" t="s">
        <v>201</v>
      </c>
      <c r="C89" s="9" t="s">
        <v>202</v>
      </c>
      <c r="D89" s="13" t="s">
        <v>11</v>
      </c>
      <c r="E89" s="3" t="s">
        <v>18</v>
      </c>
      <c r="F89" s="3" t="s">
        <v>28</v>
      </c>
      <c r="G89" s="3" t="s">
        <v>14</v>
      </c>
      <c r="H89" s="10">
        <v>42911</v>
      </c>
      <c r="I89" s="10">
        <v>35582</v>
      </c>
      <c r="J89" s="3" t="s">
        <v>36</v>
      </c>
      <c r="K89" s="11">
        <v>16000</v>
      </c>
      <c r="L89" s="12" t="str">
        <f t="shared" si="1"/>
        <v>June</v>
      </c>
    </row>
    <row r="90" spans="1:12" ht="26.25" customHeight="1" x14ac:dyDescent="0.2">
      <c r="A90" s="8">
        <v>89</v>
      </c>
      <c r="B90" s="3" t="s">
        <v>203</v>
      </c>
      <c r="C90" s="9" t="s">
        <v>204</v>
      </c>
      <c r="D90" s="13" t="s">
        <v>11</v>
      </c>
      <c r="E90" s="3" t="s">
        <v>55</v>
      </c>
      <c r="F90" s="3" t="s">
        <v>28</v>
      </c>
      <c r="G90" s="3" t="s">
        <v>14</v>
      </c>
      <c r="H90" s="10">
        <v>42917</v>
      </c>
      <c r="I90" s="10">
        <v>36166</v>
      </c>
      <c r="J90" s="3" t="s">
        <v>36</v>
      </c>
      <c r="K90" s="11">
        <v>17000</v>
      </c>
      <c r="L90" s="12" t="str">
        <f t="shared" si="1"/>
        <v>July</v>
      </c>
    </row>
    <row r="91" spans="1:12" ht="26.25" customHeight="1" x14ac:dyDescent="0.2">
      <c r="A91" s="8">
        <v>90</v>
      </c>
      <c r="B91" s="3" t="s">
        <v>205</v>
      </c>
      <c r="C91" s="9" t="s">
        <v>206</v>
      </c>
      <c r="D91" s="13" t="s">
        <v>11</v>
      </c>
      <c r="E91" s="3" t="s">
        <v>55</v>
      </c>
      <c r="F91" s="3" t="s">
        <v>28</v>
      </c>
      <c r="G91" s="3" t="s">
        <v>14</v>
      </c>
      <c r="H91" s="10">
        <v>42917</v>
      </c>
      <c r="I91" s="10">
        <v>35265</v>
      </c>
      <c r="J91" s="3" t="s">
        <v>36</v>
      </c>
      <c r="K91" s="11">
        <v>17000</v>
      </c>
      <c r="L91" s="12" t="str">
        <f t="shared" si="1"/>
        <v>July</v>
      </c>
    </row>
    <row r="92" spans="1:12" ht="26.25" customHeight="1" x14ac:dyDescent="0.2">
      <c r="A92" s="8">
        <v>91</v>
      </c>
      <c r="B92" s="3" t="s">
        <v>207</v>
      </c>
      <c r="C92" s="9" t="s">
        <v>208</v>
      </c>
      <c r="D92" s="13" t="s">
        <v>11</v>
      </c>
      <c r="E92" s="3" t="s">
        <v>18</v>
      </c>
      <c r="F92" s="3" t="s">
        <v>28</v>
      </c>
      <c r="G92" s="3" t="s">
        <v>14</v>
      </c>
      <c r="H92" s="10">
        <v>42917</v>
      </c>
      <c r="I92" s="10">
        <v>35971</v>
      </c>
      <c r="J92" s="3" t="s">
        <v>36</v>
      </c>
      <c r="K92" s="11">
        <v>18000</v>
      </c>
      <c r="L92" s="12" t="str">
        <f t="shared" si="1"/>
        <v>July</v>
      </c>
    </row>
    <row r="93" spans="1:12" ht="26.25" customHeight="1" x14ac:dyDescent="0.2">
      <c r="A93" s="8">
        <v>92</v>
      </c>
      <c r="B93" s="3" t="s">
        <v>209</v>
      </c>
      <c r="C93" s="9" t="s">
        <v>210</v>
      </c>
      <c r="D93" s="13" t="s">
        <v>11</v>
      </c>
      <c r="E93" s="3" t="s">
        <v>55</v>
      </c>
      <c r="F93" s="3" t="s">
        <v>28</v>
      </c>
      <c r="G93" s="3" t="s">
        <v>14</v>
      </c>
      <c r="H93" s="10">
        <v>42917</v>
      </c>
      <c r="I93" s="10">
        <v>35977</v>
      </c>
      <c r="J93" s="3" t="s">
        <v>15</v>
      </c>
      <c r="K93" s="11">
        <v>18000</v>
      </c>
      <c r="L93" s="12" t="str">
        <f t="shared" si="1"/>
        <v>July</v>
      </c>
    </row>
    <row r="94" spans="1:12" ht="26.25" customHeight="1" x14ac:dyDescent="0.2">
      <c r="A94" s="8">
        <v>93</v>
      </c>
      <c r="B94" s="3" t="s">
        <v>211</v>
      </c>
      <c r="C94" s="9" t="s">
        <v>212</v>
      </c>
      <c r="D94" s="13" t="s">
        <v>11</v>
      </c>
      <c r="E94" s="3" t="s">
        <v>18</v>
      </c>
      <c r="F94" s="3" t="s">
        <v>28</v>
      </c>
      <c r="G94" s="3" t="s">
        <v>14</v>
      </c>
      <c r="H94" s="10">
        <v>42917</v>
      </c>
      <c r="I94" s="10">
        <v>36071</v>
      </c>
      <c r="J94" s="3" t="s">
        <v>15</v>
      </c>
      <c r="K94" s="11">
        <v>19000</v>
      </c>
      <c r="L94" s="12" t="str">
        <f t="shared" si="1"/>
        <v>July</v>
      </c>
    </row>
    <row r="95" spans="1:12" ht="24" customHeight="1" x14ac:dyDescent="0.2">
      <c r="A95" s="8">
        <v>94</v>
      </c>
      <c r="B95" s="3" t="s">
        <v>213</v>
      </c>
      <c r="C95" s="19" t="s">
        <v>214</v>
      </c>
      <c r="D95" s="13" t="s">
        <v>11</v>
      </c>
      <c r="E95" s="3" t="s">
        <v>18</v>
      </c>
      <c r="F95" s="3" t="s">
        <v>144</v>
      </c>
      <c r="G95" s="3" t="s">
        <v>62</v>
      </c>
      <c r="H95" s="10">
        <v>42552</v>
      </c>
      <c r="I95" s="10">
        <v>34064</v>
      </c>
      <c r="J95" s="3" t="s">
        <v>82</v>
      </c>
      <c r="K95" s="11">
        <v>37000</v>
      </c>
      <c r="L95" s="12" t="str">
        <f t="shared" si="1"/>
        <v>July</v>
      </c>
    </row>
    <row r="96" spans="1:12" ht="26.25" customHeight="1" x14ac:dyDescent="0.2">
      <c r="A96" s="8">
        <v>95</v>
      </c>
      <c r="B96" s="3" t="s">
        <v>215</v>
      </c>
      <c r="C96" s="9" t="s">
        <v>216</v>
      </c>
      <c r="D96" s="13" t="s">
        <v>33</v>
      </c>
      <c r="E96" s="3" t="s">
        <v>18</v>
      </c>
      <c r="F96" s="3" t="s">
        <v>217</v>
      </c>
      <c r="G96" s="3" t="s">
        <v>14</v>
      </c>
      <c r="H96" s="10">
        <v>42917</v>
      </c>
      <c r="I96" s="10">
        <v>34745</v>
      </c>
      <c r="J96" s="3" t="s">
        <v>19</v>
      </c>
      <c r="K96" s="11">
        <v>35000</v>
      </c>
      <c r="L96" s="12" t="str">
        <f t="shared" si="1"/>
        <v>July</v>
      </c>
    </row>
    <row r="97" spans="1:12" ht="26.25" customHeight="1" x14ac:dyDescent="0.2">
      <c r="A97" s="8">
        <v>96</v>
      </c>
      <c r="B97" s="3" t="s">
        <v>218</v>
      </c>
      <c r="C97" s="9" t="s">
        <v>219</v>
      </c>
      <c r="D97" s="13" t="s">
        <v>33</v>
      </c>
      <c r="E97" s="3" t="s">
        <v>18</v>
      </c>
      <c r="F97" s="3" t="s">
        <v>217</v>
      </c>
      <c r="G97" s="3" t="s">
        <v>14</v>
      </c>
      <c r="H97" s="10">
        <v>43187</v>
      </c>
      <c r="I97" s="10">
        <v>32937</v>
      </c>
      <c r="J97" s="3" t="s">
        <v>19</v>
      </c>
      <c r="K97" s="11">
        <v>27000</v>
      </c>
      <c r="L97" s="12" t="str">
        <f t="shared" si="1"/>
        <v>March</v>
      </c>
    </row>
    <row r="98" spans="1:12" ht="26.25" customHeight="1" x14ac:dyDescent="0.2">
      <c r="A98" s="8">
        <v>97</v>
      </c>
      <c r="B98" s="3" t="s">
        <v>220</v>
      </c>
      <c r="C98" s="9" t="s">
        <v>221</v>
      </c>
      <c r="D98" s="13" t="s">
        <v>11</v>
      </c>
      <c r="E98" s="3" t="s">
        <v>18</v>
      </c>
      <c r="F98" s="3" t="s">
        <v>217</v>
      </c>
      <c r="G98" s="3" t="s">
        <v>62</v>
      </c>
      <c r="H98" s="10">
        <v>42553</v>
      </c>
      <c r="I98" s="10">
        <v>33613</v>
      </c>
      <c r="J98" s="3" t="s">
        <v>82</v>
      </c>
      <c r="K98" s="11">
        <v>48000</v>
      </c>
      <c r="L98" s="12" t="str">
        <f t="shared" si="1"/>
        <v>July</v>
      </c>
    </row>
    <row r="99" spans="1:12" ht="26.25" customHeight="1" x14ac:dyDescent="0.2">
      <c r="A99" s="8">
        <v>98</v>
      </c>
      <c r="B99" s="3" t="s">
        <v>222</v>
      </c>
      <c r="C99" s="20" t="s">
        <v>223</v>
      </c>
      <c r="D99" s="13" t="s">
        <v>11</v>
      </c>
      <c r="E99" s="3" t="s">
        <v>18</v>
      </c>
      <c r="F99" s="3" t="s">
        <v>28</v>
      </c>
      <c r="G99" s="3" t="s">
        <v>14</v>
      </c>
      <c r="H99" s="10">
        <v>42920</v>
      </c>
      <c r="I99" s="10">
        <v>35008</v>
      </c>
      <c r="J99" s="3" t="s">
        <v>19</v>
      </c>
      <c r="K99" s="11">
        <v>17000</v>
      </c>
      <c r="L99" s="12" t="str">
        <f t="shared" si="1"/>
        <v>July</v>
      </c>
    </row>
    <row r="100" spans="1:12" ht="26.25" customHeight="1" x14ac:dyDescent="0.2">
      <c r="A100" s="8">
        <v>99</v>
      </c>
      <c r="B100" s="3" t="s">
        <v>224</v>
      </c>
      <c r="C100" s="20" t="s">
        <v>225</v>
      </c>
      <c r="D100" s="13" t="s">
        <v>11</v>
      </c>
      <c r="E100" s="3" t="s">
        <v>55</v>
      </c>
      <c r="F100" s="3" t="s">
        <v>28</v>
      </c>
      <c r="G100" s="3" t="s">
        <v>14</v>
      </c>
      <c r="H100" s="10">
        <v>42920</v>
      </c>
      <c r="I100" s="10">
        <v>36248</v>
      </c>
      <c r="J100" s="3" t="s">
        <v>36</v>
      </c>
      <c r="K100" s="11">
        <v>18000</v>
      </c>
      <c r="L100" s="12" t="str">
        <f t="shared" si="1"/>
        <v>July</v>
      </c>
    </row>
    <row r="101" spans="1:12" ht="26.25" customHeight="1" x14ac:dyDescent="0.2">
      <c r="A101" s="8">
        <v>100</v>
      </c>
      <c r="B101" s="21" t="s">
        <v>226</v>
      </c>
      <c r="C101" s="9" t="s">
        <v>227</v>
      </c>
      <c r="D101" s="13" t="s">
        <v>11</v>
      </c>
      <c r="E101" s="3" t="s">
        <v>18</v>
      </c>
      <c r="F101" s="10" t="s">
        <v>13</v>
      </c>
      <c r="G101" s="10" t="s">
        <v>14</v>
      </c>
      <c r="H101" s="10">
        <v>42929</v>
      </c>
      <c r="I101" s="10">
        <v>32499</v>
      </c>
      <c r="J101" s="3" t="s">
        <v>15</v>
      </c>
      <c r="K101" s="11">
        <v>24000</v>
      </c>
      <c r="L101" s="12" t="str">
        <f t="shared" si="1"/>
        <v>July</v>
      </c>
    </row>
    <row r="102" spans="1:12" ht="24" customHeight="1" x14ac:dyDescent="0.2">
      <c r="A102" s="8">
        <v>101</v>
      </c>
      <c r="B102" s="21" t="s">
        <v>228</v>
      </c>
      <c r="C102" s="20" t="s">
        <v>229</v>
      </c>
      <c r="D102" s="13" t="s">
        <v>11</v>
      </c>
      <c r="E102" s="3" t="s">
        <v>55</v>
      </c>
      <c r="F102" s="3" t="s">
        <v>28</v>
      </c>
      <c r="G102" s="3" t="s">
        <v>14</v>
      </c>
      <c r="H102" s="10">
        <v>42937</v>
      </c>
      <c r="I102" s="10">
        <v>35259</v>
      </c>
      <c r="J102" s="3" t="s">
        <v>15</v>
      </c>
      <c r="K102" s="11">
        <v>19000</v>
      </c>
      <c r="L102" s="12" t="str">
        <f t="shared" si="1"/>
        <v>July</v>
      </c>
    </row>
    <row r="103" spans="1:12" ht="24" customHeight="1" x14ac:dyDescent="0.2">
      <c r="A103" s="8">
        <v>102</v>
      </c>
      <c r="B103" s="21" t="s">
        <v>230</v>
      </c>
      <c r="C103" s="20" t="s">
        <v>231</v>
      </c>
      <c r="D103" s="13" t="s">
        <v>11</v>
      </c>
      <c r="E103" s="3" t="s">
        <v>18</v>
      </c>
      <c r="F103" s="3" t="s">
        <v>28</v>
      </c>
      <c r="G103" s="3" t="s">
        <v>14</v>
      </c>
      <c r="H103" s="10">
        <v>42937</v>
      </c>
      <c r="I103" s="10">
        <v>35556</v>
      </c>
      <c r="J103" s="3" t="s">
        <v>15</v>
      </c>
      <c r="K103" s="11">
        <v>16000</v>
      </c>
      <c r="L103" s="12" t="str">
        <f t="shared" si="1"/>
        <v>July</v>
      </c>
    </row>
    <row r="104" spans="1:12" ht="24" customHeight="1" x14ac:dyDescent="0.2">
      <c r="A104" s="8">
        <v>103</v>
      </c>
      <c r="B104" s="21" t="s">
        <v>232</v>
      </c>
      <c r="C104" s="20" t="s">
        <v>233</v>
      </c>
      <c r="D104" s="13" t="s">
        <v>33</v>
      </c>
      <c r="E104" s="3" t="s">
        <v>12</v>
      </c>
      <c r="F104" s="3" t="s">
        <v>28</v>
      </c>
      <c r="G104" s="3" t="s">
        <v>14</v>
      </c>
      <c r="H104" s="10">
        <v>42937</v>
      </c>
      <c r="I104" s="10">
        <v>35899</v>
      </c>
      <c r="J104" s="3" t="s">
        <v>15</v>
      </c>
      <c r="K104" s="11">
        <v>16000</v>
      </c>
      <c r="L104" s="12" t="str">
        <f t="shared" si="1"/>
        <v>July</v>
      </c>
    </row>
    <row r="105" spans="1:12" ht="24" customHeight="1" x14ac:dyDescent="0.2">
      <c r="A105" s="8">
        <v>104</v>
      </c>
      <c r="B105" s="21" t="s">
        <v>234</v>
      </c>
      <c r="C105" s="20" t="s">
        <v>235</v>
      </c>
      <c r="D105" s="13" t="s">
        <v>11</v>
      </c>
      <c r="E105" s="3" t="s">
        <v>18</v>
      </c>
      <c r="F105" s="3" t="s">
        <v>28</v>
      </c>
      <c r="G105" s="3" t="s">
        <v>14</v>
      </c>
      <c r="H105" s="10">
        <v>42937</v>
      </c>
      <c r="I105" s="10">
        <v>35807</v>
      </c>
      <c r="J105" s="3" t="s">
        <v>15</v>
      </c>
      <c r="K105" s="11">
        <v>19000</v>
      </c>
      <c r="L105" s="12" t="str">
        <f t="shared" si="1"/>
        <v>July</v>
      </c>
    </row>
    <row r="106" spans="1:12" ht="24" customHeight="1" x14ac:dyDescent="0.2">
      <c r="A106" s="8">
        <v>105</v>
      </c>
      <c r="B106" s="21" t="s">
        <v>236</v>
      </c>
      <c r="C106" s="20" t="s">
        <v>237</v>
      </c>
      <c r="D106" s="13" t="s">
        <v>11</v>
      </c>
      <c r="E106" s="3" t="s">
        <v>18</v>
      </c>
      <c r="F106" s="3" t="s">
        <v>28</v>
      </c>
      <c r="G106" s="3" t="s">
        <v>14</v>
      </c>
      <c r="H106" s="10">
        <v>42937</v>
      </c>
      <c r="I106" s="10">
        <v>34213</v>
      </c>
      <c r="J106" s="3" t="s">
        <v>36</v>
      </c>
      <c r="K106" s="11">
        <v>19000</v>
      </c>
      <c r="L106" s="12" t="str">
        <f t="shared" si="1"/>
        <v>July</v>
      </c>
    </row>
    <row r="107" spans="1:12" ht="24" customHeight="1" x14ac:dyDescent="0.2">
      <c r="A107" s="8">
        <v>106</v>
      </c>
      <c r="B107" s="21" t="s">
        <v>238</v>
      </c>
      <c r="C107" s="20" t="s">
        <v>239</v>
      </c>
      <c r="D107" s="13" t="s">
        <v>33</v>
      </c>
      <c r="E107" s="3" t="s">
        <v>12</v>
      </c>
      <c r="F107" s="3" t="s">
        <v>28</v>
      </c>
      <c r="G107" s="3" t="s">
        <v>14</v>
      </c>
      <c r="H107" s="10">
        <v>42937</v>
      </c>
      <c r="I107" s="10">
        <v>35710</v>
      </c>
      <c r="J107" s="3" t="s">
        <v>15</v>
      </c>
      <c r="K107" s="11">
        <v>18000</v>
      </c>
      <c r="L107" s="12" t="str">
        <f t="shared" si="1"/>
        <v>July</v>
      </c>
    </row>
    <row r="108" spans="1:12" ht="24" customHeight="1" x14ac:dyDescent="0.2">
      <c r="A108" s="8">
        <v>107</v>
      </c>
      <c r="B108" s="21" t="s">
        <v>240</v>
      </c>
      <c r="C108" s="20" t="s">
        <v>241</v>
      </c>
      <c r="D108" s="13" t="s">
        <v>11</v>
      </c>
      <c r="E108" s="3" t="s">
        <v>12</v>
      </c>
      <c r="F108" s="3" t="s">
        <v>28</v>
      </c>
      <c r="G108" s="3" t="s">
        <v>14</v>
      </c>
      <c r="H108" s="10">
        <v>42937</v>
      </c>
      <c r="I108" s="10">
        <v>35981</v>
      </c>
      <c r="J108" s="3" t="s">
        <v>36</v>
      </c>
      <c r="K108" s="11">
        <v>17000</v>
      </c>
      <c r="L108" s="12" t="str">
        <f t="shared" si="1"/>
        <v>July</v>
      </c>
    </row>
    <row r="109" spans="1:12" ht="24" customHeight="1" x14ac:dyDescent="0.2">
      <c r="A109" s="8">
        <v>108</v>
      </c>
      <c r="B109" s="21" t="s">
        <v>242</v>
      </c>
      <c r="C109" s="20" t="s">
        <v>243</v>
      </c>
      <c r="D109" s="13" t="s">
        <v>11</v>
      </c>
      <c r="E109" s="3" t="s">
        <v>12</v>
      </c>
      <c r="F109" s="3" t="s">
        <v>28</v>
      </c>
      <c r="G109" s="3" t="s">
        <v>14</v>
      </c>
      <c r="H109" s="10">
        <v>42937</v>
      </c>
      <c r="I109" s="10">
        <v>36355</v>
      </c>
      <c r="J109" s="3" t="s">
        <v>15</v>
      </c>
      <c r="K109" s="11">
        <v>16000</v>
      </c>
      <c r="L109" s="12" t="str">
        <f t="shared" si="1"/>
        <v>July</v>
      </c>
    </row>
    <row r="110" spans="1:12" ht="24" customHeight="1" x14ac:dyDescent="0.2">
      <c r="A110" s="8">
        <v>109</v>
      </c>
      <c r="B110" s="21" t="s">
        <v>244</v>
      </c>
      <c r="C110" s="20" t="s">
        <v>245</v>
      </c>
      <c r="D110" s="13" t="s">
        <v>11</v>
      </c>
      <c r="E110" s="3" t="s">
        <v>18</v>
      </c>
      <c r="F110" s="3" t="s">
        <v>28</v>
      </c>
      <c r="G110" s="3" t="s">
        <v>14</v>
      </c>
      <c r="H110" s="10">
        <v>42937</v>
      </c>
      <c r="I110" s="10">
        <v>35682</v>
      </c>
      <c r="J110" s="3" t="s">
        <v>15</v>
      </c>
      <c r="K110" s="11">
        <v>19000</v>
      </c>
      <c r="L110" s="12" t="str">
        <f t="shared" si="1"/>
        <v>July</v>
      </c>
    </row>
    <row r="111" spans="1:12" ht="24" customHeight="1" x14ac:dyDescent="0.2">
      <c r="A111" s="8">
        <v>110</v>
      </c>
      <c r="B111" s="3" t="s">
        <v>246</v>
      </c>
      <c r="C111" s="9" t="s">
        <v>247</v>
      </c>
      <c r="D111" s="13" t="s">
        <v>11</v>
      </c>
      <c r="E111" s="3" t="s">
        <v>18</v>
      </c>
      <c r="F111" s="3" t="s">
        <v>28</v>
      </c>
      <c r="G111" s="3" t="s">
        <v>14</v>
      </c>
      <c r="H111" s="10">
        <v>42944</v>
      </c>
      <c r="I111" s="10">
        <v>35678</v>
      </c>
      <c r="J111" s="3" t="s">
        <v>36</v>
      </c>
      <c r="K111" s="11">
        <v>16000</v>
      </c>
      <c r="L111" s="12" t="str">
        <f t="shared" si="1"/>
        <v>July</v>
      </c>
    </row>
    <row r="112" spans="1:12" ht="24" customHeight="1" x14ac:dyDescent="0.2">
      <c r="A112" s="8">
        <v>111</v>
      </c>
      <c r="B112" s="3" t="s">
        <v>248</v>
      </c>
      <c r="C112" s="9" t="s">
        <v>249</v>
      </c>
      <c r="D112" s="13" t="s">
        <v>11</v>
      </c>
      <c r="E112" s="3" t="s">
        <v>18</v>
      </c>
      <c r="F112" s="3" t="s">
        <v>28</v>
      </c>
      <c r="G112" s="3" t="s">
        <v>14</v>
      </c>
      <c r="H112" s="10">
        <v>42944</v>
      </c>
      <c r="I112" s="10">
        <v>36100</v>
      </c>
      <c r="J112" s="3" t="s">
        <v>15</v>
      </c>
      <c r="K112" s="11">
        <v>18000</v>
      </c>
      <c r="L112" s="12" t="str">
        <f t="shared" si="1"/>
        <v>July</v>
      </c>
    </row>
    <row r="113" spans="1:12" ht="24" customHeight="1" x14ac:dyDescent="0.2">
      <c r="A113" s="8">
        <v>112</v>
      </c>
      <c r="B113" s="3" t="s">
        <v>250</v>
      </c>
      <c r="C113" s="9" t="s">
        <v>251</v>
      </c>
      <c r="D113" s="13" t="s">
        <v>11</v>
      </c>
      <c r="E113" s="3" t="s">
        <v>18</v>
      </c>
      <c r="F113" s="3" t="s">
        <v>28</v>
      </c>
      <c r="G113" s="3" t="s">
        <v>14</v>
      </c>
      <c r="H113" s="10">
        <v>42944</v>
      </c>
      <c r="I113" s="10">
        <v>35974</v>
      </c>
      <c r="J113" s="3" t="s">
        <v>15</v>
      </c>
      <c r="K113" s="11">
        <v>18000</v>
      </c>
      <c r="L113" s="12" t="str">
        <f t="shared" si="1"/>
        <v>July</v>
      </c>
    </row>
    <row r="114" spans="1:12" ht="24" customHeight="1" x14ac:dyDescent="0.2">
      <c r="A114" s="8">
        <v>113</v>
      </c>
      <c r="B114" s="3" t="s">
        <v>252</v>
      </c>
      <c r="C114" s="9" t="s">
        <v>253</v>
      </c>
      <c r="D114" s="13" t="s">
        <v>33</v>
      </c>
      <c r="E114" s="3" t="s">
        <v>12</v>
      </c>
      <c r="F114" s="3" t="s">
        <v>28</v>
      </c>
      <c r="G114" s="3" t="s">
        <v>14</v>
      </c>
      <c r="H114" s="10">
        <v>42944</v>
      </c>
      <c r="I114" s="10">
        <v>36085</v>
      </c>
      <c r="J114" s="3" t="s">
        <v>15</v>
      </c>
      <c r="K114" s="11">
        <v>16000</v>
      </c>
      <c r="L114" s="12" t="str">
        <f t="shared" si="1"/>
        <v>July</v>
      </c>
    </row>
    <row r="115" spans="1:12" ht="24" customHeight="1" x14ac:dyDescent="0.2">
      <c r="A115" s="8">
        <v>114</v>
      </c>
      <c r="B115" s="3" t="s">
        <v>254</v>
      </c>
      <c r="C115" s="9" t="s">
        <v>255</v>
      </c>
      <c r="D115" s="13" t="s">
        <v>11</v>
      </c>
      <c r="E115" s="3" t="s">
        <v>55</v>
      </c>
      <c r="F115" s="3" t="s">
        <v>28</v>
      </c>
      <c r="G115" s="3" t="s">
        <v>14</v>
      </c>
      <c r="H115" s="10">
        <v>42944</v>
      </c>
      <c r="I115" s="10">
        <v>36083</v>
      </c>
      <c r="J115" s="3" t="s">
        <v>15</v>
      </c>
      <c r="K115" s="11">
        <v>19000</v>
      </c>
      <c r="L115" s="12" t="str">
        <f t="shared" si="1"/>
        <v>July</v>
      </c>
    </row>
    <row r="116" spans="1:12" ht="24" customHeight="1" x14ac:dyDescent="0.2">
      <c r="A116" s="8">
        <v>115</v>
      </c>
      <c r="B116" s="3" t="s">
        <v>256</v>
      </c>
      <c r="C116" s="9" t="s">
        <v>257</v>
      </c>
      <c r="D116" s="13" t="s">
        <v>11</v>
      </c>
      <c r="E116" s="3" t="s">
        <v>18</v>
      </c>
      <c r="F116" s="3" t="s">
        <v>28</v>
      </c>
      <c r="G116" s="3" t="s">
        <v>14</v>
      </c>
      <c r="H116" s="10">
        <v>42944</v>
      </c>
      <c r="I116" s="10">
        <v>36248</v>
      </c>
      <c r="J116" s="3" t="s">
        <v>36</v>
      </c>
      <c r="K116" s="11">
        <v>17000</v>
      </c>
      <c r="L116" s="12" t="str">
        <f t="shared" si="1"/>
        <v>July</v>
      </c>
    </row>
    <row r="117" spans="1:12" ht="24" customHeight="1" x14ac:dyDescent="0.2">
      <c r="A117" s="8">
        <v>116</v>
      </c>
      <c r="B117" s="3" t="s">
        <v>258</v>
      </c>
      <c r="C117" s="9" t="s">
        <v>259</v>
      </c>
      <c r="D117" s="13" t="s">
        <v>11</v>
      </c>
      <c r="E117" s="3" t="s">
        <v>55</v>
      </c>
      <c r="F117" s="3" t="s">
        <v>28</v>
      </c>
      <c r="G117" s="3" t="s">
        <v>14</v>
      </c>
      <c r="H117" s="10">
        <v>42944</v>
      </c>
      <c r="I117" s="10">
        <v>36247</v>
      </c>
      <c r="J117" s="3" t="s">
        <v>36</v>
      </c>
      <c r="K117" s="11">
        <v>16000</v>
      </c>
      <c r="L117" s="12" t="str">
        <f t="shared" si="1"/>
        <v>July</v>
      </c>
    </row>
    <row r="118" spans="1:12" ht="24" customHeight="1" x14ac:dyDescent="0.2">
      <c r="A118" s="8">
        <v>117</v>
      </c>
      <c r="B118" s="3" t="s">
        <v>260</v>
      </c>
      <c r="C118" s="9" t="s">
        <v>261</v>
      </c>
      <c r="D118" s="13" t="s">
        <v>11</v>
      </c>
      <c r="E118" s="3" t="s">
        <v>18</v>
      </c>
      <c r="F118" s="3" t="s">
        <v>28</v>
      </c>
      <c r="G118" s="3" t="s">
        <v>14</v>
      </c>
      <c r="H118" s="10">
        <v>42944</v>
      </c>
      <c r="I118" s="10">
        <v>35349</v>
      </c>
      <c r="J118" s="3" t="s">
        <v>36</v>
      </c>
      <c r="K118" s="11">
        <v>17000</v>
      </c>
      <c r="L118" s="12" t="str">
        <f t="shared" si="1"/>
        <v>July</v>
      </c>
    </row>
    <row r="119" spans="1:12" ht="24" customHeight="1" x14ac:dyDescent="0.2">
      <c r="A119" s="8">
        <v>118</v>
      </c>
      <c r="B119" s="3" t="s">
        <v>262</v>
      </c>
      <c r="C119" s="9" t="s">
        <v>263</v>
      </c>
      <c r="D119" s="13" t="s">
        <v>11</v>
      </c>
      <c r="E119" s="3" t="s">
        <v>18</v>
      </c>
      <c r="F119" s="3" t="s">
        <v>28</v>
      </c>
      <c r="G119" s="3" t="s">
        <v>14</v>
      </c>
      <c r="H119" s="10">
        <v>42944</v>
      </c>
      <c r="I119" s="10">
        <v>34964</v>
      </c>
      <c r="J119" s="3" t="s">
        <v>15</v>
      </c>
      <c r="K119" s="11">
        <v>19000</v>
      </c>
      <c r="L119" s="12" t="str">
        <f t="shared" si="1"/>
        <v>July</v>
      </c>
    </row>
    <row r="120" spans="1:12" ht="24" customHeight="1" x14ac:dyDescent="0.2">
      <c r="A120" s="8">
        <v>119</v>
      </c>
      <c r="B120" s="3" t="s">
        <v>264</v>
      </c>
      <c r="C120" s="9" t="s">
        <v>265</v>
      </c>
      <c r="D120" s="13" t="s">
        <v>11</v>
      </c>
      <c r="E120" s="3" t="s">
        <v>55</v>
      </c>
      <c r="F120" s="3" t="s">
        <v>28</v>
      </c>
      <c r="G120" s="3" t="s">
        <v>14</v>
      </c>
      <c r="H120" s="10">
        <v>42944</v>
      </c>
      <c r="I120" s="10">
        <v>36281</v>
      </c>
      <c r="J120" s="3" t="s">
        <v>15</v>
      </c>
      <c r="K120" s="11">
        <v>18000</v>
      </c>
      <c r="L120" s="12" t="str">
        <f t="shared" si="1"/>
        <v>July</v>
      </c>
    </row>
    <row r="121" spans="1:12" ht="26.25" customHeight="1" x14ac:dyDescent="0.2">
      <c r="A121" s="8">
        <v>120</v>
      </c>
      <c r="B121" s="3" t="s">
        <v>266</v>
      </c>
      <c r="C121" s="9" t="s">
        <v>267</v>
      </c>
      <c r="D121" s="13" t="s">
        <v>11</v>
      </c>
      <c r="E121" s="3" t="s">
        <v>18</v>
      </c>
      <c r="F121" s="3" t="s">
        <v>28</v>
      </c>
      <c r="G121" s="3" t="s">
        <v>14</v>
      </c>
      <c r="H121" s="10">
        <v>42945</v>
      </c>
      <c r="I121" s="10">
        <v>35614</v>
      </c>
      <c r="J121" s="3" t="s">
        <v>15</v>
      </c>
      <c r="K121" s="11">
        <v>18000</v>
      </c>
      <c r="L121" s="12" t="str">
        <f t="shared" si="1"/>
        <v>July</v>
      </c>
    </row>
    <row r="122" spans="1:12" ht="26.25" customHeight="1" x14ac:dyDescent="0.2">
      <c r="A122" s="8">
        <v>121</v>
      </c>
      <c r="B122" s="3" t="s">
        <v>268</v>
      </c>
      <c r="C122" s="9" t="s">
        <v>269</v>
      </c>
      <c r="D122" s="13" t="s">
        <v>11</v>
      </c>
      <c r="E122" s="3" t="s">
        <v>18</v>
      </c>
      <c r="F122" s="3" t="s">
        <v>28</v>
      </c>
      <c r="G122" s="3" t="s">
        <v>14</v>
      </c>
      <c r="H122" s="10">
        <v>42949</v>
      </c>
      <c r="I122" s="10">
        <v>34436</v>
      </c>
      <c r="J122" s="3" t="s">
        <v>36</v>
      </c>
      <c r="K122" s="11">
        <v>17000</v>
      </c>
      <c r="L122" s="12" t="str">
        <f t="shared" si="1"/>
        <v>August</v>
      </c>
    </row>
    <row r="123" spans="1:12" ht="26.25" customHeight="1" x14ac:dyDescent="0.2">
      <c r="A123" s="8">
        <v>122</v>
      </c>
      <c r="B123" s="3" t="s">
        <v>270</v>
      </c>
      <c r="C123" s="9" t="s">
        <v>271</v>
      </c>
      <c r="D123" s="13" t="s">
        <v>11</v>
      </c>
      <c r="E123" s="3" t="s">
        <v>18</v>
      </c>
      <c r="F123" s="3" t="s">
        <v>28</v>
      </c>
      <c r="G123" s="3" t="s">
        <v>14</v>
      </c>
      <c r="H123" s="10">
        <v>42818</v>
      </c>
      <c r="I123" s="10">
        <v>35626</v>
      </c>
      <c r="J123" s="3" t="s">
        <v>15</v>
      </c>
      <c r="K123" s="11">
        <v>18000</v>
      </c>
      <c r="L123" s="12" t="str">
        <f t="shared" si="1"/>
        <v>March</v>
      </c>
    </row>
    <row r="124" spans="1:12" ht="24" customHeight="1" x14ac:dyDescent="0.2">
      <c r="A124" s="8">
        <v>123</v>
      </c>
      <c r="B124" s="3" t="s">
        <v>272</v>
      </c>
      <c r="C124" s="9" t="s">
        <v>273</v>
      </c>
      <c r="D124" s="13" t="s">
        <v>11</v>
      </c>
      <c r="E124" s="3" t="s">
        <v>18</v>
      </c>
      <c r="F124" s="3" t="s">
        <v>28</v>
      </c>
      <c r="G124" s="3" t="s">
        <v>14</v>
      </c>
      <c r="H124" s="10">
        <v>42944</v>
      </c>
      <c r="I124" s="10">
        <v>34273</v>
      </c>
      <c r="J124" s="3" t="s">
        <v>19</v>
      </c>
      <c r="K124" s="11">
        <v>17000</v>
      </c>
      <c r="L124" s="12" t="str">
        <f t="shared" si="1"/>
        <v>July</v>
      </c>
    </row>
    <row r="125" spans="1:12" ht="26.25" customHeight="1" x14ac:dyDescent="0.2">
      <c r="A125" s="8">
        <v>124</v>
      </c>
      <c r="B125" s="3" t="s">
        <v>274</v>
      </c>
      <c r="C125" s="9" t="s">
        <v>275</v>
      </c>
      <c r="D125" s="13" t="s">
        <v>11</v>
      </c>
      <c r="E125" s="3" t="s">
        <v>18</v>
      </c>
      <c r="F125" s="3" t="s">
        <v>217</v>
      </c>
      <c r="G125" s="3" t="s">
        <v>62</v>
      </c>
      <c r="H125" s="10">
        <v>42457</v>
      </c>
      <c r="I125" s="10">
        <v>33394</v>
      </c>
      <c r="J125" s="3" t="s">
        <v>82</v>
      </c>
      <c r="K125" s="11">
        <v>47000</v>
      </c>
      <c r="L125" s="12" t="str">
        <f t="shared" si="1"/>
        <v>March</v>
      </c>
    </row>
    <row r="126" spans="1:12" ht="26.25" customHeight="1" x14ac:dyDescent="0.2">
      <c r="A126" s="8">
        <v>125</v>
      </c>
      <c r="B126" s="3" t="s">
        <v>276</v>
      </c>
      <c r="C126" s="9" t="s">
        <v>277</v>
      </c>
      <c r="D126" s="13" t="s">
        <v>11</v>
      </c>
      <c r="E126" s="3" t="s">
        <v>18</v>
      </c>
      <c r="F126" s="3" t="s">
        <v>217</v>
      </c>
      <c r="G126" s="3" t="s">
        <v>67</v>
      </c>
      <c r="H126" s="10">
        <v>42089</v>
      </c>
      <c r="I126" s="10">
        <v>33673</v>
      </c>
      <c r="J126" s="3" t="s">
        <v>82</v>
      </c>
      <c r="K126" s="11">
        <v>100000</v>
      </c>
      <c r="L126" s="12" t="str">
        <f t="shared" si="1"/>
        <v>March</v>
      </c>
    </row>
    <row r="127" spans="1:12" ht="26.25" customHeight="1" x14ac:dyDescent="0.2">
      <c r="A127" s="8">
        <v>126</v>
      </c>
      <c r="B127" s="3" t="s">
        <v>278</v>
      </c>
      <c r="C127" s="9" t="s">
        <v>162</v>
      </c>
      <c r="D127" s="13" t="s">
        <v>11</v>
      </c>
      <c r="E127" s="3" t="s">
        <v>18</v>
      </c>
      <c r="F127" s="3" t="s">
        <v>13</v>
      </c>
      <c r="G127" s="3" t="s">
        <v>62</v>
      </c>
      <c r="H127" s="10">
        <v>42816</v>
      </c>
      <c r="I127" s="10">
        <v>33731</v>
      </c>
      <c r="J127" s="3" t="s">
        <v>15</v>
      </c>
      <c r="K127" s="11">
        <v>30000</v>
      </c>
      <c r="L127" s="12" t="str">
        <f t="shared" si="1"/>
        <v>March</v>
      </c>
    </row>
    <row r="128" spans="1:12" ht="26.25" customHeight="1" x14ac:dyDescent="0.2">
      <c r="A128" s="8">
        <v>127</v>
      </c>
      <c r="B128" s="3" t="s">
        <v>279</v>
      </c>
      <c r="C128" s="9" t="s">
        <v>280</v>
      </c>
      <c r="D128" s="13" t="s">
        <v>11</v>
      </c>
      <c r="E128" s="3" t="s">
        <v>18</v>
      </c>
      <c r="F128" s="3" t="s">
        <v>281</v>
      </c>
      <c r="G128" s="3" t="s">
        <v>62</v>
      </c>
      <c r="H128" s="10">
        <v>42834</v>
      </c>
      <c r="I128" s="10">
        <v>34761</v>
      </c>
      <c r="J128" s="3" t="s">
        <v>15</v>
      </c>
      <c r="K128" s="11">
        <v>31000</v>
      </c>
      <c r="L128" s="12" t="str">
        <f t="shared" si="1"/>
        <v>April</v>
      </c>
    </row>
    <row r="129" spans="1:12" ht="24" customHeight="1" x14ac:dyDescent="0.2">
      <c r="A129" s="8">
        <v>128</v>
      </c>
      <c r="B129" s="3" t="s">
        <v>282</v>
      </c>
      <c r="C129" s="9" t="s">
        <v>283</v>
      </c>
      <c r="D129" s="13" t="s">
        <v>11</v>
      </c>
      <c r="E129" s="3" t="s">
        <v>18</v>
      </c>
      <c r="F129" s="10" t="s">
        <v>13</v>
      </c>
      <c r="G129" s="10" t="s">
        <v>14</v>
      </c>
      <c r="H129" s="10">
        <v>42469</v>
      </c>
      <c r="I129" s="10">
        <v>31036</v>
      </c>
      <c r="J129" s="3" t="s">
        <v>19</v>
      </c>
      <c r="K129" s="11">
        <v>20000</v>
      </c>
      <c r="L129" s="12" t="str">
        <f t="shared" si="1"/>
        <v>April</v>
      </c>
    </row>
    <row r="130" spans="1:12" ht="24" customHeight="1" x14ac:dyDescent="0.2">
      <c r="A130" s="8">
        <v>129</v>
      </c>
      <c r="B130" s="3" t="s">
        <v>284</v>
      </c>
      <c r="C130" s="9" t="s">
        <v>285</v>
      </c>
      <c r="D130" s="13" t="s">
        <v>11</v>
      </c>
      <c r="E130" s="3" t="s">
        <v>18</v>
      </c>
      <c r="F130" s="10" t="s">
        <v>13</v>
      </c>
      <c r="G130" s="10" t="s">
        <v>14</v>
      </c>
      <c r="H130" s="10">
        <v>42390</v>
      </c>
      <c r="I130" s="10">
        <v>31365</v>
      </c>
      <c r="J130" s="3" t="s">
        <v>19</v>
      </c>
      <c r="K130" s="11">
        <v>22000</v>
      </c>
      <c r="L130" s="12" t="str">
        <f t="shared" si="1"/>
        <v>January</v>
      </c>
    </row>
    <row r="131" spans="1:12" ht="24" customHeight="1" x14ac:dyDescent="0.2">
      <c r="A131" s="8">
        <v>130</v>
      </c>
      <c r="B131" s="3" t="s">
        <v>286</v>
      </c>
      <c r="C131" s="9" t="s">
        <v>287</v>
      </c>
      <c r="D131" s="13" t="s">
        <v>11</v>
      </c>
      <c r="E131" s="3" t="s">
        <v>18</v>
      </c>
      <c r="F131" s="3" t="s">
        <v>13</v>
      </c>
      <c r="G131" s="3" t="s">
        <v>62</v>
      </c>
      <c r="H131" s="10">
        <v>42469</v>
      </c>
      <c r="I131" s="10">
        <v>34718</v>
      </c>
      <c r="J131" s="3" t="s">
        <v>36</v>
      </c>
      <c r="K131" s="11">
        <v>30000</v>
      </c>
      <c r="L131" s="12" t="str">
        <f t="shared" ref="L131:L194" si="2">TEXT(H131,"mmmm")</f>
        <v>April</v>
      </c>
    </row>
    <row r="132" spans="1:12" ht="24" customHeight="1" x14ac:dyDescent="0.2">
      <c r="A132" s="8">
        <v>131</v>
      </c>
      <c r="B132" s="3" t="s">
        <v>288</v>
      </c>
      <c r="C132" s="9" t="s">
        <v>289</v>
      </c>
      <c r="D132" s="13" t="s">
        <v>11</v>
      </c>
      <c r="E132" s="3" t="s">
        <v>18</v>
      </c>
      <c r="F132" s="3" t="s">
        <v>13</v>
      </c>
      <c r="G132" s="3" t="s">
        <v>62</v>
      </c>
      <c r="H132" s="10">
        <v>42732</v>
      </c>
      <c r="I132" s="10">
        <v>33076</v>
      </c>
      <c r="J132" s="3" t="s">
        <v>19</v>
      </c>
      <c r="K132" s="11">
        <v>33000</v>
      </c>
      <c r="L132" s="12" t="str">
        <f t="shared" si="2"/>
        <v>December</v>
      </c>
    </row>
    <row r="133" spans="1:12" ht="23.25" customHeight="1" x14ac:dyDescent="0.2">
      <c r="A133" s="8">
        <v>132</v>
      </c>
      <c r="B133" s="3" t="s">
        <v>290</v>
      </c>
      <c r="C133" s="9" t="s">
        <v>291</v>
      </c>
      <c r="D133" s="13" t="s">
        <v>11</v>
      </c>
      <c r="E133" s="3" t="s">
        <v>12</v>
      </c>
      <c r="F133" s="10" t="s">
        <v>13</v>
      </c>
      <c r="G133" s="10" t="s">
        <v>14</v>
      </c>
      <c r="H133" s="10">
        <v>41774</v>
      </c>
      <c r="I133" s="10">
        <v>33214</v>
      </c>
      <c r="J133" s="3" t="s">
        <v>19</v>
      </c>
      <c r="K133" s="11">
        <v>24000</v>
      </c>
      <c r="L133" s="12" t="str">
        <f t="shared" si="2"/>
        <v>May</v>
      </c>
    </row>
    <row r="134" spans="1:12" ht="24" customHeight="1" x14ac:dyDescent="0.2">
      <c r="A134" s="8">
        <v>133</v>
      </c>
      <c r="B134" s="3" t="s">
        <v>292</v>
      </c>
      <c r="C134" s="9" t="s">
        <v>293</v>
      </c>
      <c r="D134" s="13" t="s">
        <v>11</v>
      </c>
      <c r="E134" s="3" t="s">
        <v>18</v>
      </c>
      <c r="F134" s="10" t="s">
        <v>13</v>
      </c>
      <c r="G134" s="10" t="s">
        <v>14</v>
      </c>
      <c r="H134" s="10">
        <v>42156</v>
      </c>
      <c r="I134" s="10">
        <v>35014</v>
      </c>
      <c r="J134" s="3" t="s">
        <v>15</v>
      </c>
      <c r="K134" s="11">
        <v>21000</v>
      </c>
      <c r="L134" s="12" t="str">
        <f t="shared" si="2"/>
        <v>June</v>
      </c>
    </row>
    <row r="135" spans="1:12" ht="23.25" customHeight="1" x14ac:dyDescent="0.2">
      <c r="A135" s="8">
        <v>134</v>
      </c>
      <c r="B135" s="3" t="s">
        <v>294</v>
      </c>
      <c r="C135" s="9" t="s">
        <v>295</v>
      </c>
      <c r="D135" s="13" t="s">
        <v>11</v>
      </c>
      <c r="E135" s="3" t="s">
        <v>55</v>
      </c>
      <c r="F135" s="3" t="s">
        <v>28</v>
      </c>
      <c r="G135" s="3" t="s">
        <v>14</v>
      </c>
      <c r="H135" s="10">
        <v>42186</v>
      </c>
      <c r="I135" s="10">
        <v>35494</v>
      </c>
      <c r="J135" s="3" t="s">
        <v>15</v>
      </c>
      <c r="K135" s="11">
        <v>17000</v>
      </c>
      <c r="L135" s="12" t="str">
        <f t="shared" si="2"/>
        <v>July</v>
      </c>
    </row>
    <row r="136" spans="1:12" ht="23.25" customHeight="1" x14ac:dyDescent="0.2">
      <c r="A136" s="8">
        <v>135</v>
      </c>
      <c r="B136" s="3" t="s">
        <v>296</v>
      </c>
      <c r="C136" s="9" t="s">
        <v>297</v>
      </c>
      <c r="D136" s="13" t="s">
        <v>11</v>
      </c>
      <c r="E136" s="3" t="s">
        <v>55</v>
      </c>
      <c r="F136" s="3" t="s">
        <v>28</v>
      </c>
      <c r="G136" s="3" t="s">
        <v>14</v>
      </c>
      <c r="H136" s="10">
        <v>42197</v>
      </c>
      <c r="I136" s="10">
        <v>35323</v>
      </c>
      <c r="J136" s="3" t="s">
        <v>15</v>
      </c>
      <c r="K136" s="11">
        <v>18000</v>
      </c>
      <c r="L136" s="12" t="str">
        <f t="shared" si="2"/>
        <v>July</v>
      </c>
    </row>
    <row r="137" spans="1:12" ht="23.25" customHeight="1" x14ac:dyDescent="0.2">
      <c r="A137" s="8">
        <v>136</v>
      </c>
      <c r="B137" s="3" t="s">
        <v>298</v>
      </c>
      <c r="C137" s="9" t="s">
        <v>299</v>
      </c>
      <c r="D137" s="13" t="s">
        <v>11</v>
      </c>
      <c r="E137" s="3" t="s">
        <v>18</v>
      </c>
      <c r="F137" s="10" t="s">
        <v>13</v>
      </c>
      <c r="G137" s="10" t="s">
        <v>14</v>
      </c>
      <c r="H137" s="10">
        <v>42223</v>
      </c>
      <c r="I137" s="10">
        <v>35672</v>
      </c>
      <c r="J137" s="3" t="s">
        <v>36</v>
      </c>
      <c r="K137" s="11">
        <v>22000</v>
      </c>
      <c r="L137" s="12" t="str">
        <f t="shared" si="2"/>
        <v>August</v>
      </c>
    </row>
    <row r="138" spans="1:12" ht="23.25" customHeight="1" x14ac:dyDescent="0.2">
      <c r="A138" s="8">
        <v>137</v>
      </c>
      <c r="B138" s="3" t="s">
        <v>300</v>
      </c>
      <c r="C138" s="16" t="s">
        <v>301</v>
      </c>
      <c r="D138" s="13" t="s">
        <v>11</v>
      </c>
      <c r="E138" s="3" t="s">
        <v>55</v>
      </c>
      <c r="F138" s="10" t="s">
        <v>13</v>
      </c>
      <c r="G138" s="10" t="s">
        <v>14</v>
      </c>
      <c r="H138" s="10">
        <v>42456</v>
      </c>
      <c r="I138" s="10">
        <v>35180</v>
      </c>
      <c r="J138" s="3" t="s">
        <v>19</v>
      </c>
      <c r="K138" s="11">
        <v>21000</v>
      </c>
      <c r="L138" s="12" t="str">
        <f t="shared" si="2"/>
        <v>March</v>
      </c>
    </row>
    <row r="139" spans="1:12" ht="23.25" customHeight="1" x14ac:dyDescent="0.2">
      <c r="A139" s="8">
        <v>138</v>
      </c>
      <c r="B139" s="13" t="s">
        <v>302</v>
      </c>
      <c r="C139" s="18" t="s">
        <v>303</v>
      </c>
      <c r="D139" s="13" t="s">
        <v>11</v>
      </c>
      <c r="E139" s="3" t="s">
        <v>18</v>
      </c>
      <c r="F139" s="3" t="s">
        <v>28</v>
      </c>
      <c r="G139" s="3" t="s">
        <v>14</v>
      </c>
      <c r="H139" s="10">
        <v>42494</v>
      </c>
      <c r="I139" s="10">
        <v>35276</v>
      </c>
      <c r="J139" s="3" t="s">
        <v>36</v>
      </c>
      <c r="K139" s="11">
        <v>17000</v>
      </c>
      <c r="L139" s="12" t="str">
        <f t="shared" si="2"/>
        <v>May</v>
      </c>
    </row>
    <row r="140" spans="1:12" ht="23.25" customHeight="1" x14ac:dyDescent="0.2">
      <c r="A140" s="8">
        <v>139</v>
      </c>
      <c r="B140" s="13" t="s">
        <v>304</v>
      </c>
      <c r="C140" s="14" t="s">
        <v>305</v>
      </c>
      <c r="D140" s="13" t="s">
        <v>11</v>
      </c>
      <c r="E140" s="3" t="s">
        <v>22</v>
      </c>
      <c r="F140" s="10" t="s">
        <v>13</v>
      </c>
      <c r="G140" s="10" t="s">
        <v>14</v>
      </c>
      <c r="H140" s="10">
        <v>42461</v>
      </c>
      <c r="I140" s="10">
        <v>34740</v>
      </c>
      <c r="J140" s="3" t="s">
        <v>19</v>
      </c>
      <c r="K140" s="11">
        <v>21000</v>
      </c>
      <c r="L140" s="12" t="str">
        <f t="shared" si="2"/>
        <v>April</v>
      </c>
    </row>
    <row r="141" spans="1:12" ht="26.25" customHeight="1" x14ac:dyDescent="0.2">
      <c r="A141" s="8">
        <v>140</v>
      </c>
      <c r="B141" s="3" t="s">
        <v>306</v>
      </c>
      <c r="C141" s="9" t="s">
        <v>307</v>
      </c>
      <c r="D141" s="13" t="s">
        <v>11</v>
      </c>
      <c r="E141" s="3" t="s">
        <v>18</v>
      </c>
      <c r="F141" s="3" t="s">
        <v>28</v>
      </c>
      <c r="G141" s="3" t="s">
        <v>14</v>
      </c>
      <c r="H141" s="10">
        <v>42564</v>
      </c>
      <c r="I141" s="10">
        <v>34668</v>
      </c>
      <c r="J141" s="3" t="s">
        <v>19</v>
      </c>
      <c r="K141" s="11">
        <v>18000</v>
      </c>
      <c r="L141" s="12" t="str">
        <f t="shared" si="2"/>
        <v>July</v>
      </c>
    </row>
    <row r="142" spans="1:12" ht="23.25" customHeight="1" x14ac:dyDescent="0.2">
      <c r="A142" s="8">
        <v>141</v>
      </c>
      <c r="B142" s="22" t="s">
        <v>244</v>
      </c>
      <c r="C142" s="23" t="s">
        <v>308</v>
      </c>
      <c r="D142" s="13" t="s">
        <v>11</v>
      </c>
      <c r="E142" s="3" t="s">
        <v>18</v>
      </c>
      <c r="F142" s="3" t="s">
        <v>28</v>
      </c>
      <c r="G142" s="3" t="s">
        <v>14</v>
      </c>
      <c r="H142" s="10">
        <v>42504</v>
      </c>
      <c r="I142" s="10">
        <v>35079</v>
      </c>
      <c r="J142" s="3" t="s">
        <v>36</v>
      </c>
      <c r="K142" s="11">
        <v>16000</v>
      </c>
      <c r="L142" s="12" t="str">
        <f t="shared" si="2"/>
        <v>May</v>
      </c>
    </row>
    <row r="143" spans="1:12" ht="24" customHeight="1" x14ac:dyDescent="0.2">
      <c r="A143" s="8">
        <v>142</v>
      </c>
      <c r="B143" s="3" t="s">
        <v>309</v>
      </c>
      <c r="C143" s="9" t="s">
        <v>310</v>
      </c>
      <c r="D143" s="13" t="s">
        <v>11</v>
      </c>
      <c r="E143" s="3" t="s">
        <v>18</v>
      </c>
      <c r="F143" s="10" t="s">
        <v>13</v>
      </c>
      <c r="G143" s="10" t="s">
        <v>14</v>
      </c>
      <c r="H143" s="10">
        <v>42339</v>
      </c>
      <c r="I143" s="10">
        <v>34505</v>
      </c>
      <c r="J143" s="3" t="s">
        <v>15</v>
      </c>
      <c r="K143" s="11">
        <v>22000</v>
      </c>
      <c r="L143" s="12" t="str">
        <f t="shared" si="2"/>
        <v>December</v>
      </c>
    </row>
    <row r="144" spans="1:12" ht="26.25" customHeight="1" x14ac:dyDescent="0.2">
      <c r="A144" s="8">
        <v>143</v>
      </c>
      <c r="B144" s="3" t="s">
        <v>311</v>
      </c>
      <c r="C144" s="9" t="s">
        <v>312</v>
      </c>
      <c r="D144" s="13" t="s">
        <v>11</v>
      </c>
      <c r="E144" s="3" t="s">
        <v>55</v>
      </c>
      <c r="F144" s="10" t="s">
        <v>13</v>
      </c>
      <c r="G144" s="10" t="s">
        <v>14</v>
      </c>
      <c r="H144" s="10">
        <v>42736</v>
      </c>
      <c r="I144" s="10">
        <v>35252</v>
      </c>
      <c r="J144" s="3" t="s">
        <v>36</v>
      </c>
      <c r="K144" s="11">
        <v>23000</v>
      </c>
      <c r="L144" s="12" t="str">
        <f t="shared" si="2"/>
        <v>January</v>
      </c>
    </row>
    <row r="145" spans="1:12" ht="26.25" customHeight="1" x14ac:dyDescent="0.2">
      <c r="A145" s="8">
        <v>144</v>
      </c>
      <c r="B145" s="3" t="s">
        <v>313</v>
      </c>
      <c r="C145" s="9" t="s">
        <v>314</v>
      </c>
      <c r="D145" s="13" t="s">
        <v>11</v>
      </c>
      <c r="E145" s="3" t="s">
        <v>18</v>
      </c>
      <c r="F145" s="3" t="s">
        <v>13</v>
      </c>
      <c r="G145" s="3" t="s">
        <v>62</v>
      </c>
      <c r="H145" s="10">
        <v>42773</v>
      </c>
      <c r="I145" s="10">
        <v>35645</v>
      </c>
      <c r="J145" s="3" t="s">
        <v>36</v>
      </c>
      <c r="K145" s="11">
        <v>31000</v>
      </c>
      <c r="L145" s="12" t="str">
        <f t="shared" si="2"/>
        <v>February</v>
      </c>
    </row>
    <row r="146" spans="1:12" ht="26.25" customHeight="1" x14ac:dyDescent="0.2">
      <c r="A146" s="8">
        <v>145</v>
      </c>
      <c r="B146" s="3" t="s">
        <v>315</v>
      </c>
      <c r="C146" s="9" t="s">
        <v>316</v>
      </c>
      <c r="D146" s="13" t="s">
        <v>33</v>
      </c>
      <c r="E146" s="3" t="s">
        <v>12</v>
      </c>
      <c r="F146" s="3" t="s">
        <v>28</v>
      </c>
      <c r="G146" s="3" t="s">
        <v>14</v>
      </c>
      <c r="H146" s="10">
        <v>42827</v>
      </c>
      <c r="I146" s="10">
        <v>34100</v>
      </c>
      <c r="J146" s="3" t="s">
        <v>19</v>
      </c>
      <c r="K146" s="11">
        <v>18000</v>
      </c>
      <c r="L146" s="12" t="str">
        <f t="shared" si="2"/>
        <v>April</v>
      </c>
    </row>
    <row r="147" spans="1:12" ht="26.25" customHeight="1" x14ac:dyDescent="0.2">
      <c r="A147" s="8">
        <v>146</v>
      </c>
      <c r="B147" s="3" t="s">
        <v>317</v>
      </c>
      <c r="C147" s="9" t="s">
        <v>318</v>
      </c>
      <c r="D147" s="13" t="s">
        <v>33</v>
      </c>
      <c r="E147" s="3" t="s">
        <v>12</v>
      </c>
      <c r="F147" s="3" t="s">
        <v>28</v>
      </c>
      <c r="G147" s="3" t="s">
        <v>14</v>
      </c>
      <c r="H147" s="10">
        <v>42827</v>
      </c>
      <c r="I147" s="10">
        <v>29698</v>
      </c>
      <c r="J147" s="3" t="s">
        <v>19</v>
      </c>
      <c r="K147" s="11">
        <v>16000</v>
      </c>
      <c r="L147" s="12" t="str">
        <f t="shared" si="2"/>
        <v>April</v>
      </c>
    </row>
    <row r="148" spans="1:12" ht="26.25" customHeight="1" x14ac:dyDescent="0.2">
      <c r="A148" s="8">
        <v>147</v>
      </c>
      <c r="B148" s="3" t="s">
        <v>319</v>
      </c>
      <c r="C148" s="9" t="s">
        <v>320</v>
      </c>
      <c r="D148" s="13" t="s">
        <v>33</v>
      </c>
      <c r="E148" s="3" t="s">
        <v>12</v>
      </c>
      <c r="F148" s="3" t="s">
        <v>28</v>
      </c>
      <c r="G148" s="3" t="s">
        <v>14</v>
      </c>
      <c r="H148" s="10">
        <v>42827</v>
      </c>
      <c r="I148" s="10">
        <v>35348</v>
      </c>
      <c r="J148" s="3" t="s">
        <v>36</v>
      </c>
      <c r="K148" s="11">
        <v>19000</v>
      </c>
      <c r="L148" s="12" t="str">
        <f t="shared" si="2"/>
        <v>April</v>
      </c>
    </row>
    <row r="149" spans="1:12" ht="26.25" customHeight="1" x14ac:dyDescent="0.2">
      <c r="A149" s="8">
        <v>148</v>
      </c>
      <c r="B149" s="3" t="s">
        <v>321</v>
      </c>
      <c r="C149" s="9" t="s">
        <v>322</v>
      </c>
      <c r="D149" s="13" t="s">
        <v>11</v>
      </c>
      <c r="E149" s="3" t="s">
        <v>18</v>
      </c>
      <c r="F149" s="3" t="s">
        <v>28</v>
      </c>
      <c r="G149" s="3" t="s">
        <v>14</v>
      </c>
      <c r="H149" s="10">
        <v>42827</v>
      </c>
      <c r="I149" s="10">
        <v>34893</v>
      </c>
      <c r="J149" s="3" t="s">
        <v>19</v>
      </c>
      <c r="K149" s="11">
        <v>17000</v>
      </c>
      <c r="L149" s="12" t="str">
        <f t="shared" si="2"/>
        <v>April</v>
      </c>
    </row>
    <row r="150" spans="1:12" ht="26.25" customHeight="1" x14ac:dyDescent="0.2">
      <c r="A150" s="8">
        <v>149</v>
      </c>
      <c r="B150" s="3" t="s">
        <v>323</v>
      </c>
      <c r="C150" s="9" t="s">
        <v>324</v>
      </c>
      <c r="D150" s="13" t="s">
        <v>11</v>
      </c>
      <c r="E150" s="3" t="s">
        <v>18</v>
      </c>
      <c r="F150" s="3" t="s">
        <v>28</v>
      </c>
      <c r="G150" s="3" t="s">
        <v>14</v>
      </c>
      <c r="H150" s="10">
        <v>42827</v>
      </c>
      <c r="I150" s="10">
        <v>34890</v>
      </c>
      <c r="J150" s="3" t="s">
        <v>19</v>
      </c>
      <c r="K150" s="11">
        <v>16000</v>
      </c>
      <c r="L150" s="12" t="str">
        <f t="shared" si="2"/>
        <v>April</v>
      </c>
    </row>
    <row r="151" spans="1:12" ht="26.25" customHeight="1" x14ac:dyDescent="0.2">
      <c r="A151" s="8">
        <v>150</v>
      </c>
      <c r="B151" s="3" t="s">
        <v>325</v>
      </c>
      <c r="C151" s="9" t="s">
        <v>326</v>
      </c>
      <c r="D151" s="13" t="s">
        <v>11</v>
      </c>
      <c r="E151" s="3" t="s">
        <v>12</v>
      </c>
      <c r="F151" s="3" t="s">
        <v>28</v>
      </c>
      <c r="G151" s="3" t="s">
        <v>14</v>
      </c>
      <c r="H151" s="10">
        <v>42830</v>
      </c>
      <c r="I151" s="10">
        <v>34858</v>
      </c>
      <c r="J151" s="3" t="s">
        <v>15</v>
      </c>
      <c r="K151" s="11">
        <v>18000</v>
      </c>
      <c r="L151" s="12" t="str">
        <f t="shared" si="2"/>
        <v>April</v>
      </c>
    </row>
    <row r="152" spans="1:12" ht="26.25" customHeight="1" x14ac:dyDescent="0.2">
      <c r="A152" s="8">
        <v>151</v>
      </c>
      <c r="B152" s="3" t="s">
        <v>327</v>
      </c>
      <c r="C152" s="9" t="s">
        <v>328</v>
      </c>
      <c r="D152" s="13" t="s">
        <v>33</v>
      </c>
      <c r="E152" s="3" t="s">
        <v>12</v>
      </c>
      <c r="F152" s="3" t="s">
        <v>28</v>
      </c>
      <c r="G152" s="3" t="s">
        <v>14</v>
      </c>
      <c r="H152" s="10">
        <v>42830</v>
      </c>
      <c r="I152" s="10">
        <v>35244</v>
      </c>
      <c r="J152" s="3" t="s">
        <v>19</v>
      </c>
      <c r="K152" s="11">
        <v>17000</v>
      </c>
      <c r="L152" s="12" t="str">
        <f t="shared" si="2"/>
        <v>April</v>
      </c>
    </row>
    <row r="153" spans="1:12" ht="26.25" customHeight="1" x14ac:dyDescent="0.2">
      <c r="A153" s="8">
        <v>152</v>
      </c>
      <c r="B153" s="3" t="s">
        <v>329</v>
      </c>
      <c r="C153" s="9" t="s">
        <v>330</v>
      </c>
      <c r="D153" s="13" t="s">
        <v>11</v>
      </c>
      <c r="E153" s="3" t="s">
        <v>18</v>
      </c>
      <c r="F153" s="3" t="s">
        <v>28</v>
      </c>
      <c r="G153" s="3" t="s">
        <v>14</v>
      </c>
      <c r="H153" s="10">
        <v>42830</v>
      </c>
      <c r="I153" s="10">
        <v>35631</v>
      </c>
      <c r="J153" s="3" t="s">
        <v>36</v>
      </c>
      <c r="K153" s="11">
        <v>17000</v>
      </c>
      <c r="L153" s="12" t="str">
        <f t="shared" si="2"/>
        <v>April</v>
      </c>
    </row>
    <row r="154" spans="1:12" ht="26.25" customHeight="1" x14ac:dyDescent="0.2">
      <c r="A154" s="8">
        <v>153</v>
      </c>
      <c r="B154" s="3" t="s">
        <v>331</v>
      </c>
      <c r="C154" s="9" t="s">
        <v>332</v>
      </c>
      <c r="D154" s="13" t="s">
        <v>11</v>
      </c>
      <c r="E154" s="3" t="s">
        <v>18</v>
      </c>
      <c r="F154" s="3" t="s">
        <v>13</v>
      </c>
      <c r="G154" s="3" t="s">
        <v>62</v>
      </c>
      <c r="H154" s="10">
        <v>42832</v>
      </c>
      <c r="I154" s="10">
        <v>34829</v>
      </c>
      <c r="J154" s="3" t="s">
        <v>36</v>
      </c>
      <c r="K154" s="11">
        <v>33000</v>
      </c>
      <c r="L154" s="12" t="str">
        <f t="shared" si="2"/>
        <v>April</v>
      </c>
    </row>
    <row r="155" spans="1:12" ht="26.25" customHeight="1" x14ac:dyDescent="0.2">
      <c r="A155" s="8">
        <v>154</v>
      </c>
      <c r="B155" s="3" t="s">
        <v>333</v>
      </c>
      <c r="C155" s="9" t="s">
        <v>334</v>
      </c>
      <c r="D155" s="13" t="s">
        <v>11</v>
      </c>
      <c r="E155" s="3" t="s">
        <v>18</v>
      </c>
      <c r="F155" s="3" t="s">
        <v>28</v>
      </c>
      <c r="G155" s="3" t="s">
        <v>62</v>
      </c>
      <c r="H155" s="10">
        <v>42832</v>
      </c>
      <c r="I155" s="10">
        <v>35739</v>
      </c>
      <c r="J155" s="3" t="s">
        <v>36</v>
      </c>
      <c r="K155" s="11">
        <v>31000</v>
      </c>
      <c r="L155" s="12" t="str">
        <f t="shared" si="2"/>
        <v>April</v>
      </c>
    </row>
    <row r="156" spans="1:12" ht="26.25" customHeight="1" x14ac:dyDescent="0.2">
      <c r="A156" s="8">
        <v>155</v>
      </c>
      <c r="B156" s="3" t="s">
        <v>335</v>
      </c>
      <c r="C156" s="9" t="s">
        <v>336</v>
      </c>
      <c r="D156" s="13" t="s">
        <v>11</v>
      </c>
      <c r="E156" s="3" t="s">
        <v>55</v>
      </c>
      <c r="F156" s="3" t="s">
        <v>28</v>
      </c>
      <c r="G156" s="3" t="s">
        <v>14</v>
      </c>
      <c r="H156" s="10">
        <v>42832</v>
      </c>
      <c r="I156" s="10">
        <v>35074</v>
      </c>
      <c r="J156" s="3" t="s">
        <v>19</v>
      </c>
      <c r="K156" s="11">
        <v>18000</v>
      </c>
      <c r="L156" s="12" t="str">
        <f t="shared" si="2"/>
        <v>April</v>
      </c>
    </row>
    <row r="157" spans="1:12" ht="26.25" customHeight="1" x14ac:dyDescent="0.2">
      <c r="A157" s="8">
        <v>156</v>
      </c>
      <c r="B157" s="3" t="s">
        <v>337</v>
      </c>
      <c r="C157" s="9" t="s">
        <v>338</v>
      </c>
      <c r="D157" s="13" t="s">
        <v>11</v>
      </c>
      <c r="E157" s="3" t="s">
        <v>55</v>
      </c>
      <c r="F157" s="3" t="s">
        <v>28</v>
      </c>
      <c r="G157" s="3" t="s">
        <v>14</v>
      </c>
      <c r="H157" s="10">
        <v>42834</v>
      </c>
      <c r="I157" s="10">
        <v>35271</v>
      </c>
      <c r="J157" s="3" t="s">
        <v>19</v>
      </c>
      <c r="K157" s="11">
        <v>18000</v>
      </c>
      <c r="L157" s="12" t="str">
        <f t="shared" si="2"/>
        <v>April</v>
      </c>
    </row>
    <row r="158" spans="1:12" ht="26.25" customHeight="1" x14ac:dyDescent="0.2">
      <c r="A158" s="8">
        <v>157</v>
      </c>
      <c r="B158" s="3" t="s">
        <v>339</v>
      </c>
      <c r="C158" s="9" t="s">
        <v>340</v>
      </c>
      <c r="D158" s="13" t="s">
        <v>11</v>
      </c>
      <c r="E158" s="3" t="s">
        <v>12</v>
      </c>
      <c r="F158" s="3" t="s">
        <v>28</v>
      </c>
      <c r="G158" s="3" t="s">
        <v>14</v>
      </c>
      <c r="H158" s="10">
        <v>42834</v>
      </c>
      <c r="I158" s="10">
        <v>34104</v>
      </c>
      <c r="J158" s="3" t="s">
        <v>15</v>
      </c>
      <c r="K158" s="11">
        <v>17000</v>
      </c>
      <c r="L158" s="12" t="str">
        <f t="shared" si="2"/>
        <v>April</v>
      </c>
    </row>
    <row r="159" spans="1:12" ht="26.25" customHeight="1" x14ac:dyDescent="0.2">
      <c r="A159" s="8">
        <v>158</v>
      </c>
      <c r="B159" s="3" t="s">
        <v>341</v>
      </c>
      <c r="C159" s="9" t="s">
        <v>342</v>
      </c>
      <c r="D159" s="13" t="s">
        <v>11</v>
      </c>
      <c r="E159" s="3" t="s">
        <v>55</v>
      </c>
      <c r="F159" s="3" t="s">
        <v>28</v>
      </c>
      <c r="G159" s="3" t="s">
        <v>14</v>
      </c>
      <c r="H159" s="10">
        <v>42834</v>
      </c>
      <c r="I159" s="10">
        <v>35074</v>
      </c>
      <c r="J159" s="3" t="s">
        <v>15</v>
      </c>
      <c r="K159" s="11">
        <v>17000</v>
      </c>
      <c r="L159" s="12" t="str">
        <f t="shared" si="2"/>
        <v>April</v>
      </c>
    </row>
    <row r="160" spans="1:12" ht="26.25" customHeight="1" x14ac:dyDescent="0.2">
      <c r="A160" s="8">
        <v>159</v>
      </c>
      <c r="B160" s="3" t="s">
        <v>343</v>
      </c>
      <c r="C160" s="9" t="s">
        <v>344</v>
      </c>
      <c r="D160" s="13" t="s">
        <v>11</v>
      </c>
      <c r="E160" s="3" t="s">
        <v>18</v>
      </c>
      <c r="F160" s="3" t="s">
        <v>28</v>
      </c>
      <c r="G160" s="3" t="s">
        <v>62</v>
      </c>
      <c r="H160" s="10">
        <v>42836</v>
      </c>
      <c r="I160" s="10">
        <v>35528</v>
      </c>
      <c r="J160" s="3" t="s">
        <v>36</v>
      </c>
      <c r="K160" s="11">
        <v>33000</v>
      </c>
      <c r="L160" s="12" t="str">
        <f t="shared" si="2"/>
        <v>April</v>
      </c>
    </row>
    <row r="161" spans="1:12" ht="26.25" customHeight="1" x14ac:dyDescent="0.2">
      <c r="A161" s="8">
        <v>160</v>
      </c>
      <c r="B161" s="3" t="s">
        <v>345</v>
      </c>
      <c r="C161" s="9" t="s">
        <v>346</v>
      </c>
      <c r="D161" s="13" t="s">
        <v>11</v>
      </c>
      <c r="E161" s="3" t="s">
        <v>18</v>
      </c>
      <c r="F161" s="3" t="s">
        <v>28</v>
      </c>
      <c r="G161" s="3" t="s">
        <v>14</v>
      </c>
      <c r="H161" s="10">
        <v>42853</v>
      </c>
      <c r="I161" s="10">
        <v>35176</v>
      </c>
      <c r="J161" s="3" t="s">
        <v>15</v>
      </c>
      <c r="K161" s="11">
        <v>17000</v>
      </c>
      <c r="L161" s="12" t="str">
        <f t="shared" si="2"/>
        <v>April</v>
      </c>
    </row>
    <row r="162" spans="1:12" ht="26.25" customHeight="1" x14ac:dyDescent="0.2">
      <c r="A162" s="8">
        <v>161</v>
      </c>
      <c r="B162" s="3" t="s">
        <v>347</v>
      </c>
      <c r="C162" s="9" t="s">
        <v>348</v>
      </c>
      <c r="D162" s="13" t="s">
        <v>11</v>
      </c>
      <c r="E162" s="3" t="s">
        <v>18</v>
      </c>
      <c r="F162" s="3" t="s">
        <v>28</v>
      </c>
      <c r="G162" s="3" t="s">
        <v>14</v>
      </c>
      <c r="H162" s="10">
        <v>42853</v>
      </c>
      <c r="I162" s="10">
        <v>34476</v>
      </c>
      <c r="J162" s="3" t="s">
        <v>15</v>
      </c>
      <c r="K162" s="11">
        <v>17000</v>
      </c>
      <c r="L162" s="12" t="str">
        <f t="shared" si="2"/>
        <v>April</v>
      </c>
    </row>
    <row r="163" spans="1:12" ht="26.25" customHeight="1" x14ac:dyDescent="0.2">
      <c r="A163" s="8">
        <v>162</v>
      </c>
      <c r="B163" s="3" t="s">
        <v>349</v>
      </c>
      <c r="C163" s="9" t="s">
        <v>350</v>
      </c>
      <c r="D163" s="13" t="s">
        <v>11</v>
      </c>
      <c r="E163" s="3" t="s">
        <v>18</v>
      </c>
      <c r="F163" s="3" t="s">
        <v>28</v>
      </c>
      <c r="G163" s="3" t="s">
        <v>14</v>
      </c>
      <c r="H163" s="10">
        <v>42854</v>
      </c>
      <c r="I163" s="10">
        <v>32387</v>
      </c>
      <c r="J163" s="3" t="s">
        <v>15</v>
      </c>
      <c r="K163" s="11">
        <v>17000</v>
      </c>
      <c r="L163" s="12" t="str">
        <f t="shared" si="2"/>
        <v>April</v>
      </c>
    </row>
    <row r="164" spans="1:12" ht="26.25" customHeight="1" x14ac:dyDescent="0.2">
      <c r="A164" s="8">
        <v>163</v>
      </c>
      <c r="B164" s="3" t="s">
        <v>351</v>
      </c>
      <c r="C164" s="9" t="s">
        <v>352</v>
      </c>
      <c r="D164" s="13" t="s">
        <v>33</v>
      </c>
      <c r="E164" s="3" t="s">
        <v>12</v>
      </c>
      <c r="F164" s="3" t="s">
        <v>28</v>
      </c>
      <c r="G164" s="3" t="s">
        <v>14</v>
      </c>
      <c r="H164" s="10">
        <v>42820</v>
      </c>
      <c r="I164" s="10">
        <v>34530</v>
      </c>
      <c r="J164" s="3" t="s">
        <v>15</v>
      </c>
      <c r="K164" s="11">
        <v>19000</v>
      </c>
      <c r="L164" s="12" t="str">
        <f t="shared" si="2"/>
        <v>March</v>
      </c>
    </row>
    <row r="165" spans="1:12" ht="26.25" customHeight="1" x14ac:dyDescent="0.2">
      <c r="A165" s="8">
        <v>164</v>
      </c>
      <c r="B165" s="3" t="s">
        <v>353</v>
      </c>
      <c r="C165" s="9" t="s">
        <v>354</v>
      </c>
      <c r="D165" s="13" t="s">
        <v>33</v>
      </c>
      <c r="E165" s="3" t="s">
        <v>12</v>
      </c>
      <c r="F165" s="3" t="s">
        <v>28</v>
      </c>
      <c r="G165" s="3" t="s">
        <v>14</v>
      </c>
      <c r="H165" s="10">
        <v>42830</v>
      </c>
      <c r="I165" s="10">
        <v>36012</v>
      </c>
      <c r="J165" s="3" t="s">
        <v>15</v>
      </c>
      <c r="K165" s="11">
        <v>19000</v>
      </c>
      <c r="L165" s="12" t="str">
        <f t="shared" si="2"/>
        <v>April</v>
      </c>
    </row>
    <row r="166" spans="1:12" ht="26.25" customHeight="1" x14ac:dyDescent="0.2">
      <c r="A166" s="8">
        <v>165</v>
      </c>
      <c r="B166" s="3" t="s">
        <v>355</v>
      </c>
      <c r="C166" s="9" t="s">
        <v>356</v>
      </c>
      <c r="D166" s="13" t="s">
        <v>33</v>
      </c>
      <c r="E166" s="3" t="s">
        <v>12</v>
      </c>
      <c r="F166" s="3" t="s">
        <v>28</v>
      </c>
      <c r="G166" s="3" t="s">
        <v>14</v>
      </c>
      <c r="H166" s="10">
        <v>42839</v>
      </c>
      <c r="I166" s="10">
        <v>33960</v>
      </c>
      <c r="J166" s="3" t="s">
        <v>19</v>
      </c>
      <c r="K166" s="11">
        <v>19000</v>
      </c>
      <c r="L166" s="12" t="str">
        <f t="shared" si="2"/>
        <v>April</v>
      </c>
    </row>
    <row r="167" spans="1:12" ht="26.25" customHeight="1" x14ac:dyDescent="0.2">
      <c r="A167" s="8">
        <v>166</v>
      </c>
      <c r="B167" s="3" t="s">
        <v>357</v>
      </c>
      <c r="C167" s="9" t="s">
        <v>358</v>
      </c>
      <c r="D167" s="13" t="s">
        <v>33</v>
      </c>
      <c r="E167" s="3" t="s">
        <v>12</v>
      </c>
      <c r="F167" s="3" t="s">
        <v>28</v>
      </c>
      <c r="G167" s="3" t="s">
        <v>14</v>
      </c>
      <c r="H167" s="10">
        <v>42834</v>
      </c>
      <c r="I167" s="10">
        <v>35887</v>
      </c>
      <c r="J167" s="3" t="s">
        <v>15</v>
      </c>
      <c r="K167" s="11">
        <v>18000</v>
      </c>
      <c r="L167" s="12" t="str">
        <f t="shared" si="2"/>
        <v>April</v>
      </c>
    </row>
    <row r="168" spans="1:12" ht="24" customHeight="1" x14ac:dyDescent="0.2">
      <c r="A168" s="8">
        <v>167</v>
      </c>
      <c r="B168" s="3" t="s">
        <v>359</v>
      </c>
      <c r="C168" s="9" t="s">
        <v>360</v>
      </c>
      <c r="D168" s="13" t="s">
        <v>33</v>
      </c>
      <c r="E168" s="3" t="s">
        <v>12</v>
      </c>
      <c r="F168" s="3" t="s">
        <v>28</v>
      </c>
      <c r="G168" s="3" t="s">
        <v>14</v>
      </c>
      <c r="H168" s="10">
        <v>42720</v>
      </c>
      <c r="I168" s="10">
        <v>32483</v>
      </c>
      <c r="J168" s="3" t="s">
        <v>15</v>
      </c>
      <c r="K168" s="11">
        <v>17000</v>
      </c>
      <c r="L168" s="12" t="str">
        <f t="shared" si="2"/>
        <v>December</v>
      </c>
    </row>
    <row r="169" spans="1:12" ht="26.25" customHeight="1" x14ac:dyDescent="0.2">
      <c r="A169" s="8">
        <v>168</v>
      </c>
      <c r="B169" s="3" t="s">
        <v>361</v>
      </c>
      <c r="C169" s="9" t="s">
        <v>362</v>
      </c>
      <c r="D169" s="13" t="s">
        <v>33</v>
      </c>
      <c r="E169" s="3" t="s">
        <v>18</v>
      </c>
      <c r="F169" s="3" t="s">
        <v>28</v>
      </c>
      <c r="G169" s="3" t="s">
        <v>62</v>
      </c>
      <c r="H169" s="10">
        <v>42802</v>
      </c>
      <c r="I169" s="10">
        <v>34282</v>
      </c>
      <c r="J169" s="3" t="s">
        <v>19</v>
      </c>
      <c r="K169" s="11">
        <v>33000</v>
      </c>
      <c r="L169" s="12" t="str">
        <f t="shared" si="2"/>
        <v>March</v>
      </c>
    </row>
    <row r="170" spans="1:12" ht="24" customHeight="1" x14ac:dyDescent="0.2">
      <c r="A170" s="8">
        <v>169</v>
      </c>
      <c r="B170" s="3" t="s">
        <v>363</v>
      </c>
      <c r="C170" s="9" t="s">
        <v>107</v>
      </c>
      <c r="D170" s="13" t="s">
        <v>33</v>
      </c>
      <c r="E170" s="3" t="s">
        <v>18</v>
      </c>
      <c r="F170" s="10" t="s">
        <v>13</v>
      </c>
      <c r="G170" s="10" t="s">
        <v>62</v>
      </c>
      <c r="H170" s="10">
        <v>41890</v>
      </c>
      <c r="I170" s="10">
        <v>33418</v>
      </c>
      <c r="J170" s="3" t="s">
        <v>82</v>
      </c>
      <c r="K170" s="11">
        <v>30000</v>
      </c>
      <c r="L170" s="12" t="str">
        <f t="shared" si="2"/>
        <v>September</v>
      </c>
    </row>
    <row r="171" spans="1:12" ht="26.25" customHeight="1" x14ac:dyDescent="0.2">
      <c r="A171" s="8">
        <v>170</v>
      </c>
      <c r="B171" s="3" t="s">
        <v>364</v>
      </c>
      <c r="C171" s="9" t="s">
        <v>365</v>
      </c>
      <c r="D171" s="13" t="s">
        <v>33</v>
      </c>
      <c r="E171" s="3" t="s">
        <v>18</v>
      </c>
      <c r="F171" s="3" t="s">
        <v>28</v>
      </c>
      <c r="G171" s="3" t="s">
        <v>62</v>
      </c>
      <c r="H171" s="10">
        <v>42869</v>
      </c>
      <c r="I171" s="10">
        <v>35523</v>
      </c>
      <c r="J171" s="3" t="s">
        <v>15</v>
      </c>
      <c r="K171" s="11">
        <v>33000</v>
      </c>
      <c r="L171" s="12" t="str">
        <f t="shared" si="2"/>
        <v>May</v>
      </c>
    </row>
    <row r="172" spans="1:12" ht="26.25" customHeight="1" x14ac:dyDescent="0.2">
      <c r="A172" s="8">
        <v>171</v>
      </c>
      <c r="B172" s="3" t="s">
        <v>366</v>
      </c>
      <c r="C172" s="9" t="s">
        <v>367</v>
      </c>
      <c r="D172" s="13" t="s">
        <v>11</v>
      </c>
      <c r="E172" s="3" t="s">
        <v>55</v>
      </c>
      <c r="F172" s="3" t="s">
        <v>28</v>
      </c>
      <c r="G172" s="3" t="s">
        <v>14</v>
      </c>
      <c r="H172" s="10">
        <v>42869</v>
      </c>
      <c r="I172" s="10">
        <v>35424</v>
      </c>
      <c r="J172" s="3" t="s">
        <v>15</v>
      </c>
      <c r="K172" s="11">
        <v>17000</v>
      </c>
      <c r="L172" s="12" t="str">
        <f t="shared" si="2"/>
        <v>May</v>
      </c>
    </row>
    <row r="173" spans="1:12" ht="26.25" customHeight="1" x14ac:dyDescent="0.2">
      <c r="A173" s="8">
        <v>172</v>
      </c>
      <c r="B173" s="3" t="s">
        <v>368</v>
      </c>
      <c r="C173" s="9" t="s">
        <v>369</v>
      </c>
      <c r="D173" s="13" t="s">
        <v>11</v>
      </c>
      <c r="E173" s="3" t="s">
        <v>18</v>
      </c>
      <c r="F173" s="10" t="s">
        <v>13</v>
      </c>
      <c r="G173" s="10" t="s">
        <v>62</v>
      </c>
      <c r="H173" s="10">
        <v>42508</v>
      </c>
      <c r="I173" s="10">
        <v>33084</v>
      </c>
      <c r="J173" s="3" t="s">
        <v>82</v>
      </c>
      <c r="K173" s="11">
        <v>30000</v>
      </c>
      <c r="L173" s="12" t="str">
        <f t="shared" si="2"/>
        <v>May</v>
      </c>
    </row>
    <row r="174" spans="1:12" ht="26.25" customHeight="1" x14ac:dyDescent="0.2">
      <c r="A174" s="8">
        <v>173</v>
      </c>
      <c r="B174" s="3" t="s">
        <v>370</v>
      </c>
      <c r="C174" s="9" t="s">
        <v>166</v>
      </c>
      <c r="D174" s="13" t="s">
        <v>11</v>
      </c>
      <c r="E174" s="3" t="s">
        <v>18</v>
      </c>
      <c r="F174" s="3" t="s">
        <v>28</v>
      </c>
      <c r="G174" s="3" t="s">
        <v>14</v>
      </c>
      <c r="H174" s="10">
        <v>42874</v>
      </c>
      <c r="I174" s="10">
        <v>35887</v>
      </c>
      <c r="J174" s="3" t="s">
        <v>15</v>
      </c>
      <c r="K174" s="11">
        <v>18000</v>
      </c>
      <c r="L174" s="12" t="str">
        <f t="shared" si="2"/>
        <v>May</v>
      </c>
    </row>
    <row r="175" spans="1:12" ht="26.25" customHeight="1" x14ac:dyDescent="0.2">
      <c r="A175" s="8">
        <v>174</v>
      </c>
      <c r="B175" s="3" t="s">
        <v>371</v>
      </c>
      <c r="C175" s="9" t="s">
        <v>372</v>
      </c>
      <c r="D175" s="13" t="s">
        <v>11</v>
      </c>
      <c r="E175" s="3" t="s">
        <v>55</v>
      </c>
      <c r="F175" s="3" t="s">
        <v>28</v>
      </c>
      <c r="G175" s="3" t="s">
        <v>14</v>
      </c>
      <c r="H175" s="10">
        <v>42869</v>
      </c>
      <c r="I175" s="10">
        <v>34642</v>
      </c>
      <c r="J175" s="3" t="s">
        <v>15</v>
      </c>
      <c r="K175" s="11">
        <v>17000</v>
      </c>
      <c r="L175" s="12" t="str">
        <f t="shared" si="2"/>
        <v>May</v>
      </c>
    </row>
    <row r="176" spans="1:12" ht="26.25" customHeight="1" x14ac:dyDescent="0.2">
      <c r="A176" s="8">
        <v>175</v>
      </c>
      <c r="B176" s="3" t="s">
        <v>373</v>
      </c>
      <c r="C176" s="9" t="s">
        <v>374</v>
      </c>
      <c r="D176" s="13" t="s">
        <v>11</v>
      </c>
      <c r="E176" s="3" t="s">
        <v>18</v>
      </c>
      <c r="F176" s="3" t="s">
        <v>28</v>
      </c>
      <c r="G176" s="3" t="s">
        <v>14</v>
      </c>
      <c r="H176" s="10">
        <v>42882</v>
      </c>
      <c r="I176" s="10">
        <v>34552</v>
      </c>
      <c r="J176" s="3" t="s">
        <v>19</v>
      </c>
      <c r="K176" s="11">
        <v>19000</v>
      </c>
      <c r="L176" s="12" t="str">
        <f t="shared" si="2"/>
        <v>May</v>
      </c>
    </row>
    <row r="177" spans="1:12" ht="26.25" customHeight="1" x14ac:dyDescent="0.2">
      <c r="A177" s="8">
        <v>176</v>
      </c>
      <c r="B177" s="3" t="s">
        <v>375</v>
      </c>
      <c r="C177" s="9" t="s">
        <v>376</v>
      </c>
      <c r="D177" s="13" t="s">
        <v>11</v>
      </c>
      <c r="E177" s="3" t="s">
        <v>55</v>
      </c>
      <c r="F177" s="3" t="s">
        <v>28</v>
      </c>
      <c r="G177" s="3" t="s">
        <v>14</v>
      </c>
      <c r="H177" s="10">
        <v>42882</v>
      </c>
      <c r="I177" s="10">
        <v>35456</v>
      </c>
      <c r="J177" s="3" t="s">
        <v>36</v>
      </c>
      <c r="K177" s="11">
        <v>16000</v>
      </c>
      <c r="L177" s="12" t="str">
        <f t="shared" si="2"/>
        <v>May</v>
      </c>
    </row>
    <row r="178" spans="1:12" ht="26.25" customHeight="1" x14ac:dyDescent="0.2">
      <c r="A178" s="8">
        <v>177</v>
      </c>
      <c r="B178" s="3" t="s">
        <v>377</v>
      </c>
      <c r="C178" s="9" t="s">
        <v>378</v>
      </c>
      <c r="D178" s="13" t="s">
        <v>11</v>
      </c>
      <c r="E178" s="3" t="s">
        <v>18</v>
      </c>
      <c r="F178" s="3" t="s">
        <v>28</v>
      </c>
      <c r="G178" s="3" t="s">
        <v>14</v>
      </c>
      <c r="H178" s="10">
        <v>42882</v>
      </c>
      <c r="I178" s="10">
        <v>34062</v>
      </c>
      <c r="J178" s="3" t="s">
        <v>15</v>
      </c>
      <c r="K178" s="11">
        <v>17000</v>
      </c>
      <c r="L178" s="12" t="str">
        <f t="shared" si="2"/>
        <v>May</v>
      </c>
    </row>
    <row r="179" spans="1:12" ht="26.25" customHeight="1" x14ac:dyDescent="0.2">
      <c r="A179" s="8">
        <v>178</v>
      </c>
      <c r="B179" s="3" t="s">
        <v>379</v>
      </c>
      <c r="C179" s="9" t="s">
        <v>380</v>
      </c>
      <c r="D179" s="13" t="s">
        <v>11</v>
      </c>
      <c r="E179" s="3" t="s">
        <v>55</v>
      </c>
      <c r="F179" s="3" t="s">
        <v>28</v>
      </c>
      <c r="G179" s="3" t="s">
        <v>14</v>
      </c>
      <c r="H179" s="10">
        <v>42885</v>
      </c>
      <c r="I179" s="10">
        <v>34221</v>
      </c>
      <c r="J179" s="3" t="s">
        <v>36</v>
      </c>
      <c r="K179" s="11">
        <v>16000</v>
      </c>
      <c r="L179" s="12" t="str">
        <f t="shared" si="2"/>
        <v>May</v>
      </c>
    </row>
    <row r="180" spans="1:12" ht="26.25" customHeight="1" x14ac:dyDescent="0.2">
      <c r="A180" s="8">
        <v>179</v>
      </c>
      <c r="B180" s="3" t="s">
        <v>381</v>
      </c>
      <c r="C180" s="9" t="s">
        <v>382</v>
      </c>
      <c r="D180" s="13" t="s">
        <v>11</v>
      </c>
      <c r="E180" s="3" t="s">
        <v>55</v>
      </c>
      <c r="F180" s="3" t="s">
        <v>28</v>
      </c>
      <c r="G180" s="3" t="s">
        <v>14</v>
      </c>
      <c r="H180" s="10">
        <v>42885</v>
      </c>
      <c r="I180" s="10">
        <v>35292</v>
      </c>
      <c r="J180" s="3" t="s">
        <v>36</v>
      </c>
      <c r="K180" s="11">
        <v>17000</v>
      </c>
      <c r="L180" s="12" t="str">
        <f t="shared" si="2"/>
        <v>May</v>
      </c>
    </row>
    <row r="181" spans="1:12" ht="26.25" customHeight="1" x14ac:dyDescent="0.2">
      <c r="A181" s="8">
        <v>180</v>
      </c>
      <c r="B181" s="3" t="s">
        <v>383</v>
      </c>
      <c r="C181" s="9" t="s">
        <v>384</v>
      </c>
      <c r="D181" s="13" t="s">
        <v>11</v>
      </c>
      <c r="E181" s="3" t="s">
        <v>55</v>
      </c>
      <c r="F181" s="3" t="s">
        <v>28</v>
      </c>
      <c r="G181" s="3" t="s">
        <v>14</v>
      </c>
      <c r="H181" s="10">
        <v>42885</v>
      </c>
      <c r="I181" s="10">
        <v>34979</v>
      </c>
      <c r="J181" s="3" t="s">
        <v>36</v>
      </c>
      <c r="K181" s="11">
        <v>16000</v>
      </c>
      <c r="L181" s="12" t="str">
        <f t="shared" si="2"/>
        <v>May</v>
      </c>
    </row>
    <row r="182" spans="1:12" ht="26.25" customHeight="1" x14ac:dyDescent="0.2">
      <c r="A182" s="8">
        <v>181</v>
      </c>
      <c r="B182" s="3" t="s">
        <v>385</v>
      </c>
      <c r="C182" s="9" t="s">
        <v>386</v>
      </c>
      <c r="D182" s="13" t="s">
        <v>11</v>
      </c>
      <c r="E182" s="3" t="s">
        <v>18</v>
      </c>
      <c r="F182" s="3" t="s">
        <v>28</v>
      </c>
      <c r="G182" s="3" t="s">
        <v>14</v>
      </c>
      <c r="H182" s="10">
        <v>42885</v>
      </c>
      <c r="I182" s="10">
        <v>34397</v>
      </c>
      <c r="J182" s="3" t="s">
        <v>15</v>
      </c>
      <c r="K182" s="11">
        <v>16000</v>
      </c>
      <c r="L182" s="12" t="str">
        <f t="shared" si="2"/>
        <v>May</v>
      </c>
    </row>
    <row r="183" spans="1:12" ht="26.25" customHeight="1" x14ac:dyDescent="0.2">
      <c r="A183" s="8">
        <v>182</v>
      </c>
      <c r="B183" s="3" t="s">
        <v>387</v>
      </c>
      <c r="C183" s="9" t="s">
        <v>388</v>
      </c>
      <c r="D183" s="13" t="s">
        <v>11</v>
      </c>
      <c r="E183" s="3" t="s">
        <v>55</v>
      </c>
      <c r="F183" s="3" t="s">
        <v>28</v>
      </c>
      <c r="G183" s="3" t="s">
        <v>14</v>
      </c>
      <c r="H183" s="10">
        <v>42885</v>
      </c>
      <c r="I183" s="10">
        <v>36211</v>
      </c>
      <c r="J183" s="3" t="s">
        <v>36</v>
      </c>
      <c r="K183" s="11">
        <v>19000</v>
      </c>
      <c r="L183" s="12" t="str">
        <f t="shared" si="2"/>
        <v>May</v>
      </c>
    </row>
    <row r="184" spans="1:12" ht="26.25" customHeight="1" x14ac:dyDescent="0.2">
      <c r="A184" s="8">
        <v>183</v>
      </c>
      <c r="B184" s="3" t="s">
        <v>389</v>
      </c>
      <c r="C184" s="9" t="s">
        <v>390</v>
      </c>
      <c r="D184" s="13" t="s">
        <v>11</v>
      </c>
      <c r="E184" s="3" t="s">
        <v>12</v>
      </c>
      <c r="F184" s="3" t="s">
        <v>28</v>
      </c>
      <c r="G184" s="3" t="s">
        <v>14</v>
      </c>
      <c r="H184" s="10">
        <v>42895</v>
      </c>
      <c r="I184" s="10">
        <v>35431</v>
      </c>
      <c r="J184" s="3" t="s">
        <v>36</v>
      </c>
      <c r="K184" s="11">
        <v>17000</v>
      </c>
      <c r="L184" s="12" t="str">
        <f t="shared" si="2"/>
        <v>June</v>
      </c>
    </row>
    <row r="185" spans="1:12" ht="26.25" customHeight="1" x14ac:dyDescent="0.2">
      <c r="A185" s="8">
        <v>184</v>
      </c>
      <c r="B185" s="3" t="s">
        <v>391</v>
      </c>
      <c r="C185" s="9" t="s">
        <v>392</v>
      </c>
      <c r="D185" s="13" t="s">
        <v>33</v>
      </c>
      <c r="E185" s="3" t="s">
        <v>18</v>
      </c>
      <c r="F185" s="3" t="s">
        <v>28</v>
      </c>
      <c r="G185" s="3" t="s">
        <v>62</v>
      </c>
      <c r="H185" s="10">
        <v>42895</v>
      </c>
      <c r="I185" s="10">
        <v>36093</v>
      </c>
      <c r="J185" s="3" t="s">
        <v>36</v>
      </c>
      <c r="K185" s="11">
        <v>32000</v>
      </c>
      <c r="L185" s="12" t="str">
        <f t="shared" si="2"/>
        <v>June</v>
      </c>
    </row>
    <row r="186" spans="1:12" ht="26.25" customHeight="1" x14ac:dyDescent="0.2">
      <c r="A186" s="8">
        <v>185</v>
      </c>
      <c r="B186" s="3" t="s">
        <v>393</v>
      </c>
      <c r="C186" s="9" t="s">
        <v>394</v>
      </c>
      <c r="D186" s="13" t="s">
        <v>33</v>
      </c>
      <c r="E186" s="3" t="s">
        <v>18</v>
      </c>
      <c r="F186" s="3" t="s">
        <v>28</v>
      </c>
      <c r="G186" s="3" t="s">
        <v>62</v>
      </c>
      <c r="H186" s="10">
        <v>42895</v>
      </c>
      <c r="I186" s="10">
        <v>35796</v>
      </c>
      <c r="J186" s="3" t="s">
        <v>36</v>
      </c>
      <c r="K186" s="11">
        <v>32000</v>
      </c>
      <c r="L186" s="12" t="str">
        <f t="shared" si="2"/>
        <v>June</v>
      </c>
    </row>
    <row r="187" spans="1:12" ht="26.25" customHeight="1" x14ac:dyDescent="0.2">
      <c r="A187" s="8">
        <v>186</v>
      </c>
      <c r="B187" s="17" t="s">
        <v>395</v>
      </c>
      <c r="C187" s="9" t="s">
        <v>396</v>
      </c>
      <c r="D187" s="13" t="s">
        <v>11</v>
      </c>
      <c r="E187" s="3" t="s">
        <v>18</v>
      </c>
      <c r="F187" s="3" t="s">
        <v>28</v>
      </c>
      <c r="G187" s="3" t="s">
        <v>14</v>
      </c>
      <c r="H187" s="10">
        <v>42903</v>
      </c>
      <c r="I187" s="10">
        <v>34743</v>
      </c>
      <c r="J187" s="3" t="s">
        <v>19</v>
      </c>
      <c r="K187" s="11">
        <v>18000</v>
      </c>
      <c r="L187" s="12" t="str">
        <f t="shared" si="2"/>
        <v>June</v>
      </c>
    </row>
    <row r="188" spans="1:12" ht="26.25" customHeight="1" x14ac:dyDescent="0.2">
      <c r="A188" s="8">
        <v>187</v>
      </c>
      <c r="B188" s="17" t="s">
        <v>397</v>
      </c>
      <c r="C188" s="9" t="s">
        <v>398</v>
      </c>
      <c r="D188" s="13" t="s">
        <v>11</v>
      </c>
      <c r="E188" s="3" t="s">
        <v>18</v>
      </c>
      <c r="F188" s="3" t="s">
        <v>28</v>
      </c>
      <c r="G188" s="3" t="s">
        <v>14</v>
      </c>
      <c r="H188" s="10">
        <v>42903</v>
      </c>
      <c r="I188" s="10">
        <v>34804</v>
      </c>
      <c r="J188" s="3" t="s">
        <v>15</v>
      </c>
      <c r="K188" s="11">
        <v>16000</v>
      </c>
      <c r="L188" s="12" t="str">
        <f t="shared" si="2"/>
        <v>June</v>
      </c>
    </row>
    <row r="189" spans="1:12" ht="26.25" customHeight="1" x14ac:dyDescent="0.2">
      <c r="A189" s="8">
        <v>188</v>
      </c>
      <c r="B189" s="3" t="s">
        <v>399</v>
      </c>
      <c r="C189" s="9" t="s">
        <v>400</v>
      </c>
      <c r="D189" s="13" t="s">
        <v>11</v>
      </c>
      <c r="E189" s="3" t="s">
        <v>55</v>
      </c>
      <c r="F189" s="3" t="s">
        <v>28</v>
      </c>
      <c r="G189" s="3" t="s">
        <v>14</v>
      </c>
      <c r="H189" s="10">
        <v>42909</v>
      </c>
      <c r="I189" s="10">
        <v>35065</v>
      </c>
      <c r="J189" s="3" t="s">
        <v>36</v>
      </c>
      <c r="K189" s="11">
        <v>17000</v>
      </c>
      <c r="L189" s="12" t="str">
        <f t="shared" si="2"/>
        <v>June</v>
      </c>
    </row>
    <row r="190" spans="1:12" ht="26.25" customHeight="1" x14ac:dyDescent="0.2">
      <c r="A190" s="8">
        <v>189</v>
      </c>
      <c r="B190" s="3" t="s">
        <v>401</v>
      </c>
      <c r="C190" s="9" t="s">
        <v>402</v>
      </c>
      <c r="D190" s="13" t="s">
        <v>11</v>
      </c>
      <c r="E190" s="3" t="s">
        <v>18</v>
      </c>
      <c r="F190" s="3" t="s">
        <v>281</v>
      </c>
      <c r="G190" s="3" t="s">
        <v>62</v>
      </c>
      <c r="H190" s="10">
        <v>42907</v>
      </c>
      <c r="I190" s="10">
        <v>36154</v>
      </c>
      <c r="J190" s="3" t="s">
        <v>36</v>
      </c>
      <c r="K190" s="11">
        <v>30000</v>
      </c>
      <c r="L190" s="12" t="str">
        <f t="shared" si="2"/>
        <v>June</v>
      </c>
    </row>
    <row r="191" spans="1:12" ht="26.25" customHeight="1" x14ac:dyDescent="0.2">
      <c r="A191" s="8">
        <v>190</v>
      </c>
      <c r="B191" s="3" t="s">
        <v>403</v>
      </c>
      <c r="C191" s="9" t="s">
        <v>404</v>
      </c>
      <c r="D191" s="13" t="s">
        <v>11</v>
      </c>
      <c r="E191" s="3" t="s">
        <v>18</v>
      </c>
      <c r="F191" s="3" t="s">
        <v>28</v>
      </c>
      <c r="G191" s="3" t="s">
        <v>14</v>
      </c>
      <c r="H191" s="10">
        <v>42911</v>
      </c>
      <c r="I191" s="10">
        <v>36130</v>
      </c>
      <c r="J191" s="3" t="s">
        <v>36</v>
      </c>
      <c r="K191" s="11">
        <v>19000</v>
      </c>
      <c r="L191" s="12" t="str">
        <f t="shared" si="2"/>
        <v>June</v>
      </c>
    </row>
    <row r="192" spans="1:12" ht="26.25" customHeight="1" x14ac:dyDescent="0.2">
      <c r="A192" s="8">
        <v>191</v>
      </c>
      <c r="B192" s="3" t="s">
        <v>405</v>
      </c>
      <c r="C192" s="9" t="s">
        <v>406</v>
      </c>
      <c r="D192" s="13" t="s">
        <v>11</v>
      </c>
      <c r="E192" s="3" t="s">
        <v>18</v>
      </c>
      <c r="F192" s="3" t="s">
        <v>28</v>
      </c>
      <c r="G192" s="3" t="s">
        <v>14</v>
      </c>
      <c r="H192" s="10">
        <v>42911</v>
      </c>
      <c r="I192" s="10">
        <v>34261</v>
      </c>
      <c r="J192" s="3" t="s">
        <v>36</v>
      </c>
      <c r="K192" s="11">
        <v>16000</v>
      </c>
      <c r="L192" s="12" t="str">
        <f t="shared" si="2"/>
        <v>June</v>
      </c>
    </row>
    <row r="193" spans="1:12" ht="26.25" customHeight="1" x14ac:dyDescent="0.2">
      <c r="A193" s="8">
        <v>192</v>
      </c>
      <c r="B193" s="3" t="s">
        <v>407</v>
      </c>
      <c r="C193" s="9" t="s">
        <v>408</v>
      </c>
      <c r="D193" s="13" t="s">
        <v>11</v>
      </c>
      <c r="E193" s="3" t="s">
        <v>55</v>
      </c>
      <c r="F193" s="3" t="s">
        <v>28</v>
      </c>
      <c r="G193" s="3" t="s">
        <v>14</v>
      </c>
      <c r="H193" s="10">
        <v>42917</v>
      </c>
      <c r="I193" s="10">
        <v>35738</v>
      </c>
      <c r="J193" s="3" t="s">
        <v>15</v>
      </c>
      <c r="K193" s="11">
        <v>17000</v>
      </c>
      <c r="L193" s="12" t="str">
        <f t="shared" si="2"/>
        <v>July</v>
      </c>
    </row>
    <row r="194" spans="1:12" ht="26.25" customHeight="1" x14ac:dyDescent="0.2">
      <c r="A194" s="8">
        <v>193</v>
      </c>
      <c r="B194" s="3" t="s">
        <v>409</v>
      </c>
      <c r="C194" s="9" t="s">
        <v>410</v>
      </c>
      <c r="D194" s="13" t="s">
        <v>11</v>
      </c>
      <c r="E194" s="3" t="s">
        <v>18</v>
      </c>
      <c r="F194" s="3" t="s">
        <v>28</v>
      </c>
      <c r="G194" s="3" t="s">
        <v>14</v>
      </c>
      <c r="H194" s="10">
        <v>42917</v>
      </c>
      <c r="I194" s="10">
        <v>35004</v>
      </c>
      <c r="J194" s="3" t="s">
        <v>19</v>
      </c>
      <c r="K194" s="11">
        <v>18000</v>
      </c>
      <c r="L194" s="12" t="str">
        <f t="shared" si="2"/>
        <v>July</v>
      </c>
    </row>
    <row r="195" spans="1:12" ht="26.25" customHeight="1" x14ac:dyDescent="0.2">
      <c r="A195" s="8">
        <v>194</v>
      </c>
      <c r="B195" s="3" t="s">
        <v>411</v>
      </c>
      <c r="C195" s="9" t="s">
        <v>412</v>
      </c>
      <c r="D195" s="13" t="s">
        <v>11</v>
      </c>
      <c r="E195" s="3" t="s">
        <v>55</v>
      </c>
      <c r="F195" s="3" t="s">
        <v>28</v>
      </c>
      <c r="G195" s="3" t="s">
        <v>14</v>
      </c>
      <c r="H195" s="10">
        <v>42917</v>
      </c>
      <c r="I195" s="10">
        <v>36001</v>
      </c>
      <c r="J195" s="3" t="s">
        <v>15</v>
      </c>
      <c r="K195" s="11">
        <v>18000</v>
      </c>
      <c r="L195" s="12" t="str">
        <f t="shared" ref="L195:L214" si="3">TEXT(H195,"mmmm")</f>
        <v>July</v>
      </c>
    </row>
    <row r="196" spans="1:12" ht="26.25" customHeight="1" x14ac:dyDescent="0.2">
      <c r="A196" s="8">
        <v>195</v>
      </c>
      <c r="B196" s="3" t="s">
        <v>413</v>
      </c>
      <c r="C196" s="9" t="s">
        <v>414</v>
      </c>
      <c r="D196" s="13" t="s">
        <v>11</v>
      </c>
      <c r="E196" s="3" t="s">
        <v>12</v>
      </c>
      <c r="F196" s="3" t="s">
        <v>28</v>
      </c>
      <c r="G196" s="3" t="s">
        <v>14</v>
      </c>
      <c r="H196" s="10">
        <v>42917</v>
      </c>
      <c r="I196" s="10">
        <v>33232</v>
      </c>
      <c r="J196" s="3" t="s">
        <v>82</v>
      </c>
      <c r="K196" s="11">
        <v>19000</v>
      </c>
      <c r="L196" s="12" t="str">
        <f t="shared" si="3"/>
        <v>July</v>
      </c>
    </row>
    <row r="197" spans="1:12" ht="26.25" customHeight="1" x14ac:dyDescent="0.2">
      <c r="A197" s="8">
        <v>196</v>
      </c>
      <c r="B197" s="3" t="s">
        <v>415</v>
      </c>
      <c r="C197" s="9" t="s">
        <v>416</v>
      </c>
      <c r="D197" s="13" t="s">
        <v>11</v>
      </c>
      <c r="E197" s="3" t="s">
        <v>12</v>
      </c>
      <c r="F197" s="3" t="s">
        <v>28</v>
      </c>
      <c r="G197" s="3" t="s">
        <v>14</v>
      </c>
      <c r="H197" s="10">
        <v>42917</v>
      </c>
      <c r="I197" s="10">
        <v>35895</v>
      </c>
      <c r="J197" s="3" t="s">
        <v>36</v>
      </c>
      <c r="K197" s="11">
        <v>18000</v>
      </c>
      <c r="L197" s="12" t="str">
        <f t="shared" si="3"/>
        <v>July</v>
      </c>
    </row>
    <row r="198" spans="1:12" ht="26.25" customHeight="1" x14ac:dyDescent="0.2">
      <c r="A198" s="8">
        <v>197</v>
      </c>
      <c r="B198" s="3" t="s">
        <v>417</v>
      </c>
      <c r="C198" s="9" t="s">
        <v>418</v>
      </c>
      <c r="D198" s="13" t="s">
        <v>11</v>
      </c>
      <c r="E198" s="3" t="s">
        <v>55</v>
      </c>
      <c r="F198" s="3" t="s">
        <v>28</v>
      </c>
      <c r="G198" s="3" t="s">
        <v>14</v>
      </c>
      <c r="H198" s="10">
        <v>42917</v>
      </c>
      <c r="I198" s="10">
        <v>35256</v>
      </c>
      <c r="J198" s="3" t="s">
        <v>15</v>
      </c>
      <c r="K198" s="11">
        <v>18000</v>
      </c>
      <c r="L198" s="12" t="str">
        <f t="shared" si="3"/>
        <v>July</v>
      </c>
    </row>
    <row r="199" spans="1:12" ht="26.25" customHeight="1" x14ac:dyDescent="0.2">
      <c r="A199" s="8">
        <v>198</v>
      </c>
      <c r="B199" s="3" t="s">
        <v>419</v>
      </c>
      <c r="C199" s="9" t="s">
        <v>420</v>
      </c>
      <c r="D199" s="13" t="s">
        <v>33</v>
      </c>
      <c r="E199" s="3" t="s">
        <v>12</v>
      </c>
      <c r="F199" s="3" t="s">
        <v>28</v>
      </c>
      <c r="G199" s="3" t="s">
        <v>14</v>
      </c>
      <c r="H199" s="10">
        <v>42917</v>
      </c>
      <c r="I199" s="10">
        <v>34901</v>
      </c>
      <c r="J199" s="3" t="s">
        <v>15</v>
      </c>
      <c r="K199" s="11">
        <v>18000</v>
      </c>
      <c r="L199" s="12" t="str">
        <f t="shared" si="3"/>
        <v>July</v>
      </c>
    </row>
    <row r="200" spans="1:12" ht="26.25" customHeight="1" x14ac:dyDescent="0.2">
      <c r="A200" s="8">
        <v>199</v>
      </c>
      <c r="B200" s="3" t="s">
        <v>421</v>
      </c>
      <c r="C200" s="9" t="s">
        <v>422</v>
      </c>
      <c r="D200" s="13" t="s">
        <v>33</v>
      </c>
      <c r="E200" s="3" t="s">
        <v>12</v>
      </c>
      <c r="F200" s="3" t="s">
        <v>28</v>
      </c>
      <c r="G200" s="3" t="s">
        <v>14</v>
      </c>
      <c r="H200" s="10">
        <v>42917</v>
      </c>
      <c r="I200" s="10">
        <v>35079</v>
      </c>
      <c r="J200" s="3" t="s">
        <v>15</v>
      </c>
      <c r="K200" s="11">
        <v>17000</v>
      </c>
      <c r="L200" s="12" t="str">
        <f t="shared" si="3"/>
        <v>July</v>
      </c>
    </row>
    <row r="201" spans="1:12" ht="26.25" customHeight="1" x14ac:dyDescent="0.2">
      <c r="A201" s="8">
        <v>200</v>
      </c>
      <c r="B201" s="3" t="s">
        <v>423</v>
      </c>
      <c r="C201" s="9" t="s">
        <v>360</v>
      </c>
      <c r="D201" s="13" t="s">
        <v>33</v>
      </c>
      <c r="E201" s="3" t="s">
        <v>12</v>
      </c>
      <c r="F201" s="3" t="s">
        <v>28</v>
      </c>
      <c r="G201" s="3" t="s">
        <v>14</v>
      </c>
      <c r="H201" s="10">
        <v>42917</v>
      </c>
      <c r="I201" s="10">
        <v>33678</v>
      </c>
      <c r="J201" s="3" t="s">
        <v>19</v>
      </c>
      <c r="K201" s="11">
        <v>19000</v>
      </c>
      <c r="L201" s="12" t="str">
        <f t="shared" si="3"/>
        <v>July</v>
      </c>
    </row>
    <row r="202" spans="1:12" ht="26.25" customHeight="1" x14ac:dyDescent="0.2">
      <c r="A202" s="8">
        <v>201</v>
      </c>
      <c r="B202" s="3" t="s">
        <v>424</v>
      </c>
      <c r="C202" s="9" t="s">
        <v>425</v>
      </c>
      <c r="D202" s="13" t="s">
        <v>33</v>
      </c>
      <c r="E202" s="3" t="s">
        <v>18</v>
      </c>
      <c r="F202" s="3" t="s">
        <v>281</v>
      </c>
      <c r="G202" s="3" t="s">
        <v>62</v>
      </c>
      <c r="H202" s="10">
        <v>42917</v>
      </c>
      <c r="I202" s="10">
        <v>35136</v>
      </c>
      <c r="J202" s="3" t="s">
        <v>15</v>
      </c>
      <c r="K202" s="11">
        <v>30000</v>
      </c>
      <c r="L202" s="12" t="str">
        <f t="shared" si="3"/>
        <v>July</v>
      </c>
    </row>
    <row r="203" spans="1:12" ht="26.25" customHeight="1" x14ac:dyDescent="0.2">
      <c r="A203" s="8">
        <v>202</v>
      </c>
      <c r="B203" s="3" t="s">
        <v>426</v>
      </c>
      <c r="C203" s="9" t="s">
        <v>427</v>
      </c>
      <c r="D203" s="13" t="s">
        <v>11</v>
      </c>
      <c r="E203" s="3" t="s">
        <v>18</v>
      </c>
      <c r="F203" s="10" t="s">
        <v>13</v>
      </c>
      <c r="G203" s="10" t="s">
        <v>67</v>
      </c>
      <c r="H203" s="10">
        <v>42186</v>
      </c>
      <c r="I203" s="10">
        <v>32901</v>
      </c>
      <c r="J203" s="3" t="s">
        <v>82</v>
      </c>
      <c r="K203" s="11">
        <v>45000</v>
      </c>
      <c r="L203" s="12" t="str">
        <f t="shared" si="3"/>
        <v>July</v>
      </c>
    </row>
    <row r="204" spans="1:12" ht="26.25" customHeight="1" x14ac:dyDescent="0.2">
      <c r="A204" s="8">
        <v>203</v>
      </c>
      <c r="B204" s="3" t="s">
        <v>428</v>
      </c>
      <c r="C204" s="9" t="s">
        <v>429</v>
      </c>
      <c r="D204" s="13" t="s">
        <v>11</v>
      </c>
      <c r="E204" s="3" t="s">
        <v>18</v>
      </c>
      <c r="F204" s="3" t="s">
        <v>28</v>
      </c>
      <c r="G204" s="3" t="s">
        <v>14</v>
      </c>
      <c r="H204" s="10">
        <v>42920</v>
      </c>
      <c r="I204" s="10">
        <v>35565</v>
      </c>
      <c r="J204" s="3" t="s">
        <v>19</v>
      </c>
      <c r="K204" s="11">
        <v>17000</v>
      </c>
      <c r="L204" s="12" t="str">
        <f t="shared" si="3"/>
        <v>July</v>
      </c>
    </row>
    <row r="205" spans="1:12" ht="26.25" customHeight="1" x14ac:dyDescent="0.2">
      <c r="A205" s="8">
        <v>204</v>
      </c>
      <c r="B205" s="3" t="s">
        <v>430</v>
      </c>
      <c r="C205" s="9" t="s">
        <v>431</v>
      </c>
      <c r="D205" s="13" t="s">
        <v>11</v>
      </c>
      <c r="E205" s="3" t="s">
        <v>12</v>
      </c>
      <c r="F205" s="3" t="s">
        <v>28</v>
      </c>
      <c r="G205" s="3" t="s">
        <v>14</v>
      </c>
      <c r="H205" s="10">
        <v>42920</v>
      </c>
      <c r="I205" s="10">
        <v>35065</v>
      </c>
      <c r="J205" s="3" t="s">
        <v>15</v>
      </c>
      <c r="K205" s="11">
        <v>16000</v>
      </c>
      <c r="L205" s="12" t="str">
        <f t="shared" si="3"/>
        <v>July</v>
      </c>
    </row>
    <row r="206" spans="1:12" ht="26.25" customHeight="1" x14ac:dyDescent="0.2">
      <c r="A206" s="8">
        <v>205</v>
      </c>
      <c r="B206" s="3" t="s">
        <v>432</v>
      </c>
      <c r="C206" s="9" t="s">
        <v>433</v>
      </c>
      <c r="D206" s="13" t="s">
        <v>33</v>
      </c>
      <c r="E206" s="3" t="s">
        <v>12</v>
      </c>
      <c r="F206" s="3" t="s">
        <v>28</v>
      </c>
      <c r="G206" s="3" t="s">
        <v>14</v>
      </c>
      <c r="H206" s="10">
        <v>42920</v>
      </c>
      <c r="I206" s="10">
        <v>35843</v>
      </c>
      <c r="J206" s="3" t="s">
        <v>36</v>
      </c>
      <c r="K206" s="11">
        <v>19000</v>
      </c>
      <c r="L206" s="12" t="str">
        <f t="shared" si="3"/>
        <v>July</v>
      </c>
    </row>
    <row r="207" spans="1:12" ht="26.25" customHeight="1" x14ac:dyDescent="0.2">
      <c r="A207" s="8">
        <v>206</v>
      </c>
      <c r="B207" s="3" t="s">
        <v>434</v>
      </c>
      <c r="C207" s="9" t="s">
        <v>435</v>
      </c>
      <c r="D207" s="13" t="s">
        <v>11</v>
      </c>
      <c r="E207" s="3" t="s">
        <v>18</v>
      </c>
      <c r="F207" s="3" t="s">
        <v>28</v>
      </c>
      <c r="G207" s="3" t="s">
        <v>14</v>
      </c>
      <c r="H207" s="10">
        <v>42920</v>
      </c>
      <c r="I207" s="10">
        <v>35490</v>
      </c>
      <c r="J207" s="3" t="s">
        <v>15</v>
      </c>
      <c r="K207" s="11">
        <v>18000</v>
      </c>
      <c r="L207" s="12" t="str">
        <f t="shared" si="3"/>
        <v>July</v>
      </c>
    </row>
    <row r="208" spans="1:12" ht="26.25" customHeight="1" x14ac:dyDescent="0.2">
      <c r="A208" s="8">
        <v>207</v>
      </c>
      <c r="B208" s="3" t="s">
        <v>436</v>
      </c>
      <c r="C208" s="9" t="s">
        <v>437</v>
      </c>
      <c r="D208" s="13" t="s">
        <v>33</v>
      </c>
      <c r="E208" s="3" t="s">
        <v>12</v>
      </c>
      <c r="F208" s="3" t="s">
        <v>28</v>
      </c>
      <c r="G208" s="3" t="s">
        <v>14</v>
      </c>
      <c r="H208" s="10">
        <v>42920</v>
      </c>
      <c r="I208" s="10">
        <v>36134</v>
      </c>
      <c r="J208" s="3" t="s">
        <v>36</v>
      </c>
      <c r="K208" s="11">
        <v>17000</v>
      </c>
      <c r="L208" s="12" t="str">
        <f t="shared" si="3"/>
        <v>July</v>
      </c>
    </row>
    <row r="209" spans="1:12" ht="26.25" customHeight="1" x14ac:dyDescent="0.2">
      <c r="A209" s="8">
        <v>208</v>
      </c>
      <c r="B209" s="3" t="s">
        <v>438</v>
      </c>
      <c r="C209" s="9" t="s">
        <v>88</v>
      </c>
      <c r="D209" s="13" t="s">
        <v>11</v>
      </c>
      <c r="E209" s="3" t="s">
        <v>55</v>
      </c>
      <c r="F209" s="3" t="s">
        <v>28</v>
      </c>
      <c r="G209" s="3" t="s">
        <v>14</v>
      </c>
      <c r="H209" s="10">
        <v>42920</v>
      </c>
      <c r="I209" s="10">
        <v>34519</v>
      </c>
      <c r="J209" s="3" t="s">
        <v>36</v>
      </c>
      <c r="K209" s="11">
        <v>17000</v>
      </c>
      <c r="L209" s="12" t="str">
        <f t="shared" si="3"/>
        <v>July</v>
      </c>
    </row>
    <row r="210" spans="1:12" ht="24" customHeight="1" x14ac:dyDescent="0.2">
      <c r="A210" s="8">
        <v>209</v>
      </c>
      <c r="B210" s="3" t="s">
        <v>439</v>
      </c>
      <c r="C210" s="9" t="s">
        <v>440</v>
      </c>
      <c r="D210" s="13" t="s">
        <v>11</v>
      </c>
      <c r="E210" s="3" t="s">
        <v>18</v>
      </c>
      <c r="F210" s="3" t="s">
        <v>281</v>
      </c>
      <c r="G210" s="3" t="s">
        <v>67</v>
      </c>
      <c r="H210" s="10">
        <v>42921</v>
      </c>
      <c r="I210" s="10">
        <v>36018</v>
      </c>
      <c r="J210" s="3" t="s">
        <v>36</v>
      </c>
      <c r="K210" s="11">
        <v>45000</v>
      </c>
      <c r="L210" s="12" t="str">
        <f t="shared" si="3"/>
        <v>July</v>
      </c>
    </row>
    <row r="211" spans="1:12" ht="26.25" customHeight="1" x14ac:dyDescent="0.2">
      <c r="A211" s="8">
        <v>210</v>
      </c>
      <c r="B211" s="3" t="s">
        <v>441</v>
      </c>
      <c r="C211" s="9" t="s">
        <v>442</v>
      </c>
      <c r="D211" s="13" t="s">
        <v>11</v>
      </c>
      <c r="E211" s="3" t="s">
        <v>18</v>
      </c>
      <c r="F211" s="3" t="s">
        <v>28</v>
      </c>
      <c r="G211" s="3" t="s">
        <v>14</v>
      </c>
      <c r="H211" s="10">
        <v>42944</v>
      </c>
      <c r="I211" s="10">
        <v>35237</v>
      </c>
      <c r="J211" s="3" t="s">
        <v>36</v>
      </c>
      <c r="K211" s="11">
        <v>17000</v>
      </c>
      <c r="L211" s="12" t="str">
        <f t="shared" si="3"/>
        <v>July</v>
      </c>
    </row>
    <row r="212" spans="1:12" ht="24" customHeight="1" x14ac:dyDescent="0.2">
      <c r="A212" s="8">
        <v>211</v>
      </c>
      <c r="B212" s="3" t="s">
        <v>443</v>
      </c>
      <c r="C212" s="9" t="s">
        <v>444</v>
      </c>
      <c r="D212" s="13" t="s">
        <v>11</v>
      </c>
      <c r="E212" s="3" t="s">
        <v>55</v>
      </c>
      <c r="F212" s="3" t="s">
        <v>28</v>
      </c>
      <c r="G212" s="3" t="s">
        <v>62</v>
      </c>
      <c r="H212" s="10">
        <v>42944</v>
      </c>
      <c r="I212" s="10">
        <v>33795</v>
      </c>
      <c r="J212" s="3" t="s">
        <v>82</v>
      </c>
      <c r="K212" s="11">
        <v>30000</v>
      </c>
      <c r="L212" s="12" t="str">
        <f t="shared" si="3"/>
        <v>July</v>
      </c>
    </row>
    <row r="213" spans="1:12" ht="24" customHeight="1" x14ac:dyDescent="0.2">
      <c r="A213" s="8">
        <v>212</v>
      </c>
      <c r="B213" s="3" t="s">
        <v>445</v>
      </c>
      <c r="C213" s="9" t="s">
        <v>446</v>
      </c>
      <c r="D213" s="13" t="s">
        <v>11</v>
      </c>
      <c r="E213" s="3" t="s">
        <v>55</v>
      </c>
      <c r="F213" s="3" t="s">
        <v>28</v>
      </c>
      <c r="G213" s="3" t="s">
        <v>62</v>
      </c>
      <c r="H213" s="10">
        <v>42944</v>
      </c>
      <c r="I213" s="10">
        <v>33411</v>
      </c>
      <c r="J213" s="3" t="s">
        <v>82</v>
      </c>
      <c r="K213" s="11">
        <v>29000</v>
      </c>
      <c r="L213" s="12" t="str">
        <f t="shared" si="3"/>
        <v>July</v>
      </c>
    </row>
    <row r="214" spans="1:12" ht="24" customHeight="1" x14ac:dyDescent="0.2">
      <c r="A214" s="8">
        <v>213</v>
      </c>
      <c r="B214" s="3" t="s">
        <v>447</v>
      </c>
      <c r="C214" s="9" t="s">
        <v>448</v>
      </c>
      <c r="D214" s="13" t="s">
        <v>11</v>
      </c>
      <c r="E214" s="3" t="s">
        <v>18</v>
      </c>
      <c r="F214" s="3" t="s">
        <v>28</v>
      </c>
      <c r="G214" s="3" t="s">
        <v>67</v>
      </c>
      <c r="H214" s="10">
        <v>42944</v>
      </c>
      <c r="I214" s="10">
        <v>32940</v>
      </c>
      <c r="J214" s="3" t="s">
        <v>82</v>
      </c>
      <c r="K214" s="11">
        <v>64000</v>
      </c>
      <c r="L214" s="12" t="str">
        <f t="shared" si="3"/>
        <v>July</v>
      </c>
    </row>
  </sheetData>
  <pageMargins left="0.75" right="0.75" top="1" bottom="1" header="0.5" footer="0.5"/>
  <pageSetup orientation="portrait" horizontalDpi="200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3:E19"/>
  <sheetViews>
    <sheetView workbookViewId="0">
      <selection activeCell="G21" sqref="G21"/>
    </sheetView>
  </sheetViews>
  <sheetFormatPr defaultRowHeight="12.75" x14ac:dyDescent="0.2"/>
  <cols>
    <col min="2" max="2" width="17" bestFit="1" customWidth="1"/>
    <col min="5" max="5" width="17" bestFit="1" customWidth="1"/>
  </cols>
  <sheetData>
    <row r="3" spans="1:5" x14ac:dyDescent="0.2">
      <c r="A3" s="58" t="s">
        <v>457</v>
      </c>
      <c r="B3" s="58"/>
      <c r="C3" s="59">
        <v>1100000</v>
      </c>
      <c r="D3" s="59"/>
    </row>
    <row r="4" spans="1:5" ht="13.5" thickBot="1" x14ac:dyDescent="0.25">
      <c r="A4" s="58"/>
      <c r="B4" s="58"/>
      <c r="C4" s="60"/>
      <c r="D4" s="60"/>
    </row>
    <row r="7" spans="1:5" x14ac:dyDescent="0.2">
      <c r="A7" s="62" t="s">
        <v>475</v>
      </c>
      <c r="B7" s="62"/>
      <c r="C7" s="62" t="s">
        <v>458</v>
      </c>
      <c r="D7" s="62"/>
    </row>
    <row r="8" spans="1:5" x14ac:dyDescent="0.2">
      <c r="A8" s="63">
        <v>0</v>
      </c>
      <c r="B8" s="63"/>
      <c r="C8" s="59">
        <f>IF($C$3&lt;=250000,($C$3*$A8),0)</f>
        <v>0</v>
      </c>
      <c r="D8" s="59"/>
      <c r="E8" t="str">
        <f ca="1">_xlfn.FORMULATEXT(C8)</f>
        <v>=IF($C$3&lt;=250000,($C$3*$A8),0)</v>
      </c>
    </row>
    <row r="9" spans="1:5" x14ac:dyDescent="0.2">
      <c r="A9" s="63">
        <v>0.1</v>
      </c>
      <c r="B9" s="63"/>
      <c r="C9" s="59">
        <f>IF(AND($C$3&gt;250000,$C$3&lt;500000),($C$3-250000)*A9,IF($C$3&gt;500000,250000*A9))</f>
        <v>25000</v>
      </c>
      <c r="D9" s="59"/>
      <c r="E9" t="str">
        <f ca="1">_xlfn.FORMULATEXT(C9)</f>
        <v>=IF(AND($C$3&gt;250000,$C$3&lt;500000),($C$3-250000)*A9,IF($C$3&gt;500000,250000*A9))</v>
      </c>
    </row>
    <row r="10" spans="1:5" x14ac:dyDescent="0.2">
      <c r="A10" s="63">
        <v>0.2</v>
      </c>
      <c r="B10" s="63"/>
      <c r="C10" s="59">
        <f>IF(AND($C$3&gt;500000,$C$3&lt;=1000000),($C$3-500000)*A10,IF($C$3&gt;1000000,500000*A10))</f>
        <v>100000</v>
      </c>
      <c r="D10" s="59"/>
      <c r="E10" t="str">
        <f ca="1">_xlfn.FORMULATEXT(C10)</f>
        <v>=IF(AND($C$3&gt;500000,$C$3&lt;=1000000),($C$3-500000)*A10,IF($C$3&gt;1000000,500000*A10))</v>
      </c>
    </row>
    <row r="11" spans="1:5" ht="13.5" thickBot="1" x14ac:dyDescent="0.25">
      <c r="A11" s="63">
        <v>0.3</v>
      </c>
      <c r="B11" s="63"/>
      <c r="C11" s="59">
        <f>IF($C$3&gt;1000000,($C$3-1000000)*A11,0)</f>
        <v>30000</v>
      </c>
      <c r="D11" s="59"/>
      <c r="E11" t="str">
        <f ca="1">_xlfn.FORMULATEXT(C11)</f>
        <v>=IF($C$3&gt;1000000,($C$3-1000000)*A11,0)</v>
      </c>
    </row>
    <row r="12" spans="1:5" x14ac:dyDescent="0.2">
      <c r="A12" s="58" t="s">
        <v>476</v>
      </c>
      <c r="B12" s="61"/>
      <c r="C12" s="64">
        <f>IF($C$3&lt;=250000,($C$3*$A8),0)+IF(AND($C$3&gt;250000,$C$3&lt;500000),($C$3-250000)*A9,IF($C$3&gt;500000,250000*A9))+IF(AND($C$3&gt;500000,$C$3&lt;=1000000),($C$3-500000)*A10,IF($C$3&gt;1000000,500000*A10))+IF($C$3&gt;1000000,($C$3-1000000)*A11,0)</f>
        <v>155000</v>
      </c>
      <c r="D12" s="65"/>
    </row>
    <row r="13" spans="1:5" ht="13.5" thickBot="1" x14ac:dyDescent="0.25">
      <c r="A13" s="58"/>
      <c r="B13" s="61"/>
      <c r="C13" s="66"/>
      <c r="D13" s="67"/>
    </row>
    <row r="16" spans="1:5" x14ac:dyDescent="0.2">
      <c r="B16" t="s">
        <v>477</v>
      </c>
    </row>
    <row r="17" spans="2:2" x14ac:dyDescent="0.2">
      <c r="B17" t="s">
        <v>478</v>
      </c>
    </row>
    <row r="18" spans="2:2" x14ac:dyDescent="0.2">
      <c r="B18" t="s">
        <v>479</v>
      </c>
    </row>
    <row r="19" spans="2:2" x14ac:dyDescent="0.2">
      <c r="B19" t="s">
        <v>480</v>
      </c>
    </row>
  </sheetData>
  <mergeCells count="14">
    <mergeCell ref="A3:B4"/>
    <mergeCell ref="C3:D4"/>
    <mergeCell ref="A12:B13"/>
    <mergeCell ref="A7:B7"/>
    <mergeCell ref="A8:B8"/>
    <mergeCell ref="A9:B9"/>
    <mergeCell ref="A10:B10"/>
    <mergeCell ref="A11:B11"/>
    <mergeCell ref="C12:D13"/>
    <mergeCell ref="C7:D7"/>
    <mergeCell ref="C8:D8"/>
    <mergeCell ref="C9:D9"/>
    <mergeCell ref="C10:D10"/>
    <mergeCell ref="C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3:B8"/>
  <sheetViews>
    <sheetView workbookViewId="0">
      <selection activeCell="A23" sqref="A23"/>
    </sheetView>
  </sheetViews>
  <sheetFormatPr defaultRowHeight="12.75" x14ac:dyDescent="0.2"/>
  <cols>
    <col min="1" max="1" width="14.140625" bestFit="1" customWidth="1"/>
    <col min="2" max="2" width="14.5703125" bestFit="1" customWidth="1"/>
  </cols>
  <sheetData>
    <row r="3" spans="1:2" x14ac:dyDescent="0.2">
      <c r="A3" s="29" t="s">
        <v>451</v>
      </c>
      <c r="B3" t="s">
        <v>453</v>
      </c>
    </row>
    <row r="4" spans="1:2" x14ac:dyDescent="0.2">
      <c r="A4" s="30" t="s">
        <v>36</v>
      </c>
      <c r="B4" s="28">
        <v>69</v>
      </c>
    </row>
    <row r="5" spans="1:2" x14ac:dyDescent="0.2">
      <c r="A5" s="30" t="s">
        <v>19</v>
      </c>
      <c r="B5" s="28">
        <v>45</v>
      </c>
    </row>
    <row r="6" spans="1:2" x14ac:dyDescent="0.2">
      <c r="A6" s="30" t="s">
        <v>82</v>
      </c>
      <c r="B6" s="28">
        <v>15</v>
      </c>
    </row>
    <row r="7" spans="1:2" x14ac:dyDescent="0.2">
      <c r="A7" s="30" t="s">
        <v>15</v>
      </c>
      <c r="B7" s="28">
        <v>84</v>
      </c>
    </row>
    <row r="8" spans="1:2" x14ac:dyDescent="0.2">
      <c r="A8" s="30" t="s">
        <v>452</v>
      </c>
      <c r="B8" s="28">
        <v>213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18"/>
  <sheetViews>
    <sheetView workbookViewId="0">
      <selection activeCell="I218" sqref="I218"/>
    </sheetView>
  </sheetViews>
  <sheetFormatPr defaultRowHeight="12.75" x14ac:dyDescent="0.2"/>
  <cols>
    <col min="1" max="1" width="14" customWidth="1"/>
    <col min="2" max="2" width="18.5703125" customWidth="1"/>
    <col min="3" max="3" width="17.85546875" customWidth="1"/>
    <col min="4" max="4" width="14.42578125" customWidth="1"/>
    <col min="5" max="5" width="14.7109375" customWidth="1"/>
  </cols>
  <sheetData>
    <row r="1" spans="1:5" ht="35.1" customHeight="1" thickBot="1" x14ac:dyDescent="0.25">
      <c r="A1" s="40" t="s">
        <v>0</v>
      </c>
      <c r="B1" s="2" t="s">
        <v>1</v>
      </c>
      <c r="C1" s="3" t="s">
        <v>4</v>
      </c>
      <c r="D1" s="2" t="s">
        <v>6</v>
      </c>
      <c r="E1" s="39" t="s">
        <v>450</v>
      </c>
    </row>
    <row r="2" spans="1:5" ht="35.1" hidden="1" customHeight="1" x14ac:dyDescent="0.2">
      <c r="A2" s="25" t="s">
        <v>9</v>
      </c>
      <c r="B2" s="9" t="s">
        <v>10</v>
      </c>
      <c r="C2" s="10" t="s">
        <v>13</v>
      </c>
      <c r="D2" s="10">
        <v>42667</v>
      </c>
      <c r="E2">
        <f ca="1">(TODAY()-$D2)/30</f>
        <v>28.533333333333335</v>
      </c>
    </row>
    <row r="3" spans="1:5" ht="35.1" hidden="1" customHeight="1" x14ac:dyDescent="0.2">
      <c r="A3" s="41" t="s">
        <v>16</v>
      </c>
      <c r="B3" s="14" t="s">
        <v>17</v>
      </c>
      <c r="C3" s="10" t="s">
        <v>13</v>
      </c>
      <c r="D3" s="10">
        <v>42797</v>
      </c>
      <c r="E3">
        <f t="shared" ref="E3:E66" ca="1" si="0">(TODAY()-$D3)/30</f>
        <v>24.2</v>
      </c>
    </row>
    <row r="4" spans="1:5" ht="35.1" hidden="1" customHeight="1" x14ac:dyDescent="0.2">
      <c r="A4" s="25" t="s">
        <v>20</v>
      </c>
      <c r="B4" s="9" t="s">
        <v>21</v>
      </c>
      <c r="C4" s="10" t="s">
        <v>13</v>
      </c>
      <c r="D4" s="10">
        <v>42194</v>
      </c>
      <c r="E4">
        <f t="shared" ca="1" si="0"/>
        <v>44.3</v>
      </c>
    </row>
    <row r="5" spans="1:5" ht="35.1" hidden="1" customHeight="1" x14ac:dyDescent="0.2">
      <c r="A5" s="25" t="s">
        <v>23</v>
      </c>
      <c r="B5" s="9" t="s">
        <v>24</v>
      </c>
      <c r="C5" s="3" t="s">
        <v>25</v>
      </c>
      <c r="D5" s="10">
        <v>42822</v>
      </c>
      <c r="E5">
        <f t="shared" ca="1" si="0"/>
        <v>23.366666666666667</v>
      </c>
    </row>
    <row r="6" spans="1:5" ht="35.1" hidden="1" customHeight="1" x14ac:dyDescent="0.2">
      <c r="A6" s="25" t="s">
        <v>26</v>
      </c>
      <c r="B6" s="9" t="s">
        <v>27</v>
      </c>
      <c r="C6" s="3" t="s">
        <v>28</v>
      </c>
      <c r="D6" s="10">
        <v>42192</v>
      </c>
      <c r="E6">
        <f t="shared" ca="1" si="0"/>
        <v>44.366666666666667</v>
      </c>
    </row>
    <row r="7" spans="1:5" ht="35.1" hidden="1" customHeight="1" x14ac:dyDescent="0.2">
      <c r="A7" s="25" t="s">
        <v>29</v>
      </c>
      <c r="B7" s="9" t="s">
        <v>30</v>
      </c>
      <c r="C7" s="3" t="s">
        <v>25</v>
      </c>
      <c r="D7" s="10">
        <v>42221</v>
      </c>
      <c r="E7">
        <f t="shared" ca="1" si="0"/>
        <v>43.4</v>
      </c>
    </row>
    <row r="8" spans="1:5" ht="35.1" hidden="1" customHeight="1" x14ac:dyDescent="0.2">
      <c r="A8" s="41" t="s">
        <v>31</v>
      </c>
      <c r="B8" s="14" t="s">
        <v>32</v>
      </c>
      <c r="C8" s="10" t="s">
        <v>13</v>
      </c>
      <c r="D8" s="10">
        <v>42464</v>
      </c>
      <c r="E8">
        <f t="shared" ca="1" si="0"/>
        <v>35.299999999999997</v>
      </c>
    </row>
    <row r="9" spans="1:5" ht="35.1" hidden="1" customHeight="1" x14ac:dyDescent="0.2">
      <c r="A9" s="42" t="s">
        <v>34</v>
      </c>
      <c r="B9" s="16" t="s">
        <v>35</v>
      </c>
      <c r="C9" s="10" t="s">
        <v>13</v>
      </c>
      <c r="D9" s="10">
        <v>42494</v>
      </c>
      <c r="E9">
        <f t="shared" ca="1" si="0"/>
        <v>34.299999999999997</v>
      </c>
    </row>
    <row r="10" spans="1:5" ht="35.1" hidden="1" customHeight="1" x14ac:dyDescent="0.2">
      <c r="A10" s="41" t="s">
        <v>37</v>
      </c>
      <c r="B10" s="18" t="s">
        <v>38</v>
      </c>
      <c r="C10" s="3" t="s">
        <v>28</v>
      </c>
      <c r="D10" s="10">
        <v>42459</v>
      </c>
      <c r="E10">
        <f t="shared" ca="1" si="0"/>
        <v>35.466666666666669</v>
      </c>
    </row>
    <row r="11" spans="1:5" ht="35.1" hidden="1" customHeight="1" x14ac:dyDescent="0.2">
      <c r="A11" s="25" t="s">
        <v>39</v>
      </c>
      <c r="B11" s="9" t="s">
        <v>40</v>
      </c>
      <c r="C11" s="3" t="s">
        <v>25</v>
      </c>
      <c r="D11" s="10">
        <v>42589</v>
      </c>
      <c r="E11">
        <f t="shared" ca="1" si="0"/>
        <v>31.133333333333333</v>
      </c>
    </row>
    <row r="12" spans="1:5" ht="35.1" hidden="1" customHeight="1" x14ac:dyDescent="0.2">
      <c r="A12" s="25" t="s">
        <v>41</v>
      </c>
      <c r="B12" s="9" t="s">
        <v>42</v>
      </c>
      <c r="C12" s="3" t="s">
        <v>25</v>
      </c>
      <c r="D12" s="10">
        <v>42702</v>
      </c>
      <c r="E12">
        <f t="shared" ca="1" si="0"/>
        <v>27.366666666666667</v>
      </c>
    </row>
    <row r="13" spans="1:5" ht="35.1" hidden="1" customHeight="1" x14ac:dyDescent="0.2">
      <c r="A13" s="25" t="s">
        <v>43</v>
      </c>
      <c r="B13" s="9" t="s">
        <v>44</v>
      </c>
      <c r="C13" s="10" t="s">
        <v>13</v>
      </c>
      <c r="D13" s="10">
        <v>42736</v>
      </c>
      <c r="E13">
        <f t="shared" ca="1" si="0"/>
        <v>26.233333333333334</v>
      </c>
    </row>
    <row r="14" spans="1:5" ht="35.1" hidden="1" customHeight="1" x14ac:dyDescent="0.2">
      <c r="A14" s="25" t="s">
        <v>45</v>
      </c>
      <c r="B14" s="9" t="s">
        <v>46</v>
      </c>
      <c r="C14" s="10" t="s">
        <v>13</v>
      </c>
      <c r="D14" s="10">
        <v>42702</v>
      </c>
      <c r="E14">
        <f t="shared" ca="1" si="0"/>
        <v>27.366666666666667</v>
      </c>
    </row>
    <row r="15" spans="1:5" ht="35.1" hidden="1" customHeight="1" x14ac:dyDescent="0.2">
      <c r="A15" s="25" t="s">
        <v>47</v>
      </c>
      <c r="B15" s="9" t="s">
        <v>48</v>
      </c>
      <c r="C15" s="10" t="s">
        <v>13</v>
      </c>
      <c r="D15" s="10">
        <v>42736</v>
      </c>
      <c r="E15">
        <f t="shared" ca="1" si="0"/>
        <v>26.233333333333334</v>
      </c>
    </row>
    <row r="16" spans="1:5" ht="35.1" hidden="1" customHeight="1" x14ac:dyDescent="0.2">
      <c r="A16" s="25" t="s">
        <v>49</v>
      </c>
      <c r="B16" s="9" t="s">
        <v>50</v>
      </c>
      <c r="C16" s="10" t="s">
        <v>13</v>
      </c>
      <c r="D16" s="10">
        <v>42804</v>
      </c>
      <c r="E16">
        <f t="shared" ca="1" si="0"/>
        <v>23.966666666666665</v>
      </c>
    </row>
    <row r="17" spans="1:5" ht="35.1" hidden="1" customHeight="1" x14ac:dyDescent="0.2">
      <c r="A17" s="25" t="s">
        <v>51</v>
      </c>
      <c r="B17" s="9" t="s">
        <v>52</v>
      </c>
      <c r="C17" s="3" t="s">
        <v>28</v>
      </c>
      <c r="D17" s="10">
        <v>42808</v>
      </c>
      <c r="E17">
        <f t="shared" ca="1" si="0"/>
        <v>23.833333333333332</v>
      </c>
    </row>
    <row r="18" spans="1:5" ht="35.1" hidden="1" customHeight="1" x14ac:dyDescent="0.2">
      <c r="A18" s="25" t="s">
        <v>53</v>
      </c>
      <c r="B18" s="9" t="s">
        <v>54</v>
      </c>
      <c r="C18" s="3" t="s">
        <v>28</v>
      </c>
      <c r="D18" s="10">
        <v>42816</v>
      </c>
      <c r="E18">
        <f t="shared" ca="1" si="0"/>
        <v>23.566666666666666</v>
      </c>
    </row>
    <row r="19" spans="1:5" ht="35.1" hidden="1" customHeight="1" x14ac:dyDescent="0.2">
      <c r="A19" s="25" t="s">
        <v>56</v>
      </c>
      <c r="B19" s="9" t="s">
        <v>57</v>
      </c>
      <c r="C19" s="3" t="s">
        <v>28</v>
      </c>
      <c r="D19" s="10">
        <v>42818</v>
      </c>
      <c r="E19">
        <f t="shared" ca="1" si="0"/>
        <v>23.5</v>
      </c>
    </row>
    <row r="20" spans="1:5" ht="35.1" hidden="1" customHeight="1" x14ac:dyDescent="0.2">
      <c r="A20" s="25" t="s">
        <v>58</v>
      </c>
      <c r="B20" s="9" t="s">
        <v>59</v>
      </c>
      <c r="C20" s="3" t="s">
        <v>28</v>
      </c>
      <c r="D20" s="10">
        <v>42818</v>
      </c>
      <c r="E20">
        <f t="shared" ca="1" si="0"/>
        <v>23.5</v>
      </c>
    </row>
    <row r="21" spans="1:5" ht="35.1" hidden="1" customHeight="1" x14ac:dyDescent="0.2">
      <c r="A21" s="25" t="s">
        <v>60</v>
      </c>
      <c r="B21" s="9" t="s">
        <v>61</v>
      </c>
      <c r="C21" s="3" t="s">
        <v>25</v>
      </c>
      <c r="D21" s="10">
        <v>42818</v>
      </c>
      <c r="E21">
        <f t="shared" ca="1" si="0"/>
        <v>23.5</v>
      </c>
    </row>
    <row r="22" spans="1:5" ht="35.1" hidden="1" customHeight="1" x14ac:dyDescent="0.2">
      <c r="A22" s="25" t="s">
        <v>63</v>
      </c>
      <c r="B22" s="9" t="s">
        <v>64</v>
      </c>
      <c r="C22" s="10" t="s">
        <v>13</v>
      </c>
      <c r="D22" s="10">
        <v>42820</v>
      </c>
      <c r="E22">
        <f t="shared" ca="1" si="0"/>
        <v>23.433333333333334</v>
      </c>
    </row>
    <row r="23" spans="1:5" ht="35.1" hidden="1" customHeight="1" x14ac:dyDescent="0.2">
      <c r="A23" s="25" t="s">
        <v>65</v>
      </c>
      <c r="B23" s="9" t="s">
        <v>66</v>
      </c>
      <c r="C23" s="3" t="s">
        <v>25</v>
      </c>
      <c r="D23" s="10">
        <v>42820</v>
      </c>
      <c r="E23">
        <f t="shared" ca="1" si="0"/>
        <v>23.433333333333334</v>
      </c>
    </row>
    <row r="24" spans="1:5" ht="35.1" hidden="1" customHeight="1" x14ac:dyDescent="0.2">
      <c r="A24" s="25" t="s">
        <v>68</v>
      </c>
      <c r="B24" s="9" t="s">
        <v>69</v>
      </c>
      <c r="C24" s="3" t="s">
        <v>28</v>
      </c>
      <c r="D24" s="10">
        <v>42820</v>
      </c>
      <c r="E24">
        <f t="shared" ca="1" si="0"/>
        <v>23.433333333333334</v>
      </c>
    </row>
    <row r="25" spans="1:5" ht="35.1" hidden="1" customHeight="1" x14ac:dyDescent="0.2">
      <c r="A25" s="25" t="s">
        <v>70</v>
      </c>
      <c r="B25" s="9" t="s">
        <v>71</v>
      </c>
      <c r="C25" s="3" t="s">
        <v>28</v>
      </c>
      <c r="D25" s="10">
        <v>42822</v>
      </c>
      <c r="E25">
        <f t="shared" ca="1" si="0"/>
        <v>23.366666666666667</v>
      </c>
    </row>
    <row r="26" spans="1:5" ht="35.1" hidden="1" customHeight="1" x14ac:dyDescent="0.2">
      <c r="A26" s="25" t="s">
        <v>72</v>
      </c>
      <c r="B26" s="9" t="s">
        <v>73</v>
      </c>
      <c r="C26" s="3" t="s">
        <v>28</v>
      </c>
      <c r="D26" s="10">
        <v>42822</v>
      </c>
      <c r="E26">
        <f t="shared" ca="1" si="0"/>
        <v>23.366666666666667</v>
      </c>
    </row>
    <row r="27" spans="1:5" ht="35.1" hidden="1" customHeight="1" x14ac:dyDescent="0.2">
      <c r="A27" s="25" t="s">
        <v>74</v>
      </c>
      <c r="B27" s="9" t="s">
        <v>75</v>
      </c>
      <c r="C27" s="3" t="s">
        <v>28</v>
      </c>
      <c r="D27" s="10">
        <v>42911</v>
      </c>
      <c r="E27">
        <f t="shared" ca="1" si="0"/>
        <v>20.399999999999999</v>
      </c>
    </row>
    <row r="28" spans="1:5" ht="35.1" hidden="1" customHeight="1" x14ac:dyDescent="0.2">
      <c r="A28" s="25" t="s">
        <v>76</v>
      </c>
      <c r="B28" s="9" t="s">
        <v>77</v>
      </c>
      <c r="C28" s="3" t="s">
        <v>28</v>
      </c>
      <c r="D28" s="10">
        <v>42827</v>
      </c>
      <c r="E28">
        <f t="shared" ca="1" si="0"/>
        <v>23.2</v>
      </c>
    </row>
    <row r="29" spans="1:5" ht="35.1" hidden="1" customHeight="1" x14ac:dyDescent="0.2">
      <c r="A29" s="25" t="s">
        <v>78</v>
      </c>
      <c r="B29" s="9" t="s">
        <v>79</v>
      </c>
      <c r="C29" s="3" t="s">
        <v>28</v>
      </c>
      <c r="D29" s="10">
        <v>42827</v>
      </c>
      <c r="E29">
        <f t="shared" ca="1" si="0"/>
        <v>23.2</v>
      </c>
    </row>
    <row r="30" spans="1:5" ht="35.1" hidden="1" customHeight="1" x14ac:dyDescent="0.2">
      <c r="A30" s="25" t="s">
        <v>80</v>
      </c>
      <c r="B30" s="9" t="s">
        <v>81</v>
      </c>
      <c r="C30" s="3" t="s">
        <v>28</v>
      </c>
      <c r="D30" s="10">
        <v>42827</v>
      </c>
      <c r="E30">
        <f t="shared" ca="1" si="0"/>
        <v>23.2</v>
      </c>
    </row>
    <row r="31" spans="1:5" ht="35.1" hidden="1" customHeight="1" x14ac:dyDescent="0.2">
      <c r="A31" s="25" t="s">
        <v>83</v>
      </c>
      <c r="B31" s="9" t="s">
        <v>84</v>
      </c>
      <c r="C31" s="3" t="s">
        <v>28</v>
      </c>
      <c r="D31" s="10">
        <v>42827</v>
      </c>
      <c r="E31">
        <f t="shared" ca="1" si="0"/>
        <v>23.2</v>
      </c>
    </row>
    <row r="32" spans="1:5" ht="35.1" hidden="1" customHeight="1" x14ac:dyDescent="0.2">
      <c r="A32" s="25" t="s">
        <v>85</v>
      </c>
      <c r="B32" s="9" t="s">
        <v>86</v>
      </c>
      <c r="C32" s="3" t="s">
        <v>28</v>
      </c>
      <c r="D32" s="10">
        <v>42830</v>
      </c>
      <c r="E32">
        <f t="shared" ca="1" si="0"/>
        <v>23.1</v>
      </c>
    </row>
    <row r="33" spans="1:5" ht="35.1" hidden="1" customHeight="1" x14ac:dyDescent="0.2">
      <c r="A33" s="25" t="s">
        <v>87</v>
      </c>
      <c r="B33" s="9" t="s">
        <v>88</v>
      </c>
      <c r="C33" s="3" t="s">
        <v>28</v>
      </c>
      <c r="D33" s="10">
        <v>42832</v>
      </c>
      <c r="E33">
        <f t="shared" ca="1" si="0"/>
        <v>23.033333333333335</v>
      </c>
    </row>
    <row r="34" spans="1:5" ht="35.1" hidden="1" customHeight="1" x14ac:dyDescent="0.2">
      <c r="A34" s="25" t="s">
        <v>89</v>
      </c>
      <c r="B34" s="9" t="s">
        <v>90</v>
      </c>
      <c r="C34" s="3" t="s">
        <v>28</v>
      </c>
      <c r="D34" s="10">
        <v>42834</v>
      </c>
      <c r="E34">
        <f t="shared" ca="1" si="0"/>
        <v>22.966666666666665</v>
      </c>
    </row>
    <row r="35" spans="1:5" ht="35.1" hidden="1" customHeight="1" x14ac:dyDescent="0.2">
      <c r="A35" s="25" t="s">
        <v>91</v>
      </c>
      <c r="B35" s="9" t="s">
        <v>92</v>
      </c>
      <c r="C35" s="3" t="s">
        <v>28</v>
      </c>
      <c r="D35" s="10">
        <v>42834</v>
      </c>
      <c r="E35">
        <f t="shared" ca="1" si="0"/>
        <v>22.966666666666665</v>
      </c>
    </row>
    <row r="36" spans="1:5" ht="35.1" hidden="1" customHeight="1" x14ac:dyDescent="0.2">
      <c r="A36" s="25" t="s">
        <v>93</v>
      </c>
      <c r="B36" s="9" t="s">
        <v>94</v>
      </c>
      <c r="C36" s="3" t="s">
        <v>95</v>
      </c>
      <c r="D36" s="10">
        <v>42836</v>
      </c>
      <c r="E36">
        <f t="shared" ca="1" si="0"/>
        <v>22.9</v>
      </c>
    </row>
    <row r="37" spans="1:5" ht="35.1" hidden="1" customHeight="1" x14ac:dyDescent="0.2">
      <c r="A37" s="25" t="s">
        <v>96</v>
      </c>
      <c r="B37" s="9" t="s">
        <v>97</v>
      </c>
      <c r="C37" s="3" t="s">
        <v>28</v>
      </c>
      <c r="D37" s="10">
        <v>42839</v>
      </c>
      <c r="E37">
        <f t="shared" ca="1" si="0"/>
        <v>22.8</v>
      </c>
    </row>
    <row r="38" spans="1:5" ht="35.1" hidden="1" customHeight="1" x14ac:dyDescent="0.2">
      <c r="A38" s="25" t="s">
        <v>98</v>
      </c>
      <c r="B38" s="9" t="s">
        <v>99</v>
      </c>
      <c r="C38" s="3" t="s">
        <v>28</v>
      </c>
      <c r="D38" s="10">
        <v>42842</v>
      </c>
      <c r="E38">
        <f t="shared" ca="1" si="0"/>
        <v>22.7</v>
      </c>
    </row>
    <row r="39" spans="1:5" ht="35.1" hidden="1" customHeight="1" x14ac:dyDescent="0.2">
      <c r="A39" s="25" t="s">
        <v>100</v>
      </c>
      <c r="B39" s="9" t="s">
        <v>101</v>
      </c>
      <c r="C39" s="3" t="s">
        <v>28</v>
      </c>
      <c r="D39" s="10">
        <v>42842</v>
      </c>
      <c r="E39">
        <f t="shared" ca="1" si="0"/>
        <v>22.7</v>
      </c>
    </row>
    <row r="40" spans="1:5" ht="35.1" hidden="1" customHeight="1" x14ac:dyDescent="0.2">
      <c r="A40" s="25" t="s">
        <v>102</v>
      </c>
      <c r="B40" s="9" t="s">
        <v>103</v>
      </c>
      <c r="C40" s="3" t="s">
        <v>28</v>
      </c>
      <c r="D40" s="10">
        <v>42842</v>
      </c>
      <c r="E40">
        <f t="shared" ca="1" si="0"/>
        <v>22.7</v>
      </c>
    </row>
    <row r="41" spans="1:5" ht="35.1" hidden="1" customHeight="1" x14ac:dyDescent="0.2">
      <c r="A41" s="25" t="s">
        <v>104</v>
      </c>
      <c r="B41" s="9" t="s">
        <v>105</v>
      </c>
      <c r="C41" s="3" t="s">
        <v>28</v>
      </c>
      <c r="D41" s="10">
        <v>42842</v>
      </c>
      <c r="E41">
        <f t="shared" ca="1" si="0"/>
        <v>22.7</v>
      </c>
    </row>
    <row r="42" spans="1:5" ht="35.1" hidden="1" customHeight="1" x14ac:dyDescent="0.2">
      <c r="A42" s="25" t="s">
        <v>106</v>
      </c>
      <c r="B42" s="9" t="s">
        <v>107</v>
      </c>
      <c r="C42" s="3" t="s">
        <v>28</v>
      </c>
      <c r="D42" s="10">
        <v>42853</v>
      </c>
      <c r="E42">
        <f t="shared" ca="1" si="0"/>
        <v>22.333333333333332</v>
      </c>
    </row>
    <row r="43" spans="1:5" ht="35.1" hidden="1" customHeight="1" x14ac:dyDescent="0.2">
      <c r="A43" s="25" t="s">
        <v>108</v>
      </c>
      <c r="B43" s="9" t="s">
        <v>109</v>
      </c>
      <c r="C43" s="3" t="s">
        <v>28</v>
      </c>
      <c r="D43" s="10">
        <v>42854</v>
      </c>
      <c r="E43">
        <f t="shared" ca="1" si="0"/>
        <v>22.3</v>
      </c>
    </row>
    <row r="44" spans="1:5" ht="35.1" hidden="1" customHeight="1" x14ac:dyDescent="0.2">
      <c r="A44" s="25" t="s">
        <v>110</v>
      </c>
      <c r="B44" s="9" t="s">
        <v>111</v>
      </c>
      <c r="C44" s="3" t="s">
        <v>28</v>
      </c>
      <c r="D44" s="10">
        <v>42854</v>
      </c>
      <c r="E44">
        <f t="shared" ca="1" si="0"/>
        <v>22.3</v>
      </c>
    </row>
    <row r="45" spans="1:5" ht="35.1" hidden="1" customHeight="1" x14ac:dyDescent="0.2">
      <c r="A45" s="25" t="s">
        <v>112</v>
      </c>
      <c r="B45" s="9" t="s">
        <v>113</v>
      </c>
      <c r="C45" s="3" t="s">
        <v>28</v>
      </c>
      <c r="D45" s="10">
        <v>42857</v>
      </c>
      <c r="E45">
        <f t="shared" ca="1" si="0"/>
        <v>22.2</v>
      </c>
    </row>
    <row r="46" spans="1:5" ht="35.1" hidden="1" customHeight="1" x14ac:dyDescent="0.2">
      <c r="A46" s="25" t="s">
        <v>114</v>
      </c>
      <c r="B46" s="9" t="s">
        <v>115</v>
      </c>
      <c r="C46" s="3" t="s">
        <v>28</v>
      </c>
      <c r="D46" s="10">
        <v>42857</v>
      </c>
      <c r="E46">
        <f t="shared" ca="1" si="0"/>
        <v>22.2</v>
      </c>
    </row>
    <row r="47" spans="1:5" ht="35.1" hidden="1" customHeight="1" x14ac:dyDescent="0.2">
      <c r="A47" s="25" t="s">
        <v>116</v>
      </c>
      <c r="B47" s="9" t="s">
        <v>117</v>
      </c>
      <c r="C47" s="3" t="s">
        <v>28</v>
      </c>
      <c r="D47" s="10">
        <v>42857</v>
      </c>
      <c r="E47">
        <f t="shared" ca="1" si="0"/>
        <v>22.2</v>
      </c>
    </row>
    <row r="48" spans="1:5" ht="35.1" hidden="1" customHeight="1" x14ac:dyDescent="0.2">
      <c r="A48" s="25" t="s">
        <v>118</v>
      </c>
      <c r="B48" s="9" t="s">
        <v>119</v>
      </c>
      <c r="C48" s="3" t="s">
        <v>28</v>
      </c>
      <c r="D48" s="10">
        <v>42857</v>
      </c>
      <c r="E48">
        <f t="shared" ca="1" si="0"/>
        <v>22.2</v>
      </c>
    </row>
    <row r="49" spans="1:5" ht="35.1" hidden="1" customHeight="1" x14ac:dyDescent="0.2">
      <c r="A49" s="25" t="s">
        <v>120</v>
      </c>
      <c r="B49" s="9" t="s">
        <v>121</v>
      </c>
      <c r="C49" s="3" t="s">
        <v>28</v>
      </c>
      <c r="D49" s="10">
        <v>42857</v>
      </c>
      <c r="E49">
        <f t="shared" ca="1" si="0"/>
        <v>22.2</v>
      </c>
    </row>
    <row r="50" spans="1:5" ht="35.1" hidden="1" customHeight="1" x14ac:dyDescent="0.2">
      <c r="A50" s="25" t="s">
        <v>122</v>
      </c>
      <c r="B50" s="9" t="s">
        <v>123</v>
      </c>
      <c r="C50" s="3" t="s">
        <v>95</v>
      </c>
      <c r="D50" s="10">
        <v>42830</v>
      </c>
      <c r="E50">
        <f t="shared" ca="1" si="0"/>
        <v>23.1</v>
      </c>
    </row>
    <row r="51" spans="1:5" ht="35.1" hidden="1" customHeight="1" x14ac:dyDescent="0.2">
      <c r="A51" s="25" t="s">
        <v>124</v>
      </c>
      <c r="B51" s="9" t="s">
        <v>125</v>
      </c>
      <c r="C51" s="3" t="s">
        <v>28</v>
      </c>
      <c r="D51" s="10">
        <v>42854</v>
      </c>
      <c r="E51">
        <f t="shared" ca="1" si="0"/>
        <v>22.3</v>
      </c>
    </row>
    <row r="52" spans="1:5" ht="35.1" customHeight="1" x14ac:dyDescent="0.2">
      <c r="A52" s="25" t="s">
        <v>126</v>
      </c>
      <c r="B52" s="9" t="s">
        <v>127</v>
      </c>
      <c r="C52" s="3" t="s">
        <v>95</v>
      </c>
      <c r="D52" s="10">
        <v>42093</v>
      </c>
      <c r="E52" s="44">
        <f t="shared" ca="1" si="0"/>
        <v>47.666666666666664</v>
      </c>
    </row>
    <row r="53" spans="1:5" ht="35.1" hidden="1" customHeight="1" x14ac:dyDescent="0.2">
      <c r="A53" s="25" t="s">
        <v>128</v>
      </c>
      <c r="B53" s="9" t="s">
        <v>129</v>
      </c>
      <c r="C53" s="3" t="s">
        <v>28</v>
      </c>
      <c r="D53" s="10">
        <v>42824</v>
      </c>
      <c r="E53">
        <f t="shared" ca="1" si="0"/>
        <v>23.3</v>
      </c>
    </row>
    <row r="54" spans="1:5" ht="35.1" hidden="1" customHeight="1" x14ac:dyDescent="0.2">
      <c r="A54" s="25" t="s">
        <v>130</v>
      </c>
      <c r="B54" s="9" t="s">
        <v>131</v>
      </c>
      <c r="C54" s="3" t="s">
        <v>28</v>
      </c>
      <c r="D54" s="10">
        <v>42197</v>
      </c>
      <c r="E54">
        <f t="shared" ca="1" si="0"/>
        <v>44.2</v>
      </c>
    </row>
    <row r="55" spans="1:5" ht="35.1" hidden="1" customHeight="1" x14ac:dyDescent="0.2">
      <c r="A55" s="25" t="s">
        <v>132</v>
      </c>
      <c r="B55" s="9" t="s">
        <v>133</v>
      </c>
      <c r="C55" s="3" t="s">
        <v>28</v>
      </c>
      <c r="D55" s="10">
        <v>42824</v>
      </c>
      <c r="E55">
        <f t="shared" ca="1" si="0"/>
        <v>23.3</v>
      </c>
    </row>
    <row r="56" spans="1:5" ht="35.1" hidden="1" customHeight="1" x14ac:dyDescent="0.2">
      <c r="A56" s="25" t="s">
        <v>134</v>
      </c>
      <c r="B56" s="9" t="s">
        <v>135</v>
      </c>
      <c r="C56" s="10" t="s">
        <v>13</v>
      </c>
      <c r="D56" s="10">
        <v>42446</v>
      </c>
      <c r="E56">
        <f t="shared" ca="1" si="0"/>
        <v>35.9</v>
      </c>
    </row>
    <row r="57" spans="1:5" ht="35.1" hidden="1" customHeight="1" x14ac:dyDescent="0.2">
      <c r="A57" s="25" t="s">
        <v>136</v>
      </c>
      <c r="B57" s="9" t="s">
        <v>137</v>
      </c>
      <c r="C57" s="10" t="s">
        <v>13</v>
      </c>
      <c r="D57" s="10">
        <v>42918</v>
      </c>
      <c r="E57">
        <f t="shared" ca="1" si="0"/>
        <v>20.166666666666668</v>
      </c>
    </row>
    <row r="58" spans="1:5" ht="35.1" hidden="1" customHeight="1" x14ac:dyDescent="0.2">
      <c r="A58" s="25" t="s">
        <v>138</v>
      </c>
      <c r="B58" s="9" t="s">
        <v>139</v>
      </c>
      <c r="C58" s="3" t="s">
        <v>95</v>
      </c>
      <c r="D58" s="10">
        <v>42869</v>
      </c>
      <c r="E58">
        <f t="shared" ca="1" si="0"/>
        <v>21.8</v>
      </c>
    </row>
    <row r="59" spans="1:5" ht="35.1" hidden="1" customHeight="1" x14ac:dyDescent="0.2">
      <c r="A59" s="25" t="s">
        <v>140</v>
      </c>
      <c r="B59" s="9" t="s">
        <v>141</v>
      </c>
      <c r="C59" s="3" t="s">
        <v>28</v>
      </c>
      <c r="D59" s="10">
        <v>42869</v>
      </c>
      <c r="E59">
        <f t="shared" ca="1" si="0"/>
        <v>21.8</v>
      </c>
    </row>
    <row r="60" spans="1:5" ht="35.1" hidden="1" customHeight="1" x14ac:dyDescent="0.2">
      <c r="A60" s="25" t="s">
        <v>142</v>
      </c>
      <c r="B60" s="9" t="s">
        <v>143</v>
      </c>
      <c r="C60" s="3" t="s">
        <v>144</v>
      </c>
      <c r="D60" s="10">
        <v>42869</v>
      </c>
      <c r="E60">
        <f t="shared" ca="1" si="0"/>
        <v>21.8</v>
      </c>
    </row>
    <row r="61" spans="1:5" ht="35.1" hidden="1" customHeight="1" x14ac:dyDescent="0.2">
      <c r="A61" s="25" t="s">
        <v>145</v>
      </c>
      <c r="B61" s="9" t="s">
        <v>146</v>
      </c>
      <c r="C61" s="3" t="s">
        <v>28</v>
      </c>
      <c r="D61" s="10">
        <v>42869</v>
      </c>
      <c r="E61">
        <f t="shared" ca="1" si="0"/>
        <v>21.8</v>
      </c>
    </row>
    <row r="62" spans="1:5" ht="35.1" hidden="1" customHeight="1" x14ac:dyDescent="0.2">
      <c r="A62" s="25" t="s">
        <v>147</v>
      </c>
      <c r="B62" s="9" t="s">
        <v>148</v>
      </c>
      <c r="C62" s="3" t="s">
        <v>28</v>
      </c>
      <c r="D62" s="10">
        <v>42874</v>
      </c>
      <c r="E62">
        <f t="shared" ca="1" si="0"/>
        <v>21.633333333333333</v>
      </c>
    </row>
    <row r="63" spans="1:5" ht="35.1" hidden="1" customHeight="1" x14ac:dyDescent="0.2">
      <c r="A63" s="25" t="s">
        <v>149</v>
      </c>
      <c r="B63" s="9" t="s">
        <v>150</v>
      </c>
      <c r="C63" s="3" t="s">
        <v>28</v>
      </c>
      <c r="D63" s="10">
        <v>42875</v>
      </c>
      <c r="E63">
        <f t="shared" ca="1" si="0"/>
        <v>21.6</v>
      </c>
    </row>
    <row r="64" spans="1:5" ht="35.1" hidden="1" customHeight="1" x14ac:dyDescent="0.2">
      <c r="A64" s="25" t="s">
        <v>151</v>
      </c>
      <c r="B64" s="9" t="s">
        <v>152</v>
      </c>
      <c r="C64" s="3" t="s">
        <v>28</v>
      </c>
      <c r="D64" s="10">
        <v>42875</v>
      </c>
      <c r="E64">
        <f t="shared" ca="1" si="0"/>
        <v>21.6</v>
      </c>
    </row>
    <row r="65" spans="1:5" ht="35.1" hidden="1" customHeight="1" x14ac:dyDescent="0.2">
      <c r="A65" s="25" t="s">
        <v>153</v>
      </c>
      <c r="B65" s="9" t="s">
        <v>154</v>
      </c>
      <c r="C65" s="3" t="s">
        <v>28</v>
      </c>
      <c r="D65" s="10">
        <v>42875</v>
      </c>
      <c r="E65">
        <f t="shared" ca="1" si="0"/>
        <v>21.6</v>
      </c>
    </row>
    <row r="66" spans="1:5" ht="35.1" hidden="1" customHeight="1" x14ac:dyDescent="0.2">
      <c r="A66" s="25" t="s">
        <v>155</v>
      </c>
      <c r="B66" s="9" t="s">
        <v>156</v>
      </c>
      <c r="C66" s="3" t="s">
        <v>28</v>
      </c>
      <c r="D66" s="10">
        <v>42875</v>
      </c>
      <c r="E66">
        <f t="shared" ca="1" si="0"/>
        <v>21.6</v>
      </c>
    </row>
    <row r="67" spans="1:5" ht="35.1" hidden="1" customHeight="1" x14ac:dyDescent="0.2">
      <c r="A67" s="25" t="s">
        <v>157</v>
      </c>
      <c r="B67" s="9" t="s">
        <v>158</v>
      </c>
      <c r="C67" s="3" t="s">
        <v>28</v>
      </c>
      <c r="D67" s="10">
        <v>42875</v>
      </c>
      <c r="E67">
        <f t="shared" ref="E67:E130" ca="1" si="1">(TODAY()-$D67)/30</f>
        <v>21.6</v>
      </c>
    </row>
    <row r="68" spans="1:5" ht="35.1" hidden="1" customHeight="1" x14ac:dyDescent="0.2">
      <c r="A68" s="25" t="s">
        <v>159</v>
      </c>
      <c r="B68" s="9" t="s">
        <v>160</v>
      </c>
      <c r="C68" s="3" t="s">
        <v>28</v>
      </c>
      <c r="D68" s="10">
        <v>42875</v>
      </c>
      <c r="E68">
        <f t="shared" ca="1" si="1"/>
        <v>21.6</v>
      </c>
    </row>
    <row r="69" spans="1:5" ht="35.1" hidden="1" customHeight="1" x14ac:dyDescent="0.2">
      <c r="A69" s="25" t="s">
        <v>161</v>
      </c>
      <c r="B69" s="9" t="s">
        <v>162</v>
      </c>
      <c r="C69" s="3" t="s">
        <v>28</v>
      </c>
      <c r="D69" s="10">
        <v>42877</v>
      </c>
      <c r="E69">
        <f t="shared" ca="1" si="1"/>
        <v>21.533333333333335</v>
      </c>
    </row>
    <row r="70" spans="1:5" ht="35.1" hidden="1" customHeight="1" x14ac:dyDescent="0.2">
      <c r="A70" s="25" t="s">
        <v>163</v>
      </c>
      <c r="B70" s="9" t="s">
        <v>164</v>
      </c>
      <c r="C70" s="3" t="s">
        <v>28</v>
      </c>
      <c r="D70" s="10">
        <v>42877</v>
      </c>
      <c r="E70">
        <f t="shared" ca="1" si="1"/>
        <v>21.533333333333335</v>
      </c>
    </row>
    <row r="71" spans="1:5" ht="35.1" hidden="1" customHeight="1" x14ac:dyDescent="0.2">
      <c r="A71" s="25" t="s">
        <v>165</v>
      </c>
      <c r="B71" s="9" t="s">
        <v>166</v>
      </c>
      <c r="C71" s="3" t="s">
        <v>28</v>
      </c>
      <c r="D71" s="10">
        <v>42877</v>
      </c>
      <c r="E71">
        <f t="shared" ca="1" si="1"/>
        <v>21.533333333333335</v>
      </c>
    </row>
    <row r="72" spans="1:5" ht="35.1" hidden="1" customHeight="1" x14ac:dyDescent="0.2">
      <c r="A72" s="25" t="s">
        <v>167</v>
      </c>
      <c r="B72" s="9" t="s">
        <v>168</v>
      </c>
      <c r="C72" s="3" t="s">
        <v>144</v>
      </c>
      <c r="D72" s="10">
        <v>42877</v>
      </c>
      <c r="E72">
        <f t="shared" ca="1" si="1"/>
        <v>21.533333333333335</v>
      </c>
    </row>
    <row r="73" spans="1:5" ht="35.1" hidden="1" customHeight="1" x14ac:dyDescent="0.2">
      <c r="A73" s="25" t="s">
        <v>169</v>
      </c>
      <c r="B73" s="9" t="s">
        <v>170</v>
      </c>
      <c r="C73" s="3" t="s">
        <v>28</v>
      </c>
      <c r="D73" s="10">
        <v>42880</v>
      </c>
      <c r="E73">
        <f t="shared" ca="1" si="1"/>
        <v>21.433333333333334</v>
      </c>
    </row>
    <row r="74" spans="1:5" ht="35.1" hidden="1" customHeight="1" x14ac:dyDescent="0.2">
      <c r="A74" s="25" t="s">
        <v>171</v>
      </c>
      <c r="B74" s="9" t="s">
        <v>172</v>
      </c>
      <c r="C74" s="3" t="s">
        <v>28</v>
      </c>
      <c r="D74" s="10">
        <v>42880</v>
      </c>
      <c r="E74">
        <f t="shared" ca="1" si="1"/>
        <v>21.433333333333334</v>
      </c>
    </row>
    <row r="75" spans="1:5" ht="35.1" hidden="1" customHeight="1" x14ac:dyDescent="0.2">
      <c r="A75" s="25" t="s">
        <v>173</v>
      </c>
      <c r="B75" s="9" t="s">
        <v>174</v>
      </c>
      <c r="C75" s="3" t="s">
        <v>28</v>
      </c>
      <c r="D75" s="10">
        <v>42880</v>
      </c>
      <c r="E75">
        <f t="shared" ca="1" si="1"/>
        <v>21.433333333333334</v>
      </c>
    </row>
    <row r="76" spans="1:5" ht="35.1" hidden="1" customHeight="1" x14ac:dyDescent="0.2">
      <c r="A76" s="25" t="s">
        <v>175</v>
      </c>
      <c r="B76" s="9" t="s">
        <v>176</v>
      </c>
      <c r="C76" s="3" t="s">
        <v>28</v>
      </c>
      <c r="D76" s="10">
        <v>42877</v>
      </c>
      <c r="E76">
        <f t="shared" ca="1" si="1"/>
        <v>21.533333333333335</v>
      </c>
    </row>
    <row r="77" spans="1:5" ht="35.1" hidden="1" customHeight="1" x14ac:dyDescent="0.2">
      <c r="A77" s="25" t="s">
        <v>177</v>
      </c>
      <c r="B77" s="9" t="s">
        <v>178</v>
      </c>
      <c r="C77" s="3" t="s">
        <v>28</v>
      </c>
      <c r="D77" s="10">
        <v>42895</v>
      </c>
      <c r="E77">
        <f t="shared" ca="1" si="1"/>
        <v>20.933333333333334</v>
      </c>
    </row>
    <row r="78" spans="1:5" ht="35.1" hidden="1" customHeight="1" x14ac:dyDescent="0.2">
      <c r="A78" s="25" t="s">
        <v>179</v>
      </c>
      <c r="B78" s="9" t="s">
        <v>180</v>
      </c>
      <c r="C78" s="3" t="s">
        <v>28</v>
      </c>
      <c r="D78" s="10">
        <v>42895</v>
      </c>
      <c r="E78">
        <f t="shared" ca="1" si="1"/>
        <v>20.933333333333334</v>
      </c>
    </row>
    <row r="79" spans="1:5" ht="35.1" hidden="1" customHeight="1" x14ac:dyDescent="0.2">
      <c r="A79" s="25" t="s">
        <v>181</v>
      </c>
      <c r="B79" s="9" t="s">
        <v>182</v>
      </c>
      <c r="C79" s="3" t="s">
        <v>28</v>
      </c>
      <c r="D79" s="10">
        <v>42895</v>
      </c>
      <c r="E79">
        <f t="shared" ca="1" si="1"/>
        <v>20.933333333333334</v>
      </c>
    </row>
    <row r="80" spans="1:5" ht="35.1" hidden="1" customHeight="1" x14ac:dyDescent="0.2">
      <c r="A80" s="25" t="s">
        <v>183</v>
      </c>
      <c r="B80" s="9" t="s">
        <v>184</v>
      </c>
      <c r="C80" s="3" t="s">
        <v>28</v>
      </c>
      <c r="D80" s="10">
        <v>42822</v>
      </c>
      <c r="E80">
        <f t="shared" ca="1" si="1"/>
        <v>23.366666666666667</v>
      </c>
    </row>
    <row r="81" spans="1:5" ht="35.1" hidden="1" customHeight="1" x14ac:dyDescent="0.2">
      <c r="A81" s="26" t="s">
        <v>185</v>
      </c>
      <c r="B81" s="9" t="s">
        <v>186</v>
      </c>
      <c r="C81" s="3" t="s">
        <v>28</v>
      </c>
      <c r="D81" s="10">
        <v>42903</v>
      </c>
      <c r="E81">
        <f t="shared" ca="1" si="1"/>
        <v>20.666666666666668</v>
      </c>
    </row>
    <row r="82" spans="1:5" ht="35.1" hidden="1" customHeight="1" x14ac:dyDescent="0.2">
      <c r="A82" s="26" t="s">
        <v>187</v>
      </c>
      <c r="B82" s="9" t="s">
        <v>188</v>
      </c>
      <c r="C82" s="3" t="s">
        <v>28</v>
      </c>
      <c r="D82" s="10">
        <v>42903</v>
      </c>
      <c r="E82">
        <f t="shared" ca="1" si="1"/>
        <v>20.666666666666668</v>
      </c>
    </row>
    <row r="83" spans="1:5" ht="35.1" hidden="1" customHeight="1" x14ac:dyDescent="0.2">
      <c r="A83" s="26" t="s">
        <v>189</v>
      </c>
      <c r="B83" s="9" t="s">
        <v>190</v>
      </c>
      <c r="C83" s="3" t="s">
        <v>28</v>
      </c>
      <c r="D83" s="10">
        <v>42903</v>
      </c>
      <c r="E83">
        <f t="shared" ca="1" si="1"/>
        <v>20.666666666666668</v>
      </c>
    </row>
    <row r="84" spans="1:5" ht="35.1" hidden="1" customHeight="1" x14ac:dyDescent="0.2">
      <c r="A84" s="26" t="s">
        <v>191</v>
      </c>
      <c r="B84" s="9" t="s">
        <v>192</v>
      </c>
      <c r="C84" s="3" t="s">
        <v>28</v>
      </c>
      <c r="D84" s="10">
        <v>42903</v>
      </c>
      <c r="E84">
        <f t="shared" ca="1" si="1"/>
        <v>20.666666666666668</v>
      </c>
    </row>
    <row r="85" spans="1:5" ht="35.1" hidden="1" customHeight="1" x14ac:dyDescent="0.2">
      <c r="A85" s="25" t="s">
        <v>193</v>
      </c>
      <c r="B85" s="9" t="s">
        <v>194</v>
      </c>
      <c r="C85" s="3" t="s">
        <v>28</v>
      </c>
      <c r="D85" s="10">
        <v>42907</v>
      </c>
      <c r="E85">
        <f t="shared" ca="1" si="1"/>
        <v>20.533333333333335</v>
      </c>
    </row>
    <row r="86" spans="1:5" ht="35.1" hidden="1" customHeight="1" x14ac:dyDescent="0.2">
      <c r="A86" s="25" t="s">
        <v>195</v>
      </c>
      <c r="B86" s="9" t="s">
        <v>196</v>
      </c>
      <c r="C86" s="3" t="s">
        <v>28</v>
      </c>
      <c r="D86" s="10">
        <v>42911</v>
      </c>
      <c r="E86">
        <f t="shared" ca="1" si="1"/>
        <v>20.399999999999999</v>
      </c>
    </row>
    <row r="87" spans="1:5" ht="35.1" hidden="1" customHeight="1" x14ac:dyDescent="0.2">
      <c r="A87" s="25" t="s">
        <v>197</v>
      </c>
      <c r="B87" s="9" t="s">
        <v>198</v>
      </c>
      <c r="C87" s="3" t="s">
        <v>28</v>
      </c>
      <c r="D87" s="10">
        <v>42911</v>
      </c>
      <c r="E87">
        <f t="shared" ca="1" si="1"/>
        <v>20.399999999999999</v>
      </c>
    </row>
    <row r="88" spans="1:5" ht="35.1" hidden="1" customHeight="1" x14ac:dyDescent="0.2">
      <c r="A88" s="25" t="s">
        <v>199</v>
      </c>
      <c r="B88" s="9" t="s">
        <v>200</v>
      </c>
      <c r="C88" s="3" t="s">
        <v>28</v>
      </c>
      <c r="D88" s="10">
        <v>42911</v>
      </c>
      <c r="E88">
        <f t="shared" ca="1" si="1"/>
        <v>20.399999999999999</v>
      </c>
    </row>
    <row r="89" spans="1:5" ht="35.1" hidden="1" customHeight="1" x14ac:dyDescent="0.2">
      <c r="A89" s="25" t="s">
        <v>201</v>
      </c>
      <c r="B89" s="9" t="s">
        <v>202</v>
      </c>
      <c r="C89" s="3" t="s">
        <v>28</v>
      </c>
      <c r="D89" s="10">
        <v>42911</v>
      </c>
      <c r="E89">
        <f t="shared" ca="1" si="1"/>
        <v>20.399999999999999</v>
      </c>
    </row>
    <row r="90" spans="1:5" ht="35.1" hidden="1" customHeight="1" x14ac:dyDescent="0.2">
      <c r="A90" s="25" t="s">
        <v>203</v>
      </c>
      <c r="B90" s="9" t="s">
        <v>204</v>
      </c>
      <c r="C90" s="3" t="s">
        <v>28</v>
      </c>
      <c r="D90" s="10">
        <v>42917</v>
      </c>
      <c r="E90">
        <f t="shared" ca="1" si="1"/>
        <v>20.2</v>
      </c>
    </row>
    <row r="91" spans="1:5" ht="35.1" hidden="1" customHeight="1" x14ac:dyDescent="0.2">
      <c r="A91" s="25" t="s">
        <v>205</v>
      </c>
      <c r="B91" s="9" t="s">
        <v>206</v>
      </c>
      <c r="C91" s="3" t="s">
        <v>28</v>
      </c>
      <c r="D91" s="10">
        <v>42917</v>
      </c>
      <c r="E91">
        <f t="shared" ca="1" si="1"/>
        <v>20.2</v>
      </c>
    </row>
    <row r="92" spans="1:5" ht="35.1" hidden="1" customHeight="1" x14ac:dyDescent="0.2">
      <c r="A92" s="25" t="s">
        <v>207</v>
      </c>
      <c r="B92" s="9" t="s">
        <v>208</v>
      </c>
      <c r="C92" s="3" t="s">
        <v>28</v>
      </c>
      <c r="D92" s="10">
        <v>42917</v>
      </c>
      <c r="E92">
        <f t="shared" ca="1" si="1"/>
        <v>20.2</v>
      </c>
    </row>
    <row r="93" spans="1:5" ht="35.1" hidden="1" customHeight="1" x14ac:dyDescent="0.2">
      <c r="A93" s="25" t="s">
        <v>209</v>
      </c>
      <c r="B93" s="9" t="s">
        <v>210</v>
      </c>
      <c r="C93" s="3" t="s">
        <v>28</v>
      </c>
      <c r="D93" s="10">
        <v>42917</v>
      </c>
      <c r="E93">
        <f t="shared" ca="1" si="1"/>
        <v>20.2</v>
      </c>
    </row>
    <row r="94" spans="1:5" ht="35.1" hidden="1" customHeight="1" x14ac:dyDescent="0.2">
      <c r="A94" s="25" t="s">
        <v>211</v>
      </c>
      <c r="B94" s="9" t="s">
        <v>212</v>
      </c>
      <c r="C94" s="3" t="s">
        <v>28</v>
      </c>
      <c r="D94" s="10">
        <v>42917</v>
      </c>
      <c r="E94">
        <f t="shared" ca="1" si="1"/>
        <v>20.2</v>
      </c>
    </row>
    <row r="95" spans="1:5" ht="35.1" hidden="1" customHeight="1" x14ac:dyDescent="0.2">
      <c r="A95" s="25" t="s">
        <v>213</v>
      </c>
      <c r="B95" s="19" t="s">
        <v>214</v>
      </c>
      <c r="C95" s="3" t="s">
        <v>144</v>
      </c>
      <c r="D95" s="10">
        <v>42552</v>
      </c>
      <c r="E95">
        <f t="shared" ca="1" si="1"/>
        <v>32.366666666666667</v>
      </c>
    </row>
    <row r="96" spans="1:5" ht="35.1" hidden="1" customHeight="1" x14ac:dyDescent="0.2">
      <c r="A96" s="25" t="s">
        <v>215</v>
      </c>
      <c r="B96" s="9" t="s">
        <v>216</v>
      </c>
      <c r="C96" s="3" t="s">
        <v>217</v>
      </c>
      <c r="D96" s="10">
        <v>42917</v>
      </c>
      <c r="E96">
        <f t="shared" ca="1" si="1"/>
        <v>20.2</v>
      </c>
    </row>
    <row r="97" spans="1:5" ht="35.1" hidden="1" customHeight="1" x14ac:dyDescent="0.2">
      <c r="A97" s="25" t="s">
        <v>218</v>
      </c>
      <c r="B97" s="9" t="s">
        <v>219</v>
      </c>
      <c r="C97" s="3" t="s">
        <v>217</v>
      </c>
      <c r="D97" s="10">
        <v>43187</v>
      </c>
      <c r="E97">
        <f t="shared" ca="1" si="1"/>
        <v>11.2</v>
      </c>
    </row>
    <row r="98" spans="1:5" ht="35.1" hidden="1" customHeight="1" x14ac:dyDescent="0.2">
      <c r="A98" s="25" t="s">
        <v>220</v>
      </c>
      <c r="B98" s="9" t="s">
        <v>221</v>
      </c>
      <c r="C98" s="3" t="s">
        <v>217</v>
      </c>
      <c r="D98" s="10">
        <v>42553</v>
      </c>
      <c r="E98">
        <f t="shared" ca="1" si="1"/>
        <v>32.333333333333336</v>
      </c>
    </row>
    <row r="99" spans="1:5" ht="35.1" hidden="1" customHeight="1" x14ac:dyDescent="0.2">
      <c r="A99" s="25" t="s">
        <v>222</v>
      </c>
      <c r="B99" s="20" t="s">
        <v>223</v>
      </c>
      <c r="C99" s="3" t="s">
        <v>28</v>
      </c>
      <c r="D99" s="10">
        <v>42920</v>
      </c>
      <c r="E99">
        <f t="shared" ca="1" si="1"/>
        <v>20.100000000000001</v>
      </c>
    </row>
    <row r="100" spans="1:5" ht="35.1" hidden="1" customHeight="1" x14ac:dyDescent="0.2">
      <c r="A100" s="25" t="s">
        <v>224</v>
      </c>
      <c r="B100" s="20" t="s">
        <v>225</v>
      </c>
      <c r="C100" s="3" t="s">
        <v>28</v>
      </c>
      <c r="D100" s="10">
        <v>42920</v>
      </c>
      <c r="E100">
        <f t="shared" ca="1" si="1"/>
        <v>20.100000000000001</v>
      </c>
    </row>
    <row r="101" spans="1:5" ht="35.1" hidden="1" customHeight="1" x14ac:dyDescent="0.2">
      <c r="A101" s="27" t="s">
        <v>226</v>
      </c>
      <c r="B101" s="9" t="s">
        <v>227</v>
      </c>
      <c r="C101" s="10" t="s">
        <v>13</v>
      </c>
      <c r="D101" s="10">
        <v>42929</v>
      </c>
      <c r="E101">
        <f t="shared" ca="1" si="1"/>
        <v>19.8</v>
      </c>
    </row>
    <row r="102" spans="1:5" ht="35.1" hidden="1" customHeight="1" x14ac:dyDescent="0.2">
      <c r="A102" s="27" t="s">
        <v>228</v>
      </c>
      <c r="B102" s="20" t="s">
        <v>229</v>
      </c>
      <c r="C102" s="3" t="s">
        <v>28</v>
      </c>
      <c r="D102" s="10">
        <v>42937</v>
      </c>
      <c r="E102">
        <f t="shared" ca="1" si="1"/>
        <v>19.533333333333335</v>
      </c>
    </row>
    <row r="103" spans="1:5" ht="35.1" hidden="1" customHeight="1" x14ac:dyDescent="0.2">
      <c r="A103" s="27" t="s">
        <v>230</v>
      </c>
      <c r="B103" s="20" t="s">
        <v>231</v>
      </c>
      <c r="C103" s="3" t="s">
        <v>28</v>
      </c>
      <c r="D103" s="10">
        <v>42937</v>
      </c>
      <c r="E103">
        <f t="shared" ca="1" si="1"/>
        <v>19.533333333333335</v>
      </c>
    </row>
    <row r="104" spans="1:5" ht="35.1" hidden="1" customHeight="1" x14ac:dyDescent="0.2">
      <c r="A104" s="27" t="s">
        <v>232</v>
      </c>
      <c r="B104" s="20" t="s">
        <v>233</v>
      </c>
      <c r="C104" s="3" t="s">
        <v>28</v>
      </c>
      <c r="D104" s="10">
        <v>42937</v>
      </c>
      <c r="E104">
        <f t="shared" ca="1" si="1"/>
        <v>19.533333333333335</v>
      </c>
    </row>
    <row r="105" spans="1:5" ht="35.1" hidden="1" customHeight="1" x14ac:dyDescent="0.2">
      <c r="A105" s="27" t="s">
        <v>234</v>
      </c>
      <c r="B105" s="20" t="s">
        <v>235</v>
      </c>
      <c r="C105" s="3" t="s">
        <v>28</v>
      </c>
      <c r="D105" s="10">
        <v>42937</v>
      </c>
      <c r="E105">
        <f t="shared" ca="1" si="1"/>
        <v>19.533333333333335</v>
      </c>
    </row>
    <row r="106" spans="1:5" ht="35.1" hidden="1" customHeight="1" x14ac:dyDescent="0.2">
      <c r="A106" s="27" t="s">
        <v>236</v>
      </c>
      <c r="B106" s="20" t="s">
        <v>237</v>
      </c>
      <c r="C106" s="3" t="s">
        <v>28</v>
      </c>
      <c r="D106" s="10">
        <v>42937</v>
      </c>
      <c r="E106">
        <f t="shared" ca="1" si="1"/>
        <v>19.533333333333335</v>
      </c>
    </row>
    <row r="107" spans="1:5" ht="35.1" hidden="1" customHeight="1" x14ac:dyDescent="0.2">
      <c r="A107" s="27" t="s">
        <v>238</v>
      </c>
      <c r="B107" s="20" t="s">
        <v>239</v>
      </c>
      <c r="C107" s="3" t="s">
        <v>28</v>
      </c>
      <c r="D107" s="10">
        <v>42937</v>
      </c>
      <c r="E107">
        <f t="shared" ca="1" si="1"/>
        <v>19.533333333333335</v>
      </c>
    </row>
    <row r="108" spans="1:5" ht="35.1" hidden="1" customHeight="1" x14ac:dyDescent="0.2">
      <c r="A108" s="27" t="s">
        <v>240</v>
      </c>
      <c r="B108" s="20" t="s">
        <v>241</v>
      </c>
      <c r="C108" s="3" t="s">
        <v>28</v>
      </c>
      <c r="D108" s="10">
        <v>42937</v>
      </c>
      <c r="E108">
        <f t="shared" ca="1" si="1"/>
        <v>19.533333333333335</v>
      </c>
    </row>
    <row r="109" spans="1:5" ht="35.1" hidden="1" customHeight="1" x14ac:dyDescent="0.2">
      <c r="A109" s="27" t="s">
        <v>242</v>
      </c>
      <c r="B109" s="20" t="s">
        <v>243</v>
      </c>
      <c r="C109" s="3" t="s">
        <v>28</v>
      </c>
      <c r="D109" s="10">
        <v>42937</v>
      </c>
      <c r="E109">
        <f t="shared" ca="1" si="1"/>
        <v>19.533333333333335</v>
      </c>
    </row>
    <row r="110" spans="1:5" ht="35.1" hidden="1" customHeight="1" x14ac:dyDescent="0.2">
      <c r="A110" s="27" t="s">
        <v>244</v>
      </c>
      <c r="B110" s="20" t="s">
        <v>245</v>
      </c>
      <c r="C110" s="3" t="s">
        <v>28</v>
      </c>
      <c r="D110" s="10">
        <v>42937</v>
      </c>
      <c r="E110">
        <f t="shared" ca="1" si="1"/>
        <v>19.533333333333335</v>
      </c>
    </row>
    <row r="111" spans="1:5" ht="35.1" hidden="1" customHeight="1" x14ac:dyDescent="0.2">
      <c r="A111" s="25" t="s">
        <v>246</v>
      </c>
      <c r="B111" s="9" t="s">
        <v>247</v>
      </c>
      <c r="C111" s="3" t="s">
        <v>28</v>
      </c>
      <c r="D111" s="10">
        <v>42944</v>
      </c>
      <c r="E111">
        <f t="shared" ca="1" si="1"/>
        <v>19.3</v>
      </c>
    </row>
    <row r="112" spans="1:5" ht="35.1" hidden="1" customHeight="1" x14ac:dyDescent="0.2">
      <c r="A112" s="25" t="s">
        <v>248</v>
      </c>
      <c r="B112" s="9" t="s">
        <v>249</v>
      </c>
      <c r="C112" s="3" t="s">
        <v>28</v>
      </c>
      <c r="D112" s="10">
        <v>42944</v>
      </c>
      <c r="E112">
        <f t="shared" ca="1" si="1"/>
        <v>19.3</v>
      </c>
    </row>
    <row r="113" spans="1:5" ht="35.1" hidden="1" customHeight="1" x14ac:dyDescent="0.2">
      <c r="A113" s="25" t="s">
        <v>250</v>
      </c>
      <c r="B113" s="9" t="s">
        <v>251</v>
      </c>
      <c r="C113" s="3" t="s">
        <v>28</v>
      </c>
      <c r="D113" s="10">
        <v>42944</v>
      </c>
      <c r="E113">
        <f t="shared" ca="1" si="1"/>
        <v>19.3</v>
      </c>
    </row>
    <row r="114" spans="1:5" ht="35.1" hidden="1" customHeight="1" x14ac:dyDescent="0.2">
      <c r="A114" s="25" t="s">
        <v>252</v>
      </c>
      <c r="B114" s="9" t="s">
        <v>253</v>
      </c>
      <c r="C114" s="3" t="s">
        <v>28</v>
      </c>
      <c r="D114" s="10">
        <v>42944</v>
      </c>
      <c r="E114">
        <f t="shared" ca="1" si="1"/>
        <v>19.3</v>
      </c>
    </row>
    <row r="115" spans="1:5" ht="35.1" hidden="1" customHeight="1" x14ac:dyDescent="0.2">
      <c r="A115" s="25" t="s">
        <v>254</v>
      </c>
      <c r="B115" s="9" t="s">
        <v>255</v>
      </c>
      <c r="C115" s="3" t="s">
        <v>28</v>
      </c>
      <c r="D115" s="10">
        <v>42944</v>
      </c>
      <c r="E115">
        <f t="shared" ca="1" si="1"/>
        <v>19.3</v>
      </c>
    </row>
    <row r="116" spans="1:5" ht="35.1" hidden="1" customHeight="1" x14ac:dyDescent="0.2">
      <c r="A116" s="25" t="s">
        <v>256</v>
      </c>
      <c r="B116" s="9" t="s">
        <v>257</v>
      </c>
      <c r="C116" s="3" t="s">
        <v>28</v>
      </c>
      <c r="D116" s="10">
        <v>42944</v>
      </c>
      <c r="E116">
        <f t="shared" ca="1" si="1"/>
        <v>19.3</v>
      </c>
    </row>
    <row r="117" spans="1:5" ht="35.1" hidden="1" customHeight="1" x14ac:dyDescent="0.2">
      <c r="A117" s="25" t="s">
        <v>258</v>
      </c>
      <c r="B117" s="9" t="s">
        <v>259</v>
      </c>
      <c r="C117" s="3" t="s">
        <v>28</v>
      </c>
      <c r="D117" s="10">
        <v>42944</v>
      </c>
      <c r="E117">
        <f t="shared" ca="1" si="1"/>
        <v>19.3</v>
      </c>
    </row>
    <row r="118" spans="1:5" ht="35.1" hidden="1" customHeight="1" x14ac:dyDescent="0.2">
      <c r="A118" s="25" t="s">
        <v>260</v>
      </c>
      <c r="B118" s="9" t="s">
        <v>261</v>
      </c>
      <c r="C118" s="3" t="s">
        <v>28</v>
      </c>
      <c r="D118" s="10">
        <v>42944</v>
      </c>
      <c r="E118">
        <f t="shared" ca="1" si="1"/>
        <v>19.3</v>
      </c>
    </row>
    <row r="119" spans="1:5" ht="35.1" hidden="1" customHeight="1" x14ac:dyDescent="0.2">
      <c r="A119" s="25" t="s">
        <v>262</v>
      </c>
      <c r="B119" s="9" t="s">
        <v>263</v>
      </c>
      <c r="C119" s="3" t="s">
        <v>28</v>
      </c>
      <c r="D119" s="10">
        <v>42944</v>
      </c>
      <c r="E119">
        <f t="shared" ca="1" si="1"/>
        <v>19.3</v>
      </c>
    </row>
    <row r="120" spans="1:5" ht="35.1" hidden="1" customHeight="1" x14ac:dyDescent="0.2">
      <c r="A120" s="25" t="s">
        <v>264</v>
      </c>
      <c r="B120" s="9" t="s">
        <v>265</v>
      </c>
      <c r="C120" s="3" t="s">
        <v>28</v>
      </c>
      <c r="D120" s="10">
        <v>42944</v>
      </c>
      <c r="E120">
        <f t="shared" ca="1" si="1"/>
        <v>19.3</v>
      </c>
    </row>
    <row r="121" spans="1:5" ht="35.1" hidden="1" customHeight="1" x14ac:dyDescent="0.2">
      <c r="A121" s="25" t="s">
        <v>266</v>
      </c>
      <c r="B121" s="9" t="s">
        <v>267</v>
      </c>
      <c r="C121" s="3" t="s">
        <v>28</v>
      </c>
      <c r="D121" s="10">
        <v>42945</v>
      </c>
      <c r="E121">
        <f t="shared" ca="1" si="1"/>
        <v>19.266666666666666</v>
      </c>
    </row>
    <row r="122" spans="1:5" ht="35.1" hidden="1" customHeight="1" x14ac:dyDescent="0.2">
      <c r="A122" s="25" t="s">
        <v>268</v>
      </c>
      <c r="B122" s="9" t="s">
        <v>269</v>
      </c>
      <c r="C122" s="3" t="s">
        <v>28</v>
      </c>
      <c r="D122" s="10">
        <v>42949</v>
      </c>
      <c r="E122">
        <f t="shared" ca="1" si="1"/>
        <v>19.133333333333333</v>
      </c>
    </row>
    <row r="123" spans="1:5" ht="35.1" hidden="1" customHeight="1" x14ac:dyDescent="0.2">
      <c r="A123" s="25" t="s">
        <v>270</v>
      </c>
      <c r="B123" s="9" t="s">
        <v>271</v>
      </c>
      <c r="C123" s="3" t="s">
        <v>28</v>
      </c>
      <c r="D123" s="10">
        <v>42818</v>
      </c>
      <c r="E123">
        <f t="shared" ca="1" si="1"/>
        <v>23.5</v>
      </c>
    </row>
    <row r="124" spans="1:5" ht="35.1" hidden="1" customHeight="1" x14ac:dyDescent="0.2">
      <c r="A124" s="25" t="s">
        <v>272</v>
      </c>
      <c r="B124" s="9" t="s">
        <v>273</v>
      </c>
      <c r="C124" s="3" t="s">
        <v>28</v>
      </c>
      <c r="D124" s="10">
        <v>42944</v>
      </c>
      <c r="E124">
        <f t="shared" ca="1" si="1"/>
        <v>19.3</v>
      </c>
    </row>
    <row r="125" spans="1:5" ht="35.1" hidden="1" customHeight="1" x14ac:dyDescent="0.2">
      <c r="A125" s="25" t="s">
        <v>274</v>
      </c>
      <c r="B125" s="9" t="s">
        <v>275</v>
      </c>
      <c r="C125" s="3" t="s">
        <v>217</v>
      </c>
      <c r="D125" s="10">
        <v>42457</v>
      </c>
      <c r="E125">
        <f t="shared" ca="1" si="1"/>
        <v>35.533333333333331</v>
      </c>
    </row>
    <row r="126" spans="1:5" ht="35.1" customHeight="1" x14ac:dyDescent="0.2">
      <c r="A126" s="25" t="s">
        <v>276</v>
      </c>
      <c r="B126" s="9" t="s">
        <v>277</v>
      </c>
      <c r="C126" s="3" t="s">
        <v>217</v>
      </c>
      <c r="D126" s="10">
        <v>42089</v>
      </c>
      <c r="E126" s="44">
        <f t="shared" ca="1" si="1"/>
        <v>47.8</v>
      </c>
    </row>
    <row r="127" spans="1:5" ht="35.1" hidden="1" customHeight="1" x14ac:dyDescent="0.2">
      <c r="A127" s="25" t="s">
        <v>278</v>
      </c>
      <c r="B127" s="9" t="s">
        <v>162</v>
      </c>
      <c r="C127" s="3" t="s">
        <v>13</v>
      </c>
      <c r="D127" s="10">
        <v>42816</v>
      </c>
      <c r="E127">
        <f t="shared" ca="1" si="1"/>
        <v>23.566666666666666</v>
      </c>
    </row>
    <row r="128" spans="1:5" ht="35.1" hidden="1" customHeight="1" x14ac:dyDescent="0.2">
      <c r="A128" s="25" t="s">
        <v>279</v>
      </c>
      <c r="B128" s="9" t="s">
        <v>280</v>
      </c>
      <c r="C128" s="3" t="s">
        <v>281</v>
      </c>
      <c r="D128" s="10">
        <v>42834</v>
      </c>
      <c r="E128">
        <f t="shared" ca="1" si="1"/>
        <v>22.966666666666665</v>
      </c>
    </row>
    <row r="129" spans="1:5" ht="35.1" hidden="1" customHeight="1" x14ac:dyDescent="0.2">
      <c r="A129" s="25" t="s">
        <v>282</v>
      </c>
      <c r="B129" s="9" t="s">
        <v>283</v>
      </c>
      <c r="C129" s="10" t="s">
        <v>13</v>
      </c>
      <c r="D129" s="10">
        <v>42469</v>
      </c>
      <c r="E129">
        <f t="shared" ca="1" si="1"/>
        <v>35.133333333333333</v>
      </c>
    </row>
    <row r="130" spans="1:5" ht="35.1" hidden="1" customHeight="1" x14ac:dyDescent="0.2">
      <c r="A130" s="25" t="s">
        <v>284</v>
      </c>
      <c r="B130" s="9" t="s">
        <v>285</v>
      </c>
      <c r="C130" s="10" t="s">
        <v>13</v>
      </c>
      <c r="D130" s="10">
        <v>42390</v>
      </c>
      <c r="E130">
        <f t="shared" ca="1" si="1"/>
        <v>37.766666666666666</v>
      </c>
    </row>
    <row r="131" spans="1:5" ht="35.1" hidden="1" customHeight="1" x14ac:dyDescent="0.2">
      <c r="A131" s="25" t="s">
        <v>286</v>
      </c>
      <c r="B131" s="9" t="s">
        <v>287</v>
      </c>
      <c r="C131" s="3" t="s">
        <v>13</v>
      </c>
      <c r="D131" s="10">
        <v>42469</v>
      </c>
      <c r="E131">
        <f t="shared" ref="E131:E194" ca="1" si="2">(TODAY()-$D131)/30</f>
        <v>35.133333333333333</v>
      </c>
    </row>
    <row r="132" spans="1:5" ht="35.1" hidden="1" customHeight="1" x14ac:dyDescent="0.2">
      <c r="A132" s="25" t="s">
        <v>288</v>
      </c>
      <c r="B132" s="9" t="s">
        <v>289</v>
      </c>
      <c r="C132" s="3" t="s">
        <v>13</v>
      </c>
      <c r="D132" s="10">
        <v>42732</v>
      </c>
      <c r="E132">
        <f t="shared" ca="1" si="2"/>
        <v>26.366666666666667</v>
      </c>
    </row>
    <row r="133" spans="1:5" ht="35.1" customHeight="1" x14ac:dyDescent="0.2">
      <c r="A133" s="25" t="s">
        <v>290</v>
      </c>
      <c r="B133" s="9" t="s">
        <v>291</v>
      </c>
      <c r="C133" s="10" t="s">
        <v>13</v>
      </c>
      <c r="D133" s="10">
        <v>41774</v>
      </c>
      <c r="E133" s="44">
        <f t="shared" ca="1" si="2"/>
        <v>58.3</v>
      </c>
    </row>
    <row r="134" spans="1:5" ht="35.1" customHeight="1" x14ac:dyDescent="0.2">
      <c r="A134" s="25" t="s">
        <v>292</v>
      </c>
      <c r="B134" s="9" t="s">
        <v>293</v>
      </c>
      <c r="C134" s="10" t="s">
        <v>13</v>
      </c>
      <c r="D134" s="10">
        <v>42156</v>
      </c>
      <c r="E134" s="44">
        <f t="shared" ca="1" si="2"/>
        <v>45.56666666666667</v>
      </c>
    </row>
    <row r="135" spans="1:5" ht="35.1" hidden="1" customHeight="1" x14ac:dyDescent="0.2">
      <c r="A135" s="25" t="s">
        <v>294</v>
      </c>
      <c r="B135" s="9" t="s">
        <v>295</v>
      </c>
      <c r="C135" s="3" t="s">
        <v>28</v>
      </c>
      <c r="D135" s="10">
        <v>42186</v>
      </c>
      <c r="E135">
        <f t="shared" ca="1" si="2"/>
        <v>44.56666666666667</v>
      </c>
    </row>
    <row r="136" spans="1:5" ht="35.1" hidden="1" customHeight="1" x14ac:dyDescent="0.2">
      <c r="A136" s="25" t="s">
        <v>296</v>
      </c>
      <c r="B136" s="9" t="s">
        <v>297</v>
      </c>
      <c r="C136" s="3" t="s">
        <v>28</v>
      </c>
      <c r="D136" s="10">
        <v>42197</v>
      </c>
      <c r="E136">
        <f t="shared" ca="1" si="2"/>
        <v>44.2</v>
      </c>
    </row>
    <row r="137" spans="1:5" ht="35.1" hidden="1" customHeight="1" x14ac:dyDescent="0.2">
      <c r="A137" s="25" t="s">
        <v>298</v>
      </c>
      <c r="B137" s="9" t="s">
        <v>299</v>
      </c>
      <c r="C137" s="10" t="s">
        <v>13</v>
      </c>
      <c r="D137" s="10">
        <v>42223</v>
      </c>
      <c r="E137">
        <f t="shared" ca="1" si="2"/>
        <v>43.333333333333336</v>
      </c>
    </row>
    <row r="138" spans="1:5" ht="35.1" hidden="1" customHeight="1" x14ac:dyDescent="0.2">
      <c r="A138" s="25" t="s">
        <v>300</v>
      </c>
      <c r="B138" s="16" t="s">
        <v>301</v>
      </c>
      <c r="C138" s="10" t="s">
        <v>13</v>
      </c>
      <c r="D138" s="10">
        <v>42456</v>
      </c>
      <c r="E138">
        <f t="shared" ca="1" si="2"/>
        <v>35.56666666666667</v>
      </c>
    </row>
    <row r="139" spans="1:5" ht="35.1" hidden="1" customHeight="1" x14ac:dyDescent="0.2">
      <c r="A139" s="41" t="s">
        <v>302</v>
      </c>
      <c r="B139" s="18" t="s">
        <v>303</v>
      </c>
      <c r="C139" s="3" t="s">
        <v>28</v>
      </c>
      <c r="D139" s="10">
        <v>42494</v>
      </c>
      <c r="E139">
        <f t="shared" ca="1" si="2"/>
        <v>34.299999999999997</v>
      </c>
    </row>
    <row r="140" spans="1:5" ht="35.1" hidden="1" customHeight="1" x14ac:dyDescent="0.2">
      <c r="A140" s="41" t="s">
        <v>304</v>
      </c>
      <c r="B140" s="14" t="s">
        <v>305</v>
      </c>
      <c r="C140" s="10" t="s">
        <v>13</v>
      </c>
      <c r="D140" s="10">
        <v>42461</v>
      </c>
      <c r="E140">
        <f t="shared" ca="1" si="2"/>
        <v>35.4</v>
      </c>
    </row>
    <row r="141" spans="1:5" ht="35.1" hidden="1" customHeight="1" x14ac:dyDescent="0.2">
      <c r="A141" s="25" t="s">
        <v>306</v>
      </c>
      <c r="B141" s="9" t="s">
        <v>307</v>
      </c>
      <c r="C141" s="3" t="s">
        <v>28</v>
      </c>
      <c r="D141" s="10">
        <v>42564</v>
      </c>
      <c r="E141">
        <f t="shared" ca="1" si="2"/>
        <v>31.966666666666665</v>
      </c>
    </row>
    <row r="142" spans="1:5" ht="35.1" hidden="1" customHeight="1" x14ac:dyDescent="0.2">
      <c r="A142" s="43" t="s">
        <v>244</v>
      </c>
      <c r="B142" s="23" t="s">
        <v>308</v>
      </c>
      <c r="C142" s="3" t="s">
        <v>28</v>
      </c>
      <c r="D142" s="10">
        <v>42504</v>
      </c>
      <c r="E142">
        <f t="shared" ca="1" si="2"/>
        <v>33.966666666666669</v>
      </c>
    </row>
    <row r="143" spans="1:5" ht="35.1" hidden="1" customHeight="1" x14ac:dyDescent="0.2">
      <c r="A143" s="25" t="s">
        <v>309</v>
      </c>
      <c r="B143" s="9" t="s">
        <v>310</v>
      </c>
      <c r="C143" s="10" t="s">
        <v>13</v>
      </c>
      <c r="D143" s="10">
        <v>42339</v>
      </c>
      <c r="E143">
        <f t="shared" ca="1" si="2"/>
        <v>39.466666666666669</v>
      </c>
    </row>
    <row r="144" spans="1:5" ht="35.1" hidden="1" customHeight="1" x14ac:dyDescent="0.2">
      <c r="A144" s="25" t="s">
        <v>311</v>
      </c>
      <c r="B144" s="9" t="s">
        <v>312</v>
      </c>
      <c r="C144" s="10" t="s">
        <v>13</v>
      </c>
      <c r="D144" s="10">
        <v>42736</v>
      </c>
      <c r="E144">
        <f t="shared" ca="1" si="2"/>
        <v>26.233333333333334</v>
      </c>
    </row>
    <row r="145" spans="1:5" ht="35.1" hidden="1" customHeight="1" x14ac:dyDescent="0.2">
      <c r="A145" s="25" t="s">
        <v>313</v>
      </c>
      <c r="B145" s="9" t="s">
        <v>314</v>
      </c>
      <c r="C145" s="3" t="s">
        <v>13</v>
      </c>
      <c r="D145" s="10">
        <v>42773</v>
      </c>
      <c r="E145">
        <f t="shared" ca="1" si="2"/>
        <v>25</v>
      </c>
    </row>
    <row r="146" spans="1:5" ht="35.1" hidden="1" customHeight="1" x14ac:dyDescent="0.2">
      <c r="A146" s="25" t="s">
        <v>315</v>
      </c>
      <c r="B146" s="9" t="s">
        <v>316</v>
      </c>
      <c r="C146" s="3" t="s">
        <v>28</v>
      </c>
      <c r="D146" s="10">
        <v>42827</v>
      </c>
      <c r="E146">
        <f t="shared" ca="1" si="2"/>
        <v>23.2</v>
      </c>
    </row>
    <row r="147" spans="1:5" ht="35.1" hidden="1" customHeight="1" x14ac:dyDescent="0.2">
      <c r="A147" s="25" t="s">
        <v>317</v>
      </c>
      <c r="B147" s="9" t="s">
        <v>318</v>
      </c>
      <c r="C147" s="3" t="s">
        <v>28</v>
      </c>
      <c r="D147" s="10">
        <v>42827</v>
      </c>
      <c r="E147">
        <f t="shared" ca="1" si="2"/>
        <v>23.2</v>
      </c>
    </row>
    <row r="148" spans="1:5" ht="35.1" hidden="1" customHeight="1" x14ac:dyDescent="0.2">
      <c r="A148" s="25" t="s">
        <v>319</v>
      </c>
      <c r="B148" s="9" t="s">
        <v>320</v>
      </c>
      <c r="C148" s="3" t="s">
        <v>28</v>
      </c>
      <c r="D148" s="10">
        <v>42827</v>
      </c>
      <c r="E148">
        <f t="shared" ca="1" si="2"/>
        <v>23.2</v>
      </c>
    </row>
    <row r="149" spans="1:5" ht="35.1" hidden="1" customHeight="1" x14ac:dyDescent="0.2">
      <c r="A149" s="25" t="s">
        <v>321</v>
      </c>
      <c r="B149" s="9" t="s">
        <v>322</v>
      </c>
      <c r="C149" s="3" t="s">
        <v>28</v>
      </c>
      <c r="D149" s="10">
        <v>42827</v>
      </c>
      <c r="E149">
        <f t="shared" ca="1" si="2"/>
        <v>23.2</v>
      </c>
    </row>
    <row r="150" spans="1:5" ht="35.1" hidden="1" customHeight="1" x14ac:dyDescent="0.2">
      <c r="A150" s="25" t="s">
        <v>323</v>
      </c>
      <c r="B150" s="9" t="s">
        <v>324</v>
      </c>
      <c r="C150" s="3" t="s">
        <v>28</v>
      </c>
      <c r="D150" s="10">
        <v>42827</v>
      </c>
      <c r="E150">
        <f t="shared" ca="1" si="2"/>
        <v>23.2</v>
      </c>
    </row>
    <row r="151" spans="1:5" ht="35.1" hidden="1" customHeight="1" x14ac:dyDescent="0.2">
      <c r="A151" s="25" t="s">
        <v>325</v>
      </c>
      <c r="B151" s="9" t="s">
        <v>326</v>
      </c>
      <c r="C151" s="3" t="s">
        <v>28</v>
      </c>
      <c r="D151" s="10">
        <v>42830</v>
      </c>
      <c r="E151">
        <f t="shared" ca="1" si="2"/>
        <v>23.1</v>
      </c>
    </row>
    <row r="152" spans="1:5" ht="35.1" hidden="1" customHeight="1" x14ac:dyDescent="0.2">
      <c r="A152" s="25" t="s">
        <v>327</v>
      </c>
      <c r="B152" s="9" t="s">
        <v>328</v>
      </c>
      <c r="C152" s="3" t="s">
        <v>28</v>
      </c>
      <c r="D152" s="10">
        <v>42830</v>
      </c>
      <c r="E152">
        <f t="shared" ca="1" si="2"/>
        <v>23.1</v>
      </c>
    </row>
    <row r="153" spans="1:5" ht="35.1" hidden="1" customHeight="1" x14ac:dyDescent="0.2">
      <c r="A153" s="25" t="s">
        <v>329</v>
      </c>
      <c r="B153" s="9" t="s">
        <v>330</v>
      </c>
      <c r="C153" s="3" t="s">
        <v>28</v>
      </c>
      <c r="D153" s="10">
        <v>42830</v>
      </c>
      <c r="E153">
        <f t="shared" ca="1" si="2"/>
        <v>23.1</v>
      </c>
    </row>
    <row r="154" spans="1:5" ht="35.1" hidden="1" customHeight="1" x14ac:dyDescent="0.2">
      <c r="A154" s="25" t="s">
        <v>331</v>
      </c>
      <c r="B154" s="9" t="s">
        <v>332</v>
      </c>
      <c r="C154" s="3" t="s">
        <v>13</v>
      </c>
      <c r="D154" s="10">
        <v>42832</v>
      </c>
      <c r="E154">
        <f t="shared" ca="1" si="2"/>
        <v>23.033333333333335</v>
      </c>
    </row>
    <row r="155" spans="1:5" ht="35.1" hidden="1" customHeight="1" x14ac:dyDescent="0.2">
      <c r="A155" s="25" t="s">
        <v>333</v>
      </c>
      <c r="B155" s="9" t="s">
        <v>334</v>
      </c>
      <c r="C155" s="3" t="s">
        <v>28</v>
      </c>
      <c r="D155" s="10">
        <v>42832</v>
      </c>
      <c r="E155">
        <f t="shared" ca="1" si="2"/>
        <v>23.033333333333335</v>
      </c>
    </row>
    <row r="156" spans="1:5" ht="35.1" hidden="1" customHeight="1" x14ac:dyDescent="0.2">
      <c r="A156" s="25" t="s">
        <v>335</v>
      </c>
      <c r="B156" s="9" t="s">
        <v>336</v>
      </c>
      <c r="C156" s="3" t="s">
        <v>28</v>
      </c>
      <c r="D156" s="10">
        <v>42832</v>
      </c>
      <c r="E156">
        <f t="shared" ca="1" si="2"/>
        <v>23.033333333333335</v>
      </c>
    </row>
    <row r="157" spans="1:5" ht="35.1" hidden="1" customHeight="1" x14ac:dyDescent="0.2">
      <c r="A157" s="25" t="s">
        <v>337</v>
      </c>
      <c r="B157" s="9" t="s">
        <v>338</v>
      </c>
      <c r="C157" s="3" t="s">
        <v>28</v>
      </c>
      <c r="D157" s="10">
        <v>42834</v>
      </c>
      <c r="E157">
        <f t="shared" ca="1" si="2"/>
        <v>22.966666666666665</v>
      </c>
    </row>
    <row r="158" spans="1:5" ht="35.1" hidden="1" customHeight="1" x14ac:dyDescent="0.2">
      <c r="A158" s="25" t="s">
        <v>339</v>
      </c>
      <c r="B158" s="9" t="s">
        <v>340</v>
      </c>
      <c r="C158" s="3" t="s">
        <v>28</v>
      </c>
      <c r="D158" s="10">
        <v>42834</v>
      </c>
      <c r="E158">
        <f t="shared" ca="1" si="2"/>
        <v>22.966666666666665</v>
      </c>
    </row>
    <row r="159" spans="1:5" ht="35.1" hidden="1" customHeight="1" x14ac:dyDescent="0.2">
      <c r="A159" s="25" t="s">
        <v>341</v>
      </c>
      <c r="B159" s="9" t="s">
        <v>342</v>
      </c>
      <c r="C159" s="3" t="s">
        <v>28</v>
      </c>
      <c r="D159" s="10">
        <v>42834</v>
      </c>
      <c r="E159">
        <f t="shared" ca="1" si="2"/>
        <v>22.966666666666665</v>
      </c>
    </row>
    <row r="160" spans="1:5" ht="35.1" hidden="1" customHeight="1" x14ac:dyDescent="0.2">
      <c r="A160" s="25" t="s">
        <v>343</v>
      </c>
      <c r="B160" s="9" t="s">
        <v>344</v>
      </c>
      <c r="C160" s="3" t="s">
        <v>28</v>
      </c>
      <c r="D160" s="10">
        <v>42836</v>
      </c>
      <c r="E160">
        <f t="shared" ca="1" si="2"/>
        <v>22.9</v>
      </c>
    </row>
    <row r="161" spans="1:5" ht="35.1" hidden="1" customHeight="1" x14ac:dyDescent="0.2">
      <c r="A161" s="25" t="s">
        <v>345</v>
      </c>
      <c r="B161" s="9" t="s">
        <v>346</v>
      </c>
      <c r="C161" s="3" t="s">
        <v>28</v>
      </c>
      <c r="D161" s="10">
        <v>42853</v>
      </c>
      <c r="E161">
        <f t="shared" ca="1" si="2"/>
        <v>22.333333333333332</v>
      </c>
    </row>
    <row r="162" spans="1:5" ht="35.1" hidden="1" customHeight="1" x14ac:dyDescent="0.2">
      <c r="A162" s="25" t="s">
        <v>347</v>
      </c>
      <c r="B162" s="9" t="s">
        <v>348</v>
      </c>
      <c r="C162" s="3" t="s">
        <v>28</v>
      </c>
      <c r="D162" s="10">
        <v>42853</v>
      </c>
      <c r="E162">
        <f t="shared" ca="1" si="2"/>
        <v>22.333333333333332</v>
      </c>
    </row>
    <row r="163" spans="1:5" ht="35.1" hidden="1" customHeight="1" x14ac:dyDescent="0.2">
      <c r="A163" s="25" t="s">
        <v>349</v>
      </c>
      <c r="B163" s="9" t="s">
        <v>350</v>
      </c>
      <c r="C163" s="3" t="s">
        <v>28</v>
      </c>
      <c r="D163" s="10">
        <v>42854</v>
      </c>
      <c r="E163">
        <f t="shared" ca="1" si="2"/>
        <v>22.3</v>
      </c>
    </row>
    <row r="164" spans="1:5" ht="35.1" hidden="1" customHeight="1" x14ac:dyDescent="0.2">
      <c r="A164" s="25" t="s">
        <v>351</v>
      </c>
      <c r="B164" s="9" t="s">
        <v>352</v>
      </c>
      <c r="C164" s="3" t="s">
        <v>28</v>
      </c>
      <c r="D164" s="10">
        <v>42820</v>
      </c>
      <c r="E164">
        <f t="shared" ca="1" si="2"/>
        <v>23.433333333333334</v>
      </c>
    </row>
    <row r="165" spans="1:5" ht="35.1" hidden="1" customHeight="1" x14ac:dyDescent="0.2">
      <c r="A165" s="25" t="s">
        <v>353</v>
      </c>
      <c r="B165" s="9" t="s">
        <v>354</v>
      </c>
      <c r="C165" s="3" t="s">
        <v>28</v>
      </c>
      <c r="D165" s="10">
        <v>42830</v>
      </c>
      <c r="E165">
        <f t="shared" ca="1" si="2"/>
        <v>23.1</v>
      </c>
    </row>
    <row r="166" spans="1:5" ht="35.1" hidden="1" customHeight="1" x14ac:dyDescent="0.2">
      <c r="A166" s="25" t="s">
        <v>355</v>
      </c>
      <c r="B166" s="9" t="s">
        <v>356</v>
      </c>
      <c r="C166" s="3" t="s">
        <v>28</v>
      </c>
      <c r="D166" s="10">
        <v>42839</v>
      </c>
      <c r="E166">
        <f t="shared" ca="1" si="2"/>
        <v>22.8</v>
      </c>
    </row>
    <row r="167" spans="1:5" ht="35.1" hidden="1" customHeight="1" x14ac:dyDescent="0.2">
      <c r="A167" s="25" t="s">
        <v>357</v>
      </c>
      <c r="B167" s="9" t="s">
        <v>358</v>
      </c>
      <c r="C167" s="3" t="s">
        <v>28</v>
      </c>
      <c r="D167" s="10">
        <v>42834</v>
      </c>
      <c r="E167">
        <f t="shared" ca="1" si="2"/>
        <v>22.966666666666665</v>
      </c>
    </row>
    <row r="168" spans="1:5" ht="35.1" hidden="1" customHeight="1" x14ac:dyDescent="0.2">
      <c r="A168" s="25" t="s">
        <v>359</v>
      </c>
      <c r="B168" s="9" t="s">
        <v>360</v>
      </c>
      <c r="C168" s="3" t="s">
        <v>28</v>
      </c>
      <c r="D168" s="10">
        <v>42720</v>
      </c>
      <c r="E168">
        <f t="shared" ca="1" si="2"/>
        <v>26.766666666666666</v>
      </c>
    </row>
    <row r="169" spans="1:5" ht="35.1" hidden="1" customHeight="1" x14ac:dyDescent="0.2">
      <c r="A169" s="25" t="s">
        <v>361</v>
      </c>
      <c r="B169" s="9" t="s">
        <v>362</v>
      </c>
      <c r="C169" s="3" t="s">
        <v>28</v>
      </c>
      <c r="D169" s="10">
        <v>42802</v>
      </c>
      <c r="E169">
        <f t="shared" ca="1" si="2"/>
        <v>24.033333333333335</v>
      </c>
    </row>
    <row r="170" spans="1:5" ht="35.1" customHeight="1" x14ac:dyDescent="0.2">
      <c r="A170" s="25" t="s">
        <v>363</v>
      </c>
      <c r="B170" s="9" t="s">
        <v>107</v>
      </c>
      <c r="C170" s="10" t="s">
        <v>13</v>
      </c>
      <c r="D170" s="10">
        <v>41890</v>
      </c>
      <c r="E170" s="44">
        <f t="shared" ca="1" si="2"/>
        <v>54.43333333333333</v>
      </c>
    </row>
    <row r="171" spans="1:5" ht="35.1" hidden="1" customHeight="1" x14ac:dyDescent="0.2">
      <c r="A171" s="25" t="s">
        <v>364</v>
      </c>
      <c r="B171" s="9" t="s">
        <v>365</v>
      </c>
      <c r="C171" s="3" t="s">
        <v>28</v>
      </c>
      <c r="D171" s="10">
        <v>42869</v>
      </c>
      <c r="E171">
        <f t="shared" ca="1" si="2"/>
        <v>21.8</v>
      </c>
    </row>
    <row r="172" spans="1:5" ht="35.1" hidden="1" customHeight="1" x14ac:dyDescent="0.2">
      <c r="A172" s="25" t="s">
        <v>366</v>
      </c>
      <c r="B172" s="9" t="s">
        <v>367</v>
      </c>
      <c r="C172" s="3" t="s">
        <v>28</v>
      </c>
      <c r="D172" s="10">
        <v>42869</v>
      </c>
      <c r="E172">
        <f t="shared" ca="1" si="2"/>
        <v>21.8</v>
      </c>
    </row>
    <row r="173" spans="1:5" ht="35.1" hidden="1" customHeight="1" x14ac:dyDescent="0.2">
      <c r="A173" s="25" t="s">
        <v>368</v>
      </c>
      <c r="B173" s="9" t="s">
        <v>369</v>
      </c>
      <c r="C173" s="10" t="s">
        <v>13</v>
      </c>
      <c r="D173" s="10">
        <v>42508</v>
      </c>
      <c r="E173">
        <f t="shared" ca="1" si="2"/>
        <v>33.833333333333336</v>
      </c>
    </row>
    <row r="174" spans="1:5" ht="35.1" hidden="1" customHeight="1" x14ac:dyDescent="0.2">
      <c r="A174" s="25" t="s">
        <v>370</v>
      </c>
      <c r="B174" s="9" t="s">
        <v>166</v>
      </c>
      <c r="C174" s="3" t="s">
        <v>28</v>
      </c>
      <c r="D174" s="10">
        <v>42874</v>
      </c>
      <c r="E174">
        <f t="shared" ca="1" si="2"/>
        <v>21.633333333333333</v>
      </c>
    </row>
    <row r="175" spans="1:5" ht="35.1" hidden="1" customHeight="1" x14ac:dyDescent="0.2">
      <c r="A175" s="25" t="s">
        <v>371</v>
      </c>
      <c r="B175" s="9" t="s">
        <v>372</v>
      </c>
      <c r="C175" s="3" t="s">
        <v>28</v>
      </c>
      <c r="D175" s="10">
        <v>42869</v>
      </c>
      <c r="E175">
        <f t="shared" ca="1" si="2"/>
        <v>21.8</v>
      </c>
    </row>
    <row r="176" spans="1:5" ht="35.1" hidden="1" customHeight="1" x14ac:dyDescent="0.2">
      <c r="A176" s="25" t="s">
        <v>373</v>
      </c>
      <c r="B176" s="9" t="s">
        <v>374</v>
      </c>
      <c r="C176" s="3" t="s">
        <v>28</v>
      </c>
      <c r="D176" s="10">
        <v>42882</v>
      </c>
      <c r="E176">
        <f t="shared" ca="1" si="2"/>
        <v>21.366666666666667</v>
      </c>
    </row>
    <row r="177" spans="1:5" ht="35.1" hidden="1" customHeight="1" x14ac:dyDescent="0.2">
      <c r="A177" s="25" t="s">
        <v>375</v>
      </c>
      <c r="B177" s="9" t="s">
        <v>376</v>
      </c>
      <c r="C177" s="3" t="s">
        <v>28</v>
      </c>
      <c r="D177" s="10">
        <v>42882</v>
      </c>
      <c r="E177">
        <f t="shared" ca="1" si="2"/>
        <v>21.366666666666667</v>
      </c>
    </row>
    <row r="178" spans="1:5" ht="35.1" hidden="1" customHeight="1" x14ac:dyDescent="0.2">
      <c r="A178" s="25" t="s">
        <v>377</v>
      </c>
      <c r="B178" s="9" t="s">
        <v>378</v>
      </c>
      <c r="C178" s="3" t="s">
        <v>28</v>
      </c>
      <c r="D178" s="10">
        <v>42882</v>
      </c>
      <c r="E178">
        <f t="shared" ca="1" si="2"/>
        <v>21.366666666666667</v>
      </c>
    </row>
    <row r="179" spans="1:5" ht="35.1" hidden="1" customHeight="1" x14ac:dyDescent="0.2">
      <c r="A179" s="25" t="s">
        <v>379</v>
      </c>
      <c r="B179" s="9" t="s">
        <v>380</v>
      </c>
      <c r="C179" s="3" t="s">
        <v>28</v>
      </c>
      <c r="D179" s="10">
        <v>42885</v>
      </c>
      <c r="E179">
        <f t="shared" ca="1" si="2"/>
        <v>21.266666666666666</v>
      </c>
    </row>
    <row r="180" spans="1:5" ht="35.1" hidden="1" customHeight="1" x14ac:dyDescent="0.2">
      <c r="A180" s="25" t="s">
        <v>381</v>
      </c>
      <c r="B180" s="9" t="s">
        <v>382</v>
      </c>
      <c r="C180" s="3" t="s">
        <v>28</v>
      </c>
      <c r="D180" s="10">
        <v>42885</v>
      </c>
      <c r="E180">
        <f t="shared" ca="1" si="2"/>
        <v>21.266666666666666</v>
      </c>
    </row>
    <row r="181" spans="1:5" ht="35.1" hidden="1" customHeight="1" x14ac:dyDescent="0.2">
      <c r="A181" s="25" t="s">
        <v>383</v>
      </c>
      <c r="B181" s="9" t="s">
        <v>384</v>
      </c>
      <c r="C181" s="3" t="s">
        <v>28</v>
      </c>
      <c r="D181" s="10">
        <v>42885</v>
      </c>
      <c r="E181">
        <f t="shared" ca="1" si="2"/>
        <v>21.266666666666666</v>
      </c>
    </row>
    <row r="182" spans="1:5" ht="35.1" hidden="1" customHeight="1" x14ac:dyDescent="0.2">
      <c r="A182" s="25" t="s">
        <v>385</v>
      </c>
      <c r="B182" s="9" t="s">
        <v>386</v>
      </c>
      <c r="C182" s="3" t="s">
        <v>28</v>
      </c>
      <c r="D182" s="10">
        <v>42885</v>
      </c>
      <c r="E182">
        <f t="shared" ca="1" si="2"/>
        <v>21.266666666666666</v>
      </c>
    </row>
    <row r="183" spans="1:5" ht="35.1" hidden="1" customHeight="1" x14ac:dyDescent="0.2">
      <c r="A183" s="25" t="s">
        <v>387</v>
      </c>
      <c r="B183" s="9" t="s">
        <v>388</v>
      </c>
      <c r="C183" s="3" t="s">
        <v>28</v>
      </c>
      <c r="D183" s="10">
        <v>42885</v>
      </c>
      <c r="E183">
        <f t="shared" ca="1" si="2"/>
        <v>21.266666666666666</v>
      </c>
    </row>
    <row r="184" spans="1:5" ht="35.1" hidden="1" customHeight="1" x14ac:dyDescent="0.2">
      <c r="A184" s="25" t="s">
        <v>389</v>
      </c>
      <c r="B184" s="9" t="s">
        <v>390</v>
      </c>
      <c r="C184" s="3" t="s">
        <v>28</v>
      </c>
      <c r="D184" s="10">
        <v>42895</v>
      </c>
      <c r="E184">
        <f t="shared" ca="1" si="2"/>
        <v>20.933333333333334</v>
      </c>
    </row>
    <row r="185" spans="1:5" ht="35.1" hidden="1" customHeight="1" x14ac:dyDescent="0.2">
      <c r="A185" s="25" t="s">
        <v>391</v>
      </c>
      <c r="B185" s="9" t="s">
        <v>392</v>
      </c>
      <c r="C185" s="3" t="s">
        <v>28</v>
      </c>
      <c r="D185" s="10">
        <v>42895</v>
      </c>
      <c r="E185">
        <f t="shared" ca="1" si="2"/>
        <v>20.933333333333334</v>
      </c>
    </row>
    <row r="186" spans="1:5" ht="35.1" hidden="1" customHeight="1" x14ac:dyDescent="0.2">
      <c r="A186" s="25" t="s">
        <v>393</v>
      </c>
      <c r="B186" s="9" t="s">
        <v>394</v>
      </c>
      <c r="C186" s="3" t="s">
        <v>28</v>
      </c>
      <c r="D186" s="10">
        <v>42895</v>
      </c>
      <c r="E186">
        <f t="shared" ca="1" si="2"/>
        <v>20.933333333333334</v>
      </c>
    </row>
    <row r="187" spans="1:5" ht="35.1" hidden="1" customHeight="1" x14ac:dyDescent="0.2">
      <c r="A187" s="26" t="s">
        <v>395</v>
      </c>
      <c r="B187" s="9" t="s">
        <v>396</v>
      </c>
      <c r="C187" s="3" t="s">
        <v>28</v>
      </c>
      <c r="D187" s="10">
        <v>42903</v>
      </c>
      <c r="E187">
        <f t="shared" ca="1" si="2"/>
        <v>20.666666666666668</v>
      </c>
    </row>
    <row r="188" spans="1:5" ht="35.1" hidden="1" customHeight="1" x14ac:dyDescent="0.2">
      <c r="A188" s="26" t="s">
        <v>397</v>
      </c>
      <c r="B188" s="9" t="s">
        <v>398</v>
      </c>
      <c r="C188" s="3" t="s">
        <v>28</v>
      </c>
      <c r="D188" s="10">
        <v>42903</v>
      </c>
      <c r="E188">
        <f t="shared" ca="1" si="2"/>
        <v>20.666666666666668</v>
      </c>
    </row>
    <row r="189" spans="1:5" ht="35.1" hidden="1" customHeight="1" x14ac:dyDescent="0.2">
      <c r="A189" s="25" t="s">
        <v>399</v>
      </c>
      <c r="B189" s="9" t="s">
        <v>400</v>
      </c>
      <c r="C189" s="3" t="s">
        <v>28</v>
      </c>
      <c r="D189" s="10">
        <v>42909</v>
      </c>
      <c r="E189">
        <f t="shared" ca="1" si="2"/>
        <v>20.466666666666665</v>
      </c>
    </row>
    <row r="190" spans="1:5" ht="35.1" hidden="1" customHeight="1" x14ac:dyDescent="0.2">
      <c r="A190" s="25" t="s">
        <v>401</v>
      </c>
      <c r="B190" s="9" t="s">
        <v>402</v>
      </c>
      <c r="C190" s="3" t="s">
        <v>281</v>
      </c>
      <c r="D190" s="10">
        <v>42907</v>
      </c>
      <c r="E190">
        <f t="shared" ca="1" si="2"/>
        <v>20.533333333333335</v>
      </c>
    </row>
    <row r="191" spans="1:5" ht="35.1" hidden="1" customHeight="1" x14ac:dyDescent="0.2">
      <c r="A191" s="25" t="s">
        <v>403</v>
      </c>
      <c r="B191" s="9" t="s">
        <v>404</v>
      </c>
      <c r="C191" s="3" t="s">
        <v>28</v>
      </c>
      <c r="D191" s="10">
        <v>42911</v>
      </c>
      <c r="E191">
        <f t="shared" ca="1" si="2"/>
        <v>20.399999999999999</v>
      </c>
    </row>
    <row r="192" spans="1:5" ht="35.1" hidden="1" customHeight="1" x14ac:dyDescent="0.2">
      <c r="A192" s="25" t="s">
        <v>405</v>
      </c>
      <c r="B192" s="9" t="s">
        <v>406</v>
      </c>
      <c r="C192" s="3" t="s">
        <v>28</v>
      </c>
      <c r="D192" s="10">
        <v>42911</v>
      </c>
      <c r="E192">
        <f t="shared" ca="1" si="2"/>
        <v>20.399999999999999</v>
      </c>
    </row>
    <row r="193" spans="1:5" ht="35.1" hidden="1" customHeight="1" x14ac:dyDescent="0.2">
      <c r="A193" s="25" t="s">
        <v>407</v>
      </c>
      <c r="B193" s="9" t="s">
        <v>408</v>
      </c>
      <c r="C193" s="3" t="s">
        <v>28</v>
      </c>
      <c r="D193" s="10">
        <v>42917</v>
      </c>
      <c r="E193">
        <f t="shared" ca="1" si="2"/>
        <v>20.2</v>
      </c>
    </row>
    <row r="194" spans="1:5" ht="35.1" hidden="1" customHeight="1" x14ac:dyDescent="0.2">
      <c r="A194" s="25" t="s">
        <v>409</v>
      </c>
      <c r="B194" s="9" t="s">
        <v>410</v>
      </c>
      <c r="C194" s="3" t="s">
        <v>28</v>
      </c>
      <c r="D194" s="10">
        <v>42917</v>
      </c>
      <c r="E194">
        <f t="shared" ca="1" si="2"/>
        <v>20.2</v>
      </c>
    </row>
    <row r="195" spans="1:5" ht="35.1" hidden="1" customHeight="1" x14ac:dyDescent="0.2">
      <c r="A195" s="25" t="s">
        <v>411</v>
      </c>
      <c r="B195" s="9" t="s">
        <v>412</v>
      </c>
      <c r="C195" s="3" t="s">
        <v>28</v>
      </c>
      <c r="D195" s="10">
        <v>42917</v>
      </c>
      <c r="E195">
        <f t="shared" ref="E195:E214" ca="1" si="3">(TODAY()-$D195)/30</f>
        <v>20.2</v>
      </c>
    </row>
    <row r="196" spans="1:5" ht="35.1" hidden="1" customHeight="1" x14ac:dyDescent="0.2">
      <c r="A196" s="25" t="s">
        <v>413</v>
      </c>
      <c r="B196" s="9" t="s">
        <v>414</v>
      </c>
      <c r="C196" s="3" t="s">
        <v>28</v>
      </c>
      <c r="D196" s="10">
        <v>42917</v>
      </c>
      <c r="E196">
        <f t="shared" ca="1" si="3"/>
        <v>20.2</v>
      </c>
    </row>
    <row r="197" spans="1:5" ht="35.1" hidden="1" customHeight="1" x14ac:dyDescent="0.2">
      <c r="A197" s="25" t="s">
        <v>415</v>
      </c>
      <c r="B197" s="9" t="s">
        <v>416</v>
      </c>
      <c r="C197" s="3" t="s">
        <v>28</v>
      </c>
      <c r="D197" s="10">
        <v>42917</v>
      </c>
      <c r="E197">
        <f t="shared" ca="1" si="3"/>
        <v>20.2</v>
      </c>
    </row>
    <row r="198" spans="1:5" ht="35.1" hidden="1" customHeight="1" x14ac:dyDescent="0.2">
      <c r="A198" s="25" t="s">
        <v>417</v>
      </c>
      <c r="B198" s="9" t="s">
        <v>418</v>
      </c>
      <c r="C198" s="3" t="s">
        <v>28</v>
      </c>
      <c r="D198" s="10">
        <v>42917</v>
      </c>
      <c r="E198">
        <f t="shared" ca="1" si="3"/>
        <v>20.2</v>
      </c>
    </row>
    <row r="199" spans="1:5" ht="35.1" hidden="1" customHeight="1" x14ac:dyDescent="0.2">
      <c r="A199" s="25" t="s">
        <v>419</v>
      </c>
      <c r="B199" s="9" t="s">
        <v>420</v>
      </c>
      <c r="C199" s="3" t="s">
        <v>28</v>
      </c>
      <c r="D199" s="10">
        <v>42917</v>
      </c>
      <c r="E199">
        <f t="shared" ca="1" si="3"/>
        <v>20.2</v>
      </c>
    </row>
    <row r="200" spans="1:5" ht="35.1" hidden="1" customHeight="1" x14ac:dyDescent="0.2">
      <c r="A200" s="25" t="s">
        <v>421</v>
      </c>
      <c r="B200" s="9" t="s">
        <v>422</v>
      </c>
      <c r="C200" s="3" t="s">
        <v>28</v>
      </c>
      <c r="D200" s="10">
        <v>42917</v>
      </c>
      <c r="E200">
        <f t="shared" ca="1" si="3"/>
        <v>20.2</v>
      </c>
    </row>
    <row r="201" spans="1:5" ht="35.1" hidden="1" customHeight="1" x14ac:dyDescent="0.2">
      <c r="A201" s="25" t="s">
        <v>423</v>
      </c>
      <c r="B201" s="9" t="s">
        <v>360</v>
      </c>
      <c r="C201" s="3" t="s">
        <v>28</v>
      </c>
      <c r="D201" s="10">
        <v>42917</v>
      </c>
      <c r="E201">
        <f t="shared" ca="1" si="3"/>
        <v>20.2</v>
      </c>
    </row>
    <row r="202" spans="1:5" ht="35.1" hidden="1" customHeight="1" x14ac:dyDescent="0.2">
      <c r="A202" s="25" t="s">
        <v>424</v>
      </c>
      <c r="B202" s="9" t="s">
        <v>425</v>
      </c>
      <c r="C202" s="3" t="s">
        <v>281</v>
      </c>
      <c r="D202" s="10">
        <v>42917</v>
      </c>
      <c r="E202">
        <f t="shared" ca="1" si="3"/>
        <v>20.2</v>
      </c>
    </row>
    <row r="203" spans="1:5" ht="35.1" hidden="1" customHeight="1" x14ac:dyDescent="0.2">
      <c r="A203" s="25" t="s">
        <v>426</v>
      </c>
      <c r="B203" s="9" t="s">
        <v>427</v>
      </c>
      <c r="C203" s="10" t="s">
        <v>13</v>
      </c>
      <c r="D203" s="10">
        <v>42186</v>
      </c>
      <c r="E203">
        <f t="shared" ca="1" si="3"/>
        <v>44.56666666666667</v>
      </c>
    </row>
    <row r="204" spans="1:5" ht="35.1" hidden="1" customHeight="1" x14ac:dyDescent="0.2">
      <c r="A204" s="25" t="s">
        <v>428</v>
      </c>
      <c r="B204" s="9" t="s">
        <v>429</v>
      </c>
      <c r="C204" s="3" t="s">
        <v>28</v>
      </c>
      <c r="D204" s="10">
        <v>42920</v>
      </c>
      <c r="E204">
        <f t="shared" ca="1" si="3"/>
        <v>20.100000000000001</v>
      </c>
    </row>
    <row r="205" spans="1:5" ht="35.1" hidden="1" customHeight="1" x14ac:dyDescent="0.2">
      <c r="A205" s="25" t="s">
        <v>430</v>
      </c>
      <c r="B205" s="9" t="s">
        <v>431</v>
      </c>
      <c r="C205" s="3" t="s">
        <v>28</v>
      </c>
      <c r="D205" s="10">
        <v>42920</v>
      </c>
      <c r="E205">
        <f t="shared" ca="1" si="3"/>
        <v>20.100000000000001</v>
      </c>
    </row>
    <row r="206" spans="1:5" ht="35.1" hidden="1" customHeight="1" x14ac:dyDescent="0.2">
      <c r="A206" s="25" t="s">
        <v>432</v>
      </c>
      <c r="B206" s="9" t="s">
        <v>433</v>
      </c>
      <c r="C206" s="3" t="s">
        <v>28</v>
      </c>
      <c r="D206" s="10">
        <v>42920</v>
      </c>
      <c r="E206">
        <f t="shared" ca="1" si="3"/>
        <v>20.100000000000001</v>
      </c>
    </row>
    <row r="207" spans="1:5" ht="35.1" hidden="1" customHeight="1" x14ac:dyDescent="0.2">
      <c r="A207" s="25" t="s">
        <v>434</v>
      </c>
      <c r="B207" s="9" t="s">
        <v>435</v>
      </c>
      <c r="C207" s="3" t="s">
        <v>28</v>
      </c>
      <c r="D207" s="10">
        <v>42920</v>
      </c>
      <c r="E207">
        <f t="shared" ca="1" si="3"/>
        <v>20.100000000000001</v>
      </c>
    </row>
    <row r="208" spans="1:5" ht="35.1" hidden="1" customHeight="1" x14ac:dyDescent="0.2">
      <c r="A208" s="25" t="s">
        <v>436</v>
      </c>
      <c r="B208" s="9" t="s">
        <v>437</v>
      </c>
      <c r="C208" s="3" t="s">
        <v>28</v>
      </c>
      <c r="D208" s="10">
        <v>42920</v>
      </c>
      <c r="E208">
        <f t="shared" ca="1" si="3"/>
        <v>20.100000000000001</v>
      </c>
    </row>
    <row r="209" spans="1:9" ht="35.1" hidden="1" customHeight="1" x14ac:dyDescent="0.2">
      <c r="A209" s="25" t="s">
        <v>438</v>
      </c>
      <c r="B209" s="9" t="s">
        <v>88</v>
      </c>
      <c r="C209" s="3" t="s">
        <v>28</v>
      </c>
      <c r="D209" s="10">
        <v>42920</v>
      </c>
      <c r="E209">
        <f t="shared" ca="1" si="3"/>
        <v>20.100000000000001</v>
      </c>
    </row>
    <row r="210" spans="1:9" ht="35.1" hidden="1" customHeight="1" x14ac:dyDescent="0.2">
      <c r="A210" s="25" t="s">
        <v>439</v>
      </c>
      <c r="B210" s="9" t="s">
        <v>440</v>
      </c>
      <c r="C210" s="3" t="s">
        <v>281</v>
      </c>
      <c r="D210" s="10">
        <v>42921</v>
      </c>
      <c r="E210">
        <f t="shared" ca="1" si="3"/>
        <v>20.066666666666666</v>
      </c>
    </row>
    <row r="211" spans="1:9" ht="35.1" hidden="1" customHeight="1" x14ac:dyDescent="0.2">
      <c r="A211" s="25" t="s">
        <v>441</v>
      </c>
      <c r="B211" s="9" t="s">
        <v>442</v>
      </c>
      <c r="C211" s="3" t="s">
        <v>28</v>
      </c>
      <c r="D211" s="10">
        <v>42944</v>
      </c>
      <c r="E211">
        <f t="shared" ca="1" si="3"/>
        <v>19.3</v>
      </c>
    </row>
    <row r="212" spans="1:9" ht="35.1" hidden="1" customHeight="1" x14ac:dyDescent="0.2">
      <c r="A212" s="25" t="s">
        <v>443</v>
      </c>
      <c r="B212" s="9" t="s">
        <v>444</v>
      </c>
      <c r="C212" s="3" t="s">
        <v>28</v>
      </c>
      <c r="D212" s="10">
        <v>42944</v>
      </c>
      <c r="E212">
        <f t="shared" ca="1" si="3"/>
        <v>19.3</v>
      </c>
    </row>
    <row r="213" spans="1:9" ht="35.1" hidden="1" customHeight="1" x14ac:dyDescent="0.2">
      <c r="A213" s="25" t="s">
        <v>445</v>
      </c>
      <c r="B213" s="9" t="s">
        <v>446</v>
      </c>
      <c r="C213" s="3" t="s">
        <v>28</v>
      </c>
      <c r="D213" s="10">
        <v>42944</v>
      </c>
      <c r="E213">
        <f t="shared" ca="1" si="3"/>
        <v>19.3</v>
      </c>
    </row>
    <row r="214" spans="1:9" ht="35.1" hidden="1" customHeight="1" x14ac:dyDescent="0.2">
      <c r="A214" s="25" t="s">
        <v>447</v>
      </c>
      <c r="B214" s="9" t="s">
        <v>448</v>
      </c>
      <c r="C214" s="3" t="s">
        <v>28</v>
      </c>
      <c r="D214" s="10">
        <v>42944</v>
      </c>
      <c r="E214">
        <f t="shared" ca="1" si="3"/>
        <v>19.3</v>
      </c>
    </row>
    <row r="218" spans="1:9" x14ac:dyDescent="0.2">
      <c r="I218" s="36"/>
    </row>
  </sheetData>
  <conditionalFormatting sqref="E1:E214">
    <cfRule type="top10" dxfId="27" priority="1" rank="5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214"/>
  <sheetViews>
    <sheetView workbookViewId="0">
      <selection activeCell="H7" sqref="H7"/>
    </sheetView>
  </sheetViews>
  <sheetFormatPr defaultRowHeight="12.75" x14ac:dyDescent="0.2"/>
  <cols>
    <col min="1" max="3" width="16.85546875" customWidth="1"/>
    <col min="6" max="6" width="13.85546875" bestFit="1" customWidth="1"/>
    <col min="7" max="7" width="14.5703125" bestFit="1" customWidth="1"/>
  </cols>
  <sheetData>
    <row r="1" spans="1:7" ht="35.1" customHeight="1" thickBot="1" x14ac:dyDescent="0.25">
      <c r="A1" s="2" t="s">
        <v>1</v>
      </c>
      <c r="B1" s="2" t="s">
        <v>6</v>
      </c>
      <c r="C1" s="50" t="s">
        <v>460</v>
      </c>
    </row>
    <row r="2" spans="1:7" ht="35.1" customHeight="1" x14ac:dyDescent="0.2">
      <c r="A2" s="9" t="s">
        <v>10</v>
      </c>
      <c r="B2" s="10">
        <v>42667</v>
      </c>
      <c r="C2" s="49" t="s">
        <v>470</v>
      </c>
      <c r="F2" s="56" t="s">
        <v>473</v>
      </c>
      <c r="G2" s="56"/>
    </row>
    <row r="3" spans="1:7" ht="35.1" customHeight="1" x14ac:dyDescent="0.2">
      <c r="A3" s="14" t="s">
        <v>17</v>
      </c>
      <c r="B3" s="10">
        <v>42797</v>
      </c>
      <c r="C3" s="3" t="s">
        <v>464</v>
      </c>
      <c r="F3" s="51" t="s">
        <v>451</v>
      </c>
      <c r="G3" s="38" t="s">
        <v>453</v>
      </c>
    </row>
    <row r="4" spans="1:7" ht="35.1" customHeight="1" x14ac:dyDescent="0.2">
      <c r="A4" s="9" t="s">
        <v>21</v>
      </c>
      <c r="B4" s="10">
        <v>42194</v>
      </c>
      <c r="C4" s="3" t="s">
        <v>467</v>
      </c>
      <c r="F4" s="52" t="s">
        <v>462</v>
      </c>
      <c r="G4" s="53">
        <v>4</v>
      </c>
    </row>
    <row r="5" spans="1:7" ht="35.1" customHeight="1" x14ac:dyDescent="0.2">
      <c r="A5" s="9" t="s">
        <v>24</v>
      </c>
      <c r="B5" s="10">
        <v>42822</v>
      </c>
      <c r="C5" s="3" t="s">
        <v>464</v>
      </c>
      <c r="F5" s="52" t="s">
        <v>463</v>
      </c>
      <c r="G5" s="53">
        <v>1</v>
      </c>
    </row>
    <row r="6" spans="1:7" ht="35.1" customHeight="1" x14ac:dyDescent="0.2">
      <c r="A6" s="9" t="s">
        <v>27</v>
      </c>
      <c r="B6" s="10">
        <v>42192</v>
      </c>
      <c r="C6" s="3" t="s">
        <v>467</v>
      </c>
      <c r="F6" s="52" t="s">
        <v>464</v>
      </c>
      <c r="G6" s="53">
        <v>27</v>
      </c>
    </row>
    <row r="7" spans="1:7" ht="35.1" customHeight="1" x14ac:dyDescent="0.2">
      <c r="A7" s="9" t="s">
        <v>30</v>
      </c>
      <c r="B7" s="10">
        <v>42221</v>
      </c>
      <c r="C7" s="3" t="s">
        <v>468</v>
      </c>
      <c r="F7" s="52" t="s">
        <v>465</v>
      </c>
      <c r="G7" s="53">
        <v>45</v>
      </c>
    </row>
    <row r="8" spans="1:7" ht="35.1" customHeight="1" x14ac:dyDescent="0.2">
      <c r="A8" s="14" t="s">
        <v>32</v>
      </c>
      <c r="B8" s="10">
        <v>42464</v>
      </c>
      <c r="C8" s="3" t="s">
        <v>465</v>
      </c>
      <c r="F8" s="52" t="s">
        <v>459</v>
      </c>
      <c r="G8" s="53">
        <v>41</v>
      </c>
    </row>
    <row r="9" spans="1:7" ht="35.1" customHeight="1" x14ac:dyDescent="0.2">
      <c r="A9" s="16" t="s">
        <v>35</v>
      </c>
      <c r="B9" s="10">
        <v>42494</v>
      </c>
      <c r="C9" s="3" t="s">
        <v>459</v>
      </c>
      <c r="F9" s="52" t="s">
        <v>466</v>
      </c>
      <c r="G9" s="53">
        <v>23</v>
      </c>
    </row>
    <row r="10" spans="1:7" ht="35.1" customHeight="1" x14ac:dyDescent="0.2">
      <c r="A10" s="18" t="s">
        <v>38</v>
      </c>
      <c r="B10" s="10">
        <v>42459</v>
      </c>
      <c r="C10" s="3" t="s">
        <v>464</v>
      </c>
      <c r="F10" s="52" t="s">
        <v>467</v>
      </c>
      <c r="G10" s="53">
        <v>61</v>
      </c>
    </row>
    <row r="11" spans="1:7" ht="35.1" customHeight="1" x14ac:dyDescent="0.2">
      <c r="A11" s="9" t="s">
        <v>40</v>
      </c>
      <c r="B11" s="10">
        <v>42589</v>
      </c>
      <c r="C11" s="3" t="s">
        <v>468</v>
      </c>
      <c r="F11" s="52" t="s">
        <v>468</v>
      </c>
      <c r="G11" s="53">
        <v>4</v>
      </c>
    </row>
    <row r="12" spans="1:7" ht="35.1" customHeight="1" x14ac:dyDescent="0.2">
      <c r="A12" s="9" t="s">
        <v>42</v>
      </c>
      <c r="B12" s="10">
        <v>42702</v>
      </c>
      <c r="C12" s="3" t="s">
        <v>471</v>
      </c>
      <c r="F12" s="52" t="s">
        <v>469</v>
      </c>
      <c r="G12" s="53">
        <v>1</v>
      </c>
    </row>
    <row r="13" spans="1:7" ht="35.1" customHeight="1" x14ac:dyDescent="0.2">
      <c r="A13" s="9" t="s">
        <v>44</v>
      </c>
      <c r="B13" s="10">
        <v>42736</v>
      </c>
      <c r="C13" s="3" t="s">
        <v>462</v>
      </c>
      <c r="F13" s="52" t="s">
        <v>470</v>
      </c>
      <c r="G13" s="53">
        <v>1</v>
      </c>
    </row>
    <row r="14" spans="1:7" ht="35.1" customHeight="1" x14ac:dyDescent="0.2">
      <c r="A14" s="9" t="s">
        <v>46</v>
      </c>
      <c r="B14" s="10">
        <v>42702</v>
      </c>
      <c r="C14" s="3" t="s">
        <v>471</v>
      </c>
      <c r="F14" s="52" t="s">
        <v>471</v>
      </c>
      <c r="G14" s="53">
        <v>2</v>
      </c>
    </row>
    <row r="15" spans="1:7" ht="35.1" customHeight="1" x14ac:dyDescent="0.2">
      <c r="A15" s="9" t="s">
        <v>48</v>
      </c>
      <c r="B15" s="10">
        <v>42736</v>
      </c>
      <c r="C15" s="3" t="s">
        <v>462</v>
      </c>
      <c r="F15" s="52" t="s">
        <v>472</v>
      </c>
      <c r="G15" s="53">
        <v>3</v>
      </c>
    </row>
    <row r="16" spans="1:7" ht="35.1" customHeight="1" x14ac:dyDescent="0.2">
      <c r="A16" s="9" t="s">
        <v>50</v>
      </c>
      <c r="B16" s="10">
        <v>42804</v>
      </c>
      <c r="C16" s="3" t="s">
        <v>464</v>
      </c>
      <c r="F16" s="52" t="s">
        <v>452</v>
      </c>
      <c r="G16" s="53">
        <v>213</v>
      </c>
    </row>
    <row r="17" spans="1:3" ht="35.1" customHeight="1" x14ac:dyDescent="0.2">
      <c r="A17" s="9" t="s">
        <v>52</v>
      </c>
      <c r="B17" s="10">
        <v>42808</v>
      </c>
      <c r="C17" s="3" t="s">
        <v>464</v>
      </c>
    </row>
    <row r="18" spans="1:3" ht="35.1" customHeight="1" x14ac:dyDescent="0.2">
      <c r="A18" s="9" t="s">
        <v>54</v>
      </c>
      <c r="B18" s="10">
        <v>42816</v>
      </c>
      <c r="C18" s="3" t="s">
        <v>464</v>
      </c>
    </row>
    <row r="19" spans="1:3" ht="35.1" customHeight="1" x14ac:dyDescent="0.2">
      <c r="A19" s="9" t="s">
        <v>57</v>
      </c>
      <c r="B19" s="10">
        <v>42818</v>
      </c>
      <c r="C19" s="3" t="s">
        <v>464</v>
      </c>
    </row>
    <row r="20" spans="1:3" ht="35.1" customHeight="1" x14ac:dyDescent="0.2">
      <c r="A20" s="9" t="s">
        <v>59</v>
      </c>
      <c r="B20" s="10">
        <v>42818</v>
      </c>
      <c r="C20" s="3" t="s">
        <v>464</v>
      </c>
    </row>
    <row r="21" spans="1:3" ht="35.1" customHeight="1" x14ac:dyDescent="0.2">
      <c r="A21" s="9" t="s">
        <v>61</v>
      </c>
      <c r="B21" s="10">
        <v>42818</v>
      </c>
      <c r="C21" s="3" t="s">
        <v>464</v>
      </c>
    </row>
    <row r="22" spans="1:3" ht="35.1" customHeight="1" x14ac:dyDescent="0.2">
      <c r="A22" s="9" t="s">
        <v>64</v>
      </c>
      <c r="B22" s="10">
        <v>42820</v>
      </c>
      <c r="C22" s="3" t="s">
        <v>464</v>
      </c>
    </row>
    <row r="23" spans="1:3" ht="35.1" customHeight="1" x14ac:dyDescent="0.2">
      <c r="A23" s="9" t="s">
        <v>66</v>
      </c>
      <c r="B23" s="10">
        <v>42820</v>
      </c>
      <c r="C23" s="3" t="s">
        <v>464</v>
      </c>
    </row>
    <row r="24" spans="1:3" ht="35.1" customHeight="1" x14ac:dyDescent="0.2">
      <c r="A24" s="9" t="s">
        <v>69</v>
      </c>
      <c r="B24" s="10">
        <v>42820</v>
      </c>
      <c r="C24" s="3" t="s">
        <v>464</v>
      </c>
    </row>
    <row r="25" spans="1:3" ht="35.1" customHeight="1" x14ac:dyDescent="0.2">
      <c r="A25" s="9" t="s">
        <v>71</v>
      </c>
      <c r="B25" s="10">
        <v>42822</v>
      </c>
      <c r="C25" s="3" t="s">
        <v>464</v>
      </c>
    </row>
    <row r="26" spans="1:3" ht="35.1" customHeight="1" x14ac:dyDescent="0.2">
      <c r="A26" s="9" t="s">
        <v>73</v>
      </c>
      <c r="B26" s="10">
        <v>42822</v>
      </c>
      <c r="C26" s="3" t="s">
        <v>464</v>
      </c>
    </row>
    <row r="27" spans="1:3" ht="35.1" customHeight="1" x14ac:dyDescent="0.2">
      <c r="A27" s="9" t="s">
        <v>75</v>
      </c>
      <c r="B27" s="10">
        <v>42911</v>
      </c>
      <c r="C27" s="3" t="s">
        <v>466</v>
      </c>
    </row>
    <row r="28" spans="1:3" ht="35.1" customHeight="1" x14ac:dyDescent="0.2">
      <c r="A28" s="9" t="s">
        <v>77</v>
      </c>
      <c r="B28" s="10">
        <v>42827</v>
      </c>
      <c r="C28" s="3" t="s">
        <v>465</v>
      </c>
    </row>
    <row r="29" spans="1:3" ht="35.1" customHeight="1" x14ac:dyDescent="0.2">
      <c r="A29" s="9" t="s">
        <v>79</v>
      </c>
      <c r="B29" s="10">
        <v>42827</v>
      </c>
      <c r="C29" s="3" t="s">
        <v>465</v>
      </c>
    </row>
    <row r="30" spans="1:3" ht="35.1" customHeight="1" x14ac:dyDescent="0.2">
      <c r="A30" s="9" t="s">
        <v>81</v>
      </c>
      <c r="B30" s="10">
        <v>42827</v>
      </c>
      <c r="C30" s="3" t="s">
        <v>465</v>
      </c>
    </row>
    <row r="31" spans="1:3" ht="35.1" customHeight="1" x14ac:dyDescent="0.2">
      <c r="A31" s="9" t="s">
        <v>84</v>
      </c>
      <c r="B31" s="10">
        <v>42827</v>
      </c>
      <c r="C31" s="3" t="s">
        <v>465</v>
      </c>
    </row>
    <row r="32" spans="1:3" ht="35.1" customHeight="1" x14ac:dyDescent="0.2">
      <c r="A32" s="9" t="s">
        <v>86</v>
      </c>
      <c r="B32" s="10">
        <v>42830</v>
      </c>
      <c r="C32" s="3" t="s">
        <v>465</v>
      </c>
    </row>
    <row r="33" spans="1:3" ht="35.1" customHeight="1" x14ac:dyDescent="0.2">
      <c r="A33" s="9" t="s">
        <v>88</v>
      </c>
      <c r="B33" s="10">
        <v>42832</v>
      </c>
      <c r="C33" s="3" t="s">
        <v>465</v>
      </c>
    </row>
    <row r="34" spans="1:3" ht="35.1" customHeight="1" x14ac:dyDescent="0.2">
      <c r="A34" s="9" t="s">
        <v>90</v>
      </c>
      <c r="B34" s="10">
        <v>42834</v>
      </c>
      <c r="C34" s="3" t="s">
        <v>465</v>
      </c>
    </row>
    <row r="35" spans="1:3" ht="35.1" customHeight="1" x14ac:dyDescent="0.2">
      <c r="A35" s="9" t="s">
        <v>92</v>
      </c>
      <c r="B35" s="10">
        <v>42834</v>
      </c>
      <c r="C35" s="3" t="s">
        <v>465</v>
      </c>
    </row>
    <row r="36" spans="1:3" ht="35.1" customHeight="1" x14ac:dyDescent="0.2">
      <c r="A36" s="9" t="s">
        <v>94</v>
      </c>
      <c r="B36" s="10">
        <v>42836</v>
      </c>
      <c r="C36" s="3" t="s">
        <v>465</v>
      </c>
    </row>
    <row r="37" spans="1:3" ht="35.1" customHeight="1" x14ac:dyDescent="0.2">
      <c r="A37" s="9" t="s">
        <v>97</v>
      </c>
      <c r="B37" s="10">
        <v>42839</v>
      </c>
      <c r="C37" s="3" t="s">
        <v>465</v>
      </c>
    </row>
    <row r="38" spans="1:3" ht="35.1" customHeight="1" x14ac:dyDescent="0.2">
      <c r="A38" s="9" t="s">
        <v>99</v>
      </c>
      <c r="B38" s="10">
        <v>42842</v>
      </c>
      <c r="C38" s="3" t="s">
        <v>465</v>
      </c>
    </row>
    <row r="39" spans="1:3" ht="35.1" customHeight="1" x14ac:dyDescent="0.2">
      <c r="A39" s="9" t="s">
        <v>101</v>
      </c>
      <c r="B39" s="10">
        <v>42842</v>
      </c>
      <c r="C39" s="3" t="s">
        <v>465</v>
      </c>
    </row>
    <row r="40" spans="1:3" ht="35.1" customHeight="1" x14ac:dyDescent="0.2">
      <c r="A40" s="9" t="s">
        <v>103</v>
      </c>
      <c r="B40" s="10">
        <v>42842</v>
      </c>
      <c r="C40" s="3" t="s">
        <v>465</v>
      </c>
    </row>
    <row r="41" spans="1:3" ht="35.1" customHeight="1" x14ac:dyDescent="0.2">
      <c r="A41" s="9" t="s">
        <v>105</v>
      </c>
      <c r="B41" s="10">
        <v>42842</v>
      </c>
      <c r="C41" s="3" t="s">
        <v>465</v>
      </c>
    </row>
    <row r="42" spans="1:3" ht="35.1" customHeight="1" x14ac:dyDescent="0.2">
      <c r="A42" s="9" t="s">
        <v>107</v>
      </c>
      <c r="B42" s="10">
        <v>42853</v>
      </c>
      <c r="C42" s="3" t="s">
        <v>465</v>
      </c>
    </row>
    <row r="43" spans="1:3" ht="35.1" customHeight="1" x14ac:dyDescent="0.2">
      <c r="A43" s="9" t="s">
        <v>109</v>
      </c>
      <c r="B43" s="10">
        <v>42854</v>
      </c>
      <c r="C43" s="3" t="s">
        <v>465</v>
      </c>
    </row>
    <row r="44" spans="1:3" ht="35.1" customHeight="1" x14ac:dyDescent="0.2">
      <c r="A44" s="9" t="s">
        <v>111</v>
      </c>
      <c r="B44" s="10">
        <v>42854</v>
      </c>
      <c r="C44" s="3" t="s">
        <v>465</v>
      </c>
    </row>
    <row r="45" spans="1:3" ht="35.1" customHeight="1" x14ac:dyDescent="0.2">
      <c r="A45" s="9" t="s">
        <v>113</v>
      </c>
      <c r="B45" s="10">
        <v>42857</v>
      </c>
      <c r="C45" s="3" t="s">
        <v>459</v>
      </c>
    </row>
    <row r="46" spans="1:3" ht="35.1" customHeight="1" x14ac:dyDescent="0.2">
      <c r="A46" s="9" t="s">
        <v>115</v>
      </c>
      <c r="B46" s="10">
        <v>42857</v>
      </c>
      <c r="C46" s="3" t="s">
        <v>459</v>
      </c>
    </row>
    <row r="47" spans="1:3" ht="35.1" customHeight="1" x14ac:dyDescent="0.2">
      <c r="A47" s="9" t="s">
        <v>117</v>
      </c>
      <c r="B47" s="10">
        <v>42857</v>
      </c>
      <c r="C47" s="3" t="s">
        <v>459</v>
      </c>
    </row>
    <row r="48" spans="1:3" ht="35.1" customHeight="1" x14ac:dyDescent="0.2">
      <c r="A48" s="9" t="s">
        <v>119</v>
      </c>
      <c r="B48" s="10">
        <v>42857</v>
      </c>
      <c r="C48" s="3" t="s">
        <v>459</v>
      </c>
    </row>
    <row r="49" spans="1:3" ht="35.1" customHeight="1" x14ac:dyDescent="0.2">
      <c r="A49" s="9" t="s">
        <v>121</v>
      </c>
      <c r="B49" s="10">
        <v>42857</v>
      </c>
      <c r="C49" s="3" t="s">
        <v>459</v>
      </c>
    </row>
    <row r="50" spans="1:3" ht="35.1" customHeight="1" x14ac:dyDescent="0.2">
      <c r="A50" s="9" t="s">
        <v>123</v>
      </c>
      <c r="B50" s="10">
        <v>42830</v>
      </c>
      <c r="C50" s="3" t="s">
        <v>465</v>
      </c>
    </row>
    <row r="51" spans="1:3" ht="35.1" customHeight="1" x14ac:dyDescent="0.2">
      <c r="A51" s="9" t="s">
        <v>125</v>
      </c>
      <c r="B51" s="10">
        <v>42854</v>
      </c>
      <c r="C51" s="3" t="s">
        <v>465</v>
      </c>
    </row>
    <row r="52" spans="1:3" ht="35.1" customHeight="1" x14ac:dyDescent="0.2">
      <c r="A52" s="9" t="s">
        <v>127</v>
      </c>
      <c r="B52" s="10">
        <v>42093</v>
      </c>
      <c r="C52" s="3" t="s">
        <v>464</v>
      </c>
    </row>
    <row r="53" spans="1:3" ht="35.1" customHeight="1" x14ac:dyDescent="0.2">
      <c r="A53" s="9" t="s">
        <v>129</v>
      </c>
      <c r="B53" s="10">
        <v>42824</v>
      </c>
      <c r="C53" s="3" t="s">
        <v>464</v>
      </c>
    </row>
    <row r="54" spans="1:3" ht="35.1" customHeight="1" x14ac:dyDescent="0.2">
      <c r="A54" s="9" t="s">
        <v>131</v>
      </c>
      <c r="B54" s="10">
        <v>42197</v>
      </c>
      <c r="C54" s="3" t="s">
        <v>467</v>
      </c>
    </row>
    <row r="55" spans="1:3" ht="35.1" customHeight="1" x14ac:dyDescent="0.2">
      <c r="A55" s="9" t="s">
        <v>133</v>
      </c>
      <c r="B55" s="10">
        <v>42824</v>
      </c>
      <c r="C55" s="3" t="s">
        <v>464</v>
      </c>
    </row>
    <row r="56" spans="1:3" ht="35.1" customHeight="1" x14ac:dyDescent="0.2">
      <c r="A56" s="9" t="s">
        <v>135</v>
      </c>
      <c r="B56" s="10">
        <v>42446</v>
      </c>
      <c r="C56" s="3" t="s">
        <v>464</v>
      </c>
    </row>
    <row r="57" spans="1:3" ht="35.1" customHeight="1" x14ac:dyDescent="0.2">
      <c r="A57" s="9" t="s">
        <v>137</v>
      </c>
      <c r="B57" s="10">
        <v>42918</v>
      </c>
      <c r="C57" s="3" t="s">
        <v>467</v>
      </c>
    </row>
    <row r="58" spans="1:3" ht="35.1" customHeight="1" x14ac:dyDescent="0.2">
      <c r="A58" s="9" t="s">
        <v>139</v>
      </c>
      <c r="B58" s="10">
        <v>42869</v>
      </c>
      <c r="C58" s="3" t="s">
        <v>459</v>
      </c>
    </row>
    <row r="59" spans="1:3" ht="35.1" customHeight="1" x14ac:dyDescent="0.2">
      <c r="A59" s="9" t="s">
        <v>141</v>
      </c>
      <c r="B59" s="10">
        <v>42869</v>
      </c>
      <c r="C59" s="3" t="s">
        <v>459</v>
      </c>
    </row>
    <row r="60" spans="1:3" ht="35.1" customHeight="1" x14ac:dyDescent="0.2">
      <c r="A60" s="9" t="s">
        <v>143</v>
      </c>
      <c r="B60" s="10">
        <v>42869</v>
      </c>
      <c r="C60" s="3" t="s">
        <v>459</v>
      </c>
    </row>
    <row r="61" spans="1:3" ht="35.1" customHeight="1" x14ac:dyDescent="0.2">
      <c r="A61" s="9" t="s">
        <v>146</v>
      </c>
      <c r="B61" s="10">
        <v>42869</v>
      </c>
      <c r="C61" s="3" t="s">
        <v>459</v>
      </c>
    </row>
    <row r="62" spans="1:3" ht="35.1" customHeight="1" x14ac:dyDescent="0.2">
      <c r="A62" s="9" t="s">
        <v>148</v>
      </c>
      <c r="B62" s="10">
        <v>42874</v>
      </c>
      <c r="C62" s="3" t="s">
        <v>459</v>
      </c>
    </row>
    <row r="63" spans="1:3" ht="35.1" customHeight="1" x14ac:dyDescent="0.2">
      <c r="A63" s="9" t="s">
        <v>150</v>
      </c>
      <c r="B63" s="10">
        <v>42875</v>
      </c>
      <c r="C63" s="3" t="s">
        <v>459</v>
      </c>
    </row>
    <row r="64" spans="1:3" ht="35.1" customHeight="1" x14ac:dyDescent="0.2">
      <c r="A64" s="9" t="s">
        <v>152</v>
      </c>
      <c r="B64" s="10">
        <v>42875</v>
      </c>
      <c r="C64" s="3" t="s">
        <v>459</v>
      </c>
    </row>
    <row r="65" spans="1:3" ht="35.1" customHeight="1" x14ac:dyDescent="0.2">
      <c r="A65" s="9" t="s">
        <v>154</v>
      </c>
      <c r="B65" s="10">
        <v>42875</v>
      </c>
      <c r="C65" s="3" t="s">
        <v>459</v>
      </c>
    </row>
    <row r="66" spans="1:3" ht="35.1" customHeight="1" x14ac:dyDescent="0.2">
      <c r="A66" s="9" t="s">
        <v>156</v>
      </c>
      <c r="B66" s="10">
        <v>42875</v>
      </c>
      <c r="C66" s="3" t="s">
        <v>459</v>
      </c>
    </row>
    <row r="67" spans="1:3" ht="35.1" customHeight="1" x14ac:dyDescent="0.2">
      <c r="A67" s="9" t="s">
        <v>158</v>
      </c>
      <c r="B67" s="10">
        <v>42875</v>
      </c>
      <c r="C67" s="3" t="s">
        <v>459</v>
      </c>
    </row>
    <row r="68" spans="1:3" ht="35.1" customHeight="1" x14ac:dyDescent="0.2">
      <c r="A68" s="9" t="s">
        <v>160</v>
      </c>
      <c r="B68" s="10">
        <v>42875</v>
      </c>
      <c r="C68" s="3" t="s">
        <v>459</v>
      </c>
    </row>
    <row r="69" spans="1:3" ht="35.1" customHeight="1" x14ac:dyDescent="0.2">
      <c r="A69" s="9" t="s">
        <v>162</v>
      </c>
      <c r="B69" s="10">
        <v>42877</v>
      </c>
      <c r="C69" s="3" t="s">
        <v>459</v>
      </c>
    </row>
    <row r="70" spans="1:3" ht="35.1" customHeight="1" x14ac:dyDescent="0.2">
      <c r="A70" s="9" t="s">
        <v>164</v>
      </c>
      <c r="B70" s="10">
        <v>42877</v>
      </c>
      <c r="C70" s="3" t="s">
        <v>459</v>
      </c>
    </row>
    <row r="71" spans="1:3" ht="35.1" customHeight="1" x14ac:dyDescent="0.2">
      <c r="A71" s="9" t="s">
        <v>166</v>
      </c>
      <c r="B71" s="10">
        <v>42877</v>
      </c>
      <c r="C71" s="3" t="s">
        <v>459</v>
      </c>
    </row>
    <row r="72" spans="1:3" ht="35.1" customHeight="1" x14ac:dyDescent="0.2">
      <c r="A72" s="9" t="s">
        <v>168</v>
      </c>
      <c r="B72" s="10">
        <v>42877</v>
      </c>
      <c r="C72" s="3" t="s">
        <v>459</v>
      </c>
    </row>
    <row r="73" spans="1:3" ht="35.1" customHeight="1" x14ac:dyDescent="0.2">
      <c r="A73" s="9" t="s">
        <v>170</v>
      </c>
      <c r="B73" s="10">
        <v>42880</v>
      </c>
      <c r="C73" s="3" t="s">
        <v>459</v>
      </c>
    </row>
    <row r="74" spans="1:3" ht="35.1" customHeight="1" x14ac:dyDescent="0.2">
      <c r="A74" s="9" t="s">
        <v>172</v>
      </c>
      <c r="B74" s="10">
        <v>42880</v>
      </c>
      <c r="C74" s="3" t="s">
        <v>459</v>
      </c>
    </row>
    <row r="75" spans="1:3" ht="35.1" customHeight="1" x14ac:dyDescent="0.2">
      <c r="A75" s="9" t="s">
        <v>174</v>
      </c>
      <c r="B75" s="10">
        <v>42880</v>
      </c>
      <c r="C75" s="3" t="s">
        <v>459</v>
      </c>
    </row>
    <row r="76" spans="1:3" ht="35.1" customHeight="1" x14ac:dyDescent="0.2">
      <c r="A76" s="9" t="s">
        <v>176</v>
      </c>
      <c r="B76" s="10">
        <v>42877</v>
      </c>
      <c r="C76" s="3" t="s">
        <v>459</v>
      </c>
    </row>
    <row r="77" spans="1:3" ht="35.1" customHeight="1" x14ac:dyDescent="0.2">
      <c r="A77" s="9" t="s">
        <v>178</v>
      </c>
      <c r="B77" s="10">
        <v>42895</v>
      </c>
      <c r="C77" s="3" t="s">
        <v>466</v>
      </c>
    </row>
    <row r="78" spans="1:3" ht="35.1" customHeight="1" x14ac:dyDescent="0.2">
      <c r="A78" s="9" t="s">
        <v>180</v>
      </c>
      <c r="B78" s="10">
        <v>42895</v>
      </c>
      <c r="C78" s="3" t="s">
        <v>466</v>
      </c>
    </row>
    <row r="79" spans="1:3" ht="35.1" customHeight="1" x14ac:dyDescent="0.2">
      <c r="A79" s="9" t="s">
        <v>182</v>
      </c>
      <c r="B79" s="10">
        <v>42895</v>
      </c>
      <c r="C79" s="3" t="s">
        <v>466</v>
      </c>
    </row>
    <row r="80" spans="1:3" ht="35.1" customHeight="1" x14ac:dyDescent="0.2">
      <c r="A80" s="9" t="s">
        <v>184</v>
      </c>
      <c r="B80" s="10">
        <v>42822</v>
      </c>
      <c r="C80" s="3" t="s">
        <v>464</v>
      </c>
    </row>
    <row r="81" spans="1:3" ht="35.1" customHeight="1" x14ac:dyDescent="0.2">
      <c r="A81" s="9" t="s">
        <v>186</v>
      </c>
      <c r="B81" s="10">
        <v>42903</v>
      </c>
      <c r="C81" s="3" t="s">
        <v>466</v>
      </c>
    </row>
    <row r="82" spans="1:3" ht="35.1" customHeight="1" x14ac:dyDescent="0.2">
      <c r="A82" s="9" t="s">
        <v>188</v>
      </c>
      <c r="B82" s="10">
        <v>42903</v>
      </c>
      <c r="C82" s="3" t="s">
        <v>466</v>
      </c>
    </row>
    <row r="83" spans="1:3" ht="35.1" customHeight="1" x14ac:dyDescent="0.2">
      <c r="A83" s="9" t="s">
        <v>190</v>
      </c>
      <c r="B83" s="10">
        <v>42903</v>
      </c>
      <c r="C83" s="3" t="s">
        <v>466</v>
      </c>
    </row>
    <row r="84" spans="1:3" ht="35.1" customHeight="1" x14ac:dyDescent="0.2">
      <c r="A84" s="9" t="s">
        <v>192</v>
      </c>
      <c r="B84" s="10">
        <v>42903</v>
      </c>
      <c r="C84" s="3" t="s">
        <v>466</v>
      </c>
    </row>
    <row r="85" spans="1:3" ht="35.1" customHeight="1" x14ac:dyDescent="0.2">
      <c r="A85" s="9" t="s">
        <v>194</v>
      </c>
      <c r="B85" s="10">
        <v>42907</v>
      </c>
      <c r="C85" s="3" t="s">
        <v>466</v>
      </c>
    </row>
    <row r="86" spans="1:3" ht="35.1" customHeight="1" x14ac:dyDescent="0.2">
      <c r="A86" s="9" t="s">
        <v>196</v>
      </c>
      <c r="B86" s="10">
        <v>42911</v>
      </c>
      <c r="C86" s="3" t="s">
        <v>466</v>
      </c>
    </row>
    <row r="87" spans="1:3" ht="35.1" customHeight="1" x14ac:dyDescent="0.2">
      <c r="A87" s="9" t="s">
        <v>198</v>
      </c>
      <c r="B87" s="10">
        <v>42911</v>
      </c>
      <c r="C87" s="3" t="s">
        <v>466</v>
      </c>
    </row>
    <row r="88" spans="1:3" ht="35.1" customHeight="1" x14ac:dyDescent="0.2">
      <c r="A88" s="9" t="s">
        <v>200</v>
      </c>
      <c r="B88" s="10">
        <v>42911</v>
      </c>
      <c r="C88" s="3" t="s">
        <v>466</v>
      </c>
    </row>
    <row r="89" spans="1:3" ht="35.1" customHeight="1" x14ac:dyDescent="0.2">
      <c r="A89" s="9" t="s">
        <v>202</v>
      </c>
      <c r="B89" s="10">
        <v>42911</v>
      </c>
      <c r="C89" s="3" t="s">
        <v>466</v>
      </c>
    </row>
    <row r="90" spans="1:3" ht="35.1" customHeight="1" x14ac:dyDescent="0.2">
      <c r="A90" s="9" t="s">
        <v>204</v>
      </c>
      <c r="B90" s="10">
        <v>42917</v>
      </c>
      <c r="C90" s="3" t="s">
        <v>467</v>
      </c>
    </row>
    <row r="91" spans="1:3" ht="35.1" customHeight="1" x14ac:dyDescent="0.2">
      <c r="A91" s="9" t="s">
        <v>206</v>
      </c>
      <c r="B91" s="10">
        <v>42917</v>
      </c>
      <c r="C91" s="3" t="s">
        <v>467</v>
      </c>
    </row>
    <row r="92" spans="1:3" ht="35.1" customHeight="1" x14ac:dyDescent="0.2">
      <c r="A92" s="9" t="s">
        <v>208</v>
      </c>
      <c r="B92" s="10">
        <v>42917</v>
      </c>
      <c r="C92" s="3" t="s">
        <v>467</v>
      </c>
    </row>
    <row r="93" spans="1:3" ht="35.1" customHeight="1" x14ac:dyDescent="0.2">
      <c r="A93" s="9" t="s">
        <v>210</v>
      </c>
      <c r="B93" s="10">
        <v>42917</v>
      </c>
      <c r="C93" s="3" t="s">
        <v>467</v>
      </c>
    </row>
    <row r="94" spans="1:3" ht="35.1" customHeight="1" x14ac:dyDescent="0.2">
      <c r="A94" s="9" t="s">
        <v>212</v>
      </c>
      <c r="B94" s="10">
        <v>42917</v>
      </c>
      <c r="C94" s="3" t="s">
        <v>467</v>
      </c>
    </row>
    <row r="95" spans="1:3" ht="35.1" customHeight="1" x14ac:dyDescent="0.2">
      <c r="A95" s="19" t="s">
        <v>214</v>
      </c>
      <c r="B95" s="10">
        <v>42552</v>
      </c>
      <c r="C95" s="3" t="s">
        <v>467</v>
      </c>
    </row>
    <row r="96" spans="1:3" ht="35.1" customHeight="1" x14ac:dyDescent="0.2">
      <c r="A96" s="9" t="s">
        <v>216</v>
      </c>
      <c r="B96" s="10">
        <v>42917</v>
      </c>
      <c r="C96" s="3" t="s">
        <v>467</v>
      </c>
    </row>
    <row r="97" spans="1:3" ht="35.1" customHeight="1" x14ac:dyDescent="0.2">
      <c r="A97" s="9" t="s">
        <v>219</v>
      </c>
      <c r="B97" s="10">
        <v>43187</v>
      </c>
      <c r="C97" s="3" t="s">
        <v>464</v>
      </c>
    </row>
    <row r="98" spans="1:3" ht="35.1" customHeight="1" x14ac:dyDescent="0.2">
      <c r="A98" s="9" t="s">
        <v>221</v>
      </c>
      <c r="B98" s="10">
        <v>42553</v>
      </c>
      <c r="C98" s="3" t="s">
        <v>467</v>
      </c>
    </row>
    <row r="99" spans="1:3" ht="35.1" customHeight="1" x14ac:dyDescent="0.2">
      <c r="A99" s="20" t="s">
        <v>223</v>
      </c>
      <c r="B99" s="10">
        <v>42920</v>
      </c>
      <c r="C99" s="3" t="s">
        <v>467</v>
      </c>
    </row>
    <row r="100" spans="1:3" ht="35.1" customHeight="1" x14ac:dyDescent="0.2">
      <c r="A100" s="20" t="s">
        <v>225</v>
      </c>
      <c r="B100" s="10">
        <v>42920</v>
      </c>
      <c r="C100" s="3" t="s">
        <v>467</v>
      </c>
    </row>
    <row r="101" spans="1:3" ht="35.1" customHeight="1" x14ac:dyDescent="0.2">
      <c r="A101" s="9" t="s">
        <v>227</v>
      </c>
      <c r="B101" s="10">
        <v>42929</v>
      </c>
      <c r="C101" s="3" t="s">
        <v>467</v>
      </c>
    </row>
    <row r="102" spans="1:3" ht="35.1" customHeight="1" x14ac:dyDescent="0.2">
      <c r="A102" s="20" t="s">
        <v>229</v>
      </c>
      <c r="B102" s="10">
        <v>42937</v>
      </c>
      <c r="C102" s="3" t="s">
        <v>467</v>
      </c>
    </row>
    <row r="103" spans="1:3" ht="35.1" customHeight="1" x14ac:dyDescent="0.2">
      <c r="A103" s="20" t="s">
        <v>231</v>
      </c>
      <c r="B103" s="10">
        <v>42937</v>
      </c>
      <c r="C103" s="3" t="s">
        <v>467</v>
      </c>
    </row>
    <row r="104" spans="1:3" ht="35.1" customHeight="1" x14ac:dyDescent="0.2">
      <c r="A104" s="20" t="s">
        <v>233</v>
      </c>
      <c r="B104" s="10">
        <v>42937</v>
      </c>
      <c r="C104" s="3" t="s">
        <v>467</v>
      </c>
    </row>
    <row r="105" spans="1:3" ht="35.1" customHeight="1" x14ac:dyDescent="0.2">
      <c r="A105" s="20" t="s">
        <v>235</v>
      </c>
      <c r="B105" s="10">
        <v>42937</v>
      </c>
      <c r="C105" s="3" t="s">
        <v>467</v>
      </c>
    </row>
    <row r="106" spans="1:3" ht="35.1" customHeight="1" x14ac:dyDescent="0.2">
      <c r="A106" s="20" t="s">
        <v>237</v>
      </c>
      <c r="B106" s="10">
        <v>42937</v>
      </c>
      <c r="C106" s="3" t="s">
        <v>467</v>
      </c>
    </row>
    <row r="107" spans="1:3" ht="35.1" customHeight="1" x14ac:dyDescent="0.2">
      <c r="A107" s="20" t="s">
        <v>239</v>
      </c>
      <c r="B107" s="10">
        <v>42937</v>
      </c>
      <c r="C107" s="3" t="s">
        <v>467</v>
      </c>
    </row>
    <row r="108" spans="1:3" ht="35.1" customHeight="1" x14ac:dyDescent="0.2">
      <c r="A108" s="20" t="s">
        <v>241</v>
      </c>
      <c r="B108" s="10">
        <v>42937</v>
      </c>
      <c r="C108" s="3" t="s">
        <v>467</v>
      </c>
    </row>
    <row r="109" spans="1:3" ht="35.1" customHeight="1" x14ac:dyDescent="0.2">
      <c r="A109" s="20" t="s">
        <v>243</v>
      </c>
      <c r="B109" s="10">
        <v>42937</v>
      </c>
      <c r="C109" s="3" t="s">
        <v>467</v>
      </c>
    </row>
    <row r="110" spans="1:3" ht="35.1" customHeight="1" x14ac:dyDescent="0.2">
      <c r="A110" s="20" t="s">
        <v>245</v>
      </c>
      <c r="B110" s="10">
        <v>42937</v>
      </c>
      <c r="C110" s="3" t="s">
        <v>467</v>
      </c>
    </row>
    <row r="111" spans="1:3" ht="35.1" customHeight="1" x14ac:dyDescent="0.2">
      <c r="A111" s="9" t="s">
        <v>247</v>
      </c>
      <c r="B111" s="10">
        <v>42944</v>
      </c>
      <c r="C111" s="3" t="s">
        <v>467</v>
      </c>
    </row>
    <row r="112" spans="1:3" ht="35.1" customHeight="1" x14ac:dyDescent="0.2">
      <c r="A112" s="9" t="s">
        <v>249</v>
      </c>
      <c r="B112" s="10">
        <v>42944</v>
      </c>
      <c r="C112" s="3" t="s">
        <v>467</v>
      </c>
    </row>
    <row r="113" spans="1:3" ht="35.1" customHeight="1" x14ac:dyDescent="0.2">
      <c r="A113" s="9" t="s">
        <v>251</v>
      </c>
      <c r="B113" s="10">
        <v>42944</v>
      </c>
      <c r="C113" s="3" t="s">
        <v>467</v>
      </c>
    </row>
    <row r="114" spans="1:3" ht="35.1" customHeight="1" x14ac:dyDescent="0.2">
      <c r="A114" s="9" t="s">
        <v>253</v>
      </c>
      <c r="B114" s="10">
        <v>42944</v>
      </c>
      <c r="C114" s="3" t="s">
        <v>467</v>
      </c>
    </row>
    <row r="115" spans="1:3" ht="35.1" customHeight="1" x14ac:dyDescent="0.2">
      <c r="A115" s="9" t="s">
        <v>255</v>
      </c>
      <c r="B115" s="10">
        <v>42944</v>
      </c>
      <c r="C115" s="3" t="s">
        <v>467</v>
      </c>
    </row>
    <row r="116" spans="1:3" ht="35.1" customHeight="1" x14ac:dyDescent="0.2">
      <c r="A116" s="9" t="s">
        <v>257</v>
      </c>
      <c r="B116" s="10">
        <v>42944</v>
      </c>
      <c r="C116" s="3" t="s">
        <v>467</v>
      </c>
    </row>
    <row r="117" spans="1:3" ht="35.1" customHeight="1" x14ac:dyDescent="0.2">
      <c r="A117" s="9" t="s">
        <v>259</v>
      </c>
      <c r="B117" s="10">
        <v>42944</v>
      </c>
      <c r="C117" s="3" t="s">
        <v>467</v>
      </c>
    </row>
    <row r="118" spans="1:3" ht="35.1" customHeight="1" x14ac:dyDescent="0.2">
      <c r="A118" s="9" t="s">
        <v>261</v>
      </c>
      <c r="B118" s="10">
        <v>42944</v>
      </c>
      <c r="C118" s="3" t="s">
        <v>467</v>
      </c>
    </row>
    <row r="119" spans="1:3" ht="35.1" customHeight="1" x14ac:dyDescent="0.2">
      <c r="A119" s="9" t="s">
        <v>263</v>
      </c>
      <c r="B119" s="10">
        <v>42944</v>
      </c>
      <c r="C119" s="3" t="s">
        <v>467</v>
      </c>
    </row>
    <row r="120" spans="1:3" ht="35.1" customHeight="1" x14ac:dyDescent="0.2">
      <c r="A120" s="9" t="s">
        <v>265</v>
      </c>
      <c r="B120" s="10">
        <v>42944</v>
      </c>
      <c r="C120" s="3" t="s">
        <v>467</v>
      </c>
    </row>
    <row r="121" spans="1:3" ht="35.1" customHeight="1" x14ac:dyDescent="0.2">
      <c r="A121" s="9" t="s">
        <v>267</v>
      </c>
      <c r="B121" s="10">
        <v>42945</v>
      </c>
      <c r="C121" s="3" t="s">
        <v>467</v>
      </c>
    </row>
    <row r="122" spans="1:3" ht="35.1" customHeight="1" x14ac:dyDescent="0.2">
      <c r="A122" s="9" t="s">
        <v>269</v>
      </c>
      <c r="B122" s="10">
        <v>42949</v>
      </c>
      <c r="C122" s="3" t="s">
        <v>468</v>
      </c>
    </row>
    <row r="123" spans="1:3" ht="35.1" customHeight="1" x14ac:dyDescent="0.2">
      <c r="A123" s="9" t="s">
        <v>271</v>
      </c>
      <c r="B123" s="10">
        <v>42818</v>
      </c>
      <c r="C123" s="3" t="s">
        <v>464</v>
      </c>
    </row>
    <row r="124" spans="1:3" ht="35.1" customHeight="1" x14ac:dyDescent="0.2">
      <c r="A124" s="9" t="s">
        <v>273</v>
      </c>
      <c r="B124" s="10">
        <v>42944</v>
      </c>
      <c r="C124" s="3" t="s">
        <v>467</v>
      </c>
    </row>
    <row r="125" spans="1:3" ht="35.1" customHeight="1" x14ac:dyDescent="0.2">
      <c r="A125" s="9" t="s">
        <v>275</v>
      </c>
      <c r="B125" s="10">
        <v>42457</v>
      </c>
      <c r="C125" s="3" t="s">
        <v>464</v>
      </c>
    </row>
    <row r="126" spans="1:3" ht="35.1" customHeight="1" x14ac:dyDescent="0.2">
      <c r="A126" s="9" t="s">
        <v>277</v>
      </c>
      <c r="B126" s="10">
        <v>42089</v>
      </c>
      <c r="C126" s="3" t="s">
        <v>464</v>
      </c>
    </row>
    <row r="127" spans="1:3" ht="35.1" customHeight="1" x14ac:dyDescent="0.2">
      <c r="A127" s="9" t="s">
        <v>162</v>
      </c>
      <c r="B127" s="10">
        <v>42816</v>
      </c>
      <c r="C127" s="3" t="s">
        <v>464</v>
      </c>
    </row>
    <row r="128" spans="1:3" ht="35.1" customHeight="1" x14ac:dyDescent="0.2">
      <c r="A128" s="9" t="s">
        <v>280</v>
      </c>
      <c r="B128" s="10">
        <v>42834</v>
      </c>
      <c r="C128" s="3" t="s">
        <v>465</v>
      </c>
    </row>
    <row r="129" spans="1:3" ht="35.1" customHeight="1" x14ac:dyDescent="0.2">
      <c r="A129" s="9" t="s">
        <v>283</v>
      </c>
      <c r="B129" s="10">
        <v>42469</v>
      </c>
      <c r="C129" s="3" t="s">
        <v>465</v>
      </c>
    </row>
    <row r="130" spans="1:3" ht="35.1" customHeight="1" x14ac:dyDescent="0.2">
      <c r="A130" s="9" t="s">
        <v>285</v>
      </c>
      <c r="B130" s="10">
        <v>42390</v>
      </c>
      <c r="C130" s="3" t="s">
        <v>462</v>
      </c>
    </row>
    <row r="131" spans="1:3" ht="35.1" customHeight="1" x14ac:dyDescent="0.2">
      <c r="A131" s="9" t="s">
        <v>287</v>
      </c>
      <c r="B131" s="10">
        <v>42469</v>
      </c>
      <c r="C131" s="3" t="s">
        <v>465</v>
      </c>
    </row>
    <row r="132" spans="1:3" ht="35.1" customHeight="1" x14ac:dyDescent="0.2">
      <c r="A132" s="9" t="s">
        <v>289</v>
      </c>
      <c r="B132" s="10">
        <v>42732</v>
      </c>
      <c r="C132" s="3" t="s">
        <v>472</v>
      </c>
    </row>
    <row r="133" spans="1:3" ht="35.1" customHeight="1" x14ac:dyDescent="0.2">
      <c r="A133" s="9" t="s">
        <v>291</v>
      </c>
      <c r="B133" s="10">
        <v>41774</v>
      </c>
      <c r="C133" s="3" t="s">
        <v>459</v>
      </c>
    </row>
    <row r="134" spans="1:3" ht="35.1" customHeight="1" x14ac:dyDescent="0.2">
      <c r="A134" s="9" t="s">
        <v>293</v>
      </c>
      <c r="B134" s="10">
        <v>42156</v>
      </c>
      <c r="C134" s="3" t="s">
        <v>466</v>
      </c>
    </row>
    <row r="135" spans="1:3" ht="35.1" customHeight="1" x14ac:dyDescent="0.2">
      <c r="A135" s="9" t="s">
        <v>295</v>
      </c>
      <c r="B135" s="10">
        <v>42186</v>
      </c>
      <c r="C135" s="3" t="s">
        <v>467</v>
      </c>
    </row>
    <row r="136" spans="1:3" ht="35.1" customHeight="1" x14ac:dyDescent="0.2">
      <c r="A136" s="9" t="s">
        <v>297</v>
      </c>
      <c r="B136" s="10">
        <v>42197</v>
      </c>
      <c r="C136" s="3" t="s">
        <v>467</v>
      </c>
    </row>
    <row r="137" spans="1:3" ht="35.1" customHeight="1" x14ac:dyDescent="0.2">
      <c r="A137" s="9" t="s">
        <v>299</v>
      </c>
      <c r="B137" s="10">
        <v>42223</v>
      </c>
      <c r="C137" s="3" t="s">
        <v>468</v>
      </c>
    </row>
    <row r="138" spans="1:3" ht="35.1" customHeight="1" x14ac:dyDescent="0.2">
      <c r="A138" s="16" t="s">
        <v>301</v>
      </c>
      <c r="B138" s="10">
        <v>42456</v>
      </c>
      <c r="C138" s="3" t="s">
        <v>464</v>
      </c>
    </row>
    <row r="139" spans="1:3" ht="35.1" customHeight="1" x14ac:dyDescent="0.2">
      <c r="A139" s="18" t="s">
        <v>303</v>
      </c>
      <c r="B139" s="10">
        <v>42494</v>
      </c>
      <c r="C139" s="3" t="s">
        <v>459</v>
      </c>
    </row>
    <row r="140" spans="1:3" ht="35.1" customHeight="1" x14ac:dyDescent="0.2">
      <c r="A140" s="14" t="s">
        <v>305</v>
      </c>
      <c r="B140" s="10">
        <v>42461</v>
      </c>
      <c r="C140" s="3" t="s">
        <v>465</v>
      </c>
    </row>
    <row r="141" spans="1:3" ht="35.1" customHeight="1" x14ac:dyDescent="0.2">
      <c r="A141" s="9" t="s">
        <v>307</v>
      </c>
      <c r="B141" s="10">
        <v>42564</v>
      </c>
      <c r="C141" s="3" t="s">
        <v>467</v>
      </c>
    </row>
    <row r="142" spans="1:3" ht="35.1" customHeight="1" x14ac:dyDescent="0.2">
      <c r="A142" s="23" t="s">
        <v>308</v>
      </c>
      <c r="B142" s="10">
        <v>42504</v>
      </c>
      <c r="C142" s="3" t="s">
        <v>459</v>
      </c>
    </row>
    <row r="143" spans="1:3" ht="35.1" customHeight="1" x14ac:dyDescent="0.2">
      <c r="A143" s="9" t="s">
        <v>310</v>
      </c>
      <c r="B143" s="10">
        <v>42339</v>
      </c>
      <c r="C143" s="3" t="s">
        <v>472</v>
      </c>
    </row>
    <row r="144" spans="1:3" ht="35.1" customHeight="1" x14ac:dyDescent="0.2">
      <c r="A144" s="9" t="s">
        <v>312</v>
      </c>
      <c r="B144" s="10">
        <v>42736</v>
      </c>
      <c r="C144" s="3" t="s">
        <v>462</v>
      </c>
    </row>
    <row r="145" spans="1:3" ht="35.1" customHeight="1" x14ac:dyDescent="0.2">
      <c r="A145" s="9" t="s">
        <v>314</v>
      </c>
      <c r="B145" s="10">
        <v>42773</v>
      </c>
      <c r="C145" s="3" t="s">
        <v>463</v>
      </c>
    </row>
    <row r="146" spans="1:3" ht="35.1" customHeight="1" x14ac:dyDescent="0.2">
      <c r="A146" s="9" t="s">
        <v>316</v>
      </c>
      <c r="B146" s="10">
        <v>42827</v>
      </c>
      <c r="C146" s="3" t="s">
        <v>465</v>
      </c>
    </row>
    <row r="147" spans="1:3" ht="35.1" customHeight="1" x14ac:dyDescent="0.2">
      <c r="A147" s="9" t="s">
        <v>318</v>
      </c>
      <c r="B147" s="10">
        <v>42827</v>
      </c>
      <c r="C147" s="3" t="s">
        <v>465</v>
      </c>
    </row>
    <row r="148" spans="1:3" ht="35.1" customHeight="1" x14ac:dyDescent="0.2">
      <c r="A148" s="9" t="s">
        <v>320</v>
      </c>
      <c r="B148" s="10">
        <v>42827</v>
      </c>
      <c r="C148" s="3" t="s">
        <v>465</v>
      </c>
    </row>
    <row r="149" spans="1:3" ht="35.1" customHeight="1" x14ac:dyDescent="0.2">
      <c r="A149" s="9" t="s">
        <v>322</v>
      </c>
      <c r="B149" s="10">
        <v>42827</v>
      </c>
      <c r="C149" s="3" t="s">
        <v>465</v>
      </c>
    </row>
    <row r="150" spans="1:3" ht="35.1" customHeight="1" x14ac:dyDescent="0.2">
      <c r="A150" s="9" t="s">
        <v>324</v>
      </c>
      <c r="B150" s="10">
        <v>42827</v>
      </c>
      <c r="C150" s="3" t="s">
        <v>465</v>
      </c>
    </row>
    <row r="151" spans="1:3" ht="35.1" customHeight="1" x14ac:dyDescent="0.2">
      <c r="A151" s="9" t="s">
        <v>326</v>
      </c>
      <c r="B151" s="10">
        <v>42830</v>
      </c>
      <c r="C151" s="3" t="s">
        <v>465</v>
      </c>
    </row>
    <row r="152" spans="1:3" ht="35.1" customHeight="1" x14ac:dyDescent="0.2">
      <c r="A152" s="9" t="s">
        <v>328</v>
      </c>
      <c r="B152" s="10">
        <v>42830</v>
      </c>
      <c r="C152" s="3" t="s">
        <v>465</v>
      </c>
    </row>
    <row r="153" spans="1:3" ht="35.1" customHeight="1" x14ac:dyDescent="0.2">
      <c r="A153" s="9" t="s">
        <v>330</v>
      </c>
      <c r="B153" s="10">
        <v>42830</v>
      </c>
      <c r="C153" s="3" t="s">
        <v>465</v>
      </c>
    </row>
    <row r="154" spans="1:3" ht="35.1" customHeight="1" x14ac:dyDescent="0.2">
      <c r="A154" s="9" t="s">
        <v>332</v>
      </c>
      <c r="B154" s="10">
        <v>42832</v>
      </c>
      <c r="C154" s="3" t="s">
        <v>465</v>
      </c>
    </row>
    <row r="155" spans="1:3" ht="35.1" customHeight="1" x14ac:dyDescent="0.2">
      <c r="A155" s="9" t="s">
        <v>334</v>
      </c>
      <c r="B155" s="10">
        <v>42832</v>
      </c>
      <c r="C155" s="3" t="s">
        <v>465</v>
      </c>
    </row>
    <row r="156" spans="1:3" ht="35.1" customHeight="1" x14ac:dyDescent="0.2">
      <c r="A156" s="9" t="s">
        <v>336</v>
      </c>
      <c r="B156" s="10">
        <v>42832</v>
      </c>
      <c r="C156" s="3" t="s">
        <v>465</v>
      </c>
    </row>
    <row r="157" spans="1:3" ht="35.1" customHeight="1" x14ac:dyDescent="0.2">
      <c r="A157" s="9" t="s">
        <v>338</v>
      </c>
      <c r="B157" s="10">
        <v>42834</v>
      </c>
      <c r="C157" s="3" t="s">
        <v>465</v>
      </c>
    </row>
    <row r="158" spans="1:3" ht="35.1" customHeight="1" x14ac:dyDescent="0.2">
      <c r="A158" s="9" t="s">
        <v>340</v>
      </c>
      <c r="B158" s="10">
        <v>42834</v>
      </c>
      <c r="C158" s="3" t="s">
        <v>465</v>
      </c>
    </row>
    <row r="159" spans="1:3" ht="35.1" customHeight="1" x14ac:dyDescent="0.2">
      <c r="A159" s="9" t="s">
        <v>342</v>
      </c>
      <c r="B159" s="10">
        <v>42834</v>
      </c>
      <c r="C159" s="3" t="s">
        <v>465</v>
      </c>
    </row>
    <row r="160" spans="1:3" ht="35.1" customHeight="1" x14ac:dyDescent="0.2">
      <c r="A160" s="9" t="s">
        <v>344</v>
      </c>
      <c r="B160" s="10">
        <v>42836</v>
      </c>
      <c r="C160" s="3" t="s">
        <v>465</v>
      </c>
    </row>
    <row r="161" spans="1:3" ht="35.1" customHeight="1" x14ac:dyDescent="0.2">
      <c r="A161" s="9" t="s">
        <v>346</v>
      </c>
      <c r="B161" s="10">
        <v>42853</v>
      </c>
      <c r="C161" s="3" t="s">
        <v>465</v>
      </c>
    </row>
    <row r="162" spans="1:3" ht="35.1" customHeight="1" x14ac:dyDescent="0.2">
      <c r="A162" s="9" t="s">
        <v>348</v>
      </c>
      <c r="B162" s="10">
        <v>42853</v>
      </c>
      <c r="C162" s="3" t="s">
        <v>465</v>
      </c>
    </row>
    <row r="163" spans="1:3" ht="35.1" customHeight="1" x14ac:dyDescent="0.2">
      <c r="A163" s="9" t="s">
        <v>350</v>
      </c>
      <c r="B163" s="10">
        <v>42854</v>
      </c>
      <c r="C163" s="3" t="s">
        <v>465</v>
      </c>
    </row>
    <row r="164" spans="1:3" ht="35.1" customHeight="1" x14ac:dyDescent="0.2">
      <c r="A164" s="9" t="s">
        <v>352</v>
      </c>
      <c r="B164" s="10">
        <v>42820</v>
      </c>
      <c r="C164" s="3" t="s">
        <v>464</v>
      </c>
    </row>
    <row r="165" spans="1:3" ht="35.1" customHeight="1" x14ac:dyDescent="0.2">
      <c r="A165" s="9" t="s">
        <v>354</v>
      </c>
      <c r="B165" s="10">
        <v>42830</v>
      </c>
      <c r="C165" s="3" t="s">
        <v>465</v>
      </c>
    </row>
    <row r="166" spans="1:3" ht="35.1" customHeight="1" x14ac:dyDescent="0.2">
      <c r="A166" s="9" t="s">
        <v>356</v>
      </c>
      <c r="B166" s="10">
        <v>42839</v>
      </c>
      <c r="C166" s="3" t="s">
        <v>465</v>
      </c>
    </row>
    <row r="167" spans="1:3" ht="35.1" customHeight="1" x14ac:dyDescent="0.2">
      <c r="A167" s="9" t="s">
        <v>358</v>
      </c>
      <c r="B167" s="10">
        <v>42834</v>
      </c>
      <c r="C167" s="3" t="s">
        <v>465</v>
      </c>
    </row>
    <row r="168" spans="1:3" ht="35.1" customHeight="1" x14ac:dyDescent="0.2">
      <c r="A168" s="9" t="s">
        <v>360</v>
      </c>
      <c r="B168" s="10">
        <v>42720</v>
      </c>
      <c r="C168" s="3" t="s">
        <v>472</v>
      </c>
    </row>
    <row r="169" spans="1:3" ht="35.1" customHeight="1" x14ac:dyDescent="0.2">
      <c r="A169" s="9" t="s">
        <v>362</v>
      </c>
      <c r="B169" s="10">
        <v>42802</v>
      </c>
      <c r="C169" s="3" t="s">
        <v>464</v>
      </c>
    </row>
    <row r="170" spans="1:3" ht="35.1" customHeight="1" x14ac:dyDescent="0.2">
      <c r="A170" s="9" t="s">
        <v>107</v>
      </c>
      <c r="B170" s="10">
        <v>41890</v>
      </c>
      <c r="C170" s="3" t="s">
        <v>469</v>
      </c>
    </row>
    <row r="171" spans="1:3" ht="35.1" customHeight="1" x14ac:dyDescent="0.2">
      <c r="A171" s="9" t="s">
        <v>365</v>
      </c>
      <c r="B171" s="10">
        <v>42869</v>
      </c>
      <c r="C171" s="3" t="s">
        <v>459</v>
      </c>
    </row>
    <row r="172" spans="1:3" ht="35.1" customHeight="1" x14ac:dyDescent="0.2">
      <c r="A172" s="9" t="s">
        <v>367</v>
      </c>
      <c r="B172" s="10">
        <v>42869</v>
      </c>
      <c r="C172" s="3" t="s">
        <v>459</v>
      </c>
    </row>
    <row r="173" spans="1:3" ht="35.1" customHeight="1" x14ac:dyDescent="0.2">
      <c r="A173" s="9" t="s">
        <v>369</v>
      </c>
      <c r="B173" s="10">
        <v>42508</v>
      </c>
      <c r="C173" s="3" t="s">
        <v>459</v>
      </c>
    </row>
    <row r="174" spans="1:3" ht="35.1" customHeight="1" x14ac:dyDescent="0.2">
      <c r="A174" s="9" t="s">
        <v>166</v>
      </c>
      <c r="B174" s="10">
        <v>42874</v>
      </c>
      <c r="C174" s="3" t="s">
        <v>459</v>
      </c>
    </row>
    <row r="175" spans="1:3" ht="35.1" customHeight="1" x14ac:dyDescent="0.2">
      <c r="A175" s="9" t="s">
        <v>372</v>
      </c>
      <c r="B175" s="10">
        <v>42869</v>
      </c>
      <c r="C175" s="3" t="s">
        <v>459</v>
      </c>
    </row>
    <row r="176" spans="1:3" ht="35.1" customHeight="1" x14ac:dyDescent="0.2">
      <c r="A176" s="9" t="s">
        <v>374</v>
      </c>
      <c r="B176" s="10">
        <v>42882</v>
      </c>
      <c r="C176" s="3" t="s">
        <v>459</v>
      </c>
    </row>
    <row r="177" spans="1:3" ht="35.1" customHeight="1" x14ac:dyDescent="0.2">
      <c r="A177" s="9" t="s">
        <v>376</v>
      </c>
      <c r="B177" s="10">
        <v>42882</v>
      </c>
      <c r="C177" s="3" t="s">
        <v>459</v>
      </c>
    </row>
    <row r="178" spans="1:3" ht="35.1" customHeight="1" x14ac:dyDescent="0.2">
      <c r="A178" s="9" t="s">
        <v>378</v>
      </c>
      <c r="B178" s="10">
        <v>42882</v>
      </c>
      <c r="C178" s="3" t="s">
        <v>459</v>
      </c>
    </row>
    <row r="179" spans="1:3" ht="35.1" customHeight="1" x14ac:dyDescent="0.2">
      <c r="A179" s="9" t="s">
        <v>380</v>
      </c>
      <c r="B179" s="10">
        <v>42885</v>
      </c>
      <c r="C179" s="3" t="s">
        <v>459</v>
      </c>
    </row>
    <row r="180" spans="1:3" ht="35.1" customHeight="1" x14ac:dyDescent="0.2">
      <c r="A180" s="9" t="s">
        <v>382</v>
      </c>
      <c r="B180" s="10">
        <v>42885</v>
      </c>
      <c r="C180" s="3" t="s">
        <v>459</v>
      </c>
    </row>
    <row r="181" spans="1:3" ht="35.1" customHeight="1" x14ac:dyDescent="0.2">
      <c r="A181" s="9" t="s">
        <v>384</v>
      </c>
      <c r="B181" s="10">
        <v>42885</v>
      </c>
      <c r="C181" s="3" t="s">
        <v>459</v>
      </c>
    </row>
    <row r="182" spans="1:3" ht="35.1" customHeight="1" x14ac:dyDescent="0.2">
      <c r="A182" s="9" t="s">
        <v>386</v>
      </c>
      <c r="B182" s="10">
        <v>42885</v>
      </c>
      <c r="C182" s="3" t="s">
        <v>459</v>
      </c>
    </row>
    <row r="183" spans="1:3" ht="35.1" customHeight="1" x14ac:dyDescent="0.2">
      <c r="A183" s="9" t="s">
        <v>388</v>
      </c>
      <c r="B183" s="10">
        <v>42885</v>
      </c>
      <c r="C183" s="3" t="s">
        <v>459</v>
      </c>
    </row>
    <row r="184" spans="1:3" ht="35.1" customHeight="1" x14ac:dyDescent="0.2">
      <c r="A184" s="9" t="s">
        <v>390</v>
      </c>
      <c r="B184" s="10">
        <v>42895</v>
      </c>
      <c r="C184" s="3" t="s">
        <v>466</v>
      </c>
    </row>
    <row r="185" spans="1:3" ht="35.1" customHeight="1" x14ac:dyDescent="0.2">
      <c r="A185" s="9" t="s">
        <v>392</v>
      </c>
      <c r="B185" s="10">
        <v>42895</v>
      </c>
      <c r="C185" s="3" t="s">
        <v>466</v>
      </c>
    </row>
    <row r="186" spans="1:3" ht="35.1" customHeight="1" x14ac:dyDescent="0.2">
      <c r="A186" s="9" t="s">
        <v>394</v>
      </c>
      <c r="B186" s="10">
        <v>42895</v>
      </c>
      <c r="C186" s="3" t="s">
        <v>466</v>
      </c>
    </row>
    <row r="187" spans="1:3" ht="35.1" customHeight="1" x14ac:dyDescent="0.2">
      <c r="A187" s="9" t="s">
        <v>396</v>
      </c>
      <c r="B187" s="10">
        <v>42903</v>
      </c>
      <c r="C187" s="3" t="s">
        <v>466</v>
      </c>
    </row>
    <row r="188" spans="1:3" ht="35.1" customHeight="1" x14ac:dyDescent="0.2">
      <c r="A188" s="9" t="s">
        <v>398</v>
      </c>
      <c r="B188" s="10">
        <v>42903</v>
      </c>
      <c r="C188" s="3" t="s">
        <v>466</v>
      </c>
    </row>
    <row r="189" spans="1:3" ht="35.1" customHeight="1" x14ac:dyDescent="0.2">
      <c r="A189" s="9" t="s">
        <v>400</v>
      </c>
      <c r="B189" s="10">
        <v>42909</v>
      </c>
      <c r="C189" s="3" t="s">
        <v>466</v>
      </c>
    </row>
    <row r="190" spans="1:3" ht="35.1" customHeight="1" x14ac:dyDescent="0.2">
      <c r="A190" s="9" t="s">
        <v>402</v>
      </c>
      <c r="B190" s="10">
        <v>42907</v>
      </c>
      <c r="C190" s="3" t="s">
        <v>466</v>
      </c>
    </row>
    <row r="191" spans="1:3" ht="35.1" customHeight="1" x14ac:dyDescent="0.2">
      <c r="A191" s="9" t="s">
        <v>404</v>
      </c>
      <c r="B191" s="10">
        <v>42911</v>
      </c>
      <c r="C191" s="3" t="s">
        <v>466</v>
      </c>
    </row>
    <row r="192" spans="1:3" ht="35.1" customHeight="1" x14ac:dyDescent="0.2">
      <c r="A192" s="9" t="s">
        <v>406</v>
      </c>
      <c r="B192" s="10">
        <v>42911</v>
      </c>
      <c r="C192" s="3" t="s">
        <v>466</v>
      </c>
    </row>
    <row r="193" spans="1:3" ht="35.1" customHeight="1" x14ac:dyDescent="0.2">
      <c r="A193" s="9" t="s">
        <v>408</v>
      </c>
      <c r="B193" s="10">
        <v>42917</v>
      </c>
      <c r="C193" s="3" t="s">
        <v>467</v>
      </c>
    </row>
    <row r="194" spans="1:3" ht="35.1" customHeight="1" x14ac:dyDescent="0.2">
      <c r="A194" s="9" t="s">
        <v>410</v>
      </c>
      <c r="B194" s="10">
        <v>42917</v>
      </c>
      <c r="C194" s="3" t="s">
        <v>467</v>
      </c>
    </row>
    <row r="195" spans="1:3" ht="35.1" customHeight="1" x14ac:dyDescent="0.2">
      <c r="A195" s="9" t="s">
        <v>412</v>
      </c>
      <c r="B195" s="10">
        <v>42917</v>
      </c>
      <c r="C195" s="3" t="s">
        <v>467</v>
      </c>
    </row>
    <row r="196" spans="1:3" ht="35.1" customHeight="1" x14ac:dyDescent="0.2">
      <c r="A196" s="9" t="s">
        <v>414</v>
      </c>
      <c r="B196" s="10">
        <v>42917</v>
      </c>
      <c r="C196" s="3" t="s">
        <v>467</v>
      </c>
    </row>
    <row r="197" spans="1:3" ht="35.1" customHeight="1" x14ac:dyDescent="0.2">
      <c r="A197" s="9" t="s">
        <v>416</v>
      </c>
      <c r="B197" s="10">
        <v>42917</v>
      </c>
      <c r="C197" s="3" t="s">
        <v>467</v>
      </c>
    </row>
    <row r="198" spans="1:3" ht="35.1" customHeight="1" x14ac:dyDescent="0.2">
      <c r="A198" s="9" t="s">
        <v>418</v>
      </c>
      <c r="B198" s="10">
        <v>42917</v>
      </c>
      <c r="C198" s="3" t="s">
        <v>467</v>
      </c>
    </row>
    <row r="199" spans="1:3" ht="35.1" customHeight="1" x14ac:dyDescent="0.2">
      <c r="A199" s="9" t="s">
        <v>420</v>
      </c>
      <c r="B199" s="10">
        <v>42917</v>
      </c>
      <c r="C199" s="3" t="s">
        <v>467</v>
      </c>
    </row>
    <row r="200" spans="1:3" ht="35.1" customHeight="1" x14ac:dyDescent="0.2">
      <c r="A200" s="9" t="s">
        <v>422</v>
      </c>
      <c r="B200" s="10">
        <v>42917</v>
      </c>
      <c r="C200" s="3" t="s">
        <v>467</v>
      </c>
    </row>
    <row r="201" spans="1:3" ht="35.1" customHeight="1" x14ac:dyDescent="0.2">
      <c r="A201" s="9" t="s">
        <v>360</v>
      </c>
      <c r="B201" s="10">
        <v>42917</v>
      </c>
      <c r="C201" s="3" t="s">
        <v>467</v>
      </c>
    </row>
    <row r="202" spans="1:3" ht="35.1" customHeight="1" x14ac:dyDescent="0.2">
      <c r="A202" s="9" t="s">
        <v>425</v>
      </c>
      <c r="B202" s="10">
        <v>42917</v>
      </c>
      <c r="C202" s="3" t="s">
        <v>467</v>
      </c>
    </row>
    <row r="203" spans="1:3" ht="35.1" customHeight="1" x14ac:dyDescent="0.2">
      <c r="A203" s="9" t="s">
        <v>427</v>
      </c>
      <c r="B203" s="10">
        <v>42186</v>
      </c>
      <c r="C203" s="3" t="s">
        <v>467</v>
      </c>
    </row>
    <row r="204" spans="1:3" ht="35.1" customHeight="1" x14ac:dyDescent="0.2">
      <c r="A204" s="9" t="s">
        <v>429</v>
      </c>
      <c r="B204" s="10">
        <v>42920</v>
      </c>
      <c r="C204" s="3" t="s">
        <v>467</v>
      </c>
    </row>
    <row r="205" spans="1:3" ht="35.1" customHeight="1" x14ac:dyDescent="0.2">
      <c r="A205" s="9" t="s">
        <v>431</v>
      </c>
      <c r="B205" s="10">
        <v>42920</v>
      </c>
      <c r="C205" s="3" t="s">
        <v>467</v>
      </c>
    </row>
    <row r="206" spans="1:3" ht="35.1" customHeight="1" x14ac:dyDescent="0.2">
      <c r="A206" s="9" t="s">
        <v>433</v>
      </c>
      <c r="B206" s="10">
        <v>42920</v>
      </c>
      <c r="C206" s="3" t="s">
        <v>467</v>
      </c>
    </row>
    <row r="207" spans="1:3" ht="35.1" customHeight="1" x14ac:dyDescent="0.2">
      <c r="A207" s="9" t="s">
        <v>435</v>
      </c>
      <c r="B207" s="10">
        <v>42920</v>
      </c>
      <c r="C207" s="3" t="s">
        <v>467</v>
      </c>
    </row>
    <row r="208" spans="1:3" ht="35.1" customHeight="1" x14ac:dyDescent="0.2">
      <c r="A208" s="9" t="s">
        <v>437</v>
      </c>
      <c r="B208" s="10">
        <v>42920</v>
      </c>
      <c r="C208" s="3" t="s">
        <v>467</v>
      </c>
    </row>
    <row r="209" spans="1:3" ht="35.1" customHeight="1" x14ac:dyDescent="0.2">
      <c r="A209" s="9" t="s">
        <v>88</v>
      </c>
      <c r="B209" s="10">
        <v>42920</v>
      </c>
      <c r="C209" s="3" t="s">
        <v>467</v>
      </c>
    </row>
    <row r="210" spans="1:3" ht="35.1" customHeight="1" x14ac:dyDescent="0.2">
      <c r="A210" s="9" t="s">
        <v>440</v>
      </c>
      <c r="B210" s="10">
        <v>42921</v>
      </c>
      <c r="C210" s="3" t="s">
        <v>467</v>
      </c>
    </row>
    <row r="211" spans="1:3" ht="35.1" customHeight="1" x14ac:dyDescent="0.2">
      <c r="A211" s="9" t="s">
        <v>442</v>
      </c>
      <c r="B211" s="10">
        <v>42944</v>
      </c>
      <c r="C211" s="3" t="s">
        <v>467</v>
      </c>
    </row>
    <row r="212" spans="1:3" ht="35.1" customHeight="1" x14ac:dyDescent="0.2">
      <c r="A212" s="9" t="s">
        <v>444</v>
      </c>
      <c r="B212" s="10">
        <v>42944</v>
      </c>
      <c r="C212" s="3" t="s">
        <v>467</v>
      </c>
    </row>
    <row r="213" spans="1:3" ht="35.1" customHeight="1" x14ac:dyDescent="0.2">
      <c r="A213" s="9" t="s">
        <v>446</v>
      </c>
      <c r="B213" s="10">
        <v>42944</v>
      </c>
      <c r="C213" s="3" t="s">
        <v>467</v>
      </c>
    </row>
    <row r="214" spans="1:3" ht="35.1" customHeight="1" x14ac:dyDescent="0.2">
      <c r="A214" s="9" t="s">
        <v>448</v>
      </c>
      <c r="B214" s="10">
        <v>42944</v>
      </c>
      <c r="C214" s="3" t="s">
        <v>467</v>
      </c>
    </row>
  </sheetData>
  <mergeCells count="1">
    <mergeCell ref="F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B8"/>
  <sheetViews>
    <sheetView workbookViewId="0">
      <selection activeCell="G28" sqref="G28"/>
    </sheetView>
  </sheetViews>
  <sheetFormatPr defaultRowHeight="12.75" x14ac:dyDescent="0.2"/>
  <cols>
    <col min="1" max="1" width="13.85546875" bestFit="1" customWidth="1"/>
    <col min="2" max="3" width="20.85546875" customWidth="1"/>
  </cols>
  <sheetData>
    <row r="3" spans="1:2" x14ac:dyDescent="0.2">
      <c r="A3" s="29" t="s">
        <v>451</v>
      </c>
      <c r="B3" t="s">
        <v>454</v>
      </c>
    </row>
    <row r="4" spans="1:2" x14ac:dyDescent="0.2">
      <c r="A4" s="30" t="s">
        <v>22</v>
      </c>
      <c r="B4" s="28">
        <v>2</v>
      </c>
    </row>
    <row r="5" spans="1:2" x14ac:dyDescent="0.2">
      <c r="A5" s="30" t="s">
        <v>55</v>
      </c>
      <c r="B5" s="28">
        <v>49</v>
      </c>
    </row>
    <row r="6" spans="1:2" x14ac:dyDescent="0.2">
      <c r="A6" s="30" t="s">
        <v>18</v>
      </c>
      <c r="B6" s="28">
        <v>121</v>
      </c>
    </row>
    <row r="7" spans="1:2" x14ac:dyDescent="0.2">
      <c r="A7" s="30" t="s">
        <v>12</v>
      </c>
      <c r="B7" s="28">
        <v>41</v>
      </c>
    </row>
    <row r="8" spans="1:2" x14ac:dyDescent="0.2">
      <c r="A8" s="30" t="s">
        <v>452</v>
      </c>
      <c r="B8" s="28">
        <v>213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B11"/>
  <sheetViews>
    <sheetView workbookViewId="0">
      <selection activeCell="G27" sqref="G27"/>
    </sheetView>
  </sheetViews>
  <sheetFormatPr defaultRowHeight="12.75" x14ac:dyDescent="0.2"/>
  <cols>
    <col min="1" max="1" width="13.85546875" bestFit="1" customWidth="1"/>
    <col min="2" max="2" width="25.5703125" bestFit="1" customWidth="1"/>
  </cols>
  <sheetData>
    <row r="3" spans="1:2" x14ac:dyDescent="0.2">
      <c r="A3" s="29" t="s">
        <v>451</v>
      </c>
      <c r="B3" t="s">
        <v>455</v>
      </c>
    </row>
    <row r="4" spans="1:2" x14ac:dyDescent="0.2">
      <c r="A4" s="30" t="s">
        <v>95</v>
      </c>
      <c r="B4" s="28">
        <v>41750</v>
      </c>
    </row>
    <row r="5" spans="1:2" x14ac:dyDescent="0.2">
      <c r="A5" s="30" t="s">
        <v>144</v>
      </c>
      <c r="B5" s="28">
        <v>28666.666666666668</v>
      </c>
    </row>
    <row r="6" spans="1:2" x14ac:dyDescent="0.2">
      <c r="A6" s="30" t="s">
        <v>25</v>
      </c>
      <c r="B6" s="28">
        <v>37833.333333333336</v>
      </c>
    </row>
    <row r="7" spans="1:2" x14ac:dyDescent="0.2">
      <c r="A7" s="30" t="s">
        <v>217</v>
      </c>
      <c r="B7" s="28">
        <v>51400</v>
      </c>
    </row>
    <row r="8" spans="1:2" x14ac:dyDescent="0.2">
      <c r="A8" s="30" t="s">
        <v>13</v>
      </c>
      <c r="B8" s="28">
        <v>25066.666666666668</v>
      </c>
    </row>
    <row r="9" spans="1:2" x14ac:dyDescent="0.2">
      <c r="A9" s="30" t="s">
        <v>28</v>
      </c>
      <c r="B9" s="28">
        <v>18496.89440993789</v>
      </c>
    </row>
    <row r="10" spans="1:2" x14ac:dyDescent="0.2">
      <c r="A10" s="30" t="s">
        <v>281</v>
      </c>
      <c r="B10" s="28">
        <v>34000</v>
      </c>
    </row>
    <row r="11" spans="1:2" x14ac:dyDescent="0.2">
      <c r="A11" s="30" t="s">
        <v>452</v>
      </c>
      <c r="B11" s="28">
        <v>21610.328638497653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B19"/>
  <sheetViews>
    <sheetView topLeftCell="A3" workbookViewId="0">
      <selection activeCell="E4" sqref="E4"/>
    </sheetView>
  </sheetViews>
  <sheetFormatPr defaultRowHeight="12.75" x14ac:dyDescent="0.2"/>
  <cols>
    <col min="1" max="1" width="13.85546875" bestFit="1" customWidth="1"/>
    <col min="2" max="2" width="14.5703125" bestFit="1" customWidth="1"/>
  </cols>
  <sheetData>
    <row r="3" spans="1:2" x14ac:dyDescent="0.2">
      <c r="A3" s="29" t="s">
        <v>451</v>
      </c>
      <c r="B3" t="s">
        <v>453</v>
      </c>
    </row>
    <row r="4" spans="1:2" x14ac:dyDescent="0.2">
      <c r="A4" s="30" t="s">
        <v>33</v>
      </c>
      <c r="B4" s="32">
        <v>0.14553990610328638</v>
      </c>
    </row>
    <row r="5" spans="1:2" x14ac:dyDescent="0.2">
      <c r="A5" s="31" t="s">
        <v>95</v>
      </c>
      <c r="B5" s="32">
        <v>4.6948356807511738E-3</v>
      </c>
    </row>
    <row r="6" spans="1:2" x14ac:dyDescent="0.2">
      <c r="A6" s="31" t="s">
        <v>25</v>
      </c>
      <c r="B6" s="32">
        <v>4.6948356807511738E-3</v>
      </c>
    </row>
    <row r="7" spans="1:2" x14ac:dyDescent="0.2">
      <c r="A7" s="31" t="s">
        <v>217</v>
      </c>
      <c r="B7" s="32">
        <v>9.3896713615023476E-3</v>
      </c>
    </row>
    <row r="8" spans="1:2" x14ac:dyDescent="0.2">
      <c r="A8" s="31" t="s">
        <v>13</v>
      </c>
      <c r="B8" s="32">
        <v>1.4084507042253521E-2</v>
      </c>
    </row>
    <row r="9" spans="1:2" x14ac:dyDescent="0.2">
      <c r="A9" s="31" t="s">
        <v>28</v>
      </c>
      <c r="B9" s="32">
        <v>0.107981220657277</v>
      </c>
    </row>
    <row r="10" spans="1:2" x14ac:dyDescent="0.2">
      <c r="A10" s="31" t="s">
        <v>281</v>
      </c>
      <c r="B10" s="32">
        <v>4.6948356807511738E-3</v>
      </c>
    </row>
    <row r="11" spans="1:2" x14ac:dyDescent="0.2">
      <c r="A11" s="30" t="s">
        <v>11</v>
      </c>
      <c r="B11" s="32">
        <v>0.85446009389671362</v>
      </c>
    </row>
    <row r="12" spans="1:2" x14ac:dyDescent="0.2">
      <c r="A12" s="31" t="s">
        <v>95</v>
      </c>
      <c r="B12" s="32">
        <v>1.4084507042253521E-2</v>
      </c>
    </row>
    <row r="13" spans="1:2" x14ac:dyDescent="0.2">
      <c r="A13" s="31" t="s">
        <v>144</v>
      </c>
      <c r="B13" s="32">
        <v>1.4084507042253521E-2</v>
      </c>
    </row>
    <row r="14" spans="1:2" x14ac:dyDescent="0.2">
      <c r="A14" s="31" t="s">
        <v>25</v>
      </c>
      <c r="B14" s="32">
        <v>2.3474178403755867E-2</v>
      </c>
    </row>
    <row r="15" spans="1:2" x14ac:dyDescent="0.2">
      <c r="A15" s="31" t="s">
        <v>217</v>
      </c>
      <c r="B15" s="32">
        <v>1.4084507042253521E-2</v>
      </c>
    </row>
    <row r="16" spans="1:2" x14ac:dyDescent="0.2">
      <c r="A16" s="31" t="s">
        <v>13</v>
      </c>
      <c r="B16" s="32">
        <v>0.12676056338028169</v>
      </c>
    </row>
    <row r="17" spans="1:2" x14ac:dyDescent="0.2">
      <c r="A17" s="31" t="s">
        <v>28</v>
      </c>
      <c r="B17" s="32">
        <v>0.647887323943662</v>
      </c>
    </row>
    <row r="18" spans="1:2" x14ac:dyDescent="0.2">
      <c r="A18" s="31" t="s">
        <v>281</v>
      </c>
      <c r="B18" s="32">
        <v>1.4084507042253521E-2</v>
      </c>
    </row>
    <row r="19" spans="1:2" x14ac:dyDescent="0.2">
      <c r="A19" s="30" t="s">
        <v>452</v>
      </c>
      <c r="B19" s="32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F214"/>
  <sheetViews>
    <sheetView workbookViewId="0">
      <selection activeCell="G137" sqref="G137"/>
    </sheetView>
  </sheetViews>
  <sheetFormatPr defaultRowHeight="12.75" x14ac:dyDescent="0.2"/>
  <cols>
    <col min="1" max="1" width="10.5703125" customWidth="1"/>
    <col min="2" max="2" width="12" bestFit="1" customWidth="1"/>
  </cols>
  <sheetData>
    <row r="1" spans="1:3" ht="35.1" customHeight="1" thickBot="1" x14ac:dyDescent="0.25">
      <c r="A1" s="2" t="s">
        <v>6</v>
      </c>
      <c r="B1" s="5" t="s">
        <v>7</v>
      </c>
      <c r="C1" s="55" t="s">
        <v>474</v>
      </c>
    </row>
    <row r="2" spans="1:3" ht="35.1" hidden="1" customHeight="1" x14ac:dyDescent="0.2">
      <c r="A2" s="10">
        <v>42667</v>
      </c>
      <c r="B2" s="10">
        <v>33656</v>
      </c>
      <c r="C2" s="54">
        <f>(A2-B2)/(30*12)</f>
        <v>25.030555555555555</v>
      </c>
    </row>
    <row r="3" spans="1:3" ht="35.1" hidden="1" customHeight="1" x14ac:dyDescent="0.2">
      <c r="A3" s="10">
        <v>42797</v>
      </c>
      <c r="B3" s="10">
        <v>34436</v>
      </c>
      <c r="C3" s="38">
        <f t="shared" ref="C3:C66" si="0">(A3-B3)/(30*12)</f>
        <v>23.225000000000001</v>
      </c>
    </row>
    <row r="4" spans="1:3" ht="35.1" hidden="1" customHeight="1" x14ac:dyDescent="0.2">
      <c r="A4" s="10">
        <v>42194</v>
      </c>
      <c r="B4" s="10">
        <v>34987</v>
      </c>
      <c r="C4" s="38">
        <f t="shared" si="0"/>
        <v>20.019444444444446</v>
      </c>
    </row>
    <row r="5" spans="1:3" ht="35.1" hidden="1" customHeight="1" x14ac:dyDescent="0.2">
      <c r="A5" s="10">
        <v>42822</v>
      </c>
      <c r="B5" s="10">
        <v>34125</v>
      </c>
      <c r="C5" s="38">
        <f t="shared" si="0"/>
        <v>24.158333333333335</v>
      </c>
    </row>
    <row r="6" spans="1:3" ht="35.1" hidden="1" customHeight="1" x14ac:dyDescent="0.2">
      <c r="A6" s="10">
        <v>42192</v>
      </c>
      <c r="B6" s="10">
        <v>34790</v>
      </c>
      <c r="C6" s="38">
        <f t="shared" si="0"/>
        <v>20.56111111111111</v>
      </c>
    </row>
    <row r="7" spans="1:3" ht="35.1" hidden="1" customHeight="1" x14ac:dyDescent="0.2">
      <c r="A7" s="10">
        <v>42221</v>
      </c>
      <c r="B7" s="10">
        <v>34983</v>
      </c>
      <c r="C7" s="38">
        <f t="shared" si="0"/>
        <v>20.105555555555554</v>
      </c>
    </row>
    <row r="8" spans="1:3" ht="35.1" hidden="1" customHeight="1" x14ac:dyDescent="0.2">
      <c r="A8" s="10">
        <v>42464</v>
      </c>
      <c r="B8" s="10">
        <v>34996</v>
      </c>
      <c r="C8" s="38">
        <f t="shared" si="0"/>
        <v>20.744444444444444</v>
      </c>
    </row>
    <row r="9" spans="1:3" ht="35.1" hidden="1" customHeight="1" x14ac:dyDescent="0.2">
      <c r="A9" s="10">
        <v>42494</v>
      </c>
      <c r="B9" s="10">
        <v>34916</v>
      </c>
      <c r="C9" s="38">
        <f t="shared" si="0"/>
        <v>21.05</v>
      </c>
    </row>
    <row r="10" spans="1:3" ht="35.1" hidden="1" customHeight="1" x14ac:dyDescent="0.2">
      <c r="A10" s="10">
        <v>42459</v>
      </c>
      <c r="B10" s="10">
        <v>34491</v>
      </c>
      <c r="C10" s="38">
        <f t="shared" si="0"/>
        <v>22.133333333333333</v>
      </c>
    </row>
    <row r="11" spans="1:3" ht="35.1" hidden="1" customHeight="1" x14ac:dyDescent="0.2">
      <c r="A11" s="10">
        <v>42589</v>
      </c>
      <c r="B11" s="10">
        <v>34093</v>
      </c>
      <c r="C11" s="38">
        <f t="shared" si="0"/>
        <v>23.6</v>
      </c>
    </row>
    <row r="12" spans="1:3" ht="35.1" hidden="1" customHeight="1" x14ac:dyDescent="0.2">
      <c r="A12" s="10">
        <v>42702</v>
      </c>
      <c r="B12" s="10">
        <v>35390</v>
      </c>
      <c r="C12" s="38">
        <f t="shared" si="0"/>
        <v>20.31111111111111</v>
      </c>
    </row>
    <row r="13" spans="1:3" ht="35.1" hidden="1" customHeight="1" x14ac:dyDescent="0.2">
      <c r="A13" s="10">
        <v>42736</v>
      </c>
      <c r="B13" s="10">
        <v>32357</v>
      </c>
      <c r="C13" s="38">
        <f t="shared" si="0"/>
        <v>28.830555555555556</v>
      </c>
    </row>
    <row r="14" spans="1:3" ht="35.1" hidden="1" customHeight="1" x14ac:dyDescent="0.2">
      <c r="A14" s="10">
        <v>42702</v>
      </c>
      <c r="B14" s="10">
        <v>34583</v>
      </c>
      <c r="C14" s="38">
        <f t="shared" si="0"/>
        <v>22.552777777777777</v>
      </c>
    </row>
    <row r="15" spans="1:3" ht="35.1" hidden="1" customHeight="1" x14ac:dyDescent="0.2">
      <c r="A15" s="10">
        <v>42736</v>
      </c>
      <c r="B15" s="10">
        <v>33944</v>
      </c>
      <c r="C15" s="38">
        <f t="shared" si="0"/>
        <v>24.422222222222221</v>
      </c>
    </row>
    <row r="16" spans="1:3" ht="35.1" hidden="1" customHeight="1" x14ac:dyDescent="0.2">
      <c r="A16" s="10">
        <v>42804</v>
      </c>
      <c r="B16" s="10">
        <v>34487</v>
      </c>
      <c r="C16" s="38">
        <f t="shared" si="0"/>
        <v>23.102777777777778</v>
      </c>
    </row>
    <row r="17" spans="1:3" ht="35.1" hidden="1" customHeight="1" x14ac:dyDescent="0.2">
      <c r="A17" s="10">
        <v>42808</v>
      </c>
      <c r="B17" s="10">
        <v>35687</v>
      </c>
      <c r="C17" s="38">
        <f t="shared" si="0"/>
        <v>19.780555555555555</v>
      </c>
    </row>
    <row r="18" spans="1:3" ht="35.1" hidden="1" customHeight="1" x14ac:dyDescent="0.2">
      <c r="A18" s="10">
        <v>42816</v>
      </c>
      <c r="B18" s="10">
        <v>36225</v>
      </c>
      <c r="C18" s="38">
        <f t="shared" si="0"/>
        <v>18.308333333333334</v>
      </c>
    </row>
    <row r="19" spans="1:3" ht="35.1" hidden="1" customHeight="1" x14ac:dyDescent="0.2">
      <c r="A19" s="10">
        <v>42818</v>
      </c>
      <c r="B19" s="10">
        <v>34857</v>
      </c>
      <c r="C19" s="38">
        <f t="shared" si="0"/>
        <v>22.113888888888887</v>
      </c>
    </row>
    <row r="20" spans="1:3" ht="35.1" hidden="1" customHeight="1" x14ac:dyDescent="0.2">
      <c r="A20" s="10">
        <v>42818</v>
      </c>
      <c r="B20" s="10">
        <v>34467</v>
      </c>
      <c r="C20" s="38">
        <f t="shared" si="0"/>
        <v>23.197222222222223</v>
      </c>
    </row>
    <row r="21" spans="1:3" ht="35.1" hidden="1" customHeight="1" x14ac:dyDescent="0.2">
      <c r="A21" s="10">
        <v>42818</v>
      </c>
      <c r="B21" s="10">
        <v>36001</v>
      </c>
      <c r="C21" s="38">
        <f t="shared" si="0"/>
        <v>18.93611111111111</v>
      </c>
    </row>
    <row r="22" spans="1:3" ht="35.1" hidden="1" customHeight="1" x14ac:dyDescent="0.2">
      <c r="A22" s="10">
        <v>42820</v>
      </c>
      <c r="B22" s="10">
        <v>34558</v>
      </c>
      <c r="C22" s="38">
        <f t="shared" si="0"/>
        <v>22.95</v>
      </c>
    </row>
    <row r="23" spans="1:3" ht="35.1" hidden="1" customHeight="1" x14ac:dyDescent="0.2">
      <c r="A23" s="10">
        <v>42820</v>
      </c>
      <c r="B23" s="10">
        <v>34434</v>
      </c>
      <c r="C23" s="38">
        <f t="shared" si="0"/>
        <v>23.294444444444444</v>
      </c>
    </row>
    <row r="24" spans="1:3" ht="35.1" hidden="1" customHeight="1" x14ac:dyDescent="0.2">
      <c r="A24" s="10">
        <v>42820</v>
      </c>
      <c r="B24" s="10">
        <v>34101</v>
      </c>
      <c r="C24" s="38">
        <f t="shared" si="0"/>
        <v>24.219444444444445</v>
      </c>
    </row>
    <row r="25" spans="1:3" ht="35.1" hidden="1" customHeight="1" x14ac:dyDescent="0.2">
      <c r="A25" s="10">
        <v>42822</v>
      </c>
      <c r="B25" s="10">
        <v>35409</v>
      </c>
      <c r="C25" s="38">
        <f t="shared" si="0"/>
        <v>20.591666666666665</v>
      </c>
    </row>
    <row r="26" spans="1:3" ht="35.1" hidden="1" customHeight="1" x14ac:dyDescent="0.2">
      <c r="A26" s="10">
        <v>42822</v>
      </c>
      <c r="B26" s="10">
        <v>35264</v>
      </c>
      <c r="C26" s="38">
        <f t="shared" si="0"/>
        <v>20.994444444444444</v>
      </c>
    </row>
    <row r="27" spans="1:3" ht="35.1" hidden="1" customHeight="1" x14ac:dyDescent="0.2">
      <c r="A27" s="10">
        <v>42911</v>
      </c>
      <c r="B27" s="10">
        <v>34376</v>
      </c>
      <c r="C27" s="38">
        <f t="shared" si="0"/>
        <v>23.708333333333332</v>
      </c>
    </row>
    <row r="28" spans="1:3" ht="35.1" hidden="1" customHeight="1" x14ac:dyDescent="0.2">
      <c r="A28" s="10">
        <v>42827</v>
      </c>
      <c r="B28" s="10">
        <v>35048</v>
      </c>
      <c r="C28" s="38">
        <f t="shared" si="0"/>
        <v>21.608333333333334</v>
      </c>
    </row>
    <row r="29" spans="1:3" ht="35.1" hidden="1" customHeight="1" x14ac:dyDescent="0.2">
      <c r="A29" s="10">
        <v>42827</v>
      </c>
      <c r="B29" s="10">
        <v>31993</v>
      </c>
      <c r="C29" s="38">
        <f t="shared" si="0"/>
        <v>30.094444444444445</v>
      </c>
    </row>
    <row r="30" spans="1:3" ht="35.1" hidden="1" customHeight="1" x14ac:dyDescent="0.2">
      <c r="A30" s="10">
        <v>42827</v>
      </c>
      <c r="B30" s="10">
        <v>34137</v>
      </c>
      <c r="C30" s="38">
        <f t="shared" si="0"/>
        <v>24.138888888888889</v>
      </c>
    </row>
    <row r="31" spans="1:3" ht="35.1" hidden="1" customHeight="1" x14ac:dyDescent="0.2">
      <c r="A31" s="10">
        <v>42827</v>
      </c>
      <c r="B31" s="10">
        <v>30142</v>
      </c>
      <c r="C31" s="38">
        <f t="shared" si="0"/>
        <v>35.236111111111114</v>
      </c>
    </row>
    <row r="32" spans="1:3" ht="35.1" hidden="1" customHeight="1" x14ac:dyDescent="0.2">
      <c r="A32" s="10">
        <v>42830</v>
      </c>
      <c r="B32" s="10">
        <v>35014</v>
      </c>
      <c r="C32" s="38">
        <f t="shared" si="0"/>
        <v>21.711111111111112</v>
      </c>
    </row>
    <row r="33" spans="1:3" ht="35.1" hidden="1" customHeight="1" x14ac:dyDescent="0.2">
      <c r="A33" s="10">
        <v>42832</v>
      </c>
      <c r="B33" s="10">
        <v>35744</v>
      </c>
      <c r="C33" s="38">
        <f t="shared" si="0"/>
        <v>19.68888888888889</v>
      </c>
    </row>
    <row r="34" spans="1:3" ht="35.1" hidden="1" customHeight="1" x14ac:dyDescent="0.2">
      <c r="A34" s="10">
        <v>42834</v>
      </c>
      <c r="B34" s="10">
        <v>34370</v>
      </c>
      <c r="C34" s="38">
        <f t="shared" si="0"/>
        <v>23.511111111111113</v>
      </c>
    </row>
    <row r="35" spans="1:3" ht="35.1" hidden="1" customHeight="1" x14ac:dyDescent="0.2">
      <c r="A35" s="10">
        <v>42834</v>
      </c>
      <c r="B35" s="10">
        <v>35284</v>
      </c>
      <c r="C35" s="38">
        <f t="shared" si="0"/>
        <v>20.972222222222221</v>
      </c>
    </row>
    <row r="36" spans="1:3" ht="35.1" hidden="1" customHeight="1" x14ac:dyDescent="0.2">
      <c r="A36" s="10">
        <v>42836</v>
      </c>
      <c r="B36" s="10">
        <v>34522</v>
      </c>
      <c r="C36" s="38">
        <f t="shared" si="0"/>
        <v>23.094444444444445</v>
      </c>
    </row>
    <row r="37" spans="1:3" ht="35.1" hidden="1" customHeight="1" x14ac:dyDescent="0.2">
      <c r="A37" s="10">
        <v>42839</v>
      </c>
      <c r="B37" s="10">
        <v>34040</v>
      </c>
      <c r="C37" s="38">
        <f t="shared" si="0"/>
        <v>24.441666666666666</v>
      </c>
    </row>
    <row r="38" spans="1:3" ht="35.1" hidden="1" customHeight="1" x14ac:dyDescent="0.2">
      <c r="A38" s="10">
        <v>42842</v>
      </c>
      <c r="B38" s="10">
        <v>33599</v>
      </c>
      <c r="C38" s="38">
        <f t="shared" si="0"/>
        <v>25.675000000000001</v>
      </c>
    </row>
    <row r="39" spans="1:3" ht="35.1" hidden="1" customHeight="1" x14ac:dyDescent="0.2">
      <c r="A39" s="10">
        <v>42842</v>
      </c>
      <c r="B39" s="10">
        <v>35996</v>
      </c>
      <c r="C39" s="38">
        <f t="shared" si="0"/>
        <v>19.016666666666666</v>
      </c>
    </row>
    <row r="40" spans="1:3" ht="35.1" hidden="1" customHeight="1" x14ac:dyDescent="0.2">
      <c r="A40" s="10">
        <v>42842</v>
      </c>
      <c r="B40" s="10">
        <v>34718</v>
      </c>
      <c r="C40" s="38">
        <f t="shared" si="0"/>
        <v>22.566666666666666</v>
      </c>
    </row>
    <row r="41" spans="1:3" ht="35.1" hidden="1" customHeight="1" x14ac:dyDescent="0.2">
      <c r="A41" s="10">
        <v>42842</v>
      </c>
      <c r="B41" s="10">
        <v>35224</v>
      </c>
      <c r="C41" s="38">
        <f t="shared" si="0"/>
        <v>21.161111111111111</v>
      </c>
    </row>
    <row r="42" spans="1:3" ht="35.1" hidden="1" customHeight="1" x14ac:dyDescent="0.2">
      <c r="A42" s="10">
        <v>42853</v>
      </c>
      <c r="B42" s="10">
        <v>33282</v>
      </c>
      <c r="C42" s="38">
        <f t="shared" si="0"/>
        <v>26.586111111111112</v>
      </c>
    </row>
    <row r="43" spans="1:3" ht="35.1" hidden="1" customHeight="1" x14ac:dyDescent="0.2">
      <c r="A43" s="10">
        <v>42854</v>
      </c>
      <c r="B43" s="10">
        <v>35879</v>
      </c>
      <c r="C43" s="38">
        <f t="shared" si="0"/>
        <v>19.375</v>
      </c>
    </row>
    <row r="44" spans="1:3" ht="35.1" hidden="1" customHeight="1" x14ac:dyDescent="0.2">
      <c r="A44" s="10">
        <v>42854</v>
      </c>
      <c r="B44" s="10">
        <v>34631</v>
      </c>
      <c r="C44" s="38">
        <f t="shared" si="0"/>
        <v>22.841666666666665</v>
      </c>
    </row>
    <row r="45" spans="1:3" ht="35.1" hidden="1" customHeight="1" x14ac:dyDescent="0.2">
      <c r="A45" s="10">
        <v>42857</v>
      </c>
      <c r="B45" s="10">
        <v>35473</v>
      </c>
      <c r="C45" s="38">
        <f t="shared" si="0"/>
        <v>20.511111111111113</v>
      </c>
    </row>
    <row r="46" spans="1:3" ht="35.1" hidden="1" customHeight="1" x14ac:dyDescent="0.2">
      <c r="A46" s="10">
        <v>42857</v>
      </c>
      <c r="B46" s="10">
        <v>33088</v>
      </c>
      <c r="C46" s="38">
        <f t="shared" si="0"/>
        <v>27.136111111111113</v>
      </c>
    </row>
    <row r="47" spans="1:3" ht="35.1" hidden="1" customHeight="1" x14ac:dyDescent="0.2">
      <c r="A47" s="10">
        <v>42857</v>
      </c>
      <c r="B47" s="10">
        <v>30441</v>
      </c>
      <c r="C47" s="38">
        <f t="shared" si="0"/>
        <v>34.488888888888887</v>
      </c>
    </row>
    <row r="48" spans="1:3" ht="35.1" hidden="1" customHeight="1" x14ac:dyDescent="0.2">
      <c r="A48" s="10">
        <v>42857</v>
      </c>
      <c r="B48" s="10">
        <v>36203</v>
      </c>
      <c r="C48" s="38">
        <f t="shared" si="0"/>
        <v>18.483333333333334</v>
      </c>
    </row>
    <row r="49" spans="1:3" ht="35.1" hidden="1" customHeight="1" x14ac:dyDescent="0.2">
      <c r="A49" s="10">
        <v>42857</v>
      </c>
      <c r="B49" s="10">
        <v>34119</v>
      </c>
      <c r="C49" s="38">
        <f t="shared" si="0"/>
        <v>24.272222222222222</v>
      </c>
    </row>
    <row r="50" spans="1:3" ht="35.1" hidden="1" customHeight="1" x14ac:dyDescent="0.2">
      <c r="A50" s="10">
        <v>42830</v>
      </c>
      <c r="B50" s="10">
        <v>35596</v>
      </c>
      <c r="C50" s="38">
        <f t="shared" si="0"/>
        <v>20.094444444444445</v>
      </c>
    </row>
    <row r="51" spans="1:3" ht="35.1" hidden="1" customHeight="1" x14ac:dyDescent="0.2">
      <c r="A51" s="10">
        <v>42854</v>
      </c>
      <c r="B51" s="10">
        <v>31603</v>
      </c>
      <c r="C51" s="38">
        <f t="shared" si="0"/>
        <v>31.252777777777776</v>
      </c>
    </row>
    <row r="52" spans="1:3" ht="35.1" hidden="1" customHeight="1" x14ac:dyDescent="0.2">
      <c r="A52" s="10">
        <v>42093</v>
      </c>
      <c r="B52" s="10">
        <v>34520</v>
      </c>
      <c r="C52" s="38">
        <f t="shared" si="0"/>
        <v>21.036111111111111</v>
      </c>
    </row>
    <row r="53" spans="1:3" ht="35.1" hidden="1" customHeight="1" x14ac:dyDescent="0.2">
      <c r="A53" s="10">
        <v>42824</v>
      </c>
      <c r="B53" s="10">
        <v>33067</v>
      </c>
      <c r="C53" s="38">
        <f t="shared" si="0"/>
        <v>27.102777777777778</v>
      </c>
    </row>
    <row r="54" spans="1:3" ht="35.1" hidden="1" customHeight="1" x14ac:dyDescent="0.2">
      <c r="A54" s="10">
        <v>42197</v>
      </c>
      <c r="B54" s="10">
        <v>34762</v>
      </c>
      <c r="C54" s="38">
        <f t="shared" si="0"/>
        <v>20.652777777777779</v>
      </c>
    </row>
    <row r="55" spans="1:3" ht="35.1" hidden="1" customHeight="1" x14ac:dyDescent="0.2">
      <c r="A55" s="10">
        <v>42824</v>
      </c>
      <c r="B55" s="10">
        <v>35052</v>
      </c>
      <c r="C55" s="38">
        <f t="shared" si="0"/>
        <v>21.588888888888889</v>
      </c>
    </row>
    <row r="56" spans="1:3" ht="35.1" hidden="1" customHeight="1" x14ac:dyDescent="0.2">
      <c r="A56" s="10">
        <v>42446</v>
      </c>
      <c r="B56" s="10">
        <v>35588</v>
      </c>
      <c r="C56" s="38">
        <f t="shared" si="0"/>
        <v>19.05</v>
      </c>
    </row>
    <row r="57" spans="1:3" ht="35.1" hidden="1" customHeight="1" x14ac:dyDescent="0.2">
      <c r="A57" s="10">
        <v>42918</v>
      </c>
      <c r="B57" s="10">
        <v>35328</v>
      </c>
      <c r="C57" s="38">
        <f t="shared" si="0"/>
        <v>21.083333333333332</v>
      </c>
    </row>
    <row r="58" spans="1:3" ht="35.1" hidden="1" customHeight="1" x14ac:dyDescent="0.2">
      <c r="A58" s="10">
        <v>42869</v>
      </c>
      <c r="B58" s="10">
        <v>35788</v>
      </c>
      <c r="C58" s="38">
        <f t="shared" si="0"/>
        <v>19.669444444444444</v>
      </c>
    </row>
    <row r="59" spans="1:3" ht="35.1" hidden="1" customHeight="1" x14ac:dyDescent="0.2">
      <c r="A59" s="10">
        <v>42869</v>
      </c>
      <c r="B59" s="10">
        <v>35521</v>
      </c>
      <c r="C59" s="38">
        <f t="shared" si="0"/>
        <v>20.411111111111111</v>
      </c>
    </row>
    <row r="60" spans="1:3" ht="35.1" hidden="1" customHeight="1" x14ac:dyDescent="0.2">
      <c r="A60" s="10">
        <v>42869</v>
      </c>
      <c r="B60" s="10">
        <v>35187</v>
      </c>
      <c r="C60" s="38">
        <f t="shared" si="0"/>
        <v>21.338888888888889</v>
      </c>
    </row>
    <row r="61" spans="1:3" ht="35.1" hidden="1" customHeight="1" x14ac:dyDescent="0.2">
      <c r="A61" s="10">
        <v>42869</v>
      </c>
      <c r="B61" s="10">
        <v>35032</v>
      </c>
      <c r="C61" s="38">
        <f t="shared" si="0"/>
        <v>21.769444444444446</v>
      </c>
    </row>
    <row r="62" spans="1:3" ht="35.1" hidden="1" customHeight="1" x14ac:dyDescent="0.2">
      <c r="A62" s="10">
        <v>42874</v>
      </c>
      <c r="B62" s="10">
        <v>34339</v>
      </c>
      <c r="C62" s="38">
        <f t="shared" si="0"/>
        <v>23.708333333333332</v>
      </c>
    </row>
    <row r="63" spans="1:3" ht="35.1" hidden="1" customHeight="1" x14ac:dyDescent="0.2">
      <c r="A63" s="10">
        <v>42875</v>
      </c>
      <c r="B63" s="10">
        <v>34453</v>
      </c>
      <c r="C63" s="38">
        <f t="shared" si="0"/>
        <v>23.394444444444446</v>
      </c>
    </row>
    <row r="64" spans="1:3" ht="35.1" hidden="1" customHeight="1" x14ac:dyDescent="0.2">
      <c r="A64" s="10">
        <v>42875</v>
      </c>
      <c r="B64" s="10">
        <v>36133</v>
      </c>
      <c r="C64" s="38">
        <f t="shared" si="0"/>
        <v>18.727777777777778</v>
      </c>
    </row>
    <row r="65" spans="1:3" ht="35.1" hidden="1" customHeight="1" x14ac:dyDescent="0.2">
      <c r="A65" s="10">
        <v>42875</v>
      </c>
      <c r="B65" s="10">
        <v>35716</v>
      </c>
      <c r="C65" s="38">
        <f t="shared" si="0"/>
        <v>19.886111111111113</v>
      </c>
    </row>
    <row r="66" spans="1:3" ht="35.1" hidden="1" customHeight="1" x14ac:dyDescent="0.2">
      <c r="A66" s="10">
        <v>42875</v>
      </c>
      <c r="B66" s="10">
        <v>35431</v>
      </c>
      <c r="C66" s="38">
        <f t="shared" si="0"/>
        <v>20.677777777777777</v>
      </c>
    </row>
    <row r="67" spans="1:3" ht="35.1" hidden="1" customHeight="1" x14ac:dyDescent="0.2">
      <c r="A67" s="10">
        <v>42875</v>
      </c>
      <c r="B67" s="10">
        <v>36015</v>
      </c>
      <c r="C67" s="38">
        <f t="shared" ref="C67:C130" si="1">(A67-B67)/(30*12)</f>
        <v>19.055555555555557</v>
      </c>
    </row>
    <row r="68" spans="1:3" ht="35.1" hidden="1" customHeight="1" x14ac:dyDescent="0.2">
      <c r="A68" s="10">
        <v>42875</v>
      </c>
      <c r="B68" s="10">
        <v>34797</v>
      </c>
      <c r="C68" s="38">
        <f t="shared" si="1"/>
        <v>22.43888888888889</v>
      </c>
    </row>
    <row r="69" spans="1:3" ht="35.1" hidden="1" customHeight="1" x14ac:dyDescent="0.2">
      <c r="A69" s="10">
        <v>42877</v>
      </c>
      <c r="B69" s="10">
        <v>35086</v>
      </c>
      <c r="C69" s="38">
        <f t="shared" si="1"/>
        <v>21.641666666666666</v>
      </c>
    </row>
    <row r="70" spans="1:3" ht="35.1" hidden="1" customHeight="1" x14ac:dyDescent="0.2">
      <c r="A70" s="10">
        <v>42877</v>
      </c>
      <c r="B70" s="10">
        <v>35889</v>
      </c>
      <c r="C70" s="38">
        <f t="shared" si="1"/>
        <v>19.411111111111111</v>
      </c>
    </row>
    <row r="71" spans="1:3" ht="35.1" hidden="1" customHeight="1" x14ac:dyDescent="0.2">
      <c r="A71" s="10">
        <v>42877</v>
      </c>
      <c r="B71" s="10">
        <v>35696</v>
      </c>
      <c r="C71" s="38">
        <f t="shared" si="1"/>
        <v>19.947222222222223</v>
      </c>
    </row>
    <row r="72" spans="1:3" ht="35.1" hidden="1" customHeight="1" x14ac:dyDescent="0.2">
      <c r="A72" s="10">
        <v>42877</v>
      </c>
      <c r="B72" s="10">
        <v>35397</v>
      </c>
      <c r="C72" s="38">
        <f t="shared" si="1"/>
        <v>20.777777777777779</v>
      </c>
    </row>
    <row r="73" spans="1:3" ht="35.1" hidden="1" customHeight="1" x14ac:dyDescent="0.2">
      <c r="A73" s="10">
        <v>42880</v>
      </c>
      <c r="B73" s="10">
        <v>35343</v>
      </c>
      <c r="C73" s="38">
        <f t="shared" si="1"/>
        <v>20.93611111111111</v>
      </c>
    </row>
    <row r="74" spans="1:3" ht="35.1" hidden="1" customHeight="1" x14ac:dyDescent="0.2">
      <c r="A74" s="10">
        <v>42880</v>
      </c>
      <c r="B74" s="10">
        <v>33429</v>
      </c>
      <c r="C74" s="38">
        <f t="shared" si="1"/>
        <v>26.252777777777776</v>
      </c>
    </row>
    <row r="75" spans="1:3" ht="35.1" hidden="1" customHeight="1" x14ac:dyDescent="0.2">
      <c r="A75" s="10">
        <v>42880</v>
      </c>
      <c r="B75" s="10">
        <v>34712</v>
      </c>
      <c r="C75" s="38">
        <f t="shared" si="1"/>
        <v>22.68888888888889</v>
      </c>
    </row>
    <row r="76" spans="1:3" ht="35.1" hidden="1" customHeight="1" x14ac:dyDescent="0.2">
      <c r="A76" s="10">
        <v>42877</v>
      </c>
      <c r="B76" s="10">
        <v>34702</v>
      </c>
      <c r="C76" s="38">
        <f t="shared" si="1"/>
        <v>22.708333333333332</v>
      </c>
    </row>
    <row r="77" spans="1:3" ht="35.1" hidden="1" customHeight="1" x14ac:dyDescent="0.2">
      <c r="A77" s="10">
        <v>42895</v>
      </c>
      <c r="B77" s="10">
        <v>35901</v>
      </c>
      <c r="C77" s="38">
        <f t="shared" si="1"/>
        <v>19.427777777777777</v>
      </c>
    </row>
    <row r="78" spans="1:3" ht="35.1" hidden="1" customHeight="1" x14ac:dyDescent="0.2">
      <c r="A78" s="10">
        <v>42895</v>
      </c>
      <c r="B78" s="10">
        <v>33329</v>
      </c>
      <c r="C78" s="38">
        <f t="shared" si="1"/>
        <v>26.572222222222223</v>
      </c>
    </row>
    <row r="79" spans="1:3" ht="35.1" hidden="1" customHeight="1" x14ac:dyDescent="0.2">
      <c r="A79" s="10">
        <v>42895</v>
      </c>
      <c r="B79" s="10">
        <v>35869</v>
      </c>
      <c r="C79" s="38">
        <f t="shared" si="1"/>
        <v>19.516666666666666</v>
      </c>
    </row>
    <row r="80" spans="1:3" ht="35.1" hidden="1" customHeight="1" x14ac:dyDescent="0.2">
      <c r="A80" s="10">
        <v>42822</v>
      </c>
      <c r="B80" s="10">
        <v>34005</v>
      </c>
      <c r="C80" s="38">
        <f t="shared" si="1"/>
        <v>24.491666666666667</v>
      </c>
    </row>
    <row r="81" spans="1:6" ht="35.1" hidden="1" customHeight="1" x14ac:dyDescent="0.2">
      <c r="A81" s="10">
        <v>42903</v>
      </c>
      <c r="B81" s="10">
        <v>35290</v>
      </c>
      <c r="C81" s="38">
        <f t="shared" si="1"/>
        <v>21.147222222222222</v>
      </c>
    </row>
    <row r="82" spans="1:6" ht="35.1" hidden="1" customHeight="1" x14ac:dyDescent="0.2">
      <c r="A82" s="10">
        <v>42903</v>
      </c>
      <c r="B82" s="10">
        <v>35794</v>
      </c>
      <c r="C82" s="38">
        <f t="shared" si="1"/>
        <v>19.747222222222224</v>
      </c>
    </row>
    <row r="83" spans="1:6" ht="35.1" hidden="1" customHeight="1" x14ac:dyDescent="0.2">
      <c r="A83" s="10">
        <v>42903</v>
      </c>
      <c r="B83" s="10">
        <v>36257</v>
      </c>
      <c r="C83" s="38">
        <f t="shared" si="1"/>
        <v>18.461111111111112</v>
      </c>
    </row>
    <row r="84" spans="1:6" ht="35.1" hidden="1" customHeight="1" x14ac:dyDescent="0.2">
      <c r="A84" s="10">
        <v>42903</v>
      </c>
      <c r="B84" s="10">
        <v>34558</v>
      </c>
      <c r="C84" s="38">
        <f t="shared" si="1"/>
        <v>23.180555555555557</v>
      </c>
    </row>
    <row r="85" spans="1:6" ht="35.1" hidden="1" customHeight="1" x14ac:dyDescent="0.2">
      <c r="A85" s="10">
        <v>42907</v>
      </c>
      <c r="B85" s="10">
        <v>34246</v>
      </c>
      <c r="C85" s="38">
        <f t="shared" si="1"/>
        <v>24.058333333333334</v>
      </c>
    </row>
    <row r="86" spans="1:6" ht="35.1" hidden="1" customHeight="1" x14ac:dyDescent="0.2">
      <c r="A86" s="10">
        <v>42911</v>
      </c>
      <c r="B86" s="10">
        <v>36287</v>
      </c>
      <c r="C86" s="38">
        <f t="shared" si="1"/>
        <v>18.399999999999999</v>
      </c>
    </row>
    <row r="87" spans="1:6" ht="39.75" customHeight="1" x14ac:dyDescent="0.2">
      <c r="A87" s="10">
        <v>42911</v>
      </c>
      <c r="B87" s="10">
        <v>36418</v>
      </c>
      <c r="C87" s="37">
        <f t="shared" si="1"/>
        <v>18.036111111111111</v>
      </c>
      <c r="E87" s="57" t="s">
        <v>456</v>
      </c>
      <c r="F87" s="57"/>
    </row>
    <row r="88" spans="1:6" ht="35.1" customHeight="1" x14ac:dyDescent="0.2">
      <c r="A88" s="10">
        <v>42911</v>
      </c>
      <c r="B88" s="10">
        <v>36366</v>
      </c>
      <c r="C88" s="37">
        <f t="shared" si="1"/>
        <v>18.180555555555557</v>
      </c>
    </row>
    <row r="89" spans="1:6" ht="35.1" hidden="1" customHeight="1" x14ac:dyDescent="0.2">
      <c r="A89" s="10">
        <v>42911</v>
      </c>
      <c r="B89" s="10">
        <v>35582</v>
      </c>
      <c r="C89" s="38">
        <f t="shared" si="1"/>
        <v>20.358333333333334</v>
      </c>
    </row>
    <row r="90" spans="1:6" ht="35.1" hidden="1" customHeight="1" x14ac:dyDescent="0.2">
      <c r="A90" s="10">
        <v>42917</v>
      </c>
      <c r="B90" s="10">
        <v>36166</v>
      </c>
      <c r="C90" s="38">
        <f t="shared" si="1"/>
        <v>18.752777777777776</v>
      </c>
    </row>
    <row r="91" spans="1:6" ht="35.1" hidden="1" customHeight="1" x14ac:dyDescent="0.2">
      <c r="A91" s="10">
        <v>42917</v>
      </c>
      <c r="B91" s="10">
        <v>35265</v>
      </c>
      <c r="C91" s="38">
        <f t="shared" si="1"/>
        <v>21.255555555555556</v>
      </c>
    </row>
    <row r="92" spans="1:6" ht="35.1" hidden="1" customHeight="1" x14ac:dyDescent="0.2">
      <c r="A92" s="10">
        <v>42917</v>
      </c>
      <c r="B92" s="10">
        <v>35971</v>
      </c>
      <c r="C92" s="38">
        <f t="shared" si="1"/>
        <v>19.294444444444444</v>
      </c>
    </row>
    <row r="93" spans="1:6" ht="35.1" hidden="1" customHeight="1" x14ac:dyDescent="0.2">
      <c r="A93" s="10">
        <v>42917</v>
      </c>
      <c r="B93" s="10">
        <v>35977</v>
      </c>
      <c r="C93" s="38">
        <f t="shared" si="1"/>
        <v>19.277777777777779</v>
      </c>
    </row>
    <row r="94" spans="1:6" ht="35.1" hidden="1" customHeight="1" x14ac:dyDescent="0.2">
      <c r="A94" s="10">
        <v>42917</v>
      </c>
      <c r="B94" s="10">
        <v>36071</v>
      </c>
      <c r="C94" s="38">
        <f t="shared" si="1"/>
        <v>19.016666666666666</v>
      </c>
    </row>
    <row r="95" spans="1:6" ht="35.1" hidden="1" customHeight="1" x14ac:dyDescent="0.2">
      <c r="A95" s="10">
        <v>42552</v>
      </c>
      <c r="B95" s="10">
        <v>34064</v>
      </c>
      <c r="C95" s="38">
        <f t="shared" si="1"/>
        <v>23.577777777777779</v>
      </c>
    </row>
    <row r="96" spans="1:6" ht="35.1" hidden="1" customHeight="1" x14ac:dyDescent="0.2">
      <c r="A96" s="10">
        <v>42917</v>
      </c>
      <c r="B96" s="10">
        <v>34745</v>
      </c>
      <c r="C96" s="38">
        <f t="shared" si="1"/>
        <v>22.7</v>
      </c>
    </row>
    <row r="97" spans="1:3" ht="35.1" hidden="1" customHeight="1" x14ac:dyDescent="0.2">
      <c r="A97" s="10">
        <v>43187</v>
      </c>
      <c r="B97" s="10">
        <v>32937</v>
      </c>
      <c r="C97" s="38">
        <f t="shared" si="1"/>
        <v>28.472222222222221</v>
      </c>
    </row>
    <row r="98" spans="1:3" ht="35.1" hidden="1" customHeight="1" x14ac:dyDescent="0.2">
      <c r="A98" s="10">
        <v>42553</v>
      </c>
      <c r="B98" s="10">
        <v>33613</v>
      </c>
      <c r="C98" s="38">
        <f t="shared" si="1"/>
        <v>24.833333333333332</v>
      </c>
    </row>
    <row r="99" spans="1:3" ht="35.1" hidden="1" customHeight="1" x14ac:dyDescent="0.2">
      <c r="A99" s="10">
        <v>42920</v>
      </c>
      <c r="B99" s="10">
        <v>35008</v>
      </c>
      <c r="C99" s="38">
        <f t="shared" si="1"/>
        <v>21.977777777777778</v>
      </c>
    </row>
    <row r="100" spans="1:3" ht="35.1" hidden="1" customHeight="1" x14ac:dyDescent="0.2">
      <c r="A100" s="10">
        <v>42920</v>
      </c>
      <c r="B100" s="10">
        <v>36248</v>
      </c>
      <c r="C100" s="38">
        <f t="shared" si="1"/>
        <v>18.533333333333335</v>
      </c>
    </row>
    <row r="101" spans="1:3" ht="35.1" hidden="1" customHeight="1" x14ac:dyDescent="0.2">
      <c r="A101" s="10">
        <v>42929</v>
      </c>
      <c r="B101" s="10">
        <v>32499</v>
      </c>
      <c r="C101" s="38">
        <f t="shared" si="1"/>
        <v>28.972222222222221</v>
      </c>
    </row>
    <row r="102" spans="1:3" ht="35.1" hidden="1" customHeight="1" x14ac:dyDescent="0.2">
      <c r="A102" s="10">
        <v>42937</v>
      </c>
      <c r="B102" s="10">
        <v>35259</v>
      </c>
      <c r="C102" s="38">
        <f t="shared" si="1"/>
        <v>21.327777777777779</v>
      </c>
    </row>
    <row r="103" spans="1:3" ht="35.1" hidden="1" customHeight="1" x14ac:dyDescent="0.2">
      <c r="A103" s="10">
        <v>42937</v>
      </c>
      <c r="B103" s="10">
        <v>35556</v>
      </c>
      <c r="C103" s="38">
        <f t="shared" si="1"/>
        <v>20.502777777777776</v>
      </c>
    </row>
    <row r="104" spans="1:3" ht="35.1" hidden="1" customHeight="1" x14ac:dyDescent="0.2">
      <c r="A104" s="10">
        <v>42937</v>
      </c>
      <c r="B104" s="10">
        <v>35899</v>
      </c>
      <c r="C104" s="38">
        <f t="shared" si="1"/>
        <v>19.55</v>
      </c>
    </row>
    <row r="105" spans="1:3" ht="35.1" hidden="1" customHeight="1" x14ac:dyDescent="0.2">
      <c r="A105" s="10">
        <v>42937</v>
      </c>
      <c r="B105" s="10">
        <v>35807</v>
      </c>
      <c r="C105" s="38">
        <f t="shared" si="1"/>
        <v>19.805555555555557</v>
      </c>
    </row>
    <row r="106" spans="1:3" ht="35.1" hidden="1" customHeight="1" x14ac:dyDescent="0.2">
      <c r="A106" s="10">
        <v>42937</v>
      </c>
      <c r="B106" s="10">
        <v>34213</v>
      </c>
      <c r="C106" s="38">
        <f t="shared" si="1"/>
        <v>24.233333333333334</v>
      </c>
    </row>
    <row r="107" spans="1:3" ht="35.1" hidden="1" customHeight="1" x14ac:dyDescent="0.2">
      <c r="A107" s="10">
        <v>42937</v>
      </c>
      <c r="B107" s="10">
        <v>35710</v>
      </c>
      <c r="C107" s="38">
        <f t="shared" si="1"/>
        <v>20.074999999999999</v>
      </c>
    </row>
    <row r="108" spans="1:3" ht="35.1" hidden="1" customHeight="1" x14ac:dyDescent="0.2">
      <c r="A108" s="10">
        <v>42937</v>
      </c>
      <c r="B108" s="10">
        <v>35981</v>
      </c>
      <c r="C108" s="38">
        <f t="shared" si="1"/>
        <v>19.322222222222223</v>
      </c>
    </row>
    <row r="109" spans="1:3" ht="35.1" hidden="1" customHeight="1" x14ac:dyDescent="0.2">
      <c r="A109" s="10">
        <v>42937</v>
      </c>
      <c r="B109" s="10">
        <v>36355</v>
      </c>
      <c r="C109" s="38">
        <f t="shared" si="1"/>
        <v>18.283333333333335</v>
      </c>
    </row>
    <row r="110" spans="1:3" ht="35.1" hidden="1" customHeight="1" x14ac:dyDescent="0.2">
      <c r="A110" s="10">
        <v>42937</v>
      </c>
      <c r="B110" s="10">
        <v>35682</v>
      </c>
      <c r="C110" s="38">
        <f t="shared" si="1"/>
        <v>20.152777777777779</v>
      </c>
    </row>
    <row r="111" spans="1:3" ht="35.1" hidden="1" customHeight="1" x14ac:dyDescent="0.2">
      <c r="A111" s="10">
        <v>42944</v>
      </c>
      <c r="B111" s="10">
        <v>35678</v>
      </c>
      <c r="C111" s="38">
        <f t="shared" si="1"/>
        <v>20.183333333333334</v>
      </c>
    </row>
    <row r="112" spans="1:3" ht="35.1" hidden="1" customHeight="1" x14ac:dyDescent="0.2">
      <c r="A112" s="10">
        <v>42944</v>
      </c>
      <c r="B112" s="10">
        <v>36100</v>
      </c>
      <c r="C112" s="38">
        <f t="shared" si="1"/>
        <v>19.011111111111113</v>
      </c>
    </row>
    <row r="113" spans="1:3" ht="35.1" hidden="1" customHeight="1" x14ac:dyDescent="0.2">
      <c r="A113" s="10">
        <v>42944</v>
      </c>
      <c r="B113" s="10">
        <v>35974</v>
      </c>
      <c r="C113" s="38">
        <f t="shared" si="1"/>
        <v>19.361111111111111</v>
      </c>
    </row>
    <row r="114" spans="1:3" ht="35.1" hidden="1" customHeight="1" x14ac:dyDescent="0.2">
      <c r="A114" s="10">
        <v>42944</v>
      </c>
      <c r="B114" s="10">
        <v>36085</v>
      </c>
      <c r="C114" s="38">
        <f t="shared" si="1"/>
        <v>19.052777777777777</v>
      </c>
    </row>
    <row r="115" spans="1:3" ht="35.1" hidden="1" customHeight="1" x14ac:dyDescent="0.2">
      <c r="A115" s="10">
        <v>42944</v>
      </c>
      <c r="B115" s="10">
        <v>36083</v>
      </c>
      <c r="C115" s="38">
        <f t="shared" si="1"/>
        <v>19.058333333333334</v>
      </c>
    </row>
    <row r="116" spans="1:3" ht="35.1" hidden="1" customHeight="1" x14ac:dyDescent="0.2">
      <c r="A116" s="10">
        <v>42944</v>
      </c>
      <c r="B116" s="10">
        <v>36248</v>
      </c>
      <c r="C116" s="38">
        <f t="shared" si="1"/>
        <v>18.600000000000001</v>
      </c>
    </row>
    <row r="117" spans="1:3" ht="35.1" hidden="1" customHeight="1" x14ac:dyDescent="0.2">
      <c r="A117" s="10">
        <v>42944</v>
      </c>
      <c r="B117" s="10">
        <v>36247</v>
      </c>
      <c r="C117" s="38">
        <f t="shared" si="1"/>
        <v>18.602777777777778</v>
      </c>
    </row>
    <row r="118" spans="1:3" ht="35.1" hidden="1" customHeight="1" x14ac:dyDescent="0.2">
      <c r="A118" s="10">
        <v>42944</v>
      </c>
      <c r="B118" s="10">
        <v>35349</v>
      </c>
      <c r="C118" s="38">
        <f t="shared" si="1"/>
        <v>21.097222222222221</v>
      </c>
    </row>
    <row r="119" spans="1:3" ht="35.1" hidden="1" customHeight="1" x14ac:dyDescent="0.2">
      <c r="A119" s="10">
        <v>42944</v>
      </c>
      <c r="B119" s="10">
        <v>34964</v>
      </c>
      <c r="C119" s="38">
        <f t="shared" si="1"/>
        <v>22.166666666666668</v>
      </c>
    </row>
    <row r="120" spans="1:3" ht="35.1" hidden="1" customHeight="1" x14ac:dyDescent="0.2">
      <c r="A120" s="10">
        <v>42944</v>
      </c>
      <c r="B120" s="10">
        <v>36281</v>
      </c>
      <c r="C120" s="38">
        <f t="shared" si="1"/>
        <v>18.508333333333333</v>
      </c>
    </row>
    <row r="121" spans="1:3" ht="35.1" hidden="1" customHeight="1" x14ac:dyDescent="0.2">
      <c r="A121" s="10">
        <v>42945</v>
      </c>
      <c r="B121" s="10">
        <v>35614</v>
      </c>
      <c r="C121" s="38">
        <f t="shared" si="1"/>
        <v>20.363888888888887</v>
      </c>
    </row>
    <row r="122" spans="1:3" ht="35.1" hidden="1" customHeight="1" x14ac:dyDescent="0.2">
      <c r="A122" s="10">
        <v>42949</v>
      </c>
      <c r="B122" s="10">
        <v>34436</v>
      </c>
      <c r="C122" s="38">
        <f t="shared" si="1"/>
        <v>23.647222222222222</v>
      </c>
    </row>
    <row r="123" spans="1:3" ht="35.1" hidden="1" customHeight="1" x14ac:dyDescent="0.2">
      <c r="A123" s="10">
        <v>42818</v>
      </c>
      <c r="B123" s="10">
        <v>35626</v>
      </c>
      <c r="C123" s="38">
        <f t="shared" si="1"/>
        <v>19.977777777777778</v>
      </c>
    </row>
    <row r="124" spans="1:3" ht="35.1" hidden="1" customHeight="1" x14ac:dyDescent="0.2">
      <c r="A124" s="10">
        <v>42944</v>
      </c>
      <c r="B124" s="10">
        <v>34273</v>
      </c>
      <c r="C124" s="38">
        <f t="shared" si="1"/>
        <v>24.086111111111112</v>
      </c>
    </row>
    <row r="125" spans="1:3" ht="35.1" hidden="1" customHeight="1" x14ac:dyDescent="0.2">
      <c r="A125" s="10">
        <v>42457</v>
      </c>
      <c r="B125" s="10">
        <v>33394</v>
      </c>
      <c r="C125" s="38">
        <f t="shared" si="1"/>
        <v>25.175000000000001</v>
      </c>
    </row>
    <row r="126" spans="1:3" ht="35.1" hidden="1" customHeight="1" x14ac:dyDescent="0.2">
      <c r="A126" s="10">
        <v>42089</v>
      </c>
      <c r="B126" s="10">
        <v>33673</v>
      </c>
      <c r="C126" s="38">
        <f t="shared" si="1"/>
        <v>23.377777777777776</v>
      </c>
    </row>
    <row r="127" spans="1:3" ht="35.1" hidden="1" customHeight="1" x14ac:dyDescent="0.2">
      <c r="A127" s="10">
        <v>42816</v>
      </c>
      <c r="B127" s="10">
        <v>33731</v>
      </c>
      <c r="C127" s="38">
        <f t="shared" si="1"/>
        <v>25.236111111111111</v>
      </c>
    </row>
    <row r="128" spans="1:3" ht="35.1" hidden="1" customHeight="1" x14ac:dyDescent="0.2">
      <c r="A128" s="10">
        <v>42834</v>
      </c>
      <c r="B128" s="10">
        <v>34761</v>
      </c>
      <c r="C128" s="38">
        <f t="shared" si="1"/>
        <v>22.425000000000001</v>
      </c>
    </row>
    <row r="129" spans="1:3" ht="35.1" hidden="1" customHeight="1" x14ac:dyDescent="0.2">
      <c r="A129" s="10">
        <v>42469</v>
      </c>
      <c r="B129" s="10">
        <v>31036</v>
      </c>
      <c r="C129" s="38">
        <f t="shared" si="1"/>
        <v>31.758333333333333</v>
      </c>
    </row>
    <row r="130" spans="1:3" ht="35.1" hidden="1" customHeight="1" x14ac:dyDescent="0.2">
      <c r="A130" s="10">
        <v>42390</v>
      </c>
      <c r="B130" s="10">
        <v>31365</v>
      </c>
      <c r="C130" s="38">
        <f t="shared" si="1"/>
        <v>30.625</v>
      </c>
    </row>
    <row r="131" spans="1:3" ht="35.1" hidden="1" customHeight="1" x14ac:dyDescent="0.2">
      <c r="A131" s="10">
        <v>42469</v>
      </c>
      <c r="B131" s="10">
        <v>34718</v>
      </c>
      <c r="C131" s="38">
        <f t="shared" ref="C131:C137" si="2">(A131-B131)/(30*12)</f>
        <v>21.530555555555555</v>
      </c>
    </row>
    <row r="132" spans="1:3" ht="35.1" hidden="1" customHeight="1" x14ac:dyDescent="0.2">
      <c r="A132" s="10">
        <v>42732</v>
      </c>
      <c r="B132" s="10">
        <v>33076</v>
      </c>
      <c r="C132" s="38">
        <f t="shared" si="2"/>
        <v>26.822222222222223</v>
      </c>
    </row>
    <row r="133" spans="1:3" ht="35.1" hidden="1" customHeight="1" x14ac:dyDescent="0.2">
      <c r="A133" s="10">
        <v>41774</v>
      </c>
      <c r="B133" s="10">
        <v>33214</v>
      </c>
      <c r="C133" s="38">
        <f t="shared" si="2"/>
        <v>23.777777777777779</v>
      </c>
    </row>
    <row r="134" spans="1:3" ht="35.1" hidden="1" customHeight="1" x14ac:dyDescent="0.2">
      <c r="A134" s="10">
        <v>42156</v>
      </c>
      <c r="B134" s="10">
        <v>35014</v>
      </c>
      <c r="C134" s="38">
        <f t="shared" si="2"/>
        <v>19.838888888888889</v>
      </c>
    </row>
    <row r="135" spans="1:3" ht="35.1" hidden="1" customHeight="1" x14ac:dyDescent="0.2">
      <c r="A135" s="10">
        <v>42186</v>
      </c>
      <c r="B135" s="10">
        <v>35494</v>
      </c>
      <c r="C135" s="38">
        <f t="shared" si="2"/>
        <v>18.588888888888889</v>
      </c>
    </row>
    <row r="136" spans="1:3" ht="35.1" hidden="1" customHeight="1" x14ac:dyDescent="0.2">
      <c r="A136" s="10">
        <v>42197</v>
      </c>
      <c r="B136" s="10">
        <v>35323</v>
      </c>
      <c r="C136" s="38">
        <f t="shared" si="2"/>
        <v>19.094444444444445</v>
      </c>
    </row>
    <row r="137" spans="1:3" ht="35.1" customHeight="1" x14ac:dyDescent="0.2">
      <c r="A137" s="10">
        <v>42223</v>
      </c>
      <c r="B137" s="10">
        <v>35672</v>
      </c>
      <c r="C137" s="37">
        <f t="shared" si="2"/>
        <v>18.197222222222223</v>
      </c>
    </row>
    <row r="138" spans="1:3" ht="35.1" hidden="1" customHeight="1" x14ac:dyDescent="0.2">
      <c r="A138" s="10">
        <v>42456</v>
      </c>
      <c r="B138" s="10">
        <v>35180</v>
      </c>
      <c r="C138" s="38">
        <f t="shared" ref="C138:C194" si="3">(A138-B138)/(30*12)</f>
        <v>20.211111111111112</v>
      </c>
    </row>
    <row r="139" spans="1:3" ht="35.1" hidden="1" customHeight="1" x14ac:dyDescent="0.2">
      <c r="A139" s="10">
        <v>42494</v>
      </c>
      <c r="B139" s="10">
        <v>35276</v>
      </c>
      <c r="C139" s="38">
        <f t="shared" si="3"/>
        <v>20.05</v>
      </c>
    </row>
    <row r="140" spans="1:3" ht="35.1" hidden="1" customHeight="1" x14ac:dyDescent="0.2">
      <c r="A140" s="10">
        <v>42461</v>
      </c>
      <c r="B140" s="10">
        <v>34740</v>
      </c>
      <c r="C140" s="38">
        <f t="shared" si="3"/>
        <v>21.447222222222223</v>
      </c>
    </row>
    <row r="141" spans="1:3" ht="35.1" hidden="1" customHeight="1" x14ac:dyDescent="0.2">
      <c r="A141" s="10">
        <v>42564</v>
      </c>
      <c r="B141" s="10">
        <v>34668</v>
      </c>
      <c r="C141" s="38">
        <f t="shared" si="3"/>
        <v>21.933333333333334</v>
      </c>
    </row>
    <row r="142" spans="1:3" ht="35.1" hidden="1" customHeight="1" x14ac:dyDescent="0.2">
      <c r="A142" s="10">
        <v>42504</v>
      </c>
      <c r="B142" s="10">
        <v>35079</v>
      </c>
      <c r="C142" s="38">
        <f t="shared" si="3"/>
        <v>20.625</v>
      </c>
    </row>
    <row r="143" spans="1:3" ht="35.1" hidden="1" customHeight="1" x14ac:dyDescent="0.2">
      <c r="A143" s="10">
        <v>42339</v>
      </c>
      <c r="B143" s="10">
        <v>34505</v>
      </c>
      <c r="C143" s="38">
        <f t="shared" si="3"/>
        <v>21.761111111111113</v>
      </c>
    </row>
    <row r="144" spans="1:3" ht="35.1" hidden="1" customHeight="1" x14ac:dyDescent="0.2">
      <c r="A144" s="10">
        <v>42736</v>
      </c>
      <c r="B144" s="10">
        <v>35252</v>
      </c>
      <c r="C144" s="38">
        <f t="shared" si="3"/>
        <v>20.788888888888888</v>
      </c>
    </row>
    <row r="145" spans="1:3" ht="35.1" hidden="1" customHeight="1" x14ac:dyDescent="0.2">
      <c r="A145" s="10">
        <v>42773</v>
      </c>
      <c r="B145" s="10">
        <v>35645</v>
      </c>
      <c r="C145" s="38">
        <f t="shared" si="3"/>
        <v>19.8</v>
      </c>
    </row>
    <row r="146" spans="1:3" ht="35.1" hidden="1" customHeight="1" x14ac:dyDescent="0.2">
      <c r="A146" s="10">
        <v>42827</v>
      </c>
      <c r="B146" s="10">
        <v>34100</v>
      </c>
      <c r="C146" s="38">
        <f t="shared" si="3"/>
        <v>24.241666666666667</v>
      </c>
    </row>
    <row r="147" spans="1:3" ht="35.1" hidden="1" customHeight="1" x14ac:dyDescent="0.2">
      <c r="A147" s="10">
        <v>42827</v>
      </c>
      <c r="B147" s="10">
        <v>29698</v>
      </c>
      <c r="C147" s="38">
        <f t="shared" si="3"/>
        <v>36.469444444444441</v>
      </c>
    </row>
    <row r="148" spans="1:3" ht="35.1" hidden="1" customHeight="1" x14ac:dyDescent="0.2">
      <c r="A148" s="10">
        <v>42827</v>
      </c>
      <c r="B148" s="10">
        <v>35348</v>
      </c>
      <c r="C148" s="38">
        <f t="shared" si="3"/>
        <v>20.774999999999999</v>
      </c>
    </row>
    <row r="149" spans="1:3" ht="35.1" hidden="1" customHeight="1" x14ac:dyDescent="0.2">
      <c r="A149" s="10">
        <v>42827</v>
      </c>
      <c r="B149" s="10">
        <v>34893</v>
      </c>
      <c r="C149" s="38">
        <f t="shared" si="3"/>
        <v>22.038888888888888</v>
      </c>
    </row>
    <row r="150" spans="1:3" ht="35.1" hidden="1" customHeight="1" x14ac:dyDescent="0.2">
      <c r="A150" s="10">
        <v>42827</v>
      </c>
      <c r="B150" s="10">
        <v>34890</v>
      </c>
      <c r="C150" s="38">
        <f t="shared" si="3"/>
        <v>22.047222222222221</v>
      </c>
    </row>
    <row r="151" spans="1:3" ht="35.1" hidden="1" customHeight="1" x14ac:dyDescent="0.2">
      <c r="A151" s="10">
        <v>42830</v>
      </c>
      <c r="B151" s="10">
        <v>34858</v>
      </c>
      <c r="C151" s="38">
        <f t="shared" si="3"/>
        <v>22.144444444444446</v>
      </c>
    </row>
    <row r="152" spans="1:3" ht="35.1" hidden="1" customHeight="1" x14ac:dyDescent="0.2">
      <c r="A152" s="10">
        <v>42830</v>
      </c>
      <c r="B152" s="10">
        <v>35244</v>
      </c>
      <c r="C152" s="38">
        <f t="shared" si="3"/>
        <v>21.072222222222223</v>
      </c>
    </row>
    <row r="153" spans="1:3" ht="35.1" hidden="1" customHeight="1" x14ac:dyDescent="0.2">
      <c r="A153" s="10">
        <v>42830</v>
      </c>
      <c r="B153" s="10">
        <v>35631</v>
      </c>
      <c r="C153" s="38">
        <f t="shared" si="3"/>
        <v>19.997222222222224</v>
      </c>
    </row>
    <row r="154" spans="1:3" ht="35.1" hidden="1" customHeight="1" x14ac:dyDescent="0.2">
      <c r="A154" s="10">
        <v>42832</v>
      </c>
      <c r="B154" s="10">
        <v>34829</v>
      </c>
      <c r="C154" s="38">
        <f t="shared" si="3"/>
        <v>22.230555555555554</v>
      </c>
    </row>
    <row r="155" spans="1:3" ht="35.1" hidden="1" customHeight="1" x14ac:dyDescent="0.2">
      <c r="A155" s="10">
        <v>42832</v>
      </c>
      <c r="B155" s="10">
        <v>35739</v>
      </c>
      <c r="C155" s="38">
        <f t="shared" si="3"/>
        <v>19.702777777777779</v>
      </c>
    </row>
    <row r="156" spans="1:3" ht="35.1" hidden="1" customHeight="1" x14ac:dyDescent="0.2">
      <c r="A156" s="10">
        <v>42832</v>
      </c>
      <c r="B156" s="10">
        <v>35074</v>
      </c>
      <c r="C156" s="38">
        <f t="shared" si="3"/>
        <v>21.55</v>
      </c>
    </row>
    <row r="157" spans="1:3" ht="35.1" hidden="1" customHeight="1" x14ac:dyDescent="0.2">
      <c r="A157" s="10">
        <v>42834</v>
      </c>
      <c r="B157" s="10">
        <v>35271</v>
      </c>
      <c r="C157" s="38">
        <f t="shared" si="3"/>
        <v>21.008333333333333</v>
      </c>
    </row>
    <row r="158" spans="1:3" ht="35.1" hidden="1" customHeight="1" x14ac:dyDescent="0.2">
      <c r="A158" s="10">
        <v>42834</v>
      </c>
      <c r="B158" s="10">
        <v>34104</v>
      </c>
      <c r="C158" s="38">
        <f t="shared" si="3"/>
        <v>24.25</v>
      </c>
    </row>
    <row r="159" spans="1:3" ht="35.1" hidden="1" customHeight="1" x14ac:dyDescent="0.2">
      <c r="A159" s="10">
        <v>42834</v>
      </c>
      <c r="B159" s="10">
        <v>35074</v>
      </c>
      <c r="C159" s="38">
        <f t="shared" si="3"/>
        <v>21.555555555555557</v>
      </c>
    </row>
    <row r="160" spans="1:3" ht="35.1" hidden="1" customHeight="1" x14ac:dyDescent="0.2">
      <c r="A160" s="10">
        <v>42836</v>
      </c>
      <c r="B160" s="10">
        <v>35528</v>
      </c>
      <c r="C160" s="38">
        <f t="shared" si="3"/>
        <v>20.3</v>
      </c>
    </row>
    <row r="161" spans="1:3" ht="35.1" hidden="1" customHeight="1" x14ac:dyDescent="0.2">
      <c r="A161" s="10">
        <v>42853</v>
      </c>
      <c r="B161" s="10">
        <v>35176</v>
      </c>
      <c r="C161" s="38">
        <f t="shared" si="3"/>
        <v>21.324999999999999</v>
      </c>
    </row>
    <row r="162" spans="1:3" ht="35.1" hidden="1" customHeight="1" x14ac:dyDescent="0.2">
      <c r="A162" s="10">
        <v>42853</v>
      </c>
      <c r="B162" s="10">
        <v>34476</v>
      </c>
      <c r="C162" s="38">
        <f t="shared" si="3"/>
        <v>23.269444444444446</v>
      </c>
    </row>
    <row r="163" spans="1:3" ht="35.1" hidden="1" customHeight="1" x14ac:dyDescent="0.2">
      <c r="A163" s="10">
        <v>42854</v>
      </c>
      <c r="B163" s="10">
        <v>32387</v>
      </c>
      <c r="C163" s="38">
        <f t="shared" si="3"/>
        <v>29.074999999999999</v>
      </c>
    </row>
    <row r="164" spans="1:3" ht="35.1" hidden="1" customHeight="1" x14ac:dyDescent="0.2">
      <c r="A164" s="10">
        <v>42820</v>
      </c>
      <c r="B164" s="10">
        <v>34530</v>
      </c>
      <c r="C164" s="38">
        <f t="shared" si="3"/>
        <v>23.027777777777779</v>
      </c>
    </row>
    <row r="165" spans="1:3" ht="35.1" hidden="1" customHeight="1" x14ac:dyDescent="0.2">
      <c r="A165" s="10">
        <v>42830</v>
      </c>
      <c r="B165" s="10">
        <v>36012</v>
      </c>
      <c r="C165" s="38">
        <f t="shared" si="3"/>
        <v>18.93888888888889</v>
      </c>
    </row>
    <row r="166" spans="1:3" ht="35.1" hidden="1" customHeight="1" x14ac:dyDescent="0.2">
      <c r="A166" s="10">
        <v>42839</v>
      </c>
      <c r="B166" s="10">
        <v>33960</v>
      </c>
      <c r="C166" s="38">
        <f t="shared" si="3"/>
        <v>24.663888888888888</v>
      </c>
    </row>
    <row r="167" spans="1:3" ht="35.1" hidden="1" customHeight="1" x14ac:dyDescent="0.2">
      <c r="A167" s="10">
        <v>42834</v>
      </c>
      <c r="B167" s="10">
        <v>35887</v>
      </c>
      <c r="C167" s="38">
        <f t="shared" si="3"/>
        <v>19.297222222222221</v>
      </c>
    </row>
    <row r="168" spans="1:3" ht="35.1" hidden="1" customHeight="1" x14ac:dyDescent="0.2">
      <c r="A168" s="10">
        <v>42720</v>
      </c>
      <c r="B168" s="10">
        <v>32483</v>
      </c>
      <c r="C168" s="38">
        <f t="shared" si="3"/>
        <v>28.43611111111111</v>
      </c>
    </row>
    <row r="169" spans="1:3" ht="35.1" hidden="1" customHeight="1" x14ac:dyDescent="0.2">
      <c r="A169" s="10">
        <v>42802</v>
      </c>
      <c r="B169" s="10">
        <v>34282</v>
      </c>
      <c r="C169" s="38">
        <f t="shared" si="3"/>
        <v>23.666666666666668</v>
      </c>
    </row>
    <row r="170" spans="1:3" ht="35.1" hidden="1" customHeight="1" x14ac:dyDescent="0.2">
      <c r="A170" s="10">
        <v>41890</v>
      </c>
      <c r="B170" s="10">
        <v>33418</v>
      </c>
      <c r="C170" s="38">
        <f t="shared" si="3"/>
        <v>23.533333333333335</v>
      </c>
    </row>
    <row r="171" spans="1:3" ht="35.1" hidden="1" customHeight="1" x14ac:dyDescent="0.2">
      <c r="A171" s="10">
        <v>42869</v>
      </c>
      <c r="B171" s="10">
        <v>35523</v>
      </c>
      <c r="C171" s="38">
        <f t="shared" si="3"/>
        <v>20.405555555555555</v>
      </c>
    </row>
    <row r="172" spans="1:3" ht="35.1" hidden="1" customHeight="1" x14ac:dyDescent="0.2">
      <c r="A172" s="10">
        <v>42869</v>
      </c>
      <c r="B172" s="10">
        <v>35424</v>
      </c>
      <c r="C172" s="38">
        <f t="shared" si="3"/>
        <v>20.680555555555557</v>
      </c>
    </row>
    <row r="173" spans="1:3" ht="35.1" hidden="1" customHeight="1" x14ac:dyDescent="0.2">
      <c r="A173" s="10">
        <v>42508</v>
      </c>
      <c r="B173" s="10">
        <v>33084</v>
      </c>
      <c r="C173" s="38">
        <f t="shared" si="3"/>
        <v>26.177777777777777</v>
      </c>
    </row>
    <row r="174" spans="1:3" ht="35.1" hidden="1" customHeight="1" x14ac:dyDescent="0.2">
      <c r="A174" s="10">
        <v>42874</v>
      </c>
      <c r="B174" s="10">
        <v>35887</v>
      </c>
      <c r="C174" s="38">
        <f t="shared" si="3"/>
        <v>19.408333333333335</v>
      </c>
    </row>
    <row r="175" spans="1:3" ht="35.1" hidden="1" customHeight="1" x14ac:dyDescent="0.2">
      <c r="A175" s="10">
        <v>42869</v>
      </c>
      <c r="B175" s="10">
        <v>34642</v>
      </c>
      <c r="C175" s="38">
        <f t="shared" si="3"/>
        <v>22.852777777777778</v>
      </c>
    </row>
    <row r="176" spans="1:3" ht="35.1" hidden="1" customHeight="1" x14ac:dyDescent="0.2">
      <c r="A176" s="10">
        <v>42882</v>
      </c>
      <c r="B176" s="10">
        <v>34552</v>
      </c>
      <c r="C176" s="38">
        <f t="shared" si="3"/>
        <v>23.138888888888889</v>
      </c>
    </row>
    <row r="177" spans="1:3" ht="35.1" hidden="1" customHeight="1" x14ac:dyDescent="0.2">
      <c r="A177" s="10">
        <v>42882</v>
      </c>
      <c r="B177" s="10">
        <v>35456</v>
      </c>
      <c r="C177" s="38">
        <f t="shared" si="3"/>
        <v>20.627777777777776</v>
      </c>
    </row>
    <row r="178" spans="1:3" ht="35.1" hidden="1" customHeight="1" x14ac:dyDescent="0.2">
      <c r="A178" s="10">
        <v>42882</v>
      </c>
      <c r="B178" s="10">
        <v>34062</v>
      </c>
      <c r="C178" s="38">
        <f t="shared" si="3"/>
        <v>24.5</v>
      </c>
    </row>
    <row r="179" spans="1:3" ht="35.1" hidden="1" customHeight="1" x14ac:dyDescent="0.2">
      <c r="A179" s="10">
        <v>42885</v>
      </c>
      <c r="B179" s="10">
        <v>34221</v>
      </c>
      <c r="C179" s="38">
        <f t="shared" si="3"/>
        <v>24.066666666666666</v>
      </c>
    </row>
    <row r="180" spans="1:3" ht="35.1" hidden="1" customHeight="1" x14ac:dyDescent="0.2">
      <c r="A180" s="10">
        <v>42885</v>
      </c>
      <c r="B180" s="10">
        <v>35292</v>
      </c>
      <c r="C180" s="38">
        <f t="shared" si="3"/>
        <v>21.091666666666665</v>
      </c>
    </row>
    <row r="181" spans="1:3" ht="35.1" hidden="1" customHeight="1" x14ac:dyDescent="0.2">
      <c r="A181" s="10">
        <v>42885</v>
      </c>
      <c r="B181" s="10">
        <v>34979</v>
      </c>
      <c r="C181" s="38">
        <f t="shared" si="3"/>
        <v>21.961111111111112</v>
      </c>
    </row>
    <row r="182" spans="1:3" ht="35.1" hidden="1" customHeight="1" x14ac:dyDescent="0.2">
      <c r="A182" s="10">
        <v>42885</v>
      </c>
      <c r="B182" s="10">
        <v>34397</v>
      </c>
      <c r="C182" s="38">
        <f t="shared" si="3"/>
        <v>23.577777777777779</v>
      </c>
    </row>
    <row r="183" spans="1:3" ht="35.1" hidden="1" customHeight="1" x14ac:dyDescent="0.2">
      <c r="A183" s="10">
        <v>42885</v>
      </c>
      <c r="B183" s="10">
        <v>36211</v>
      </c>
      <c r="C183" s="38">
        <f t="shared" si="3"/>
        <v>18.538888888888888</v>
      </c>
    </row>
    <row r="184" spans="1:3" ht="35.1" hidden="1" customHeight="1" x14ac:dyDescent="0.2">
      <c r="A184" s="10">
        <v>42895</v>
      </c>
      <c r="B184" s="10">
        <v>35431</v>
      </c>
      <c r="C184" s="38">
        <f t="shared" si="3"/>
        <v>20.733333333333334</v>
      </c>
    </row>
    <row r="185" spans="1:3" ht="35.1" hidden="1" customHeight="1" x14ac:dyDescent="0.2">
      <c r="A185" s="10">
        <v>42895</v>
      </c>
      <c r="B185" s="10">
        <v>36093</v>
      </c>
      <c r="C185" s="38">
        <f t="shared" si="3"/>
        <v>18.894444444444446</v>
      </c>
    </row>
    <row r="186" spans="1:3" ht="35.1" hidden="1" customHeight="1" x14ac:dyDescent="0.2">
      <c r="A186" s="10">
        <v>42895</v>
      </c>
      <c r="B186" s="10">
        <v>35796</v>
      </c>
      <c r="C186" s="38">
        <f t="shared" si="3"/>
        <v>19.719444444444445</v>
      </c>
    </row>
    <row r="187" spans="1:3" ht="35.1" hidden="1" customHeight="1" x14ac:dyDescent="0.2">
      <c r="A187" s="10">
        <v>42903</v>
      </c>
      <c r="B187" s="10">
        <v>34743</v>
      </c>
      <c r="C187" s="38">
        <f t="shared" si="3"/>
        <v>22.666666666666668</v>
      </c>
    </row>
    <row r="188" spans="1:3" ht="35.1" hidden="1" customHeight="1" x14ac:dyDescent="0.2">
      <c r="A188" s="10">
        <v>42903</v>
      </c>
      <c r="B188" s="10">
        <v>34804</v>
      </c>
      <c r="C188" s="38">
        <f t="shared" si="3"/>
        <v>22.497222222222224</v>
      </c>
    </row>
    <row r="189" spans="1:3" ht="35.1" hidden="1" customHeight="1" x14ac:dyDescent="0.2">
      <c r="A189" s="10">
        <v>42909</v>
      </c>
      <c r="B189" s="10">
        <v>35065</v>
      </c>
      <c r="C189" s="38">
        <f t="shared" si="3"/>
        <v>21.788888888888888</v>
      </c>
    </row>
    <row r="190" spans="1:3" ht="35.1" hidden="1" customHeight="1" x14ac:dyDescent="0.2">
      <c r="A190" s="10">
        <v>42907</v>
      </c>
      <c r="B190" s="10">
        <v>36154</v>
      </c>
      <c r="C190" s="38">
        <f t="shared" si="3"/>
        <v>18.758333333333333</v>
      </c>
    </row>
    <row r="191" spans="1:3" ht="35.1" hidden="1" customHeight="1" x14ac:dyDescent="0.2">
      <c r="A191" s="10">
        <v>42911</v>
      </c>
      <c r="B191" s="10">
        <v>36130</v>
      </c>
      <c r="C191" s="38">
        <f t="shared" si="3"/>
        <v>18.836111111111112</v>
      </c>
    </row>
    <row r="192" spans="1:3" ht="35.1" hidden="1" customHeight="1" x14ac:dyDescent="0.2">
      <c r="A192" s="10">
        <v>42911</v>
      </c>
      <c r="B192" s="10">
        <v>34261</v>
      </c>
      <c r="C192" s="38">
        <f t="shared" si="3"/>
        <v>24.027777777777779</v>
      </c>
    </row>
    <row r="193" spans="1:3" ht="35.1" hidden="1" customHeight="1" x14ac:dyDescent="0.2">
      <c r="A193" s="10">
        <v>42917</v>
      </c>
      <c r="B193" s="10">
        <v>35738</v>
      </c>
      <c r="C193" s="38">
        <f t="shared" si="3"/>
        <v>19.941666666666666</v>
      </c>
    </row>
    <row r="194" spans="1:3" ht="35.1" hidden="1" customHeight="1" x14ac:dyDescent="0.2">
      <c r="A194" s="10">
        <v>42917</v>
      </c>
      <c r="B194" s="10">
        <v>35004</v>
      </c>
      <c r="C194" s="38">
        <f t="shared" si="3"/>
        <v>21.980555555555554</v>
      </c>
    </row>
    <row r="195" spans="1:3" ht="35.1" hidden="1" customHeight="1" x14ac:dyDescent="0.2">
      <c r="A195" s="10">
        <v>42917</v>
      </c>
      <c r="B195" s="10">
        <v>36001</v>
      </c>
      <c r="C195" s="38">
        <f t="shared" ref="C195:C214" si="4">(A195-B195)/(30*12)</f>
        <v>19.211111111111112</v>
      </c>
    </row>
    <row r="196" spans="1:3" ht="35.1" hidden="1" customHeight="1" x14ac:dyDescent="0.2">
      <c r="A196" s="10">
        <v>42917</v>
      </c>
      <c r="B196" s="10">
        <v>33232</v>
      </c>
      <c r="C196" s="38">
        <f t="shared" si="4"/>
        <v>26.902777777777779</v>
      </c>
    </row>
    <row r="197" spans="1:3" ht="35.1" hidden="1" customHeight="1" x14ac:dyDescent="0.2">
      <c r="A197" s="10">
        <v>42917</v>
      </c>
      <c r="B197" s="10">
        <v>35895</v>
      </c>
      <c r="C197" s="38">
        <f t="shared" si="4"/>
        <v>19.505555555555556</v>
      </c>
    </row>
    <row r="198" spans="1:3" ht="35.1" hidden="1" customHeight="1" x14ac:dyDescent="0.2">
      <c r="A198" s="10">
        <v>42917</v>
      </c>
      <c r="B198" s="10">
        <v>35256</v>
      </c>
      <c r="C198" s="38">
        <f t="shared" si="4"/>
        <v>21.280555555555555</v>
      </c>
    </row>
    <row r="199" spans="1:3" ht="35.1" hidden="1" customHeight="1" x14ac:dyDescent="0.2">
      <c r="A199" s="10">
        <v>42917</v>
      </c>
      <c r="B199" s="10">
        <v>34901</v>
      </c>
      <c r="C199" s="38">
        <f t="shared" si="4"/>
        <v>22.266666666666666</v>
      </c>
    </row>
    <row r="200" spans="1:3" ht="35.1" hidden="1" customHeight="1" x14ac:dyDescent="0.2">
      <c r="A200" s="10">
        <v>42917</v>
      </c>
      <c r="B200" s="10">
        <v>35079</v>
      </c>
      <c r="C200" s="38">
        <f t="shared" si="4"/>
        <v>21.772222222222222</v>
      </c>
    </row>
    <row r="201" spans="1:3" ht="35.1" hidden="1" customHeight="1" x14ac:dyDescent="0.2">
      <c r="A201" s="10">
        <v>42917</v>
      </c>
      <c r="B201" s="10">
        <v>33678</v>
      </c>
      <c r="C201" s="38">
        <f t="shared" si="4"/>
        <v>25.663888888888888</v>
      </c>
    </row>
    <row r="202" spans="1:3" ht="35.1" hidden="1" customHeight="1" x14ac:dyDescent="0.2">
      <c r="A202" s="10">
        <v>42917</v>
      </c>
      <c r="B202" s="10">
        <v>35136</v>
      </c>
      <c r="C202" s="38">
        <f t="shared" si="4"/>
        <v>21.613888888888887</v>
      </c>
    </row>
    <row r="203" spans="1:3" ht="35.1" hidden="1" customHeight="1" x14ac:dyDescent="0.2">
      <c r="A203" s="10">
        <v>42186</v>
      </c>
      <c r="B203" s="10">
        <v>32901</v>
      </c>
      <c r="C203" s="38">
        <f t="shared" si="4"/>
        <v>25.791666666666668</v>
      </c>
    </row>
    <row r="204" spans="1:3" ht="35.1" hidden="1" customHeight="1" x14ac:dyDescent="0.2">
      <c r="A204" s="10">
        <v>42920</v>
      </c>
      <c r="B204" s="10">
        <v>35565</v>
      </c>
      <c r="C204" s="38">
        <f t="shared" si="4"/>
        <v>20.430555555555557</v>
      </c>
    </row>
    <row r="205" spans="1:3" ht="35.1" hidden="1" customHeight="1" x14ac:dyDescent="0.2">
      <c r="A205" s="10">
        <v>42920</v>
      </c>
      <c r="B205" s="10">
        <v>35065</v>
      </c>
      <c r="C205" s="38">
        <f t="shared" si="4"/>
        <v>21.819444444444443</v>
      </c>
    </row>
    <row r="206" spans="1:3" ht="35.1" hidden="1" customHeight="1" x14ac:dyDescent="0.2">
      <c r="A206" s="10">
        <v>42920</v>
      </c>
      <c r="B206" s="10">
        <v>35843</v>
      </c>
      <c r="C206" s="38">
        <f t="shared" si="4"/>
        <v>19.658333333333335</v>
      </c>
    </row>
    <row r="207" spans="1:3" ht="35.1" hidden="1" customHeight="1" x14ac:dyDescent="0.2">
      <c r="A207" s="10">
        <v>42920</v>
      </c>
      <c r="B207" s="10">
        <v>35490</v>
      </c>
      <c r="C207" s="38">
        <f t="shared" si="4"/>
        <v>20.638888888888889</v>
      </c>
    </row>
    <row r="208" spans="1:3" ht="35.1" hidden="1" customHeight="1" x14ac:dyDescent="0.2">
      <c r="A208" s="10">
        <v>42920</v>
      </c>
      <c r="B208" s="10">
        <v>36134</v>
      </c>
      <c r="C208" s="38">
        <f t="shared" si="4"/>
        <v>18.850000000000001</v>
      </c>
    </row>
    <row r="209" spans="1:3" ht="35.1" hidden="1" customHeight="1" x14ac:dyDescent="0.2">
      <c r="A209" s="10">
        <v>42920</v>
      </c>
      <c r="B209" s="10">
        <v>34519</v>
      </c>
      <c r="C209" s="38">
        <f t="shared" si="4"/>
        <v>23.336111111111112</v>
      </c>
    </row>
    <row r="210" spans="1:3" ht="35.1" hidden="1" customHeight="1" x14ac:dyDescent="0.2">
      <c r="A210" s="10">
        <v>42921</v>
      </c>
      <c r="B210" s="10">
        <v>36018</v>
      </c>
      <c r="C210" s="38">
        <f t="shared" si="4"/>
        <v>19.175000000000001</v>
      </c>
    </row>
    <row r="211" spans="1:3" ht="35.1" hidden="1" customHeight="1" x14ac:dyDescent="0.2">
      <c r="A211" s="10">
        <v>42944</v>
      </c>
      <c r="B211" s="10">
        <v>35237</v>
      </c>
      <c r="C211" s="38">
        <f t="shared" si="4"/>
        <v>21.408333333333335</v>
      </c>
    </row>
    <row r="212" spans="1:3" ht="35.1" hidden="1" customHeight="1" x14ac:dyDescent="0.2">
      <c r="A212" s="10">
        <v>42944</v>
      </c>
      <c r="B212" s="10">
        <v>33795</v>
      </c>
      <c r="C212" s="38">
        <f t="shared" si="4"/>
        <v>25.413888888888888</v>
      </c>
    </row>
    <row r="213" spans="1:3" ht="35.1" hidden="1" customHeight="1" x14ac:dyDescent="0.2">
      <c r="A213" s="10">
        <v>42944</v>
      </c>
      <c r="B213" s="10">
        <v>33411</v>
      </c>
      <c r="C213" s="38">
        <f t="shared" si="4"/>
        <v>26.480555555555554</v>
      </c>
    </row>
    <row r="214" spans="1:3" ht="35.1" hidden="1" customHeight="1" x14ac:dyDescent="0.2">
      <c r="A214" s="10">
        <v>42944</v>
      </c>
      <c r="B214" s="10">
        <v>32940</v>
      </c>
      <c r="C214" s="38">
        <f t="shared" si="4"/>
        <v>27.788888888888888</v>
      </c>
    </row>
  </sheetData>
  <autoFilter ref="A1:C214">
    <filterColumn colId="2">
      <colorFilter dxfId="8"/>
    </filterColumn>
  </autoFilter>
  <mergeCells count="1">
    <mergeCell ref="E87:F87"/>
  </mergeCells>
  <conditionalFormatting sqref="C2:C214">
    <cfRule type="top10" dxfId="7" priority="1" bottom="1" rank="3"/>
  </conditionalFormatting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214"/>
  <sheetViews>
    <sheetView zoomScale="115" zoomScaleNormal="115" workbookViewId="0">
      <selection activeCell="G117" sqref="G117"/>
    </sheetView>
  </sheetViews>
  <sheetFormatPr defaultRowHeight="12.75" x14ac:dyDescent="0.2"/>
  <cols>
    <col min="1" max="1" width="12.5703125" customWidth="1"/>
    <col min="2" max="2" width="19.140625" customWidth="1"/>
    <col min="3" max="3" width="12.5703125" customWidth="1"/>
    <col min="5" max="5" width="15.42578125" customWidth="1"/>
  </cols>
  <sheetData>
    <row r="1" spans="1:5" ht="35.1" customHeight="1" thickBot="1" x14ac:dyDescent="0.25">
      <c r="A1" s="40" t="s">
        <v>0</v>
      </c>
      <c r="B1" s="2" t="s">
        <v>1</v>
      </c>
      <c r="C1" s="46" t="s">
        <v>4</v>
      </c>
    </row>
    <row r="2" spans="1:5" ht="35.1" hidden="1" customHeight="1" x14ac:dyDescent="0.2">
      <c r="A2" s="25" t="s">
        <v>9</v>
      </c>
      <c r="B2" s="9" t="s">
        <v>10</v>
      </c>
      <c r="C2" s="47" t="s">
        <v>13</v>
      </c>
    </row>
    <row r="3" spans="1:5" ht="35.1" hidden="1" customHeight="1" x14ac:dyDescent="0.2">
      <c r="A3" s="25" t="s">
        <v>213</v>
      </c>
      <c r="B3" s="19" t="s">
        <v>214</v>
      </c>
      <c r="C3" s="46" t="s">
        <v>144</v>
      </c>
    </row>
    <row r="4" spans="1:5" ht="35.1" hidden="1" customHeight="1" x14ac:dyDescent="0.2">
      <c r="A4" s="25" t="s">
        <v>306</v>
      </c>
      <c r="B4" s="9" t="s">
        <v>307</v>
      </c>
      <c r="C4" s="46" t="s">
        <v>28</v>
      </c>
    </row>
    <row r="5" spans="1:5" ht="35.1" hidden="1" customHeight="1" x14ac:dyDescent="0.2">
      <c r="A5" s="25" t="s">
        <v>29</v>
      </c>
      <c r="B5" s="9" t="s">
        <v>30</v>
      </c>
      <c r="C5" s="46" t="s">
        <v>25</v>
      </c>
    </row>
    <row r="6" spans="1:5" ht="35.1" hidden="1" customHeight="1" x14ac:dyDescent="0.2">
      <c r="A6" s="25" t="s">
        <v>39</v>
      </c>
      <c r="B6" s="9" t="s">
        <v>40</v>
      </c>
      <c r="C6" s="46" t="s">
        <v>25</v>
      </c>
    </row>
    <row r="7" spans="1:5" ht="35.1" customHeight="1" x14ac:dyDescent="0.2">
      <c r="A7" s="25" t="s">
        <v>359</v>
      </c>
      <c r="B7" s="9" t="s">
        <v>360</v>
      </c>
      <c r="C7" s="46" t="s">
        <v>28</v>
      </c>
      <c r="E7" s="35" t="s">
        <v>456</v>
      </c>
    </row>
    <row r="8" spans="1:5" ht="35.1" hidden="1" customHeight="1" x14ac:dyDescent="0.2">
      <c r="A8" s="25" t="s">
        <v>41</v>
      </c>
      <c r="B8" s="9" t="s">
        <v>42</v>
      </c>
      <c r="C8" s="46" t="s">
        <v>25</v>
      </c>
    </row>
    <row r="9" spans="1:5" ht="35.1" hidden="1" customHeight="1" x14ac:dyDescent="0.2">
      <c r="A9" s="25" t="s">
        <v>288</v>
      </c>
      <c r="B9" s="9" t="s">
        <v>289</v>
      </c>
      <c r="C9" s="46" t="s">
        <v>13</v>
      </c>
    </row>
    <row r="10" spans="1:5" ht="35.1" hidden="1" customHeight="1" x14ac:dyDescent="0.2">
      <c r="A10" s="25" t="s">
        <v>45</v>
      </c>
      <c r="B10" s="9" t="s">
        <v>46</v>
      </c>
      <c r="C10" s="47" t="s">
        <v>13</v>
      </c>
    </row>
    <row r="11" spans="1:5" ht="35.1" hidden="1" customHeight="1" x14ac:dyDescent="0.2">
      <c r="A11" s="25" t="s">
        <v>43</v>
      </c>
      <c r="B11" s="9" t="s">
        <v>44</v>
      </c>
      <c r="C11" s="47" t="s">
        <v>13</v>
      </c>
    </row>
    <row r="12" spans="1:5" ht="35.1" hidden="1" customHeight="1" x14ac:dyDescent="0.2">
      <c r="A12" s="25" t="s">
        <v>47</v>
      </c>
      <c r="B12" s="9" t="s">
        <v>48</v>
      </c>
      <c r="C12" s="47" t="s">
        <v>13</v>
      </c>
    </row>
    <row r="13" spans="1:5" ht="35.1" hidden="1" customHeight="1" x14ac:dyDescent="0.2">
      <c r="A13" s="25" t="s">
        <v>311</v>
      </c>
      <c r="B13" s="9" t="s">
        <v>312</v>
      </c>
      <c r="C13" s="47" t="s">
        <v>13</v>
      </c>
    </row>
    <row r="14" spans="1:5" ht="35.1" hidden="1" customHeight="1" x14ac:dyDescent="0.2">
      <c r="A14" s="25" t="s">
        <v>313</v>
      </c>
      <c r="B14" s="9" t="s">
        <v>314</v>
      </c>
      <c r="C14" s="46" t="s">
        <v>13</v>
      </c>
    </row>
    <row r="15" spans="1:5" ht="35.1" hidden="1" customHeight="1" x14ac:dyDescent="0.2">
      <c r="A15" s="25" t="s">
        <v>290</v>
      </c>
      <c r="B15" s="9" t="s">
        <v>291</v>
      </c>
      <c r="C15" s="47" t="s">
        <v>13</v>
      </c>
    </row>
    <row r="16" spans="1:5" ht="35.1" customHeight="1" x14ac:dyDescent="0.2">
      <c r="A16" s="25" t="s">
        <v>363</v>
      </c>
      <c r="B16" s="9" t="s">
        <v>107</v>
      </c>
      <c r="C16" s="47" t="s">
        <v>13</v>
      </c>
    </row>
    <row r="17" spans="1:3" ht="35.1" hidden="1" customHeight="1" x14ac:dyDescent="0.2">
      <c r="A17" s="25" t="s">
        <v>296</v>
      </c>
      <c r="B17" s="9" t="s">
        <v>297</v>
      </c>
      <c r="C17" s="46" t="s">
        <v>28</v>
      </c>
    </row>
    <row r="18" spans="1:3" ht="35.1" hidden="1" customHeight="1" x14ac:dyDescent="0.2">
      <c r="A18" s="25" t="s">
        <v>130</v>
      </c>
      <c r="B18" s="9" t="s">
        <v>131</v>
      </c>
      <c r="C18" s="46" t="s">
        <v>28</v>
      </c>
    </row>
    <row r="19" spans="1:3" ht="35.1" hidden="1" customHeight="1" x14ac:dyDescent="0.2">
      <c r="A19" s="25" t="s">
        <v>292</v>
      </c>
      <c r="B19" s="9" t="s">
        <v>293</v>
      </c>
      <c r="C19" s="47" t="s">
        <v>13</v>
      </c>
    </row>
    <row r="20" spans="1:3" ht="35.1" hidden="1" customHeight="1" x14ac:dyDescent="0.2">
      <c r="A20" s="41" t="s">
        <v>16</v>
      </c>
      <c r="B20" s="14" t="s">
        <v>17</v>
      </c>
      <c r="C20" s="47" t="s">
        <v>13</v>
      </c>
    </row>
    <row r="21" spans="1:3" ht="35.1" hidden="1" customHeight="1" x14ac:dyDescent="0.2">
      <c r="A21" s="25" t="s">
        <v>361</v>
      </c>
      <c r="B21" s="9" t="s">
        <v>362</v>
      </c>
      <c r="C21" s="46" t="s">
        <v>28</v>
      </c>
    </row>
    <row r="22" spans="1:3" ht="35.1" hidden="1" customHeight="1" x14ac:dyDescent="0.2">
      <c r="A22" s="25" t="s">
        <v>49</v>
      </c>
      <c r="B22" s="9" t="s">
        <v>50</v>
      </c>
      <c r="C22" s="47" t="s">
        <v>13</v>
      </c>
    </row>
    <row r="23" spans="1:3" ht="35.1" hidden="1" customHeight="1" x14ac:dyDescent="0.2">
      <c r="A23" s="25" t="s">
        <v>51</v>
      </c>
      <c r="B23" s="9" t="s">
        <v>52</v>
      </c>
      <c r="C23" s="46" t="s">
        <v>28</v>
      </c>
    </row>
    <row r="24" spans="1:3" ht="35.1" hidden="1" customHeight="1" x14ac:dyDescent="0.2">
      <c r="A24" s="25" t="s">
        <v>136</v>
      </c>
      <c r="B24" s="9" t="s">
        <v>137</v>
      </c>
      <c r="C24" s="47" t="s">
        <v>13</v>
      </c>
    </row>
    <row r="25" spans="1:3" ht="35.1" customHeight="1" x14ac:dyDescent="0.2">
      <c r="A25" s="25" t="s">
        <v>278</v>
      </c>
      <c r="B25" s="9" t="s">
        <v>162</v>
      </c>
      <c r="C25" s="46" t="s">
        <v>13</v>
      </c>
    </row>
    <row r="26" spans="1:3" ht="35.1" hidden="1" customHeight="1" x14ac:dyDescent="0.2">
      <c r="A26" s="25" t="s">
        <v>53</v>
      </c>
      <c r="B26" s="9" t="s">
        <v>54</v>
      </c>
      <c r="C26" s="46" t="s">
        <v>28</v>
      </c>
    </row>
    <row r="27" spans="1:3" ht="35.1" hidden="1" customHeight="1" x14ac:dyDescent="0.2">
      <c r="A27" s="25" t="s">
        <v>56</v>
      </c>
      <c r="B27" s="9" t="s">
        <v>57</v>
      </c>
      <c r="C27" s="46" t="s">
        <v>28</v>
      </c>
    </row>
    <row r="28" spans="1:3" ht="35.1" hidden="1" customHeight="1" x14ac:dyDescent="0.2">
      <c r="A28" s="25" t="s">
        <v>294</v>
      </c>
      <c r="B28" s="9" t="s">
        <v>295</v>
      </c>
      <c r="C28" s="46" t="s">
        <v>28</v>
      </c>
    </row>
    <row r="29" spans="1:3" ht="35.1" hidden="1" customHeight="1" x14ac:dyDescent="0.2">
      <c r="A29" s="25" t="s">
        <v>215</v>
      </c>
      <c r="B29" s="9" t="s">
        <v>216</v>
      </c>
      <c r="C29" s="46" t="s">
        <v>217</v>
      </c>
    </row>
    <row r="30" spans="1:3" ht="35.1" hidden="1" customHeight="1" x14ac:dyDescent="0.2">
      <c r="A30" s="25" t="s">
        <v>58</v>
      </c>
      <c r="B30" s="9" t="s">
        <v>59</v>
      </c>
      <c r="C30" s="46" t="s">
        <v>28</v>
      </c>
    </row>
    <row r="31" spans="1:3" ht="35.1" hidden="1" customHeight="1" x14ac:dyDescent="0.2">
      <c r="A31" s="25" t="s">
        <v>60</v>
      </c>
      <c r="B31" s="9" t="s">
        <v>61</v>
      </c>
      <c r="C31" s="46" t="s">
        <v>25</v>
      </c>
    </row>
    <row r="32" spans="1:3" ht="35.1" hidden="1" customHeight="1" x14ac:dyDescent="0.2">
      <c r="A32" s="25" t="s">
        <v>424</v>
      </c>
      <c r="B32" s="9" t="s">
        <v>425</v>
      </c>
      <c r="C32" s="46" t="s">
        <v>281</v>
      </c>
    </row>
    <row r="33" spans="1:3" ht="35.1" hidden="1" customHeight="1" x14ac:dyDescent="0.2">
      <c r="A33" s="25" t="s">
        <v>270</v>
      </c>
      <c r="B33" s="9" t="s">
        <v>271</v>
      </c>
      <c r="C33" s="46" t="s">
        <v>28</v>
      </c>
    </row>
    <row r="34" spans="1:3" ht="35.1" hidden="1" customHeight="1" x14ac:dyDescent="0.2">
      <c r="A34" s="25" t="s">
        <v>193</v>
      </c>
      <c r="B34" s="9" t="s">
        <v>194</v>
      </c>
      <c r="C34" s="46" t="s">
        <v>28</v>
      </c>
    </row>
    <row r="35" spans="1:3" ht="35.1" hidden="1" customHeight="1" x14ac:dyDescent="0.2">
      <c r="A35" s="25" t="s">
        <v>351</v>
      </c>
      <c r="B35" s="9" t="s">
        <v>352</v>
      </c>
      <c r="C35" s="46" t="s">
        <v>28</v>
      </c>
    </row>
    <row r="36" spans="1:3" ht="35.1" hidden="1" customHeight="1" x14ac:dyDescent="0.2">
      <c r="A36" s="25" t="s">
        <v>63</v>
      </c>
      <c r="B36" s="9" t="s">
        <v>64</v>
      </c>
      <c r="C36" s="47" t="s">
        <v>13</v>
      </c>
    </row>
    <row r="37" spans="1:3" ht="35.1" hidden="1" customHeight="1" x14ac:dyDescent="0.2">
      <c r="A37" s="25" t="s">
        <v>65</v>
      </c>
      <c r="B37" s="9" t="s">
        <v>66</v>
      </c>
      <c r="C37" s="46" t="s">
        <v>25</v>
      </c>
    </row>
    <row r="38" spans="1:3" ht="35.1" hidden="1" customHeight="1" x14ac:dyDescent="0.2">
      <c r="A38" s="25" t="s">
        <v>74</v>
      </c>
      <c r="B38" s="9" t="s">
        <v>75</v>
      </c>
      <c r="C38" s="46" t="s">
        <v>28</v>
      </c>
    </row>
    <row r="39" spans="1:3" ht="35.1" hidden="1" customHeight="1" x14ac:dyDescent="0.2">
      <c r="A39" s="25" t="s">
        <v>68</v>
      </c>
      <c r="B39" s="9" t="s">
        <v>69</v>
      </c>
      <c r="C39" s="46" t="s">
        <v>28</v>
      </c>
    </row>
    <row r="40" spans="1:3" ht="35.1" hidden="1" customHeight="1" x14ac:dyDescent="0.2">
      <c r="A40" s="25" t="s">
        <v>276</v>
      </c>
      <c r="B40" s="9" t="s">
        <v>277</v>
      </c>
      <c r="C40" s="46" t="s">
        <v>217</v>
      </c>
    </row>
    <row r="41" spans="1:3" ht="35.1" hidden="1" customHeight="1" x14ac:dyDescent="0.2">
      <c r="A41" s="25" t="s">
        <v>266</v>
      </c>
      <c r="B41" s="9" t="s">
        <v>267</v>
      </c>
      <c r="C41" s="46" t="s">
        <v>28</v>
      </c>
    </row>
    <row r="42" spans="1:3" ht="35.1" hidden="1" customHeight="1" x14ac:dyDescent="0.2">
      <c r="A42" s="25" t="s">
        <v>218</v>
      </c>
      <c r="B42" s="9" t="s">
        <v>219</v>
      </c>
      <c r="C42" s="46" t="s">
        <v>217</v>
      </c>
    </row>
    <row r="43" spans="1:3" ht="35.1" hidden="1" customHeight="1" x14ac:dyDescent="0.2">
      <c r="A43" s="25" t="s">
        <v>70</v>
      </c>
      <c r="B43" s="9" t="s">
        <v>71</v>
      </c>
      <c r="C43" s="46" t="s">
        <v>28</v>
      </c>
    </row>
    <row r="44" spans="1:3" ht="35.1" hidden="1" customHeight="1" x14ac:dyDescent="0.2">
      <c r="A44" s="25" t="s">
        <v>274</v>
      </c>
      <c r="B44" s="9" t="s">
        <v>275</v>
      </c>
      <c r="C44" s="46" t="s">
        <v>217</v>
      </c>
    </row>
    <row r="45" spans="1:3" ht="35.1" hidden="1" customHeight="1" x14ac:dyDescent="0.2">
      <c r="A45" s="25" t="s">
        <v>183</v>
      </c>
      <c r="B45" s="9" t="s">
        <v>184</v>
      </c>
      <c r="C45" s="46" t="s">
        <v>28</v>
      </c>
    </row>
    <row r="46" spans="1:3" ht="35.1" hidden="1" customHeight="1" x14ac:dyDescent="0.2">
      <c r="A46" s="25" t="s">
        <v>72</v>
      </c>
      <c r="B46" s="9" t="s">
        <v>73</v>
      </c>
      <c r="C46" s="46" t="s">
        <v>28</v>
      </c>
    </row>
    <row r="47" spans="1:3" ht="35.1" hidden="1" customHeight="1" x14ac:dyDescent="0.2">
      <c r="A47" s="25" t="s">
        <v>23</v>
      </c>
      <c r="B47" s="9" t="s">
        <v>24</v>
      </c>
      <c r="C47" s="46" t="s">
        <v>25</v>
      </c>
    </row>
    <row r="48" spans="1:3" ht="35.1" hidden="1" customHeight="1" x14ac:dyDescent="0.2">
      <c r="A48" s="25" t="s">
        <v>128</v>
      </c>
      <c r="B48" s="9" t="s">
        <v>129</v>
      </c>
      <c r="C48" s="46" t="s">
        <v>28</v>
      </c>
    </row>
    <row r="49" spans="1:3" ht="35.1" hidden="1" customHeight="1" x14ac:dyDescent="0.2">
      <c r="A49" s="25" t="s">
        <v>132</v>
      </c>
      <c r="B49" s="9" t="s">
        <v>133</v>
      </c>
      <c r="C49" s="46" t="s">
        <v>28</v>
      </c>
    </row>
    <row r="50" spans="1:3" ht="35.1" hidden="1" customHeight="1" x14ac:dyDescent="0.2">
      <c r="A50" s="25" t="s">
        <v>126</v>
      </c>
      <c r="B50" s="9" t="s">
        <v>127</v>
      </c>
      <c r="C50" s="46" t="s">
        <v>95</v>
      </c>
    </row>
    <row r="51" spans="1:3" ht="35.1" hidden="1" customHeight="1" x14ac:dyDescent="0.2">
      <c r="A51" s="25" t="s">
        <v>315</v>
      </c>
      <c r="B51" s="9" t="s">
        <v>316</v>
      </c>
      <c r="C51" s="46" t="s">
        <v>28</v>
      </c>
    </row>
    <row r="52" spans="1:3" ht="35.1" hidden="1" customHeight="1" x14ac:dyDescent="0.2">
      <c r="A52" s="25" t="s">
        <v>20</v>
      </c>
      <c r="B52" s="9" t="s">
        <v>21</v>
      </c>
      <c r="C52" s="47" t="s">
        <v>13</v>
      </c>
    </row>
    <row r="53" spans="1:3" ht="35.1" hidden="1" customHeight="1" x14ac:dyDescent="0.2">
      <c r="A53" s="25" t="s">
        <v>76</v>
      </c>
      <c r="B53" s="9" t="s">
        <v>77</v>
      </c>
      <c r="C53" s="46" t="s">
        <v>28</v>
      </c>
    </row>
    <row r="54" spans="1:3" ht="35.1" hidden="1" customHeight="1" x14ac:dyDescent="0.2">
      <c r="A54" s="25" t="s">
        <v>321</v>
      </c>
      <c r="B54" s="9" t="s">
        <v>322</v>
      </c>
      <c r="C54" s="46" t="s">
        <v>28</v>
      </c>
    </row>
    <row r="55" spans="1:3" ht="35.1" hidden="1" customHeight="1" x14ac:dyDescent="0.2">
      <c r="A55" s="25" t="s">
        <v>323</v>
      </c>
      <c r="B55" s="9" t="s">
        <v>324</v>
      </c>
      <c r="C55" s="46" t="s">
        <v>28</v>
      </c>
    </row>
    <row r="56" spans="1:3" ht="35.1" hidden="1" customHeight="1" x14ac:dyDescent="0.2">
      <c r="A56" s="25" t="s">
        <v>78</v>
      </c>
      <c r="B56" s="9" t="s">
        <v>79</v>
      </c>
      <c r="C56" s="46" t="s">
        <v>28</v>
      </c>
    </row>
    <row r="57" spans="1:3" ht="35.1" hidden="1" customHeight="1" x14ac:dyDescent="0.2">
      <c r="A57" s="25" t="s">
        <v>317</v>
      </c>
      <c r="B57" s="9" t="s">
        <v>318</v>
      </c>
      <c r="C57" s="46" t="s">
        <v>28</v>
      </c>
    </row>
    <row r="58" spans="1:3" ht="35.1" hidden="1" customHeight="1" x14ac:dyDescent="0.2">
      <c r="A58" s="25" t="s">
        <v>319</v>
      </c>
      <c r="B58" s="9" t="s">
        <v>320</v>
      </c>
      <c r="C58" s="46" t="s">
        <v>28</v>
      </c>
    </row>
    <row r="59" spans="1:3" ht="35.1" hidden="1" customHeight="1" x14ac:dyDescent="0.2">
      <c r="A59" s="25" t="s">
        <v>80</v>
      </c>
      <c r="B59" s="9" t="s">
        <v>81</v>
      </c>
      <c r="C59" s="46" t="s">
        <v>28</v>
      </c>
    </row>
    <row r="60" spans="1:3" ht="35.1" hidden="1" customHeight="1" x14ac:dyDescent="0.2">
      <c r="A60" s="25" t="s">
        <v>83</v>
      </c>
      <c r="B60" s="9" t="s">
        <v>84</v>
      </c>
      <c r="C60" s="46" t="s">
        <v>28</v>
      </c>
    </row>
    <row r="61" spans="1:3" ht="35.1" hidden="1" customHeight="1" x14ac:dyDescent="0.2">
      <c r="A61" s="25" t="s">
        <v>325</v>
      </c>
      <c r="B61" s="9" t="s">
        <v>326</v>
      </c>
      <c r="C61" s="46" t="s">
        <v>28</v>
      </c>
    </row>
    <row r="62" spans="1:3" ht="35.1" hidden="1" customHeight="1" x14ac:dyDescent="0.2">
      <c r="A62" s="25" t="s">
        <v>327</v>
      </c>
      <c r="B62" s="9" t="s">
        <v>328</v>
      </c>
      <c r="C62" s="46" t="s">
        <v>28</v>
      </c>
    </row>
    <row r="63" spans="1:3" ht="35.1" hidden="1" customHeight="1" x14ac:dyDescent="0.2">
      <c r="A63" s="25" t="s">
        <v>329</v>
      </c>
      <c r="B63" s="9" t="s">
        <v>330</v>
      </c>
      <c r="C63" s="46" t="s">
        <v>28</v>
      </c>
    </row>
    <row r="64" spans="1:3" ht="35.1" hidden="1" customHeight="1" x14ac:dyDescent="0.2">
      <c r="A64" s="25" t="s">
        <v>298</v>
      </c>
      <c r="B64" s="9" t="s">
        <v>299</v>
      </c>
      <c r="C64" s="47" t="s">
        <v>13</v>
      </c>
    </row>
    <row r="65" spans="1:3" ht="35.1" hidden="1" customHeight="1" x14ac:dyDescent="0.2">
      <c r="A65" s="25" t="s">
        <v>122</v>
      </c>
      <c r="B65" s="9" t="s">
        <v>123</v>
      </c>
      <c r="C65" s="46" t="s">
        <v>95</v>
      </c>
    </row>
    <row r="66" spans="1:3" ht="35.1" hidden="1" customHeight="1" x14ac:dyDescent="0.2">
      <c r="A66" s="25" t="s">
        <v>353</v>
      </c>
      <c r="B66" s="9" t="s">
        <v>354</v>
      </c>
      <c r="C66" s="46" t="s">
        <v>28</v>
      </c>
    </row>
    <row r="67" spans="1:3" ht="35.1" hidden="1" customHeight="1" x14ac:dyDescent="0.2">
      <c r="A67" s="25" t="s">
        <v>85</v>
      </c>
      <c r="B67" s="9" t="s">
        <v>86</v>
      </c>
      <c r="C67" s="46" t="s">
        <v>28</v>
      </c>
    </row>
    <row r="68" spans="1:3" ht="35.1" customHeight="1" x14ac:dyDescent="0.2">
      <c r="A68" s="25" t="s">
        <v>87</v>
      </c>
      <c r="B68" s="9" t="s">
        <v>88</v>
      </c>
      <c r="C68" s="46" t="s">
        <v>28</v>
      </c>
    </row>
    <row r="69" spans="1:3" ht="35.1" hidden="1" customHeight="1" x14ac:dyDescent="0.2">
      <c r="A69" s="25" t="s">
        <v>331</v>
      </c>
      <c r="B69" s="9" t="s">
        <v>332</v>
      </c>
      <c r="C69" s="46" t="s">
        <v>13</v>
      </c>
    </row>
    <row r="70" spans="1:3" ht="35.1" hidden="1" customHeight="1" x14ac:dyDescent="0.2">
      <c r="A70" s="25" t="s">
        <v>401</v>
      </c>
      <c r="B70" s="9" t="s">
        <v>402</v>
      </c>
      <c r="C70" s="46" t="s">
        <v>281</v>
      </c>
    </row>
    <row r="71" spans="1:3" ht="35.1" hidden="1" customHeight="1" x14ac:dyDescent="0.2">
      <c r="A71" s="25" t="s">
        <v>333</v>
      </c>
      <c r="B71" s="9" t="s">
        <v>334</v>
      </c>
      <c r="C71" s="46" t="s">
        <v>28</v>
      </c>
    </row>
    <row r="72" spans="1:3" ht="35.1" hidden="1" customHeight="1" x14ac:dyDescent="0.2">
      <c r="A72" s="25" t="s">
        <v>220</v>
      </c>
      <c r="B72" s="9" t="s">
        <v>221</v>
      </c>
      <c r="C72" s="46" t="s">
        <v>217</v>
      </c>
    </row>
    <row r="73" spans="1:3" ht="35.1" hidden="1" customHeight="1" x14ac:dyDescent="0.2">
      <c r="A73" s="25" t="s">
        <v>335</v>
      </c>
      <c r="B73" s="9" t="s">
        <v>336</v>
      </c>
      <c r="C73" s="46" t="s">
        <v>28</v>
      </c>
    </row>
    <row r="74" spans="1:3" ht="35.1" hidden="1" customHeight="1" x14ac:dyDescent="0.2">
      <c r="A74" s="25" t="s">
        <v>337</v>
      </c>
      <c r="B74" s="9" t="s">
        <v>338</v>
      </c>
      <c r="C74" s="46" t="s">
        <v>28</v>
      </c>
    </row>
    <row r="75" spans="1:3" ht="35.1" hidden="1" customHeight="1" x14ac:dyDescent="0.2">
      <c r="A75" s="25" t="s">
        <v>339</v>
      </c>
      <c r="B75" s="9" t="s">
        <v>340</v>
      </c>
      <c r="C75" s="46" t="s">
        <v>28</v>
      </c>
    </row>
    <row r="76" spans="1:3" ht="35.1" hidden="1" customHeight="1" x14ac:dyDescent="0.2">
      <c r="A76" s="25" t="s">
        <v>341</v>
      </c>
      <c r="B76" s="9" t="s">
        <v>342</v>
      </c>
      <c r="C76" s="46" t="s">
        <v>28</v>
      </c>
    </row>
    <row r="77" spans="1:3" ht="35.1" hidden="1" customHeight="1" x14ac:dyDescent="0.2">
      <c r="A77" s="25" t="s">
        <v>89</v>
      </c>
      <c r="B77" s="9" t="s">
        <v>90</v>
      </c>
      <c r="C77" s="46" t="s">
        <v>28</v>
      </c>
    </row>
    <row r="78" spans="1:3" ht="35.1" hidden="1" customHeight="1" x14ac:dyDescent="0.2">
      <c r="A78" s="25" t="s">
        <v>357</v>
      </c>
      <c r="B78" s="9" t="s">
        <v>358</v>
      </c>
      <c r="C78" s="46" t="s">
        <v>28</v>
      </c>
    </row>
    <row r="79" spans="1:3" ht="35.1" hidden="1" customHeight="1" x14ac:dyDescent="0.2">
      <c r="A79" s="25" t="s">
        <v>279</v>
      </c>
      <c r="B79" s="9" t="s">
        <v>280</v>
      </c>
      <c r="C79" s="46" t="s">
        <v>281</v>
      </c>
    </row>
    <row r="80" spans="1:3" ht="35.1" hidden="1" customHeight="1" x14ac:dyDescent="0.2">
      <c r="A80" s="25" t="s">
        <v>91</v>
      </c>
      <c r="B80" s="9" t="s">
        <v>92</v>
      </c>
      <c r="C80" s="46" t="s">
        <v>28</v>
      </c>
    </row>
    <row r="81" spans="1:3" ht="35.1" hidden="1" customHeight="1" x14ac:dyDescent="0.2">
      <c r="A81" s="25" t="s">
        <v>93</v>
      </c>
      <c r="B81" s="9" t="s">
        <v>94</v>
      </c>
      <c r="C81" s="46" t="s">
        <v>95</v>
      </c>
    </row>
    <row r="82" spans="1:3" ht="35.1" hidden="1" customHeight="1" x14ac:dyDescent="0.2">
      <c r="A82" s="25" t="s">
        <v>343</v>
      </c>
      <c r="B82" s="9" t="s">
        <v>344</v>
      </c>
      <c r="C82" s="46" t="s">
        <v>28</v>
      </c>
    </row>
    <row r="83" spans="1:3" ht="35.1" hidden="1" customHeight="1" x14ac:dyDescent="0.2">
      <c r="A83" s="25" t="s">
        <v>309</v>
      </c>
      <c r="B83" s="9" t="s">
        <v>310</v>
      </c>
      <c r="C83" s="47" t="s">
        <v>13</v>
      </c>
    </row>
    <row r="84" spans="1:3" ht="35.1" hidden="1" customHeight="1" x14ac:dyDescent="0.2">
      <c r="A84" s="25" t="s">
        <v>355</v>
      </c>
      <c r="B84" s="9" t="s">
        <v>356</v>
      </c>
      <c r="C84" s="46" t="s">
        <v>28</v>
      </c>
    </row>
    <row r="85" spans="1:3" ht="35.1" hidden="1" customHeight="1" x14ac:dyDescent="0.2">
      <c r="A85" s="25" t="s">
        <v>96</v>
      </c>
      <c r="B85" s="9" t="s">
        <v>97</v>
      </c>
      <c r="C85" s="46" t="s">
        <v>28</v>
      </c>
    </row>
    <row r="86" spans="1:3" ht="35.1" hidden="1" customHeight="1" x14ac:dyDescent="0.2">
      <c r="A86" s="25" t="s">
        <v>98</v>
      </c>
      <c r="B86" s="9" t="s">
        <v>99</v>
      </c>
      <c r="C86" s="46" t="s">
        <v>28</v>
      </c>
    </row>
    <row r="87" spans="1:3" ht="35.1" hidden="1" customHeight="1" x14ac:dyDescent="0.2">
      <c r="A87" s="25" t="s">
        <v>100</v>
      </c>
      <c r="B87" s="9" t="s">
        <v>101</v>
      </c>
      <c r="C87" s="46" t="s">
        <v>28</v>
      </c>
    </row>
    <row r="88" spans="1:3" ht="35.1" hidden="1" customHeight="1" x14ac:dyDescent="0.2">
      <c r="A88" s="25" t="s">
        <v>102</v>
      </c>
      <c r="B88" s="9" t="s">
        <v>103</v>
      </c>
      <c r="C88" s="46" t="s">
        <v>28</v>
      </c>
    </row>
    <row r="89" spans="1:3" ht="35.1" hidden="1" customHeight="1" x14ac:dyDescent="0.2">
      <c r="A89" s="25" t="s">
        <v>104</v>
      </c>
      <c r="B89" s="9" t="s">
        <v>105</v>
      </c>
      <c r="C89" s="46" t="s">
        <v>28</v>
      </c>
    </row>
    <row r="90" spans="1:3" ht="35.1" customHeight="1" x14ac:dyDescent="0.2">
      <c r="A90" s="25" t="s">
        <v>106</v>
      </c>
      <c r="B90" s="9" t="s">
        <v>107</v>
      </c>
      <c r="C90" s="46" t="s">
        <v>28</v>
      </c>
    </row>
    <row r="91" spans="1:3" ht="35.1" hidden="1" customHeight="1" x14ac:dyDescent="0.2">
      <c r="A91" s="25" t="s">
        <v>26</v>
      </c>
      <c r="B91" s="9" t="s">
        <v>27</v>
      </c>
      <c r="C91" s="46" t="s">
        <v>28</v>
      </c>
    </row>
    <row r="92" spans="1:3" ht="35.1" hidden="1" customHeight="1" x14ac:dyDescent="0.2">
      <c r="A92" s="25" t="s">
        <v>345</v>
      </c>
      <c r="B92" s="9" t="s">
        <v>346</v>
      </c>
      <c r="C92" s="46" t="s">
        <v>28</v>
      </c>
    </row>
    <row r="93" spans="1:3" ht="35.1" hidden="1" customHeight="1" x14ac:dyDescent="0.2">
      <c r="A93" s="25" t="s">
        <v>284</v>
      </c>
      <c r="B93" s="9" t="s">
        <v>285</v>
      </c>
      <c r="C93" s="47" t="s">
        <v>13</v>
      </c>
    </row>
    <row r="94" spans="1:3" ht="35.1" hidden="1" customHeight="1" x14ac:dyDescent="0.2">
      <c r="A94" s="25" t="s">
        <v>347</v>
      </c>
      <c r="B94" s="9" t="s">
        <v>348</v>
      </c>
      <c r="C94" s="46" t="s">
        <v>28</v>
      </c>
    </row>
    <row r="95" spans="1:3" ht="35.1" hidden="1" customHeight="1" x14ac:dyDescent="0.2">
      <c r="A95" s="25" t="s">
        <v>399</v>
      </c>
      <c r="B95" s="9" t="s">
        <v>400</v>
      </c>
      <c r="C95" s="46" t="s">
        <v>28</v>
      </c>
    </row>
    <row r="96" spans="1:3" ht="35.1" hidden="1" customHeight="1" x14ac:dyDescent="0.2">
      <c r="A96" s="25" t="s">
        <v>349</v>
      </c>
      <c r="B96" s="9" t="s">
        <v>350</v>
      </c>
      <c r="C96" s="46" t="s">
        <v>28</v>
      </c>
    </row>
    <row r="97" spans="1:3" ht="35.1" hidden="1" customHeight="1" x14ac:dyDescent="0.2">
      <c r="A97" s="25" t="s">
        <v>108</v>
      </c>
      <c r="B97" s="9" t="s">
        <v>109</v>
      </c>
      <c r="C97" s="46" t="s">
        <v>28</v>
      </c>
    </row>
    <row r="98" spans="1:3" ht="35.1" hidden="1" customHeight="1" x14ac:dyDescent="0.2">
      <c r="A98" s="25" t="s">
        <v>134</v>
      </c>
      <c r="B98" s="9" t="s">
        <v>135</v>
      </c>
      <c r="C98" s="47" t="s">
        <v>13</v>
      </c>
    </row>
    <row r="99" spans="1:3" ht="35.1" hidden="1" customHeight="1" x14ac:dyDescent="0.2">
      <c r="A99" s="25" t="s">
        <v>124</v>
      </c>
      <c r="B99" s="20" t="s">
        <v>125</v>
      </c>
      <c r="C99" s="46" t="s">
        <v>28</v>
      </c>
    </row>
    <row r="100" spans="1:3" ht="35.1" hidden="1" customHeight="1" x14ac:dyDescent="0.2">
      <c r="A100" s="25" t="s">
        <v>110</v>
      </c>
      <c r="B100" s="20" t="s">
        <v>111</v>
      </c>
      <c r="C100" s="46" t="s">
        <v>28</v>
      </c>
    </row>
    <row r="101" spans="1:3" ht="35.1" hidden="1" customHeight="1" x14ac:dyDescent="0.2">
      <c r="A101" s="27" t="s">
        <v>441</v>
      </c>
      <c r="B101" s="9" t="s">
        <v>442</v>
      </c>
      <c r="C101" s="46" t="s">
        <v>28</v>
      </c>
    </row>
    <row r="102" spans="1:3" ht="35.1" hidden="1" customHeight="1" x14ac:dyDescent="0.2">
      <c r="A102" s="27" t="s">
        <v>112</v>
      </c>
      <c r="B102" s="20" t="s">
        <v>113</v>
      </c>
      <c r="C102" s="46" t="s">
        <v>28</v>
      </c>
    </row>
    <row r="103" spans="1:3" ht="35.1" hidden="1" customHeight="1" x14ac:dyDescent="0.2">
      <c r="A103" s="27" t="s">
        <v>114</v>
      </c>
      <c r="B103" s="20" t="s">
        <v>115</v>
      </c>
      <c r="C103" s="46" t="s">
        <v>28</v>
      </c>
    </row>
    <row r="104" spans="1:3" ht="35.1" hidden="1" customHeight="1" x14ac:dyDescent="0.2">
      <c r="A104" s="27" t="s">
        <v>116</v>
      </c>
      <c r="B104" s="20" t="s">
        <v>117</v>
      </c>
      <c r="C104" s="46" t="s">
        <v>28</v>
      </c>
    </row>
    <row r="105" spans="1:3" ht="35.1" hidden="1" customHeight="1" x14ac:dyDescent="0.2">
      <c r="A105" s="27" t="s">
        <v>300</v>
      </c>
      <c r="B105" s="33" t="s">
        <v>301</v>
      </c>
      <c r="C105" s="47" t="s">
        <v>13</v>
      </c>
    </row>
    <row r="106" spans="1:3" ht="35.1" hidden="1" customHeight="1" x14ac:dyDescent="0.2">
      <c r="A106" s="27" t="s">
        <v>118</v>
      </c>
      <c r="B106" s="20" t="s">
        <v>119</v>
      </c>
      <c r="C106" s="46" t="s">
        <v>28</v>
      </c>
    </row>
    <row r="107" spans="1:3" ht="35.1" hidden="1" customHeight="1" x14ac:dyDescent="0.2">
      <c r="A107" s="27" t="s">
        <v>120</v>
      </c>
      <c r="B107" s="20" t="s">
        <v>121</v>
      </c>
      <c r="C107" s="46" t="s">
        <v>28</v>
      </c>
    </row>
    <row r="108" spans="1:3" ht="35.1" hidden="1" customHeight="1" x14ac:dyDescent="0.2">
      <c r="A108" s="45" t="s">
        <v>37</v>
      </c>
      <c r="B108" s="34" t="s">
        <v>38</v>
      </c>
      <c r="C108" s="46" t="s">
        <v>28</v>
      </c>
    </row>
    <row r="109" spans="1:3" ht="35.1" hidden="1" customHeight="1" x14ac:dyDescent="0.2">
      <c r="A109" s="27" t="s">
        <v>364</v>
      </c>
      <c r="B109" s="20" t="s">
        <v>365</v>
      </c>
      <c r="C109" s="46" t="s">
        <v>28</v>
      </c>
    </row>
    <row r="110" spans="1:3" ht="35.1" hidden="1" customHeight="1" x14ac:dyDescent="0.2">
      <c r="A110" s="27" t="s">
        <v>366</v>
      </c>
      <c r="B110" s="20" t="s">
        <v>367</v>
      </c>
      <c r="C110" s="46" t="s">
        <v>28</v>
      </c>
    </row>
    <row r="111" spans="1:3" ht="35.1" hidden="1" customHeight="1" x14ac:dyDescent="0.2">
      <c r="A111" s="25" t="s">
        <v>371</v>
      </c>
      <c r="B111" s="9" t="s">
        <v>372</v>
      </c>
      <c r="C111" s="46" t="s">
        <v>28</v>
      </c>
    </row>
    <row r="112" spans="1:3" ht="35.1" hidden="1" customHeight="1" x14ac:dyDescent="0.2">
      <c r="A112" s="25" t="s">
        <v>138</v>
      </c>
      <c r="B112" s="9" t="s">
        <v>139</v>
      </c>
      <c r="C112" s="46" t="s">
        <v>95</v>
      </c>
    </row>
    <row r="113" spans="1:3" ht="35.1" hidden="1" customHeight="1" x14ac:dyDescent="0.2">
      <c r="A113" s="25" t="s">
        <v>140</v>
      </c>
      <c r="B113" s="9" t="s">
        <v>141</v>
      </c>
      <c r="C113" s="46" t="s">
        <v>28</v>
      </c>
    </row>
    <row r="114" spans="1:3" ht="35.1" hidden="1" customHeight="1" x14ac:dyDescent="0.2">
      <c r="A114" s="25" t="s">
        <v>142</v>
      </c>
      <c r="B114" s="9" t="s">
        <v>143</v>
      </c>
      <c r="C114" s="46" t="s">
        <v>144</v>
      </c>
    </row>
    <row r="115" spans="1:3" ht="35.1" hidden="1" customHeight="1" x14ac:dyDescent="0.2">
      <c r="A115" s="25" t="s">
        <v>145</v>
      </c>
      <c r="B115" s="9" t="s">
        <v>146</v>
      </c>
      <c r="C115" s="46" t="s">
        <v>28</v>
      </c>
    </row>
    <row r="116" spans="1:3" ht="35.1" hidden="1" customHeight="1" x14ac:dyDescent="0.2">
      <c r="A116" s="25" t="s">
        <v>368</v>
      </c>
      <c r="B116" s="9" t="s">
        <v>369</v>
      </c>
      <c r="C116" s="47" t="s">
        <v>13</v>
      </c>
    </row>
    <row r="117" spans="1:3" ht="35.1" customHeight="1" x14ac:dyDescent="0.2">
      <c r="A117" s="25" t="s">
        <v>370</v>
      </c>
      <c r="B117" s="9" t="s">
        <v>166</v>
      </c>
      <c r="C117" s="46" t="s">
        <v>28</v>
      </c>
    </row>
    <row r="118" spans="1:3" ht="35.1" hidden="1" customHeight="1" x14ac:dyDescent="0.2">
      <c r="A118" s="25" t="s">
        <v>147</v>
      </c>
      <c r="B118" s="9" t="s">
        <v>148</v>
      </c>
      <c r="C118" s="46" t="s">
        <v>28</v>
      </c>
    </row>
    <row r="119" spans="1:3" ht="35.1" hidden="1" customHeight="1" x14ac:dyDescent="0.2">
      <c r="A119" s="41" t="s">
        <v>304</v>
      </c>
      <c r="B119" s="14" t="s">
        <v>305</v>
      </c>
      <c r="C119" s="47" t="s">
        <v>13</v>
      </c>
    </row>
    <row r="120" spans="1:3" ht="35.1" hidden="1" customHeight="1" x14ac:dyDescent="0.2">
      <c r="A120" s="25" t="s">
        <v>149</v>
      </c>
      <c r="B120" s="9" t="s">
        <v>150</v>
      </c>
      <c r="C120" s="46" t="s">
        <v>28</v>
      </c>
    </row>
    <row r="121" spans="1:3" ht="35.1" hidden="1" customHeight="1" x14ac:dyDescent="0.2">
      <c r="A121" s="25" t="s">
        <v>151</v>
      </c>
      <c r="B121" s="9" t="s">
        <v>152</v>
      </c>
      <c r="C121" s="46" t="s">
        <v>28</v>
      </c>
    </row>
    <row r="122" spans="1:3" ht="35.1" hidden="1" customHeight="1" x14ac:dyDescent="0.2">
      <c r="A122" s="25" t="s">
        <v>153</v>
      </c>
      <c r="B122" s="9" t="s">
        <v>154</v>
      </c>
      <c r="C122" s="46" t="s">
        <v>28</v>
      </c>
    </row>
    <row r="123" spans="1:3" ht="35.1" hidden="1" customHeight="1" x14ac:dyDescent="0.2">
      <c r="A123" s="25" t="s">
        <v>155</v>
      </c>
      <c r="B123" s="9" t="s">
        <v>156</v>
      </c>
      <c r="C123" s="46" t="s">
        <v>28</v>
      </c>
    </row>
    <row r="124" spans="1:3" ht="35.1" hidden="1" customHeight="1" x14ac:dyDescent="0.2">
      <c r="A124" s="41" t="s">
        <v>31</v>
      </c>
      <c r="B124" s="14" t="s">
        <v>32</v>
      </c>
      <c r="C124" s="47" t="s">
        <v>13</v>
      </c>
    </row>
    <row r="125" spans="1:3" ht="35.1" hidden="1" customHeight="1" x14ac:dyDescent="0.2">
      <c r="A125" s="25" t="s">
        <v>157</v>
      </c>
      <c r="B125" s="9" t="s">
        <v>158</v>
      </c>
      <c r="C125" s="46" t="s">
        <v>28</v>
      </c>
    </row>
    <row r="126" spans="1:3" ht="35.1" hidden="1" customHeight="1" x14ac:dyDescent="0.2">
      <c r="A126" s="25" t="s">
        <v>159</v>
      </c>
      <c r="B126" s="9" t="s">
        <v>160</v>
      </c>
      <c r="C126" s="46" t="s">
        <v>28</v>
      </c>
    </row>
    <row r="127" spans="1:3" ht="35.1" customHeight="1" x14ac:dyDescent="0.2">
      <c r="A127" s="25" t="s">
        <v>161</v>
      </c>
      <c r="B127" s="9" t="s">
        <v>162</v>
      </c>
      <c r="C127" s="46" t="s">
        <v>28</v>
      </c>
    </row>
    <row r="128" spans="1:3" ht="35.1" hidden="1" customHeight="1" x14ac:dyDescent="0.2">
      <c r="A128" s="25" t="s">
        <v>163</v>
      </c>
      <c r="B128" s="9" t="s">
        <v>164</v>
      </c>
      <c r="C128" s="46" t="s">
        <v>28</v>
      </c>
    </row>
    <row r="129" spans="1:3" ht="35.1" hidden="1" customHeight="1" x14ac:dyDescent="0.2">
      <c r="A129" s="41" t="s">
        <v>302</v>
      </c>
      <c r="B129" s="18" t="s">
        <v>303</v>
      </c>
      <c r="C129" s="46" t="s">
        <v>28</v>
      </c>
    </row>
    <row r="130" spans="1:3" ht="35.1" hidden="1" customHeight="1" x14ac:dyDescent="0.2">
      <c r="A130" s="25" t="s">
        <v>175</v>
      </c>
      <c r="B130" s="9" t="s">
        <v>176</v>
      </c>
      <c r="C130" s="46" t="s">
        <v>28</v>
      </c>
    </row>
    <row r="131" spans="1:3" ht="35.1" customHeight="1" x14ac:dyDescent="0.2">
      <c r="A131" s="25" t="s">
        <v>165</v>
      </c>
      <c r="B131" s="9" t="s">
        <v>166</v>
      </c>
      <c r="C131" s="46" t="s">
        <v>28</v>
      </c>
    </row>
    <row r="132" spans="1:3" ht="35.1" hidden="1" customHeight="1" x14ac:dyDescent="0.2">
      <c r="A132" s="25" t="s">
        <v>167</v>
      </c>
      <c r="B132" s="9" t="s">
        <v>168</v>
      </c>
      <c r="C132" s="46" t="s">
        <v>144</v>
      </c>
    </row>
    <row r="133" spans="1:3" ht="35.1" hidden="1" customHeight="1" x14ac:dyDescent="0.2">
      <c r="A133" s="25" t="s">
        <v>169</v>
      </c>
      <c r="B133" s="9" t="s">
        <v>170</v>
      </c>
      <c r="C133" s="46" t="s">
        <v>28</v>
      </c>
    </row>
    <row r="134" spans="1:3" ht="35.1" hidden="1" customHeight="1" x14ac:dyDescent="0.2">
      <c r="A134" s="25" t="s">
        <v>286</v>
      </c>
      <c r="B134" s="9" t="s">
        <v>287</v>
      </c>
      <c r="C134" s="46" t="s">
        <v>13</v>
      </c>
    </row>
    <row r="135" spans="1:3" ht="35.1" hidden="1" customHeight="1" x14ac:dyDescent="0.2">
      <c r="A135" s="25" t="s">
        <v>268</v>
      </c>
      <c r="B135" s="9" t="s">
        <v>269</v>
      </c>
      <c r="C135" s="46" t="s">
        <v>28</v>
      </c>
    </row>
    <row r="136" spans="1:3" ht="35.1" hidden="1" customHeight="1" x14ac:dyDescent="0.2">
      <c r="A136" s="25" t="s">
        <v>282</v>
      </c>
      <c r="B136" s="9" t="s">
        <v>283</v>
      </c>
      <c r="C136" s="47" t="s">
        <v>13</v>
      </c>
    </row>
    <row r="137" spans="1:3" ht="35.1" hidden="1" customHeight="1" x14ac:dyDescent="0.2">
      <c r="A137" s="25" t="s">
        <v>171</v>
      </c>
      <c r="B137" s="9" t="s">
        <v>172</v>
      </c>
      <c r="C137" s="46" t="s">
        <v>28</v>
      </c>
    </row>
    <row r="138" spans="1:3" ht="35.1" hidden="1" customHeight="1" x14ac:dyDescent="0.2">
      <c r="A138" s="25" t="s">
        <v>173</v>
      </c>
      <c r="B138" s="9" t="s">
        <v>174</v>
      </c>
      <c r="C138" s="46" t="s">
        <v>28</v>
      </c>
    </row>
    <row r="139" spans="1:3" ht="35.1" hidden="1" customHeight="1" x14ac:dyDescent="0.2">
      <c r="A139" s="25" t="s">
        <v>373</v>
      </c>
      <c r="B139" s="9" t="s">
        <v>374</v>
      </c>
      <c r="C139" s="46" t="s">
        <v>28</v>
      </c>
    </row>
    <row r="140" spans="1:3" ht="35.1" hidden="1" customHeight="1" x14ac:dyDescent="0.2">
      <c r="A140" s="25" t="s">
        <v>375</v>
      </c>
      <c r="B140" s="9" t="s">
        <v>376</v>
      </c>
      <c r="C140" s="46" t="s">
        <v>28</v>
      </c>
    </row>
    <row r="141" spans="1:3" ht="35.1" hidden="1" customHeight="1" x14ac:dyDescent="0.2">
      <c r="A141" s="25" t="s">
        <v>377</v>
      </c>
      <c r="B141" s="9" t="s">
        <v>378</v>
      </c>
      <c r="C141" s="46" t="s">
        <v>28</v>
      </c>
    </row>
    <row r="142" spans="1:3" ht="35.1" hidden="1" customHeight="1" x14ac:dyDescent="0.2">
      <c r="A142" s="25" t="s">
        <v>379</v>
      </c>
      <c r="B142" s="9" t="s">
        <v>380</v>
      </c>
      <c r="C142" s="46" t="s">
        <v>28</v>
      </c>
    </row>
    <row r="143" spans="1:3" ht="35.1" hidden="1" customHeight="1" x14ac:dyDescent="0.2">
      <c r="A143" s="25" t="s">
        <v>381</v>
      </c>
      <c r="B143" s="9" t="s">
        <v>382</v>
      </c>
      <c r="C143" s="46" t="s">
        <v>28</v>
      </c>
    </row>
    <row r="144" spans="1:3" ht="35.1" hidden="1" customHeight="1" x14ac:dyDescent="0.2">
      <c r="A144" s="25" t="s">
        <v>383</v>
      </c>
      <c r="B144" s="9" t="s">
        <v>384</v>
      </c>
      <c r="C144" s="46" t="s">
        <v>28</v>
      </c>
    </row>
    <row r="145" spans="1:3" ht="35.1" hidden="1" customHeight="1" x14ac:dyDescent="0.2">
      <c r="A145" s="25" t="s">
        <v>385</v>
      </c>
      <c r="B145" s="9" t="s">
        <v>386</v>
      </c>
      <c r="C145" s="46" t="s">
        <v>28</v>
      </c>
    </row>
    <row r="146" spans="1:3" ht="35.1" hidden="1" customHeight="1" x14ac:dyDescent="0.2">
      <c r="A146" s="25" t="s">
        <v>387</v>
      </c>
      <c r="B146" s="9" t="s">
        <v>388</v>
      </c>
      <c r="C146" s="46" t="s">
        <v>28</v>
      </c>
    </row>
    <row r="147" spans="1:3" ht="35.1" hidden="1" customHeight="1" x14ac:dyDescent="0.2">
      <c r="A147" s="25" t="s">
        <v>177</v>
      </c>
      <c r="B147" s="9" t="s">
        <v>178</v>
      </c>
      <c r="C147" s="46" t="s">
        <v>28</v>
      </c>
    </row>
    <row r="148" spans="1:3" ht="35.1" hidden="1" customHeight="1" x14ac:dyDescent="0.2">
      <c r="A148" s="25" t="s">
        <v>179</v>
      </c>
      <c r="B148" s="9" t="s">
        <v>180</v>
      </c>
      <c r="C148" s="46" t="s">
        <v>28</v>
      </c>
    </row>
    <row r="149" spans="1:3" ht="35.1" hidden="1" customHeight="1" x14ac:dyDescent="0.2">
      <c r="A149" s="25" t="s">
        <v>181</v>
      </c>
      <c r="B149" s="9" t="s">
        <v>182</v>
      </c>
      <c r="C149" s="46" t="s">
        <v>28</v>
      </c>
    </row>
    <row r="150" spans="1:3" ht="35.1" hidden="1" customHeight="1" x14ac:dyDescent="0.2">
      <c r="A150" s="25" t="s">
        <v>389</v>
      </c>
      <c r="B150" s="9" t="s">
        <v>390</v>
      </c>
      <c r="C150" s="46" t="s">
        <v>28</v>
      </c>
    </row>
    <row r="151" spans="1:3" ht="35.1" hidden="1" customHeight="1" x14ac:dyDescent="0.2">
      <c r="A151" s="25" t="s">
        <v>391</v>
      </c>
      <c r="B151" s="9" t="s">
        <v>392</v>
      </c>
      <c r="C151" s="46" t="s">
        <v>28</v>
      </c>
    </row>
    <row r="152" spans="1:3" ht="35.1" hidden="1" customHeight="1" x14ac:dyDescent="0.2">
      <c r="A152" s="25" t="s">
        <v>393</v>
      </c>
      <c r="B152" s="9" t="s">
        <v>394</v>
      </c>
      <c r="C152" s="46" t="s">
        <v>28</v>
      </c>
    </row>
    <row r="153" spans="1:3" ht="35.1" hidden="1" customHeight="1" x14ac:dyDescent="0.2">
      <c r="A153" s="26" t="s">
        <v>185</v>
      </c>
      <c r="B153" s="9" t="s">
        <v>186</v>
      </c>
      <c r="C153" s="46" t="s">
        <v>28</v>
      </c>
    </row>
    <row r="154" spans="1:3" ht="35.1" hidden="1" customHeight="1" x14ac:dyDescent="0.2">
      <c r="A154" s="26" t="s">
        <v>187</v>
      </c>
      <c r="B154" s="9" t="s">
        <v>188</v>
      </c>
      <c r="C154" s="46" t="s">
        <v>28</v>
      </c>
    </row>
    <row r="155" spans="1:3" ht="35.1" hidden="1" customHeight="1" x14ac:dyDescent="0.2">
      <c r="A155" s="26" t="s">
        <v>189</v>
      </c>
      <c r="B155" s="9" t="s">
        <v>190</v>
      </c>
      <c r="C155" s="46" t="s">
        <v>28</v>
      </c>
    </row>
    <row r="156" spans="1:3" ht="35.1" hidden="1" customHeight="1" x14ac:dyDescent="0.2">
      <c r="A156" s="26" t="s">
        <v>191</v>
      </c>
      <c r="B156" s="9" t="s">
        <v>192</v>
      </c>
      <c r="C156" s="46" t="s">
        <v>28</v>
      </c>
    </row>
    <row r="157" spans="1:3" ht="35.1" hidden="1" customHeight="1" x14ac:dyDescent="0.2">
      <c r="A157" s="26" t="s">
        <v>395</v>
      </c>
      <c r="B157" s="9" t="s">
        <v>396</v>
      </c>
      <c r="C157" s="46" t="s">
        <v>28</v>
      </c>
    </row>
    <row r="158" spans="1:3" ht="35.1" hidden="1" customHeight="1" x14ac:dyDescent="0.2">
      <c r="A158" s="26" t="s">
        <v>397</v>
      </c>
      <c r="B158" s="9" t="s">
        <v>398</v>
      </c>
      <c r="C158" s="46" t="s">
        <v>28</v>
      </c>
    </row>
    <row r="159" spans="1:3" ht="35.1" hidden="1" customHeight="1" x14ac:dyDescent="0.2">
      <c r="A159" s="25" t="s">
        <v>403</v>
      </c>
      <c r="B159" s="9" t="s">
        <v>404</v>
      </c>
      <c r="C159" s="46" t="s">
        <v>28</v>
      </c>
    </row>
    <row r="160" spans="1:3" ht="35.1" hidden="1" customHeight="1" x14ac:dyDescent="0.2">
      <c r="A160" s="25" t="s">
        <v>405</v>
      </c>
      <c r="B160" s="9" t="s">
        <v>406</v>
      </c>
      <c r="C160" s="46" t="s">
        <v>28</v>
      </c>
    </row>
    <row r="161" spans="1:3" ht="35.1" hidden="1" customHeight="1" x14ac:dyDescent="0.2">
      <c r="A161" s="25" t="s">
        <v>195</v>
      </c>
      <c r="B161" s="9" t="s">
        <v>196</v>
      </c>
      <c r="C161" s="46" t="s">
        <v>28</v>
      </c>
    </row>
    <row r="162" spans="1:3" ht="35.1" hidden="1" customHeight="1" x14ac:dyDescent="0.2">
      <c r="A162" s="25" t="s">
        <v>197</v>
      </c>
      <c r="B162" s="9" t="s">
        <v>198</v>
      </c>
      <c r="C162" s="46" t="s">
        <v>28</v>
      </c>
    </row>
    <row r="163" spans="1:3" ht="35.1" hidden="1" customHeight="1" x14ac:dyDescent="0.2">
      <c r="A163" s="42" t="s">
        <v>34</v>
      </c>
      <c r="B163" s="16" t="s">
        <v>35</v>
      </c>
      <c r="C163" s="47" t="s">
        <v>13</v>
      </c>
    </row>
    <row r="164" spans="1:3" ht="35.1" hidden="1" customHeight="1" x14ac:dyDescent="0.2">
      <c r="A164" s="25" t="s">
        <v>199</v>
      </c>
      <c r="B164" s="9" t="s">
        <v>200</v>
      </c>
      <c r="C164" s="46" t="s">
        <v>28</v>
      </c>
    </row>
    <row r="165" spans="1:3" ht="35.1" hidden="1" customHeight="1" x14ac:dyDescent="0.2">
      <c r="A165" s="25" t="s">
        <v>201</v>
      </c>
      <c r="B165" s="9" t="s">
        <v>202</v>
      </c>
      <c r="C165" s="46" t="s">
        <v>28</v>
      </c>
    </row>
    <row r="166" spans="1:3" ht="35.1" hidden="1" customHeight="1" x14ac:dyDescent="0.2">
      <c r="A166" s="25" t="s">
        <v>407</v>
      </c>
      <c r="B166" s="9" t="s">
        <v>408</v>
      </c>
      <c r="C166" s="46" t="s">
        <v>28</v>
      </c>
    </row>
    <row r="167" spans="1:3" ht="35.1" hidden="1" customHeight="1" x14ac:dyDescent="0.2">
      <c r="A167" s="25" t="s">
        <v>409</v>
      </c>
      <c r="B167" s="9" t="s">
        <v>410</v>
      </c>
      <c r="C167" s="46" t="s">
        <v>28</v>
      </c>
    </row>
    <row r="168" spans="1:3" ht="35.1" hidden="1" customHeight="1" x14ac:dyDescent="0.2">
      <c r="A168" s="25" t="s">
        <v>411</v>
      </c>
      <c r="B168" s="9" t="s">
        <v>412</v>
      </c>
      <c r="C168" s="46" t="s">
        <v>28</v>
      </c>
    </row>
    <row r="169" spans="1:3" ht="35.1" hidden="1" customHeight="1" x14ac:dyDescent="0.2">
      <c r="A169" s="25" t="s">
        <v>413</v>
      </c>
      <c r="B169" s="9" t="s">
        <v>414</v>
      </c>
      <c r="C169" s="46" t="s">
        <v>28</v>
      </c>
    </row>
    <row r="170" spans="1:3" ht="35.1" hidden="1" customHeight="1" x14ac:dyDescent="0.2">
      <c r="A170" s="25" t="s">
        <v>415</v>
      </c>
      <c r="B170" s="9" t="s">
        <v>416</v>
      </c>
      <c r="C170" s="46" t="s">
        <v>28</v>
      </c>
    </row>
    <row r="171" spans="1:3" ht="35.1" hidden="1" customHeight="1" x14ac:dyDescent="0.2">
      <c r="A171" s="25" t="s">
        <v>417</v>
      </c>
      <c r="B171" s="9" t="s">
        <v>418</v>
      </c>
      <c r="C171" s="46" t="s">
        <v>28</v>
      </c>
    </row>
    <row r="172" spans="1:3" ht="35.1" hidden="1" customHeight="1" x14ac:dyDescent="0.2">
      <c r="A172" s="25" t="s">
        <v>419</v>
      </c>
      <c r="B172" s="9" t="s">
        <v>420</v>
      </c>
      <c r="C172" s="46" t="s">
        <v>28</v>
      </c>
    </row>
    <row r="173" spans="1:3" ht="35.1" hidden="1" customHeight="1" x14ac:dyDescent="0.2">
      <c r="A173" s="25" t="s">
        <v>421</v>
      </c>
      <c r="B173" s="9" t="s">
        <v>422</v>
      </c>
      <c r="C173" s="46" t="s">
        <v>28</v>
      </c>
    </row>
    <row r="174" spans="1:3" ht="35.1" customHeight="1" x14ac:dyDescent="0.2">
      <c r="A174" s="25" t="s">
        <v>423</v>
      </c>
      <c r="B174" s="9" t="s">
        <v>360</v>
      </c>
      <c r="C174" s="46" t="s">
        <v>28</v>
      </c>
    </row>
    <row r="175" spans="1:3" ht="35.1" hidden="1" customHeight="1" x14ac:dyDescent="0.2">
      <c r="A175" s="25" t="s">
        <v>203</v>
      </c>
      <c r="B175" s="9" t="s">
        <v>204</v>
      </c>
      <c r="C175" s="46" t="s">
        <v>28</v>
      </c>
    </row>
    <row r="176" spans="1:3" ht="35.1" hidden="1" customHeight="1" x14ac:dyDescent="0.2">
      <c r="A176" s="25" t="s">
        <v>205</v>
      </c>
      <c r="B176" s="9" t="s">
        <v>206</v>
      </c>
      <c r="C176" s="46" t="s">
        <v>28</v>
      </c>
    </row>
    <row r="177" spans="1:3" ht="35.1" hidden="1" customHeight="1" x14ac:dyDescent="0.2">
      <c r="A177" s="25" t="s">
        <v>207</v>
      </c>
      <c r="B177" s="9" t="s">
        <v>208</v>
      </c>
      <c r="C177" s="46" t="s">
        <v>28</v>
      </c>
    </row>
    <row r="178" spans="1:3" ht="35.1" hidden="1" customHeight="1" x14ac:dyDescent="0.2">
      <c r="A178" s="25" t="s">
        <v>209</v>
      </c>
      <c r="B178" s="9" t="s">
        <v>210</v>
      </c>
      <c r="C178" s="46" t="s">
        <v>28</v>
      </c>
    </row>
    <row r="179" spans="1:3" ht="35.1" hidden="1" customHeight="1" x14ac:dyDescent="0.2">
      <c r="A179" s="25" t="s">
        <v>211</v>
      </c>
      <c r="B179" s="9" t="s">
        <v>212</v>
      </c>
      <c r="C179" s="46" t="s">
        <v>28</v>
      </c>
    </row>
    <row r="180" spans="1:3" ht="35.1" hidden="1" customHeight="1" x14ac:dyDescent="0.2">
      <c r="A180" s="25" t="s">
        <v>426</v>
      </c>
      <c r="B180" s="9" t="s">
        <v>427</v>
      </c>
      <c r="C180" s="47" t="s">
        <v>13</v>
      </c>
    </row>
    <row r="181" spans="1:3" ht="35.1" hidden="1" customHeight="1" x14ac:dyDescent="0.2">
      <c r="A181" s="25" t="s">
        <v>428</v>
      </c>
      <c r="B181" s="9" t="s">
        <v>429</v>
      </c>
      <c r="C181" s="46" t="s">
        <v>28</v>
      </c>
    </row>
    <row r="182" spans="1:3" ht="35.1" hidden="1" customHeight="1" x14ac:dyDescent="0.2">
      <c r="A182" s="25" t="s">
        <v>430</v>
      </c>
      <c r="B182" s="9" t="s">
        <v>431</v>
      </c>
      <c r="C182" s="46" t="s">
        <v>28</v>
      </c>
    </row>
    <row r="183" spans="1:3" ht="35.1" hidden="1" customHeight="1" x14ac:dyDescent="0.2">
      <c r="A183" s="25" t="s">
        <v>432</v>
      </c>
      <c r="B183" s="9" t="s">
        <v>433</v>
      </c>
      <c r="C183" s="46" t="s">
        <v>28</v>
      </c>
    </row>
    <row r="184" spans="1:3" ht="35.1" hidden="1" customHeight="1" x14ac:dyDescent="0.2">
      <c r="A184" s="25" t="s">
        <v>434</v>
      </c>
      <c r="B184" s="9" t="s">
        <v>435</v>
      </c>
      <c r="C184" s="46" t="s">
        <v>28</v>
      </c>
    </row>
    <row r="185" spans="1:3" ht="35.1" hidden="1" customHeight="1" x14ac:dyDescent="0.2">
      <c r="A185" s="25" t="s">
        <v>436</v>
      </c>
      <c r="B185" s="9" t="s">
        <v>437</v>
      </c>
      <c r="C185" s="46" t="s">
        <v>28</v>
      </c>
    </row>
    <row r="186" spans="1:3" ht="35.1" hidden="1" customHeight="1" x14ac:dyDescent="0.2">
      <c r="A186" s="25" t="s">
        <v>222</v>
      </c>
      <c r="B186" s="9" t="s">
        <v>223</v>
      </c>
      <c r="C186" s="46" t="s">
        <v>28</v>
      </c>
    </row>
    <row r="187" spans="1:3" ht="35.1" hidden="1" customHeight="1" x14ac:dyDescent="0.2">
      <c r="A187" s="25" t="s">
        <v>224</v>
      </c>
      <c r="B187" s="9" t="s">
        <v>225</v>
      </c>
      <c r="C187" s="46" t="s">
        <v>28</v>
      </c>
    </row>
    <row r="188" spans="1:3" ht="35.1" customHeight="1" x14ac:dyDescent="0.2">
      <c r="A188" s="25" t="s">
        <v>438</v>
      </c>
      <c r="B188" s="9" t="s">
        <v>88</v>
      </c>
      <c r="C188" s="46" t="s">
        <v>28</v>
      </c>
    </row>
    <row r="189" spans="1:3" ht="35.1" hidden="1" customHeight="1" x14ac:dyDescent="0.2">
      <c r="A189" s="25" t="s">
        <v>439</v>
      </c>
      <c r="B189" s="9" t="s">
        <v>440</v>
      </c>
      <c r="C189" s="46" t="s">
        <v>281</v>
      </c>
    </row>
    <row r="190" spans="1:3" ht="35.1" hidden="1" customHeight="1" x14ac:dyDescent="0.2">
      <c r="A190" s="25" t="s">
        <v>226</v>
      </c>
      <c r="B190" s="9" t="s">
        <v>227</v>
      </c>
      <c r="C190" s="47" t="s">
        <v>13</v>
      </c>
    </row>
    <row r="191" spans="1:3" ht="35.1" hidden="1" customHeight="1" x14ac:dyDescent="0.2">
      <c r="A191" s="25" t="s">
        <v>228</v>
      </c>
      <c r="B191" s="9" t="s">
        <v>229</v>
      </c>
      <c r="C191" s="46" t="s">
        <v>28</v>
      </c>
    </row>
    <row r="192" spans="1:3" ht="35.1" hidden="1" customHeight="1" x14ac:dyDescent="0.2">
      <c r="A192" s="25" t="s">
        <v>230</v>
      </c>
      <c r="B192" s="9" t="s">
        <v>231</v>
      </c>
      <c r="C192" s="46" t="s">
        <v>28</v>
      </c>
    </row>
    <row r="193" spans="1:3" ht="35.1" hidden="1" customHeight="1" x14ac:dyDescent="0.2">
      <c r="A193" s="25" t="s">
        <v>232</v>
      </c>
      <c r="B193" s="9" t="s">
        <v>233</v>
      </c>
      <c r="C193" s="46" t="s">
        <v>28</v>
      </c>
    </row>
    <row r="194" spans="1:3" ht="35.1" hidden="1" customHeight="1" x14ac:dyDescent="0.2">
      <c r="A194" s="25" t="s">
        <v>234</v>
      </c>
      <c r="B194" s="9" t="s">
        <v>235</v>
      </c>
      <c r="C194" s="46" t="s">
        <v>28</v>
      </c>
    </row>
    <row r="195" spans="1:3" ht="35.1" hidden="1" customHeight="1" x14ac:dyDescent="0.2">
      <c r="A195" s="25" t="s">
        <v>236</v>
      </c>
      <c r="B195" s="9" t="s">
        <v>237</v>
      </c>
      <c r="C195" s="46" t="s">
        <v>28</v>
      </c>
    </row>
    <row r="196" spans="1:3" ht="35.1" hidden="1" customHeight="1" x14ac:dyDescent="0.2">
      <c r="A196" s="25" t="s">
        <v>238</v>
      </c>
      <c r="B196" s="9" t="s">
        <v>239</v>
      </c>
      <c r="C196" s="46" t="s">
        <v>28</v>
      </c>
    </row>
    <row r="197" spans="1:3" ht="35.1" hidden="1" customHeight="1" x14ac:dyDescent="0.2">
      <c r="A197" s="25" t="s">
        <v>240</v>
      </c>
      <c r="B197" s="9" t="s">
        <v>241</v>
      </c>
      <c r="C197" s="46" t="s">
        <v>28</v>
      </c>
    </row>
    <row r="198" spans="1:3" ht="35.1" hidden="1" customHeight="1" x14ac:dyDescent="0.2">
      <c r="A198" s="25" t="s">
        <v>242</v>
      </c>
      <c r="B198" s="9" t="s">
        <v>243</v>
      </c>
      <c r="C198" s="46" t="s">
        <v>28</v>
      </c>
    </row>
    <row r="199" spans="1:3" ht="35.1" hidden="1" customHeight="1" x14ac:dyDescent="0.2">
      <c r="A199" s="25" t="s">
        <v>244</v>
      </c>
      <c r="B199" s="9" t="s">
        <v>245</v>
      </c>
      <c r="C199" s="46" t="s">
        <v>28</v>
      </c>
    </row>
    <row r="200" spans="1:3" ht="35.1" hidden="1" customHeight="1" x14ac:dyDescent="0.2">
      <c r="A200" s="43" t="s">
        <v>244</v>
      </c>
      <c r="B200" s="23" t="s">
        <v>308</v>
      </c>
      <c r="C200" s="46" t="s">
        <v>28</v>
      </c>
    </row>
    <row r="201" spans="1:3" ht="35.1" hidden="1" customHeight="1" x14ac:dyDescent="0.2">
      <c r="A201" s="25" t="s">
        <v>272</v>
      </c>
      <c r="B201" s="9" t="s">
        <v>273</v>
      </c>
      <c r="C201" s="46" t="s">
        <v>28</v>
      </c>
    </row>
    <row r="202" spans="1:3" ht="35.1" hidden="1" customHeight="1" x14ac:dyDescent="0.2">
      <c r="A202" s="25" t="s">
        <v>246</v>
      </c>
      <c r="B202" s="9" t="s">
        <v>247</v>
      </c>
      <c r="C202" s="46" t="s">
        <v>28</v>
      </c>
    </row>
    <row r="203" spans="1:3" ht="35.1" hidden="1" customHeight="1" x14ac:dyDescent="0.2">
      <c r="A203" s="25" t="s">
        <v>248</v>
      </c>
      <c r="B203" s="9" t="s">
        <v>249</v>
      </c>
      <c r="C203" s="46" t="s">
        <v>28</v>
      </c>
    </row>
    <row r="204" spans="1:3" ht="35.1" hidden="1" customHeight="1" x14ac:dyDescent="0.2">
      <c r="A204" s="25" t="s">
        <v>250</v>
      </c>
      <c r="B204" s="9" t="s">
        <v>251</v>
      </c>
      <c r="C204" s="46" t="s">
        <v>28</v>
      </c>
    </row>
    <row r="205" spans="1:3" ht="35.1" hidden="1" customHeight="1" x14ac:dyDescent="0.2">
      <c r="A205" s="25" t="s">
        <v>252</v>
      </c>
      <c r="B205" s="9" t="s">
        <v>253</v>
      </c>
      <c r="C205" s="46" t="s">
        <v>28</v>
      </c>
    </row>
    <row r="206" spans="1:3" ht="35.1" hidden="1" customHeight="1" x14ac:dyDescent="0.2">
      <c r="A206" s="25" t="s">
        <v>254</v>
      </c>
      <c r="B206" s="9" t="s">
        <v>255</v>
      </c>
      <c r="C206" s="46" t="s">
        <v>28</v>
      </c>
    </row>
    <row r="207" spans="1:3" ht="35.1" hidden="1" customHeight="1" x14ac:dyDescent="0.2">
      <c r="A207" s="25" t="s">
        <v>256</v>
      </c>
      <c r="B207" s="9" t="s">
        <v>257</v>
      </c>
      <c r="C207" s="46" t="s">
        <v>28</v>
      </c>
    </row>
    <row r="208" spans="1:3" ht="35.1" hidden="1" customHeight="1" x14ac:dyDescent="0.2">
      <c r="A208" s="25" t="s">
        <v>258</v>
      </c>
      <c r="B208" s="9" t="s">
        <v>259</v>
      </c>
      <c r="C208" s="46" t="s">
        <v>28</v>
      </c>
    </row>
    <row r="209" spans="1:3" ht="35.1" hidden="1" customHeight="1" x14ac:dyDescent="0.2">
      <c r="A209" s="25" t="s">
        <v>260</v>
      </c>
      <c r="B209" s="9" t="s">
        <v>261</v>
      </c>
      <c r="C209" s="46" t="s">
        <v>28</v>
      </c>
    </row>
    <row r="210" spans="1:3" ht="35.1" hidden="1" customHeight="1" x14ac:dyDescent="0.2">
      <c r="A210" s="25" t="s">
        <v>262</v>
      </c>
      <c r="B210" s="9" t="s">
        <v>263</v>
      </c>
      <c r="C210" s="46" t="s">
        <v>28</v>
      </c>
    </row>
    <row r="211" spans="1:3" ht="35.1" hidden="1" customHeight="1" x14ac:dyDescent="0.2">
      <c r="A211" s="25" t="s">
        <v>264</v>
      </c>
      <c r="B211" s="9" t="s">
        <v>265</v>
      </c>
      <c r="C211" s="46" t="s">
        <v>28</v>
      </c>
    </row>
    <row r="212" spans="1:3" ht="35.1" hidden="1" customHeight="1" x14ac:dyDescent="0.2">
      <c r="A212" s="25" t="s">
        <v>443</v>
      </c>
      <c r="B212" s="9" t="s">
        <v>444</v>
      </c>
      <c r="C212" s="46" t="s">
        <v>28</v>
      </c>
    </row>
    <row r="213" spans="1:3" ht="35.1" hidden="1" customHeight="1" x14ac:dyDescent="0.2">
      <c r="A213" s="25" t="s">
        <v>445</v>
      </c>
      <c r="B213" s="9" t="s">
        <v>446</v>
      </c>
      <c r="C213" s="46" t="s">
        <v>28</v>
      </c>
    </row>
    <row r="214" spans="1:3" ht="35.1" hidden="1" customHeight="1" x14ac:dyDescent="0.2">
      <c r="A214" s="27" t="s">
        <v>447</v>
      </c>
      <c r="B214" s="20" t="s">
        <v>448</v>
      </c>
      <c r="C214" s="48" t="s">
        <v>28</v>
      </c>
    </row>
  </sheetData>
  <conditionalFormatting sqref="B2:B214">
    <cfRule type="duplicateValues" dxfId="6" priority="1"/>
    <cfRule type="uniqueValues" dxfId="5" priority="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EmpData</vt:lpstr>
      <vt:lpstr>QualificationWise EmployeeCount</vt:lpstr>
      <vt:lpstr>Top5 Employee With Max Tenure</vt:lpstr>
      <vt:lpstr>List of Joining Months and EmpC</vt:lpstr>
      <vt:lpstr>% Total Employees in Diff.Shift</vt:lpstr>
      <vt:lpstr>Depart.Wise Avg Monthly Salary</vt:lpstr>
      <vt:lpstr>GenderWiseEmployee % Diff.Dpt</vt:lpstr>
      <vt:lpstr>Youngest At The DOJ</vt:lpstr>
      <vt:lpstr>DuplicateEmp. Diff.EmpCode &amp; Dp</vt:lpstr>
      <vt:lpstr>Income Tax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ncroy</dc:creator>
  <cp:lastModifiedBy>Wahe Guru</cp:lastModifiedBy>
  <dcterms:created xsi:type="dcterms:W3CDTF">2018-07-07T10:14:21Z</dcterms:created>
  <dcterms:modified xsi:type="dcterms:W3CDTF">2019-02-27T06:00:24Z</dcterms:modified>
</cp:coreProperties>
</file>