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87DC150A-A80A-4E98-B673-19C9414C4D5D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KEVIN" sheetId="1" r:id="rId1"/>
    <sheet name="JUAN" sheetId="2" r:id="rId2"/>
    <sheet name="JAIR" sheetId="3" r:id="rId3"/>
    <sheet name="HANNER" sheetId="4" r:id="rId4"/>
    <sheet name="MIGUEL" sheetId="5" r:id="rId5"/>
    <sheet name="Hoja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5" i="6" l="1"/>
  <c r="BJ14" i="6"/>
  <c r="BJ13" i="6"/>
  <c r="BJ12" i="6"/>
  <c r="BJ11" i="6"/>
  <c r="BJ10" i="6"/>
  <c r="BJ9" i="6"/>
  <c r="BJ8" i="6"/>
  <c r="BJ7" i="6"/>
  <c r="BJ6" i="6"/>
  <c r="BC15" i="6"/>
  <c r="BC14" i="6"/>
  <c r="BC13" i="6"/>
  <c r="BC12" i="6"/>
  <c r="BC11" i="6"/>
  <c r="BC10" i="6"/>
  <c r="BC9" i="6"/>
  <c r="BC8" i="6"/>
  <c r="BC7" i="6"/>
  <c r="BC6" i="6"/>
  <c r="AV17" i="6"/>
  <c r="AV16" i="6"/>
  <c r="AV15" i="6"/>
  <c r="AV14" i="6"/>
  <c r="AV13" i="6"/>
  <c r="AV12" i="6"/>
  <c r="AV11" i="6"/>
  <c r="AV10" i="6"/>
  <c r="AV9" i="6"/>
  <c r="AV8" i="6"/>
  <c r="AL17" i="6"/>
  <c r="AL16" i="6"/>
  <c r="AL15" i="6"/>
  <c r="AL14" i="6"/>
  <c r="AL13" i="6"/>
  <c r="AL12" i="6"/>
  <c r="AL11" i="6"/>
  <c r="AL10" i="6"/>
  <c r="AL9" i="6"/>
  <c r="AL8" i="6"/>
  <c r="AE17" i="6"/>
  <c r="AE16" i="6"/>
  <c r="AE15" i="6"/>
  <c r="AE14" i="6"/>
  <c r="AE13" i="6"/>
  <c r="AE12" i="6"/>
  <c r="AE11" i="6"/>
  <c r="AE10" i="6"/>
  <c r="AE9" i="6"/>
  <c r="AE8" i="6"/>
  <c r="U17" i="6"/>
  <c r="U16" i="6"/>
  <c r="U15" i="6"/>
  <c r="U14" i="6"/>
  <c r="U13" i="6"/>
  <c r="U12" i="6"/>
  <c r="U11" i="6"/>
  <c r="U10" i="6"/>
  <c r="U9" i="6"/>
  <c r="U8" i="6"/>
  <c r="K8" i="6"/>
  <c r="K9" i="6"/>
  <c r="K10" i="6"/>
  <c r="K11" i="6"/>
  <c r="K12" i="6"/>
  <c r="K13" i="6"/>
  <c r="K14" i="6"/>
  <c r="K15" i="6"/>
  <c r="K16" i="6"/>
  <c r="K1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<sst xmlns="http://schemas.openxmlformats.org/spreadsheetml/2006/main" count="652" uniqueCount="239">
  <si>
    <t>NOMBRE DEL CLIENTE</t>
  </si>
  <si>
    <t>ID DEL CLIENTE</t>
  </si>
  <si>
    <t>TELEFONO DEL CLIENTE</t>
  </si>
  <si>
    <t>CALLE DEL CLIENTE</t>
  </si>
  <si>
    <t>DIRECCION DEL CLIENTE</t>
  </si>
  <si>
    <t>LOCALIDAD DEL CLIENTE</t>
  </si>
  <si>
    <t>NUMERO DEL CLIENTE</t>
  </si>
  <si>
    <t xml:space="preserve">Juan Pérez	</t>
  </si>
  <si>
    <t>Carrera 12</t>
  </si>
  <si>
    <t xml:space="preserve">Carrera 20 #30-40	</t>
  </si>
  <si>
    <t>Kennedy</t>
  </si>
  <si>
    <t xml:space="preserve">María Rodríguez	</t>
  </si>
  <si>
    <t xml:space="preserve">3109876543	</t>
  </si>
  <si>
    <t xml:space="preserve">Carrera 30	</t>
  </si>
  <si>
    <t xml:space="preserve">Calle 45 #15-25	</t>
  </si>
  <si>
    <t>Ciudad Bolivar</t>
  </si>
  <si>
    <t xml:space="preserve">Carlos Gómez	</t>
  </si>
  <si>
    <t>Carrera 19</t>
  </si>
  <si>
    <t xml:space="preserve">Calle 60 #45-67	</t>
  </si>
  <si>
    <t>Usme</t>
  </si>
  <si>
    <t xml:space="preserve">Laura Martínez	</t>
  </si>
  <si>
    <t>Carrera 21</t>
  </si>
  <si>
    <t xml:space="preserve">Calle 70 #12-34	</t>
  </si>
  <si>
    <t>Sumapaz</t>
  </si>
  <si>
    <t xml:space="preserve">Pedro González	</t>
  </si>
  <si>
    <t xml:space="preserve">Transversal </t>
  </si>
  <si>
    <t xml:space="preserve">Carrera 80 #55-43	</t>
  </si>
  <si>
    <t>Usaquen</t>
  </si>
  <si>
    <t xml:space="preserve">Ana Ramírez	</t>
  </si>
  <si>
    <t xml:space="preserve">3187776666	</t>
  </si>
  <si>
    <t xml:space="preserve">Calle Sur 12	</t>
  </si>
  <si>
    <t xml:space="preserve">Avenida Oeste #98-76	</t>
  </si>
  <si>
    <t xml:space="preserve">Luisa Herrera	</t>
  </si>
  <si>
    <t xml:space="preserve">Avenida Principal	</t>
  </si>
  <si>
    <t xml:space="preserve">Calle 33 #78-90	</t>
  </si>
  <si>
    <t xml:space="preserve">Javier López	</t>
  </si>
  <si>
    <t xml:space="preserve">Carrera Este 8	</t>
  </si>
  <si>
    <t xml:space="preserve">Calle 25 #32-10	</t>
  </si>
  <si>
    <t>Suba</t>
  </si>
  <si>
    <t xml:space="preserve">Carolina Díaz	</t>
  </si>
  <si>
    <t xml:space="preserve">Calle 50	</t>
  </si>
  <si>
    <t xml:space="preserve">Avenida Norte #67-89	</t>
  </si>
  <si>
    <t xml:space="preserve">Andrés Castro	</t>
  </si>
  <si>
    <t xml:space="preserve">3114447777	</t>
  </si>
  <si>
    <t xml:space="preserve">Avenida Occidente	</t>
  </si>
  <si>
    <t xml:space="preserve">Carrera 10 #45-67	</t>
  </si>
  <si>
    <t>Puente Aranda</t>
  </si>
  <si>
    <t xml:space="preserve">Calle 10	</t>
  </si>
  <si>
    <t xml:space="preserve">Avenida Norte 5	</t>
  </si>
  <si>
    <t xml:space="preserve">Diagonal 15	</t>
  </si>
  <si>
    <t>Forma Normal 1</t>
  </si>
  <si>
    <t>Tabla Empleados</t>
  </si>
  <si>
    <t>Tabla Contrato</t>
  </si>
  <si>
    <t>Columna1</t>
  </si>
  <si>
    <t>Columna3</t>
  </si>
  <si>
    <t>Columna4</t>
  </si>
  <si>
    <t>Columna5</t>
  </si>
  <si>
    <t>Columna2</t>
  </si>
  <si>
    <t>ID Empleado</t>
  </si>
  <si>
    <t>Nombre</t>
  </si>
  <si>
    <t>Apellido</t>
  </si>
  <si>
    <t>Apellido 2</t>
  </si>
  <si>
    <t>Cargo</t>
  </si>
  <si>
    <t>Contraro</t>
  </si>
  <si>
    <t>Martha</t>
  </si>
  <si>
    <t>Cruz</t>
  </si>
  <si>
    <t>Diaz</t>
  </si>
  <si>
    <t>Diseñador Textil</t>
  </si>
  <si>
    <t>Indefinido</t>
  </si>
  <si>
    <t>Cristian</t>
  </si>
  <si>
    <t>Arango</t>
  </si>
  <si>
    <t>Lopez</t>
  </si>
  <si>
    <t>Gerente</t>
  </si>
  <si>
    <t>Temporal</t>
  </si>
  <si>
    <t>Thian</t>
  </si>
  <si>
    <t xml:space="preserve">Moreno </t>
  </si>
  <si>
    <t>Daza</t>
  </si>
  <si>
    <t>Supervisor</t>
  </si>
  <si>
    <t xml:space="preserve">Santiago </t>
  </si>
  <si>
    <t>Barlleta</t>
  </si>
  <si>
    <t>Rodriguez</t>
  </si>
  <si>
    <t>Domiciliario</t>
  </si>
  <si>
    <t>Juan</t>
  </si>
  <si>
    <t>Perez</t>
  </si>
  <si>
    <t>Casas</t>
  </si>
  <si>
    <t>Ingeniero Textil</t>
  </si>
  <si>
    <t>Forma Normal 2</t>
  </si>
  <si>
    <t>Tabla Cargos</t>
  </si>
  <si>
    <t>Tabla Empleado Cargo Contrarto</t>
  </si>
  <si>
    <t>Contrato</t>
  </si>
  <si>
    <t>ID Contrato</t>
  </si>
  <si>
    <t>Salario</t>
  </si>
  <si>
    <t>Indefinifo</t>
  </si>
  <si>
    <t>2.000.000</t>
  </si>
  <si>
    <t>3.200.000</t>
  </si>
  <si>
    <t>1.800.000</t>
  </si>
  <si>
    <t>1.600.000</t>
  </si>
  <si>
    <t>2.400.000</t>
  </si>
  <si>
    <t>Proveedor</t>
  </si>
  <si>
    <t>Rut</t>
  </si>
  <si>
    <t>Telefono</t>
  </si>
  <si>
    <t>PagWeb</t>
  </si>
  <si>
    <t>Localidad</t>
  </si>
  <si>
    <t>Dirección</t>
  </si>
  <si>
    <t>Fabricato</t>
  </si>
  <si>
    <t>www.fabricato.com</t>
  </si>
  <si>
    <t>Carrera 45 #56 - 78</t>
  </si>
  <si>
    <t>Coltextil</t>
  </si>
  <si>
    <t>www.coltextil.com</t>
  </si>
  <si>
    <t xml:space="preserve">Los Martires </t>
  </si>
  <si>
    <t>Calle 78A #9 - 10</t>
  </si>
  <si>
    <t>Hilada</t>
  </si>
  <si>
    <t>www.mihilada.com</t>
  </si>
  <si>
    <t>Bosa</t>
  </si>
  <si>
    <t>Carrera 12B #78 - 90</t>
  </si>
  <si>
    <t>Tylas</t>
  </si>
  <si>
    <t>www.tylas.com</t>
  </si>
  <si>
    <t>Avenida 67 #89 - 10</t>
  </si>
  <si>
    <t xml:space="preserve">Tejicolor </t>
  </si>
  <si>
    <t>www.tejicolor.com</t>
  </si>
  <si>
    <t>Carrera 87A #23 - 45</t>
  </si>
  <si>
    <t>Telas Porvenir</t>
  </si>
  <si>
    <t>www.telasporvenir.com</t>
  </si>
  <si>
    <t>Calle 56 Este #6 - 78</t>
  </si>
  <si>
    <t>Botones Mersa</t>
  </si>
  <si>
    <t>www.botonesmersa.com</t>
  </si>
  <si>
    <t>Teusaquillo</t>
  </si>
  <si>
    <t>Avenida 98 #11 - 12</t>
  </si>
  <si>
    <t>Mihilos</t>
  </si>
  <si>
    <t>www.mihilos.com</t>
  </si>
  <si>
    <t>Avenida 78 #18 - 19</t>
  </si>
  <si>
    <t>Hilos Colombia</t>
  </si>
  <si>
    <t>www.hiloscolombia.com</t>
  </si>
  <si>
    <t>Carrera 31D #31 - 41</t>
  </si>
  <si>
    <t>Saturno Hilos</t>
  </si>
  <si>
    <t>www.saturnohilos.com</t>
  </si>
  <si>
    <t>Calle 53 Sur #73 - 45</t>
  </si>
  <si>
    <t>Carrera</t>
  </si>
  <si>
    <t>Avenida</t>
  </si>
  <si>
    <t>Calle</t>
  </si>
  <si>
    <t>Número</t>
  </si>
  <si>
    <t>56 78</t>
  </si>
  <si>
    <t>78A</t>
  </si>
  <si>
    <t>9 10</t>
  </si>
  <si>
    <t>12B</t>
  </si>
  <si>
    <t>78 90</t>
  </si>
  <si>
    <t>89 10</t>
  </si>
  <si>
    <t>87A</t>
  </si>
  <si>
    <t>23 45</t>
  </si>
  <si>
    <t>56 Este</t>
  </si>
  <si>
    <t>6 78</t>
  </si>
  <si>
    <t>11 12</t>
  </si>
  <si>
    <t>18 19</t>
  </si>
  <si>
    <t>31D</t>
  </si>
  <si>
    <t>31 41</t>
  </si>
  <si>
    <t>53 Sur</t>
  </si>
  <si>
    <t>73 45</t>
  </si>
  <si>
    <t>localidad</t>
  </si>
  <si>
    <t>NumLocalidad</t>
  </si>
  <si>
    <t>NombreLocalidad</t>
  </si>
  <si>
    <t>Los martires</t>
  </si>
  <si>
    <t>Puente aranda</t>
  </si>
  <si>
    <t xml:space="preserve">                                                                                                      1 Forma Normal (1FN)</t>
  </si>
  <si>
    <t xml:space="preserve">                                                                                                              Tabla Cliente</t>
  </si>
  <si>
    <t xml:space="preserve">                    Tabla Cliente</t>
  </si>
  <si>
    <t>Tabla pedido</t>
  </si>
  <si>
    <t>Columna6</t>
  </si>
  <si>
    <t>Tabla Cliente</t>
  </si>
  <si>
    <t>Npedido</t>
  </si>
  <si>
    <t xml:space="preserve">ClienteID </t>
  </si>
  <si>
    <t>EmpleadoID</t>
  </si>
  <si>
    <t>Estado</t>
  </si>
  <si>
    <t>FechaDespacho</t>
  </si>
  <si>
    <t>FecchaEntrega</t>
  </si>
  <si>
    <t>FechaPedido</t>
  </si>
  <si>
    <t>ClienteID</t>
  </si>
  <si>
    <t>Precio</t>
  </si>
  <si>
    <t>Valor Total</t>
  </si>
  <si>
    <t>Despacho</t>
  </si>
  <si>
    <t xml:space="preserve">                       30/05/2024</t>
  </si>
  <si>
    <t>Pendiente</t>
  </si>
  <si>
    <t>Entregado</t>
  </si>
  <si>
    <t xml:space="preserve">          15/06/2024</t>
  </si>
  <si>
    <t>TERCERA FORMA</t>
  </si>
  <si>
    <t>Primera Forma</t>
  </si>
  <si>
    <t>SEGUNDA FORMA</t>
  </si>
  <si>
    <t>PEDIDO</t>
  </si>
  <si>
    <t>PRODUCTO</t>
  </si>
  <si>
    <t>PED_PRODUCTO</t>
  </si>
  <si>
    <t>nPedido</t>
  </si>
  <si>
    <t>estado</t>
  </si>
  <si>
    <t>valor</t>
  </si>
  <si>
    <t>fechapedido</t>
  </si>
  <si>
    <t>id_cliente</t>
  </si>
  <si>
    <t>id_producto</t>
  </si>
  <si>
    <t>id_categotia</t>
  </si>
  <si>
    <t>stock</t>
  </si>
  <si>
    <t>color</t>
  </si>
  <si>
    <t>iva</t>
  </si>
  <si>
    <t xml:space="preserve"> PRODUCTO</t>
  </si>
  <si>
    <t>001</t>
  </si>
  <si>
    <t>Finalizado</t>
  </si>
  <si>
    <t>Rojo</t>
  </si>
  <si>
    <t>nombre_producto</t>
  </si>
  <si>
    <t>telefono</t>
  </si>
  <si>
    <t>direccion</t>
  </si>
  <si>
    <t>nombre</t>
  </si>
  <si>
    <t>002</t>
  </si>
  <si>
    <t>En proceso</t>
  </si>
  <si>
    <t>Negro</t>
  </si>
  <si>
    <t>Buso personalizado</t>
  </si>
  <si>
    <t>003</t>
  </si>
  <si>
    <t>Cancelado</t>
  </si>
  <si>
    <t>Blanco</t>
  </si>
  <si>
    <t xml:space="preserve">Camiseta </t>
  </si>
  <si>
    <t>004</t>
  </si>
  <si>
    <t>Beige</t>
  </si>
  <si>
    <t>Chaqueta con capota</t>
  </si>
  <si>
    <t>005</t>
  </si>
  <si>
    <t>Lila</t>
  </si>
  <si>
    <t xml:space="preserve">Buso    </t>
  </si>
  <si>
    <t>006</t>
  </si>
  <si>
    <t>Palo de rosa</t>
  </si>
  <si>
    <t>Camiseta personalizada</t>
  </si>
  <si>
    <t>007</t>
  </si>
  <si>
    <t>Azul</t>
  </si>
  <si>
    <t xml:space="preserve">Chaqueta   </t>
  </si>
  <si>
    <t>008</t>
  </si>
  <si>
    <t>Morado</t>
  </si>
  <si>
    <t>Chaqueta sin capota</t>
  </si>
  <si>
    <t>009</t>
  </si>
  <si>
    <t>Cafe</t>
  </si>
  <si>
    <t>Mameluco</t>
  </si>
  <si>
    <t>010</t>
  </si>
  <si>
    <t>verde</t>
  </si>
  <si>
    <t>CLIENTE</t>
  </si>
  <si>
    <t>CATEGORIA</t>
  </si>
  <si>
    <t>id_categoria</t>
  </si>
  <si>
    <t>nombre_categoria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</si>
</sst>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>
    <font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b/>
      <sz val="10"/>
      <color theme="1"/>
      <name val="Aptos Narrow"/>
      <family val="2"/>
      <scheme val="minor"/>
    </font>
    <font>
      <b/>
      <i/>
      <sz val="11"/>
      <color rgb="FF000000"/>
      <name val="Aptos Narrow"/>
    </font>
    <font>
      <b/>
      <i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444444"/>
      <name val="Aptos Narrow"/>
      <charset val="1"/>
    </font>
    <font>
      <b/>
      <sz val="20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4" fillId="2" borderId="0" xfId="1" applyFill="1"/>
    <xf numFmtId="0" fontId="4" fillId="0" borderId="0" xfId="1"/>
    <xf numFmtId="0" fontId="6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/>
    <xf numFmtId="0" fontId="5" fillId="0" borderId="2" xfId="0" applyFont="1" applyBorder="1"/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/>
    <xf numFmtId="0" fontId="7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5" fillId="2" borderId="5" xfId="0" applyFont="1" applyFill="1" applyBorder="1"/>
    <xf numFmtId="0" fontId="5" fillId="0" borderId="5" xfId="0" applyFont="1" applyBorder="1"/>
    <xf numFmtId="14" fontId="5" fillId="0" borderId="5" xfId="0" applyNumberFormat="1" applyFont="1" applyBorder="1"/>
    <xf numFmtId="14" fontId="5" fillId="2" borderId="5" xfId="0" applyNumberFormat="1" applyFont="1" applyFill="1" applyBorder="1"/>
    <xf numFmtId="0" fontId="5" fillId="2" borderId="0" xfId="0" applyFont="1" applyFill="1" applyAlignment="1">
      <alignment horizontal="center"/>
    </xf>
    <xf numFmtId="0" fontId="4" fillId="2" borderId="0" xfId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0" fillId="0" borderId="12" xfId="0" applyFont="1" applyBorder="1"/>
    <xf numFmtId="49" fontId="0" fillId="0" borderId="11" xfId="0" applyNumberForma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10" fillId="0" borderId="20" xfId="0" applyFont="1" applyBorder="1"/>
    <xf numFmtId="0" fontId="10" fillId="0" borderId="21" xfId="0" applyFont="1" applyBorder="1"/>
    <xf numFmtId="164" fontId="0" fillId="0" borderId="5" xfId="0" applyNumberFormat="1" applyBorder="1"/>
    <xf numFmtId="164" fontId="0" fillId="0" borderId="13" xfId="0" applyNumberFormat="1" applyBorder="1"/>
    <xf numFmtId="0" fontId="10" fillId="0" borderId="9" xfId="0" applyFont="1" applyBorder="1"/>
    <xf numFmtId="0" fontId="0" fillId="6" borderId="0" xfId="0" applyFill="1"/>
    <xf numFmtId="14" fontId="0" fillId="0" borderId="5" xfId="0" applyNumberFormat="1" applyBorder="1"/>
    <xf numFmtId="14" fontId="0" fillId="0" borderId="13" xfId="0" applyNumberFormat="1" applyBorder="1"/>
    <xf numFmtId="10" fontId="0" fillId="0" borderId="5" xfId="0" applyNumberFormat="1" applyBorder="1"/>
    <xf numFmtId="10" fontId="0" fillId="0" borderId="13" xfId="0" applyNumberFormat="1" applyBorder="1"/>
    <xf numFmtId="49" fontId="0" fillId="5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5" borderId="5" xfId="0" applyFill="1" applyBorder="1"/>
    <xf numFmtId="10" fontId="0" fillId="5" borderId="5" xfId="0" applyNumberFormat="1" applyFill="1" applyBorder="1"/>
    <xf numFmtId="0" fontId="10" fillId="0" borderId="5" xfId="0" applyFont="1" applyBorder="1"/>
    <xf numFmtId="0" fontId="13" fillId="0" borderId="0" xfId="0" applyFont="1"/>
    <xf numFmtId="0" fontId="10" fillId="0" borderId="11" xfId="0" applyFont="1" applyBorder="1"/>
    <xf numFmtId="49" fontId="0" fillId="5" borderId="12" xfId="0" applyNumberFormat="1" applyFill="1" applyBorder="1" applyAlignment="1">
      <alignment horizontal="center" vertical="center" wrapText="1"/>
    </xf>
    <xf numFmtId="0" fontId="0" fillId="5" borderId="11" xfId="0" applyFill="1" applyBorder="1"/>
    <xf numFmtId="0" fontId="0" fillId="0" borderId="11" xfId="0" applyBorder="1"/>
    <xf numFmtId="0" fontId="13" fillId="0" borderId="12" xfId="0" applyFont="1" applyBorder="1"/>
    <xf numFmtId="0" fontId="10" fillId="0" borderId="22" xfId="0" applyFont="1" applyBorder="1"/>
    <xf numFmtId="0" fontId="10" fillId="0" borderId="23" xfId="0" applyFont="1" applyBorder="1"/>
    <xf numFmtId="0" fontId="0" fillId="5" borderId="12" xfId="0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</cellXfs>
  <cellStyles count="2">
    <cellStyle name="Hyperlink" xfId="1" xr:uid="{00000000-000B-0000-0000-000008000000}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m/d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alignment horizontal="center" vertical="center" wrapText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B7F8F2-B2F7-4659-A55D-BC0329DFABAA}" name="Tabla7" displayName="Tabla7" ref="A4:D10" totalsRowShown="0">
  <autoFilter ref="A4:D10" xr:uid="{AEB7F8F2-B2F7-4659-A55D-BC0329DFABAA}"/>
  <tableColumns count="4">
    <tableColumn id="1" xr3:uid="{43D6F265-57A3-445D-B372-2DCCB20DF419}" name="Columna1" dataDxfId="76"/>
    <tableColumn id="3" xr3:uid="{849BE28C-8F7A-41F3-84AC-30A410C3EACD}" name="Columna3" dataDxfId="75"/>
    <tableColumn id="4" xr3:uid="{3A810951-7DB7-4135-9CA7-0CC4F58684CE}" name="Columna4" dataDxfId="74"/>
    <tableColumn id="5" xr3:uid="{ADECF80C-0C11-40E6-8A6C-FEE3DAA96E5A}" name="Columna5" dataDxfId="7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E47198-46A8-4C03-BFC9-45296F1C5F4C}" name="Tabla2679" displayName="Tabla2679" ref="AZ5:BD15" totalsRowShown="0" headerRowDxfId="11" headerRowBorderDxfId="9" tableBorderDxfId="10" totalsRowBorderDxfId="8">
  <autoFilter ref="AZ5:BD15" xr:uid="{5EE47198-46A8-4C03-BFC9-45296F1C5F4C}"/>
  <tableColumns count="5">
    <tableColumn id="1" xr3:uid="{C92CDAE0-5D64-4F6A-B5F4-3AD7C0242F0F}" name="nPedido" dataDxfId="7"/>
    <tableColumn id="2" xr3:uid="{8BD40F31-BAEF-4EB1-B135-1D42B83FD1A1}" name="estado" dataDxfId="6"/>
    <tableColumn id="3" xr3:uid="{E1BA8A17-C2E7-482A-8DF9-B70042E35DE0}" name="valor" dataDxfId="5"/>
    <tableColumn id="4" xr3:uid="{B95308D9-3FD9-41C5-9CCE-8E83229C91F8}" name="fechapedido" dataDxfId="4">
      <calculatedColumnFormula>TODAY()</calculatedColumnFormula>
    </tableColumn>
    <tableColumn id="9" xr3:uid="{99520368-10AA-41C7-A5A4-B7ECE07E3A1F}" name="id_cliente" dataDxfId="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442051-8285-4E4A-8BDD-F048F720EC1F}" name="Tabla4" displayName="Tabla4" ref="BF20:BG27" totalsRowShown="0" headerRowDxfId="2">
  <autoFilter ref="BF20:BG27" xr:uid="{43442051-8285-4E4A-8BDD-F048F720EC1F}"/>
  <tableColumns count="2">
    <tableColumn id="1" xr3:uid="{C513164D-9C56-4071-9512-5F0906B92066}" name="id_categoria" dataDxfId="1"/>
    <tableColumn id="2" xr3:uid="{A44C48B2-AAC7-44C4-8EFC-8C023C34DBB1}" name="nombre_categoria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6311A3-C344-4C15-BE5D-ADE3B2420C69}" name="Tabla10" displayName="Tabla10" ref="F4:H10" totalsRowShown="0" headerRowDxfId="72" dataDxfId="71">
  <autoFilter ref="F4:H10" xr:uid="{A16311A3-C344-4C15-BE5D-ADE3B2420C69}"/>
  <tableColumns count="3">
    <tableColumn id="1" xr3:uid="{65592CA1-1B0F-4615-8DEA-3F984367E2C2}" name="Columna1" dataDxfId="70"/>
    <tableColumn id="2" xr3:uid="{EE1DF645-825D-4C7E-B416-1CA70C962AE5}" name="Columna2" dataDxfId="69"/>
    <tableColumn id="3" xr3:uid="{F0578727-3479-40D7-B9CC-125A79983116}" name="Columna3" dataDxfId="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BA0F56-66FB-4A57-953B-EE8044FBCC64}" name="Tabla11" displayName="Tabla11" ref="B14:C20" totalsRowShown="0" headerRowDxfId="67" dataDxfId="66">
  <autoFilter ref="B14:C20" xr:uid="{A9BA0F56-66FB-4A57-953B-EE8044FBCC64}"/>
  <tableColumns count="2">
    <tableColumn id="1" xr3:uid="{2F93B0FD-1C27-40A2-9D28-6197E2419FBE}" name="Columna1" dataDxfId="65"/>
    <tableColumn id="2" xr3:uid="{EF0545AE-D952-40B8-A2C7-7BC493233B09}" name="Columna2" dataDxfId="6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6D385C-9ED8-4A71-861A-40D68679C539}" name="Tabla12" displayName="Tabla12" ref="E14:H19" totalsRowShown="0" headerRowDxfId="63" dataDxfId="62">
  <autoFilter ref="E14:H19" xr:uid="{CD6D385C-9ED8-4A71-861A-40D68679C539}"/>
  <tableColumns count="4">
    <tableColumn id="1" xr3:uid="{B07DFC03-C225-4E4E-A02A-893DBD822091}" name="ID Empleado" dataDxfId="61"/>
    <tableColumn id="2" xr3:uid="{81F616F4-D926-4A4E-A93D-B9D462603836}" name="Cargo" dataDxfId="60"/>
    <tableColumn id="3" xr3:uid="{8187D37B-E423-42A4-8A13-82A83A729AC2}" name="Contrato" dataDxfId="59"/>
    <tableColumn id="4" xr3:uid="{00AA38AA-F9CF-4293-886A-5359C581FCC2}" name="ID Contrato" dataDxfId="5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9EF3D-2F48-4ACA-A301-430CB6A21491}" name="Tabla24" displayName="Tabla24" ref="G19:I29" totalsRowShown="0" dataDxfId="57">
  <autoFilter ref="G19:I29" xr:uid="{6B89EF3D-2F48-4ACA-A301-430CB6A21491}"/>
  <tableColumns count="3">
    <tableColumn id="1" xr3:uid="{F4BCC622-8FF5-4A1A-A2E0-A4DDBB923A50}" name="Carrera" dataDxfId="56"/>
    <tableColumn id="2" xr3:uid="{C7D5F6F1-0127-420D-8B17-48DE825E1B88}" name="Avenida" dataDxfId="55"/>
    <tableColumn id="3" xr3:uid="{3B1A28B6-4A58-4CA5-B4D9-2F9222D1B5DD}" name="Calle" dataDxfId="5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2485E-AC68-471E-9D1F-6E7CC361D8F2}" name="Tabla1" displayName="Tabla1" ref="G34:H40" totalsRowShown="0" headerRowDxfId="53" dataDxfId="52">
  <autoFilter ref="G34:H40" xr:uid="{9DA2485E-AC68-471E-9D1F-6E7CC361D8F2}"/>
  <tableColumns count="2">
    <tableColumn id="1" xr3:uid="{C8C01065-8265-47CC-9BB7-3A12AE952401}" name="NumLocalidad" dataDxfId="51"/>
    <tableColumn id="2" xr3:uid="{9AC880BA-888F-43B3-BA19-AD403379DF43}" name="NombreLocalidad" dataDxfId="5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B3B5E-7196-4E1F-949C-097A65148157}" name="Tabla2" displayName="Tabla2" ref="C7:N17" totalsRowShown="0" headerRowDxfId="49" headerRowBorderDxfId="47" tableBorderDxfId="48" totalsRowBorderDxfId="46">
  <autoFilter ref="C7:N17" xr:uid="{066B3B5E-7196-4E1F-949C-097A65148157}"/>
  <tableColumns count="12">
    <tableColumn id="1" xr3:uid="{9DA597E3-C782-4F29-87F7-3BB5199751F1}" name="nPedido" dataDxfId="45"/>
    <tableColumn id="2" xr3:uid="{AEF9090E-5626-40A0-B472-223D1648D2C2}" name="estado" dataDxfId="44"/>
    <tableColumn id="3" xr3:uid="{842715C2-450B-4373-A986-3006540ABD44}" name="valor" dataDxfId="43"/>
    <tableColumn id="4" xr3:uid="{3DF747EF-6917-428A-A985-91FF79198379}" name="fechapedido" dataDxfId="42">
      <calculatedColumnFormula>TODAY()</calculatedColumnFormula>
    </tableColumn>
    <tableColumn id="5" xr3:uid="{86693EB8-41EB-4E72-9691-BC60FC071412}" name="id_producto" dataDxfId="41"/>
    <tableColumn id="12" xr3:uid="{17342903-C33C-41A5-A4CD-5806C0980949}" name="nombre_producto" dataDxfId="40"/>
    <tableColumn id="6" xr3:uid="{8D49B62C-4141-43A9-AD9A-DC9AA3B06492}" name="stock" dataDxfId="39"/>
    <tableColumn id="7" xr3:uid="{877D9D28-F6D7-42C3-90A4-F27759E490D1}" name="color" dataDxfId="38"/>
    <tableColumn id="8" xr3:uid="{E2BC1AA2-6C11-4EF5-92DD-6A88CA65D66F}" name="iva" dataDxfId="37">
      <calculatedColumnFormula>E8-19%</calculatedColumnFormula>
    </tableColumn>
    <tableColumn id="9" xr3:uid="{89742E6B-E59F-427C-8C9C-2048DF415349}" name="id_cliente" dataDxfId="36"/>
    <tableColumn id="10" xr3:uid="{811B4163-C994-4924-87C1-ACFBBFFCE622}" name="telefono" dataDxfId="35"/>
    <tableColumn id="11" xr3:uid="{C3765746-27BB-4C6C-BCC9-4B2A4BA48066}" name="direccion" dataDxfId="3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A50713-3665-4CED-9537-463620EE4F4D}" name="Tabla26" displayName="Tabla26" ref="R7:X17" totalsRowShown="0" headerRowDxfId="33" headerRowBorderDxfId="31" tableBorderDxfId="32" totalsRowBorderDxfId="30">
  <autoFilter ref="R7:X17" xr:uid="{41A50713-3665-4CED-9537-463620EE4F4D}"/>
  <tableColumns count="7">
    <tableColumn id="1" xr3:uid="{88EB4A47-56B0-43EA-A3FE-3540BE459C07}" name="nPedido" dataDxfId="29"/>
    <tableColumn id="2" xr3:uid="{5C742C5A-0E1D-4384-A03C-D5E4B148BA3E}" name="estado" dataDxfId="28"/>
    <tableColumn id="3" xr3:uid="{87A4240F-3CE2-4352-B6B8-2BB99C3FECE9}" name="valor" dataDxfId="27"/>
    <tableColumn id="4" xr3:uid="{42250971-4FF0-4273-8C21-5C3BB8D75061}" name="fechapedido" dataDxfId="26">
      <calculatedColumnFormula>TODAY()</calculatedColumnFormula>
    </tableColumn>
    <tableColumn id="9" xr3:uid="{1D840D22-45D3-4A73-B0A0-6B26B77066E1}" name="id_cliente" dataDxfId="25"/>
    <tableColumn id="10" xr3:uid="{25BE9462-4DBB-4685-BFDA-22FC735B4326}" name="telefono" dataDxfId="24"/>
    <tableColumn id="11" xr3:uid="{B51F8C21-EE5F-4CC0-9733-1DB3C3585DE3}" name="direccion" dataDxfId="2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CCA6B7-8AFB-4F3B-A430-6C345DB9ADF4}" name="Tabla267" displayName="Tabla267" ref="AI7:AO17" totalsRowShown="0" headerRowDxfId="22" headerRowBorderDxfId="20" tableBorderDxfId="21" totalsRowBorderDxfId="19">
  <autoFilter ref="AI7:AO17" xr:uid="{70CCA6B7-8AFB-4F3B-A430-6C345DB9ADF4}"/>
  <tableColumns count="7">
    <tableColumn id="1" xr3:uid="{FFE02F13-4584-4F42-8B4F-BA659DC4396E}" name="nPedido" dataDxfId="18"/>
    <tableColumn id="2" xr3:uid="{0AFCE9CC-3ED5-471F-B61C-7F64EDAFDF04}" name="estado" dataDxfId="17"/>
    <tableColumn id="3" xr3:uid="{FAF3CE70-1364-4DA4-B665-1D79F5C66706}" name="valor" dataDxfId="16"/>
    <tableColumn id="4" xr3:uid="{E5EA7C4D-4DC7-4C16-95E6-D84C59A991DE}" name="fechapedido" dataDxfId="15">
      <calculatedColumnFormula>TODAY()</calculatedColumnFormula>
    </tableColumn>
    <tableColumn id="9" xr3:uid="{C1C814B7-BA4E-45F9-B6A3-FF8312E6CDEC}" name="id_cliente" dataDxfId="14"/>
    <tableColumn id="10" xr3:uid="{DB5B86D9-7048-4A32-AC3B-1DD6610399B8}" name="telefono" dataDxfId="13"/>
    <tableColumn id="11" xr3:uid="{F080A4A3-1C2C-46C0-B28F-0F975C91B042}" name="direccion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hilada.com" TargetMode="External"/><Relationship Id="rId13" Type="http://schemas.openxmlformats.org/officeDocument/2006/relationships/hyperlink" Target="http://www.mihilos.com" TargetMode="External"/><Relationship Id="rId18" Type="http://schemas.openxmlformats.org/officeDocument/2006/relationships/hyperlink" Target="http://www.mihilada.com" TargetMode="External"/><Relationship Id="rId26" Type="http://schemas.openxmlformats.org/officeDocument/2006/relationships/hyperlink" Target="http://www.tejicolor.com" TargetMode="External"/><Relationship Id="rId3" Type="http://schemas.openxmlformats.org/officeDocument/2006/relationships/hyperlink" Target="http://www.mihilos.com" TargetMode="External"/><Relationship Id="rId21" Type="http://schemas.openxmlformats.org/officeDocument/2006/relationships/hyperlink" Target="http://www.saturnohilos.com" TargetMode="External"/><Relationship Id="rId7" Type="http://schemas.openxmlformats.org/officeDocument/2006/relationships/hyperlink" Target="http://www.tylas.com" TargetMode="External"/><Relationship Id="rId12" Type="http://schemas.openxmlformats.org/officeDocument/2006/relationships/hyperlink" Target="http://www.hiloscolombia.com" TargetMode="External"/><Relationship Id="rId17" Type="http://schemas.openxmlformats.org/officeDocument/2006/relationships/hyperlink" Target="http://www.tylas.com" TargetMode="External"/><Relationship Id="rId25" Type="http://schemas.openxmlformats.org/officeDocument/2006/relationships/hyperlink" Target="http://www.telasporvenir.com" TargetMode="External"/><Relationship Id="rId2" Type="http://schemas.openxmlformats.org/officeDocument/2006/relationships/hyperlink" Target="http://www.hiloscolombia.com" TargetMode="External"/><Relationship Id="rId16" Type="http://schemas.openxmlformats.org/officeDocument/2006/relationships/hyperlink" Target="http://www.tejicolor.com" TargetMode="External"/><Relationship Id="rId20" Type="http://schemas.openxmlformats.org/officeDocument/2006/relationships/hyperlink" Target="http://www.fabricato.com" TargetMode="External"/><Relationship Id="rId29" Type="http://schemas.openxmlformats.org/officeDocument/2006/relationships/hyperlink" Target="http://www.coltextil.com" TargetMode="External"/><Relationship Id="rId1" Type="http://schemas.openxmlformats.org/officeDocument/2006/relationships/hyperlink" Target="http://www.saturnohilos.com" TargetMode="External"/><Relationship Id="rId6" Type="http://schemas.openxmlformats.org/officeDocument/2006/relationships/hyperlink" Target="http://www.tejicolor.com" TargetMode="External"/><Relationship Id="rId11" Type="http://schemas.openxmlformats.org/officeDocument/2006/relationships/hyperlink" Target="http://www.saturnohilos.com" TargetMode="External"/><Relationship Id="rId24" Type="http://schemas.openxmlformats.org/officeDocument/2006/relationships/hyperlink" Target="http://www.botonesmersa.com" TargetMode="External"/><Relationship Id="rId32" Type="http://schemas.openxmlformats.org/officeDocument/2006/relationships/table" Target="../tables/table6.xml"/><Relationship Id="rId5" Type="http://schemas.openxmlformats.org/officeDocument/2006/relationships/hyperlink" Target="http://www.telasporvenir.com" TargetMode="External"/><Relationship Id="rId15" Type="http://schemas.openxmlformats.org/officeDocument/2006/relationships/hyperlink" Target="http://www.telasporvenir.com" TargetMode="External"/><Relationship Id="rId23" Type="http://schemas.openxmlformats.org/officeDocument/2006/relationships/hyperlink" Target="http://www.mihilos.com" TargetMode="External"/><Relationship Id="rId28" Type="http://schemas.openxmlformats.org/officeDocument/2006/relationships/hyperlink" Target="http://www.mihilada.com" TargetMode="External"/><Relationship Id="rId10" Type="http://schemas.openxmlformats.org/officeDocument/2006/relationships/hyperlink" Target="http://www.fabricato.com" TargetMode="External"/><Relationship Id="rId19" Type="http://schemas.openxmlformats.org/officeDocument/2006/relationships/hyperlink" Target="http://www.coltextil.com" TargetMode="External"/><Relationship Id="rId31" Type="http://schemas.openxmlformats.org/officeDocument/2006/relationships/table" Target="../tables/table5.xml"/><Relationship Id="rId4" Type="http://schemas.openxmlformats.org/officeDocument/2006/relationships/hyperlink" Target="http://www.botonesmersa.com" TargetMode="External"/><Relationship Id="rId9" Type="http://schemas.openxmlformats.org/officeDocument/2006/relationships/hyperlink" Target="http://www.coltextil.com" TargetMode="External"/><Relationship Id="rId14" Type="http://schemas.openxmlformats.org/officeDocument/2006/relationships/hyperlink" Target="http://www.botonesmersa.com" TargetMode="External"/><Relationship Id="rId22" Type="http://schemas.openxmlformats.org/officeDocument/2006/relationships/hyperlink" Target="http://www.hiloscolombia.com" TargetMode="External"/><Relationship Id="rId27" Type="http://schemas.openxmlformats.org/officeDocument/2006/relationships/hyperlink" Target="http://www.tylas.com" TargetMode="External"/><Relationship Id="rId30" Type="http://schemas.openxmlformats.org/officeDocument/2006/relationships/hyperlink" Target="http://www.fabricat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workbookViewId="0">
      <selection activeCell="F2" sqref="F2:F12"/>
    </sheetView>
  </sheetViews>
  <sheetFormatPr defaultRowHeight="15"/>
  <cols>
    <col min="2" max="3" width="18.7109375" customWidth="1"/>
    <col min="4" max="4" width="20.7109375" customWidth="1"/>
    <col min="5" max="9" width="18.7109375" customWidth="1"/>
  </cols>
  <sheetData>
    <row r="2" spans="1:10" ht="26.25" customHeight="1">
      <c r="B2" s="20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5"/>
      <c r="J2" s="6"/>
    </row>
    <row r="3" spans="1:10">
      <c r="B3" s="15" t="s">
        <v>7</v>
      </c>
      <c r="C3" s="15">
        <v>1001</v>
      </c>
      <c r="D3" s="15">
        <v>3201234567</v>
      </c>
      <c r="E3" s="15" t="s">
        <v>8</v>
      </c>
      <c r="F3" s="15" t="s">
        <v>9</v>
      </c>
      <c r="G3" s="15" t="s">
        <v>10</v>
      </c>
      <c r="H3" s="15">
        <v>3201234567</v>
      </c>
    </row>
    <row r="4" spans="1:10">
      <c r="B4" s="18" t="s">
        <v>11</v>
      </c>
      <c r="C4" s="18">
        <v>1002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12</v>
      </c>
    </row>
    <row r="5" spans="1:10">
      <c r="B5" s="17" t="s">
        <v>16</v>
      </c>
      <c r="C5" s="17">
        <v>1003</v>
      </c>
      <c r="D5" s="17">
        <v>3001112233</v>
      </c>
      <c r="E5" s="17" t="s">
        <v>17</v>
      </c>
      <c r="F5" s="17" t="s">
        <v>18</v>
      </c>
      <c r="G5" s="17" t="s">
        <v>19</v>
      </c>
      <c r="H5" s="17">
        <v>3001112233</v>
      </c>
    </row>
    <row r="6" spans="1:10">
      <c r="B6" s="8" t="s">
        <v>20</v>
      </c>
      <c r="C6" s="8">
        <v>1004</v>
      </c>
      <c r="D6" s="8">
        <v>3155554444</v>
      </c>
      <c r="E6" s="8" t="s">
        <v>21</v>
      </c>
      <c r="F6" s="8" t="s">
        <v>22</v>
      </c>
      <c r="G6" s="8" t="s">
        <v>23</v>
      </c>
      <c r="H6" s="8">
        <v>3155554444</v>
      </c>
    </row>
    <row r="7" spans="1:10">
      <c r="B7" s="17" t="s">
        <v>24</v>
      </c>
      <c r="C7" s="17">
        <v>1005</v>
      </c>
      <c r="D7" s="17">
        <v>3018889999</v>
      </c>
      <c r="E7" s="17" t="s">
        <v>25</v>
      </c>
      <c r="F7" s="17" t="s">
        <v>26</v>
      </c>
      <c r="G7" s="17" t="s">
        <v>27</v>
      </c>
      <c r="H7" s="17">
        <v>3018889999</v>
      </c>
    </row>
    <row r="8" spans="1:10">
      <c r="B8" s="8" t="s">
        <v>28</v>
      </c>
      <c r="C8" s="8">
        <v>1006</v>
      </c>
      <c r="D8" s="8" t="s">
        <v>29</v>
      </c>
      <c r="E8" s="8" t="s">
        <v>30</v>
      </c>
      <c r="F8" s="8" t="s">
        <v>31</v>
      </c>
      <c r="G8" s="8" t="s">
        <v>19</v>
      </c>
      <c r="H8" s="8" t="s">
        <v>29</v>
      </c>
    </row>
    <row r="9" spans="1:10">
      <c r="B9" s="17" t="s">
        <v>32</v>
      </c>
      <c r="C9" s="17">
        <v>1007</v>
      </c>
      <c r="D9" s="17">
        <v>3023334444</v>
      </c>
      <c r="E9" s="17" t="s">
        <v>33</v>
      </c>
      <c r="F9" s="17" t="s">
        <v>34</v>
      </c>
      <c r="G9" s="17" t="s">
        <v>10</v>
      </c>
      <c r="H9" s="17">
        <v>3023334444</v>
      </c>
    </row>
    <row r="10" spans="1:10">
      <c r="A10" s="4"/>
      <c r="B10" s="13" t="s">
        <v>35</v>
      </c>
      <c r="C10" s="13">
        <v>1008</v>
      </c>
      <c r="D10" s="13">
        <v>3142225555</v>
      </c>
      <c r="E10" s="13" t="s">
        <v>36</v>
      </c>
      <c r="F10" s="13" t="s">
        <v>37</v>
      </c>
      <c r="G10" s="13" t="s">
        <v>38</v>
      </c>
      <c r="H10" s="13">
        <v>3142225555</v>
      </c>
      <c r="I10" s="4"/>
    </row>
    <row r="11" spans="1:10">
      <c r="A11" s="3"/>
      <c r="B11" s="19" t="s">
        <v>39</v>
      </c>
      <c r="C11" s="19">
        <v>1009</v>
      </c>
      <c r="D11" s="19">
        <v>3196667777</v>
      </c>
      <c r="E11" s="19" t="s">
        <v>40</v>
      </c>
      <c r="F11" s="19" t="s">
        <v>41</v>
      </c>
      <c r="G11" s="19" t="s">
        <v>38</v>
      </c>
      <c r="H11" s="19">
        <v>3196667777</v>
      </c>
      <c r="I11" s="3"/>
    </row>
    <row r="12" spans="1:10">
      <c r="A12" s="4"/>
      <c r="B12" s="16" t="s">
        <v>42</v>
      </c>
      <c r="C12" s="16">
        <v>1010</v>
      </c>
      <c r="D12" s="16" t="s">
        <v>43</v>
      </c>
      <c r="E12" s="16" t="s">
        <v>44</v>
      </c>
      <c r="F12" s="16" t="s">
        <v>45</v>
      </c>
      <c r="G12" s="16" t="s">
        <v>46</v>
      </c>
      <c r="H12" s="16" t="s">
        <v>43</v>
      </c>
      <c r="I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 ht="17.25" customHeight="1">
      <c r="A14" s="4"/>
      <c r="B14" s="4"/>
      <c r="C14" s="4"/>
      <c r="D14" s="4"/>
      <c r="E14" s="4"/>
      <c r="F14" s="4"/>
      <c r="G14" s="4"/>
      <c r="H14" s="4"/>
      <c r="I14" s="4"/>
    </row>
    <row r="15" spans="1:10" ht="25.5">
      <c r="A15" s="23"/>
      <c r="B15" s="20" t="s">
        <v>1</v>
      </c>
      <c r="C15" s="20" t="s">
        <v>0</v>
      </c>
      <c r="D15" s="20" t="s">
        <v>2</v>
      </c>
      <c r="E15" s="20" t="s">
        <v>3</v>
      </c>
      <c r="F15" s="20" t="s">
        <v>4</v>
      </c>
      <c r="G15" s="20" t="s">
        <v>5</v>
      </c>
      <c r="H15" s="23"/>
      <c r="I15" s="5"/>
      <c r="J15" s="6"/>
    </row>
    <row r="16" spans="1:10">
      <c r="A16" s="24"/>
      <c r="B16" s="15">
        <v>1001</v>
      </c>
      <c r="C16" s="15" t="s">
        <v>7</v>
      </c>
      <c r="D16" s="15">
        <v>3201234567</v>
      </c>
      <c r="E16" s="15" t="s">
        <v>47</v>
      </c>
      <c r="F16" s="15" t="s">
        <v>9</v>
      </c>
      <c r="G16" s="15" t="s">
        <v>10</v>
      </c>
      <c r="H16" s="24"/>
    </row>
    <row r="17" spans="1:9">
      <c r="A17" s="24"/>
      <c r="B17" s="18">
        <v>1002</v>
      </c>
      <c r="C17" s="18" t="s">
        <v>11</v>
      </c>
      <c r="D17" s="18" t="s">
        <v>12</v>
      </c>
      <c r="E17" s="18" t="s">
        <v>48</v>
      </c>
      <c r="F17" s="18" t="s">
        <v>14</v>
      </c>
      <c r="G17" s="18" t="s">
        <v>15</v>
      </c>
      <c r="H17" s="24"/>
    </row>
    <row r="18" spans="1:9">
      <c r="A18" s="24"/>
      <c r="B18" s="17">
        <v>1003</v>
      </c>
      <c r="C18" s="17" t="s">
        <v>16</v>
      </c>
      <c r="D18" s="17">
        <v>3001112233</v>
      </c>
      <c r="E18" s="17" t="s">
        <v>13</v>
      </c>
      <c r="F18" s="17" t="s">
        <v>18</v>
      </c>
      <c r="G18" s="17" t="s">
        <v>19</v>
      </c>
      <c r="H18" s="24"/>
    </row>
    <row r="19" spans="1:9">
      <c r="A19" s="24"/>
      <c r="B19" s="8">
        <v>1004</v>
      </c>
      <c r="C19" s="8" t="s">
        <v>20</v>
      </c>
      <c r="D19" s="8">
        <v>3155554444</v>
      </c>
      <c r="E19" s="8" t="s">
        <v>49</v>
      </c>
      <c r="F19" s="8" t="s">
        <v>22</v>
      </c>
      <c r="G19" s="8" t="s">
        <v>23</v>
      </c>
      <c r="H19" s="24"/>
    </row>
    <row r="20" spans="1:9">
      <c r="A20" s="24"/>
      <c r="B20" s="17">
        <v>1005</v>
      </c>
      <c r="C20" s="17" t="s">
        <v>24</v>
      </c>
      <c r="D20" s="17">
        <v>3018889999</v>
      </c>
      <c r="E20" s="17" t="s">
        <v>25</v>
      </c>
      <c r="F20" s="17" t="s">
        <v>26</v>
      </c>
      <c r="G20" s="17" t="s">
        <v>27</v>
      </c>
      <c r="H20" s="24"/>
    </row>
    <row r="21" spans="1:9">
      <c r="A21" s="24"/>
      <c r="B21" s="8">
        <v>1006</v>
      </c>
      <c r="C21" s="8" t="s">
        <v>28</v>
      </c>
      <c r="D21" s="8" t="s">
        <v>29</v>
      </c>
      <c r="E21" s="8" t="s">
        <v>30</v>
      </c>
      <c r="F21" s="8" t="s">
        <v>31</v>
      </c>
      <c r="G21" s="8" t="s">
        <v>19</v>
      </c>
      <c r="H21" s="24"/>
    </row>
    <row r="22" spans="1:9">
      <c r="A22" s="24"/>
      <c r="B22" s="17">
        <v>1007</v>
      </c>
      <c r="C22" s="17" t="s">
        <v>32</v>
      </c>
      <c r="D22" s="17">
        <v>3023334444</v>
      </c>
      <c r="E22" s="17" t="s">
        <v>33</v>
      </c>
      <c r="F22" s="17" t="s">
        <v>34</v>
      </c>
      <c r="G22" s="17" t="s">
        <v>10</v>
      </c>
      <c r="H22" s="24"/>
    </row>
    <row r="23" spans="1:9">
      <c r="A23" s="14"/>
      <c r="B23" s="13">
        <v>1008</v>
      </c>
      <c r="C23" s="13" t="s">
        <v>35</v>
      </c>
      <c r="D23" s="13">
        <v>3142225555</v>
      </c>
      <c r="E23" s="13" t="s">
        <v>36</v>
      </c>
      <c r="F23" s="13" t="s">
        <v>37</v>
      </c>
      <c r="G23" s="13" t="s">
        <v>38</v>
      </c>
      <c r="H23" s="14"/>
      <c r="I23" s="4"/>
    </row>
    <row r="24" spans="1:9">
      <c r="A24" s="14"/>
      <c r="B24" s="19">
        <v>1009</v>
      </c>
      <c r="C24" s="19" t="s">
        <v>39</v>
      </c>
      <c r="D24" s="19">
        <v>3196667777</v>
      </c>
      <c r="E24" s="19" t="s">
        <v>40</v>
      </c>
      <c r="F24" s="19" t="s">
        <v>41</v>
      </c>
      <c r="G24" s="19" t="s">
        <v>38</v>
      </c>
      <c r="H24" s="14"/>
      <c r="I24" s="3"/>
    </row>
    <row r="25" spans="1:9">
      <c r="A25" s="14"/>
      <c r="B25" s="16">
        <v>1010</v>
      </c>
      <c r="C25" s="16" t="s">
        <v>42</v>
      </c>
      <c r="D25" s="16" t="s">
        <v>43</v>
      </c>
      <c r="E25" s="16" t="s">
        <v>44</v>
      </c>
      <c r="F25" s="16" t="s">
        <v>45</v>
      </c>
      <c r="G25" s="16" t="s">
        <v>46</v>
      </c>
      <c r="H25" s="14"/>
      <c r="I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3C77-E526-4E4E-9249-7FC8F453014B}">
  <dimension ref="A2:H20"/>
  <sheetViews>
    <sheetView topLeftCell="A3" zoomScaleNormal="60" zoomScaleSheetLayoutView="100" workbookViewId="0">
      <selection activeCell="J17" sqref="J17"/>
    </sheetView>
  </sheetViews>
  <sheetFormatPr defaultRowHeight="15"/>
  <cols>
    <col min="1" max="1" width="12.5703125" customWidth="1"/>
    <col min="2" max="2" width="14.7109375" customWidth="1"/>
    <col min="3" max="4" width="12.5703125" bestFit="1" customWidth="1"/>
    <col min="5" max="5" width="14.7109375" bestFit="1" customWidth="1"/>
    <col min="6" max="6" width="14.7109375" customWidth="1"/>
    <col min="7" max="7" width="15.85546875" customWidth="1"/>
    <col min="8" max="8" width="13.5703125" bestFit="1" customWidth="1"/>
    <col min="13" max="13" width="9.28515625" customWidth="1"/>
  </cols>
  <sheetData>
    <row r="2" spans="1:8">
      <c r="B2" s="79" t="s">
        <v>50</v>
      </c>
      <c r="C2" s="79"/>
    </row>
    <row r="3" spans="1:8">
      <c r="B3" s="79" t="s">
        <v>51</v>
      </c>
      <c r="C3" s="79"/>
      <c r="F3" s="79" t="s">
        <v>52</v>
      </c>
      <c r="G3" s="79"/>
      <c r="H3" s="79"/>
    </row>
    <row r="4" spans="1:8">
      <c r="A4" s="35" t="s">
        <v>53</v>
      </c>
      <c r="B4" t="s">
        <v>54</v>
      </c>
      <c r="C4" t="s">
        <v>55</v>
      </c>
      <c r="D4" t="s">
        <v>56</v>
      </c>
      <c r="F4" s="35" t="s">
        <v>53</v>
      </c>
      <c r="G4" s="35" t="s">
        <v>57</v>
      </c>
      <c r="H4" s="35" t="s">
        <v>54</v>
      </c>
    </row>
    <row r="5" spans="1:8">
      <c r="A5" s="40" t="s">
        <v>58</v>
      </c>
      <c r="B5" s="40" t="s">
        <v>59</v>
      </c>
      <c r="C5" s="40" t="s">
        <v>60</v>
      </c>
      <c r="D5" s="40" t="s">
        <v>61</v>
      </c>
      <c r="F5" s="40" t="s">
        <v>58</v>
      </c>
      <c r="G5" s="40" t="s">
        <v>62</v>
      </c>
      <c r="H5" s="40" t="s">
        <v>63</v>
      </c>
    </row>
    <row r="6" spans="1:8">
      <c r="A6" s="35">
        <v>1111</v>
      </c>
      <c r="B6" s="35" t="s">
        <v>64</v>
      </c>
      <c r="C6" s="35" t="s">
        <v>65</v>
      </c>
      <c r="D6" s="35" t="s">
        <v>66</v>
      </c>
      <c r="F6" s="35">
        <v>1111</v>
      </c>
      <c r="G6" s="35" t="s">
        <v>67</v>
      </c>
      <c r="H6" s="35" t="s">
        <v>68</v>
      </c>
    </row>
    <row r="7" spans="1:8">
      <c r="A7" s="35">
        <v>1112</v>
      </c>
      <c r="B7" s="35" t="s">
        <v>69</v>
      </c>
      <c r="C7" s="35" t="s">
        <v>70</v>
      </c>
      <c r="D7" s="35" t="s">
        <v>71</v>
      </c>
      <c r="F7" s="35">
        <v>1112</v>
      </c>
      <c r="G7" s="35" t="s">
        <v>72</v>
      </c>
      <c r="H7" s="35" t="s">
        <v>73</v>
      </c>
    </row>
    <row r="8" spans="1:8">
      <c r="A8" s="35">
        <v>1113</v>
      </c>
      <c r="B8" s="35" t="s">
        <v>74</v>
      </c>
      <c r="C8" s="35" t="s">
        <v>75</v>
      </c>
      <c r="D8" s="35" t="s">
        <v>76</v>
      </c>
      <c r="F8" s="35">
        <v>1113</v>
      </c>
      <c r="G8" s="35" t="s">
        <v>77</v>
      </c>
      <c r="H8" s="35" t="s">
        <v>73</v>
      </c>
    </row>
    <row r="9" spans="1:8">
      <c r="A9" s="35">
        <v>1114</v>
      </c>
      <c r="B9" s="35" t="s">
        <v>78</v>
      </c>
      <c r="C9" s="35" t="s">
        <v>79</v>
      </c>
      <c r="D9" s="35" t="s">
        <v>80</v>
      </c>
      <c r="F9" s="35">
        <v>1114</v>
      </c>
      <c r="G9" s="35" t="s">
        <v>81</v>
      </c>
      <c r="H9" s="35" t="s">
        <v>73</v>
      </c>
    </row>
    <row r="10" spans="1:8">
      <c r="A10" s="35">
        <v>1115</v>
      </c>
      <c r="B10" s="35" t="s">
        <v>82</v>
      </c>
      <c r="C10" s="35" t="s">
        <v>83</v>
      </c>
      <c r="D10" s="35" t="s">
        <v>84</v>
      </c>
      <c r="F10" s="35">
        <v>1115</v>
      </c>
      <c r="G10" s="35" t="s">
        <v>85</v>
      </c>
      <c r="H10" s="35" t="s">
        <v>68</v>
      </c>
    </row>
    <row r="12" spans="1:8">
      <c r="B12" s="79" t="s">
        <v>86</v>
      </c>
      <c r="C12" s="79"/>
    </row>
    <row r="13" spans="1:8">
      <c r="B13" s="79" t="s">
        <v>87</v>
      </c>
      <c r="C13" s="79"/>
      <c r="F13" s="80" t="s">
        <v>88</v>
      </c>
      <c r="G13" s="80"/>
    </row>
    <row r="14" spans="1:8">
      <c r="B14" s="35" t="s">
        <v>53</v>
      </c>
      <c r="C14" s="35" t="s">
        <v>57</v>
      </c>
      <c r="E14" s="41" t="s">
        <v>58</v>
      </c>
      <c r="F14" s="41" t="s">
        <v>62</v>
      </c>
      <c r="G14" s="41" t="s">
        <v>89</v>
      </c>
      <c r="H14" s="41" t="s">
        <v>90</v>
      </c>
    </row>
    <row r="15" spans="1:8">
      <c r="B15" s="40" t="s">
        <v>62</v>
      </c>
      <c r="C15" s="40" t="s">
        <v>91</v>
      </c>
      <c r="E15" s="35">
        <v>1111</v>
      </c>
      <c r="F15" s="35" t="s">
        <v>67</v>
      </c>
      <c r="G15" s="35" t="s">
        <v>92</v>
      </c>
      <c r="H15" s="35">
        <v>700</v>
      </c>
    </row>
    <row r="16" spans="1:8">
      <c r="B16" s="35" t="s">
        <v>67</v>
      </c>
      <c r="C16" s="35" t="s">
        <v>93</v>
      </c>
      <c r="E16" s="35">
        <v>1112</v>
      </c>
      <c r="F16" s="42" t="s">
        <v>72</v>
      </c>
      <c r="G16" s="35" t="s">
        <v>73</v>
      </c>
      <c r="H16" s="35">
        <v>701</v>
      </c>
    </row>
    <row r="17" spans="2:8">
      <c r="B17" s="35" t="s">
        <v>72</v>
      </c>
      <c r="C17" s="35" t="s">
        <v>94</v>
      </c>
      <c r="E17" s="35">
        <v>1113</v>
      </c>
      <c r="F17" s="35" t="s">
        <v>77</v>
      </c>
      <c r="G17" s="35" t="s">
        <v>73</v>
      </c>
      <c r="H17" s="35">
        <v>702</v>
      </c>
    </row>
    <row r="18" spans="2:8">
      <c r="B18" s="35" t="s">
        <v>77</v>
      </c>
      <c r="C18" s="35" t="s">
        <v>95</v>
      </c>
      <c r="E18" s="35">
        <v>1114</v>
      </c>
      <c r="F18" s="42" t="s">
        <v>81</v>
      </c>
      <c r="G18" s="35" t="s">
        <v>73</v>
      </c>
      <c r="H18" s="35">
        <v>703</v>
      </c>
    </row>
    <row r="19" spans="2:8">
      <c r="B19" s="35" t="s">
        <v>81</v>
      </c>
      <c r="C19" s="35" t="s">
        <v>96</v>
      </c>
      <c r="E19" s="35">
        <v>1115</v>
      </c>
      <c r="F19" s="43" t="s">
        <v>85</v>
      </c>
      <c r="G19" s="35" t="s">
        <v>92</v>
      </c>
      <c r="H19" s="35">
        <v>704</v>
      </c>
    </row>
    <row r="20" spans="2:8">
      <c r="B20" s="35" t="s">
        <v>85</v>
      </c>
      <c r="C20" s="35" t="s">
        <v>97</v>
      </c>
    </row>
  </sheetData>
  <mergeCells count="6">
    <mergeCell ref="B12:C12"/>
    <mergeCell ref="B13:C13"/>
    <mergeCell ref="F13:G13"/>
    <mergeCell ref="B2:C2"/>
    <mergeCell ref="B3:C3"/>
    <mergeCell ref="F3:H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091A-155D-5C44-9711-0E721FBC8FA4}">
  <dimension ref="B2:J44"/>
  <sheetViews>
    <sheetView zoomScaleNormal="60" zoomScaleSheetLayoutView="100" workbookViewId="0">
      <selection activeCell="G5" sqref="G5:G14"/>
    </sheetView>
  </sheetViews>
  <sheetFormatPr defaultRowHeight="15"/>
  <cols>
    <col min="2" max="2" width="4.42578125" bestFit="1" customWidth="1"/>
    <col min="3" max="3" width="14.42578125" bestFit="1" customWidth="1"/>
    <col min="4" max="4" width="12" bestFit="1" customWidth="1"/>
    <col min="5" max="5" width="23" customWidth="1"/>
    <col min="6" max="6" width="13.85546875" bestFit="1" customWidth="1"/>
    <col min="7" max="7" width="19.140625" bestFit="1" customWidth="1"/>
    <col min="8" max="8" width="19.42578125" bestFit="1" customWidth="1"/>
    <col min="9" max="9" width="10.5703125" bestFit="1" customWidth="1"/>
  </cols>
  <sheetData>
    <row r="2" spans="2:7">
      <c r="B2" s="22"/>
      <c r="C2" s="22"/>
      <c r="D2" s="22"/>
      <c r="E2" s="21"/>
      <c r="F2" s="22"/>
      <c r="G2" s="22"/>
    </row>
    <row r="3" spans="2:7">
      <c r="B3" s="81" t="s">
        <v>98</v>
      </c>
      <c r="C3" s="81"/>
      <c r="D3" s="81"/>
      <c r="E3" s="82"/>
      <c r="F3" s="81"/>
      <c r="G3" s="81"/>
    </row>
    <row r="4" spans="2:7">
      <c r="B4" s="7" t="s">
        <v>99</v>
      </c>
      <c r="C4" s="7" t="s">
        <v>59</v>
      </c>
      <c r="D4" s="7" t="s">
        <v>100</v>
      </c>
      <c r="E4" s="9" t="s">
        <v>101</v>
      </c>
      <c r="F4" s="7" t="s">
        <v>102</v>
      </c>
      <c r="G4" s="9" t="s">
        <v>103</v>
      </c>
    </row>
    <row r="5" spans="2:7">
      <c r="B5" s="38">
        <v>110</v>
      </c>
      <c r="C5" s="38" t="s">
        <v>104</v>
      </c>
      <c r="D5" s="38">
        <v>3203575685</v>
      </c>
      <c r="E5" s="34" t="s">
        <v>105</v>
      </c>
      <c r="F5" s="38" t="s">
        <v>19</v>
      </c>
      <c r="G5" s="35" t="s">
        <v>106</v>
      </c>
    </row>
    <row r="6" spans="2:7">
      <c r="B6" s="26">
        <v>111</v>
      </c>
      <c r="C6" s="26" t="s">
        <v>107</v>
      </c>
      <c r="D6" s="26">
        <v>3117459362</v>
      </c>
      <c r="E6" s="36" t="s">
        <v>108</v>
      </c>
      <c r="F6" s="26" t="s">
        <v>109</v>
      </c>
      <c r="G6" s="35" t="s">
        <v>110</v>
      </c>
    </row>
    <row r="7" spans="2:7">
      <c r="B7" s="38">
        <v>112</v>
      </c>
      <c r="C7" s="38" t="s">
        <v>111</v>
      </c>
      <c r="D7" s="38">
        <v>3114598264</v>
      </c>
      <c r="E7" s="34" t="s">
        <v>112</v>
      </c>
      <c r="F7" s="38" t="s">
        <v>113</v>
      </c>
      <c r="G7" s="35" t="s">
        <v>114</v>
      </c>
    </row>
    <row r="8" spans="2:7">
      <c r="B8" s="26">
        <v>113</v>
      </c>
      <c r="C8" s="26" t="s">
        <v>115</v>
      </c>
      <c r="D8" s="26">
        <v>3049175626</v>
      </c>
      <c r="E8" s="36" t="s">
        <v>116</v>
      </c>
      <c r="F8" s="26" t="s">
        <v>19</v>
      </c>
      <c r="G8" s="35" t="s">
        <v>117</v>
      </c>
    </row>
    <row r="9" spans="2:7">
      <c r="B9" s="38">
        <v>114</v>
      </c>
      <c r="C9" s="38" t="s">
        <v>118</v>
      </c>
      <c r="D9" s="38">
        <v>3058497705</v>
      </c>
      <c r="E9" s="34" t="s">
        <v>119</v>
      </c>
      <c r="F9" s="38" t="s">
        <v>27</v>
      </c>
      <c r="G9" s="35" t="s">
        <v>120</v>
      </c>
    </row>
    <row r="10" spans="2:7">
      <c r="B10" s="26">
        <v>115</v>
      </c>
      <c r="C10" s="26" t="s">
        <v>121</v>
      </c>
      <c r="D10" s="26">
        <v>3123680480</v>
      </c>
      <c r="E10" s="36" t="s">
        <v>122</v>
      </c>
      <c r="F10" s="26" t="s">
        <v>109</v>
      </c>
      <c r="G10" s="35" t="s">
        <v>123</v>
      </c>
    </row>
    <row r="11" spans="2:7">
      <c r="B11" s="38">
        <v>116</v>
      </c>
      <c r="C11" s="38" t="s">
        <v>124</v>
      </c>
      <c r="D11" s="38">
        <v>3215582648</v>
      </c>
      <c r="E11" s="36" t="s">
        <v>125</v>
      </c>
      <c r="F11" s="38" t="s">
        <v>126</v>
      </c>
      <c r="G11" s="35" t="s">
        <v>127</v>
      </c>
    </row>
    <row r="12" spans="2:7">
      <c r="B12" s="26">
        <v>117</v>
      </c>
      <c r="C12" s="26" t="s">
        <v>128</v>
      </c>
      <c r="D12" s="26">
        <v>3205089269</v>
      </c>
      <c r="E12" s="36" t="s">
        <v>129</v>
      </c>
      <c r="F12" s="26" t="s">
        <v>19</v>
      </c>
      <c r="G12" s="35" t="s">
        <v>130</v>
      </c>
    </row>
    <row r="13" spans="2:7">
      <c r="B13" s="38">
        <v>118</v>
      </c>
      <c r="C13" s="38" t="s">
        <v>131</v>
      </c>
      <c r="D13" s="38">
        <v>3135884267</v>
      </c>
      <c r="E13" s="36" t="s">
        <v>132</v>
      </c>
      <c r="F13" s="38" t="s">
        <v>46</v>
      </c>
      <c r="G13" s="35" t="s">
        <v>133</v>
      </c>
    </row>
    <row r="14" spans="2:7">
      <c r="B14" s="39">
        <v>119</v>
      </c>
      <c r="C14" s="39" t="s">
        <v>134</v>
      </c>
      <c r="D14" s="39">
        <v>3101750091</v>
      </c>
      <c r="E14" s="36" t="s">
        <v>135</v>
      </c>
      <c r="F14" s="39" t="s">
        <v>113</v>
      </c>
      <c r="G14" s="37" t="s">
        <v>136</v>
      </c>
    </row>
    <row r="17" spans="2:10">
      <c r="B17" s="83" t="s">
        <v>50</v>
      </c>
      <c r="C17" s="83"/>
      <c r="D17" s="83"/>
      <c r="E17" s="83"/>
      <c r="F17" s="83"/>
      <c r="G17" s="83"/>
      <c r="H17" s="83"/>
      <c r="I17" s="83"/>
    </row>
    <row r="18" spans="2:10">
      <c r="B18" s="82" t="s">
        <v>98</v>
      </c>
      <c r="C18" s="82"/>
      <c r="D18" s="82"/>
      <c r="E18" s="82"/>
      <c r="F18" s="82"/>
      <c r="G18" s="82"/>
      <c r="H18" s="82"/>
      <c r="I18" s="82"/>
    </row>
    <row r="19" spans="2:10">
      <c r="B19" s="9" t="s">
        <v>99</v>
      </c>
      <c r="C19" s="9" t="s">
        <v>59</v>
      </c>
      <c r="D19" s="9" t="s">
        <v>100</v>
      </c>
      <c r="E19" s="9" t="s">
        <v>101</v>
      </c>
      <c r="F19" s="9" t="s">
        <v>102</v>
      </c>
      <c r="G19" t="s">
        <v>137</v>
      </c>
      <c r="H19" t="s">
        <v>138</v>
      </c>
      <c r="I19" s="9" t="s">
        <v>139</v>
      </c>
      <c r="J19" s="9" t="s">
        <v>140</v>
      </c>
    </row>
    <row r="20" spans="2:10">
      <c r="B20" s="33">
        <v>110</v>
      </c>
      <c r="C20" s="33" t="s">
        <v>104</v>
      </c>
      <c r="D20" s="33">
        <v>3203575685</v>
      </c>
      <c r="E20" s="34" t="s">
        <v>105</v>
      </c>
      <c r="F20" s="33" t="s">
        <v>19</v>
      </c>
      <c r="G20" s="35">
        <v>45</v>
      </c>
      <c r="H20" s="35"/>
      <c r="I20" s="33"/>
      <c r="J20" s="33" t="s">
        <v>141</v>
      </c>
    </row>
    <row r="21" spans="2:10">
      <c r="B21" s="27">
        <v>111</v>
      </c>
      <c r="C21" s="27" t="s">
        <v>107</v>
      </c>
      <c r="D21" s="27">
        <v>3117459362</v>
      </c>
      <c r="E21" s="36" t="s">
        <v>108</v>
      </c>
      <c r="F21" s="27" t="s">
        <v>109</v>
      </c>
      <c r="G21" s="35"/>
      <c r="H21" s="35"/>
      <c r="I21" s="27" t="s">
        <v>142</v>
      </c>
      <c r="J21" s="27" t="s">
        <v>143</v>
      </c>
    </row>
    <row r="22" spans="2:10">
      <c r="B22" s="33">
        <v>112</v>
      </c>
      <c r="C22" s="33" t="s">
        <v>111</v>
      </c>
      <c r="D22" s="33">
        <v>3114598264</v>
      </c>
      <c r="E22" s="34" t="s">
        <v>112</v>
      </c>
      <c r="F22" s="33" t="s">
        <v>113</v>
      </c>
      <c r="G22" s="35" t="s">
        <v>144</v>
      </c>
      <c r="H22" s="35"/>
      <c r="I22" s="33"/>
      <c r="J22" s="33" t="s">
        <v>145</v>
      </c>
    </row>
    <row r="23" spans="2:10">
      <c r="B23" s="27">
        <v>113</v>
      </c>
      <c r="C23" s="27" t="s">
        <v>115</v>
      </c>
      <c r="D23" s="27">
        <v>3049175626</v>
      </c>
      <c r="E23" s="36" t="s">
        <v>116</v>
      </c>
      <c r="F23" s="27" t="s">
        <v>19</v>
      </c>
      <c r="G23" s="35"/>
      <c r="H23" s="35">
        <v>67</v>
      </c>
      <c r="I23" s="27"/>
      <c r="J23" s="27" t="s">
        <v>146</v>
      </c>
    </row>
    <row r="24" spans="2:10">
      <c r="B24" s="33">
        <v>114</v>
      </c>
      <c r="C24" s="33" t="s">
        <v>118</v>
      </c>
      <c r="D24" s="33">
        <v>3058497705</v>
      </c>
      <c r="E24" s="34" t="s">
        <v>119</v>
      </c>
      <c r="F24" s="33" t="s">
        <v>27</v>
      </c>
      <c r="G24" s="35" t="s">
        <v>147</v>
      </c>
      <c r="H24" s="35"/>
      <c r="I24" s="33"/>
      <c r="J24" s="33" t="s">
        <v>148</v>
      </c>
    </row>
    <row r="25" spans="2:10">
      <c r="B25" s="27">
        <v>115</v>
      </c>
      <c r="C25" s="27" t="s">
        <v>121</v>
      </c>
      <c r="D25" s="27">
        <v>3123680480</v>
      </c>
      <c r="E25" s="36" t="s">
        <v>122</v>
      </c>
      <c r="F25" s="27" t="s">
        <v>109</v>
      </c>
      <c r="G25" s="35"/>
      <c r="H25" s="35"/>
      <c r="I25" s="27" t="s">
        <v>149</v>
      </c>
      <c r="J25" s="27" t="s">
        <v>150</v>
      </c>
    </row>
    <row r="26" spans="2:10">
      <c r="B26" s="33">
        <v>116</v>
      </c>
      <c r="C26" s="33" t="s">
        <v>124</v>
      </c>
      <c r="D26" s="33">
        <v>3215582648</v>
      </c>
      <c r="E26" s="36" t="s">
        <v>125</v>
      </c>
      <c r="F26" s="33" t="s">
        <v>126</v>
      </c>
      <c r="G26" s="35"/>
      <c r="H26" s="35">
        <v>98</v>
      </c>
      <c r="I26" s="33"/>
      <c r="J26" s="33" t="s">
        <v>151</v>
      </c>
    </row>
    <row r="27" spans="2:10">
      <c r="B27" s="27">
        <v>117</v>
      </c>
      <c r="C27" s="27" t="s">
        <v>128</v>
      </c>
      <c r="D27" s="27">
        <v>3205089269</v>
      </c>
      <c r="E27" s="36" t="s">
        <v>129</v>
      </c>
      <c r="F27" s="27" t="s">
        <v>19</v>
      </c>
      <c r="G27" s="35"/>
      <c r="H27" s="35">
        <v>78</v>
      </c>
      <c r="I27" s="27"/>
      <c r="J27" s="27" t="s">
        <v>152</v>
      </c>
    </row>
    <row r="28" spans="2:10">
      <c r="B28" s="33">
        <v>118</v>
      </c>
      <c r="C28" s="33" t="s">
        <v>131</v>
      </c>
      <c r="D28" s="33">
        <v>3135884267</v>
      </c>
      <c r="E28" s="36" t="s">
        <v>132</v>
      </c>
      <c r="F28" s="33" t="s">
        <v>46</v>
      </c>
      <c r="G28" s="35" t="s">
        <v>153</v>
      </c>
      <c r="H28" s="35"/>
      <c r="I28" s="33"/>
      <c r="J28" s="33" t="s">
        <v>154</v>
      </c>
    </row>
    <row r="29" spans="2:10">
      <c r="B29" s="37">
        <v>119</v>
      </c>
      <c r="C29" s="37" t="s">
        <v>134</v>
      </c>
      <c r="D29" s="37">
        <v>3101750091</v>
      </c>
      <c r="E29" s="36" t="s">
        <v>135</v>
      </c>
      <c r="F29" s="37" t="s">
        <v>113</v>
      </c>
      <c r="G29" s="35"/>
      <c r="H29" s="35"/>
      <c r="I29" s="37" t="s">
        <v>155</v>
      </c>
      <c r="J29" s="37" t="s">
        <v>156</v>
      </c>
    </row>
    <row r="32" spans="2:10">
      <c r="B32" s="25" t="s">
        <v>86</v>
      </c>
    </row>
    <row r="33" spans="2:8">
      <c r="B33" t="s">
        <v>98</v>
      </c>
      <c r="G33" t="s">
        <v>157</v>
      </c>
    </row>
    <row r="34" spans="2:8">
      <c r="B34" s="9" t="s">
        <v>99</v>
      </c>
      <c r="C34" s="9" t="s">
        <v>59</v>
      </c>
      <c r="D34" s="9" t="s">
        <v>100</v>
      </c>
      <c r="E34" s="9" t="s">
        <v>101</v>
      </c>
      <c r="G34" s="35" t="s">
        <v>158</v>
      </c>
      <c r="H34" s="35" t="s">
        <v>159</v>
      </c>
    </row>
    <row r="35" spans="2:8">
      <c r="B35" s="10">
        <v>110</v>
      </c>
      <c r="C35" s="10" t="s">
        <v>104</v>
      </c>
      <c r="D35" s="10">
        <v>3203575685</v>
      </c>
      <c r="E35" s="1" t="s">
        <v>105</v>
      </c>
      <c r="G35" s="35">
        <v>1</v>
      </c>
      <c r="H35" s="35" t="s">
        <v>27</v>
      </c>
    </row>
    <row r="36" spans="2:8">
      <c r="B36" s="11">
        <v>111</v>
      </c>
      <c r="C36" s="11" t="s">
        <v>107</v>
      </c>
      <c r="D36" s="11">
        <v>3117459362</v>
      </c>
      <c r="E36" s="2" t="s">
        <v>108</v>
      </c>
      <c r="G36" s="35">
        <v>5</v>
      </c>
      <c r="H36" s="35" t="s">
        <v>19</v>
      </c>
    </row>
    <row r="37" spans="2:8">
      <c r="B37" s="10">
        <v>112</v>
      </c>
      <c r="C37" s="10" t="s">
        <v>111</v>
      </c>
      <c r="D37" s="10">
        <v>3114598264</v>
      </c>
      <c r="E37" s="1" t="s">
        <v>112</v>
      </c>
      <c r="G37" s="35">
        <v>7</v>
      </c>
      <c r="H37" s="35" t="s">
        <v>113</v>
      </c>
    </row>
    <row r="38" spans="2:8">
      <c r="B38" s="11">
        <v>113</v>
      </c>
      <c r="C38" s="11" t="s">
        <v>115</v>
      </c>
      <c r="D38" s="11">
        <v>3049175626</v>
      </c>
      <c r="E38" s="2" t="s">
        <v>116</v>
      </c>
      <c r="G38" s="35">
        <v>13</v>
      </c>
      <c r="H38" s="35" t="s">
        <v>126</v>
      </c>
    </row>
    <row r="39" spans="2:8">
      <c r="B39" s="10">
        <v>114</v>
      </c>
      <c r="C39" s="10" t="s">
        <v>118</v>
      </c>
      <c r="D39" s="10">
        <v>3058497705</v>
      </c>
      <c r="E39" s="1" t="s">
        <v>119</v>
      </c>
      <c r="G39" s="35">
        <v>14</v>
      </c>
      <c r="H39" s="35" t="s">
        <v>160</v>
      </c>
    </row>
    <row r="40" spans="2:8">
      <c r="B40" s="11">
        <v>115</v>
      </c>
      <c r="C40" s="11" t="s">
        <v>121</v>
      </c>
      <c r="D40" s="11">
        <v>3123680480</v>
      </c>
      <c r="E40" s="2" t="s">
        <v>122</v>
      </c>
      <c r="G40" s="35">
        <v>16</v>
      </c>
      <c r="H40" s="35" t="s">
        <v>161</v>
      </c>
    </row>
    <row r="41" spans="2:8">
      <c r="B41" s="10">
        <v>116</v>
      </c>
      <c r="C41" s="10" t="s">
        <v>124</v>
      </c>
      <c r="D41" s="10">
        <v>3215582648</v>
      </c>
      <c r="E41" s="2" t="s">
        <v>125</v>
      </c>
    </row>
    <row r="42" spans="2:8">
      <c r="B42" s="11">
        <v>117</v>
      </c>
      <c r="C42" s="11" t="s">
        <v>128</v>
      </c>
      <c r="D42" s="11">
        <v>3205089269</v>
      </c>
      <c r="E42" s="2" t="s">
        <v>129</v>
      </c>
    </row>
    <row r="43" spans="2:8">
      <c r="B43" s="10">
        <v>118</v>
      </c>
      <c r="C43" s="10" t="s">
        <v>131</v>
      </c>
      <c r="D43" s="10">
        <v>3135884267</v>
      </c>
      <c r="E43" s="2" t="s">
        <v>132</v>
      </c>
    </row>
    <row r="44" spans="2:8">
      <c r="B44" s="12">
        <v>119</v>
      </c>
      <c r="C44" s="12" t="s">
        <v>134</v>
      </c>
      <c r="D44" s="12">
        <v>3101750091</v>
      </c>
      <c r="E44" s="2" t="s">
        <v>135</v>
      </c>
    </row>
  </sheetData>
  <mergeCells count="3">
    <mergeCell ref="B3:G3"/>
    <mergeCell ref="B17:I17"/>
    <mergeCell ref="B18:I18"/>
  </mergeCells>
  <hyperlinks>
    <hyperlink ref="E14" r:id="rId1" xr:uid="{88BF1538-357D-48BC-B3D8-9B8E4A9B6DA7}"/>
    <hyperlink ref="E13" r:id="rId2" xr:uid="{DACC3F87-2DCC-43F9-BEBC-F4030758AA21}"/>
    <hyperlink ref="E12" r:id="rId3" xr:uid="{6462851A-0479-4891-9ED7-353A1638DDDC}"/>
    <hyperlink ref="E11" r:id="rId4" xr:uid="{46DD98A8-34A8-4926-BA0E-7FB9C7A296D3}"/>
    <hyperlink ref="E10" r:id="rId5" xr:uid="{F8AD4A2E-33FF-4FDF-833E-86F23092DC07}"/>
    <hyperlink ref="E9" r:id="rId6" xr:uid="{FC087032-B2DE-4368-AB97-2813BE924FC3}"/>
    <hyperlink ref="E8" r:id="rId7" xr:uid="{D04C0398-EECC-4EBE-92DA-12E34C816144}"/>
    <hyperlink ref="E7" r:id="rId8" xr:uid="{65F462A5-735A-4A5C-8DA9-A849B67EEEB9}"/>
    <hyperlink ref="E6" r:id="rId9" xr:uid="{ECDB2B56-7480-4979-A562-EB634B661389}"/>
    <hyperlink ref="E5" r:id="rId10" xr:uid="{AC96646C-1C60-4F00-B896-EDD8F7525EEC}"/>
    <hyperlink ref="E29" r:id="rId11" xr:uid="{406E50B8-6452-4D7A-B899-4D0FD760795E}"/>
    <hyperlink ref="E28" r:id="rId12" xr:uid="{972C30D5-7014-4A62-9691-2896ED75E93A}"/>
    <hyperlink ref="E27" r:id="rId13" xr:uid="{8F042AA2-C670-46AE-9030-17E4A6E26428}"/>
    <hyperlink ref="E26" r:id="rId14" xr:uid="{39427958-434E-4323-9694-BD06DA7CBA4F}"/>
    <hyperlink ref="E25" r:id="rId15" xr:uid="{2E115E23-2E90-4FA8-B460-1C67B69B8614}"/>
    <hyperlink ref="E24" r:id="rId16" xr:uid="{64D9CEE0-103B-4059-968B-5AB2825BADB2}"/>
    <hyperlink ref="E23" r:id="rId17" xr:uid="{4F95EF10-58AD-4DFE-8ECB-66ED12FA5D37}"/>
    <hyperlink ref="E22" r:id="rId18" xr:uid="{CFB4F52F-2E58-4342-A896-51B2B99F0225}"/>
    <hyperlink ref="E21" r:id="rId19" xr:uid="{080ECD3A-D77D-43EA-981B-936C4088D04D}"/>
    <hyperlink ref="E20" r:id="rId20" xr:uid="{A2F05F16-CD17-47FF-9871-6D086A668F9F}"/>
    <hyperlink ref="E44" r:id="rId21" xr:uid="{CA867415-BDA6-4355-89F2-B66F5241743C}"/>
    <hyperlink ref="E43" r:id="rId22" xr:uid="{1DC06840-0622-4813-832E-E8775C97A865}"/>
    <hyperlink ref="E42" r:id="rId23" xr:uid="{67373C33-4D0D-4983-A56B-0944DFFEE455}"/>
    <hyperlink ref="E41" r:id="rId24" xr:uid="{1FFE242E-78F8-4841-AB0D-912965ABCDCE}"/>
    <hyperlink ref="E40" r:id="rId25" xr:uid="{98D0F509-5783-4721-B52E-880485496A00}"/>
    <hyperlink ref="E39" r:id="rId26" xr:uid="{3577B94E-118C-4E4C-8887-82B30C48E84C}"/>
    <hyperlink ref="E38" r:id="rId27" xr:uid="{616C0B9F-C83B-4080-9A0B-1125A8A7114E}"/>
    <hyperlink ref="E37" r:id="rId28" xr:uid="{E085EEB0-86CF-4D53-99B0-3225E68FE2D5}"/>
    <hyperlink ref="E36" r:id="rId29" xr:uid="{25FFD732-D1DF-4062-9860-A044FB88657F}"/>
    <hyperlink ref="E35" r:id="rId30" xr:uid="{AA2ACA9A-5395-4F18-9D39-330C05D571D3}"/>
  </hyperlinks>
  <pageMargins left="0.7" right="0.7" top="0.75" bottom="0.75" header="0.3" footer="0.3"/>
  <tableParts count="2">
    <tablePart r:id="rId31"/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F6D7-8AA3-3846-9EDC-EF95C14A41B0}">
  <dimension ref="A1"/>
  <sheetViews>
    <sheetView zoomScaleNormal="60" zoomScaleSheetLayoutView="100"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D50F-4E3F-9546-8AEC-4675EB69CA1D}">
  <dimension ref="A1:L7"/>
  <sheetViews>
    <sheetView zoomScaleNormal="60" zoomScaleSheetLayoutView="100" workbookViewId="0"/>
  </sheetViews>
  <sheetFormatPr defaultRowHeight="15"/>
  <cols>
    <col min="1" max="1" width="15.42578125" customWidth="1"/>
    <col min="2" max="2" width="15.5703125" customWidth="1"/>
    <col min="3" max="3" width="12.5703125" customWidth="1"/>
    <col min="4" max="4" width="13" customWidth="1"/>
    <col min="5" max="5" width="14.7109375" customWidth="1"/>
    <col min="6" max="6" width="14.42578125" customWidth="1"/>
    <col min="7" max="7" width="19.5703125" customWidth="1"/>
  </cols>
  <sheetData>
    <row r="1" spans="1:12">
      <c r="A1" s="94" t="s">
        <v>162</v>
      </c>
      <c r="B1" s="94"/>
      <c r="C1" s="94"/>
      <c r="D1" s="94"/>
      <c r="E1" s="94"/>
      <c r="F1" s="94"/>
      <c r="G1" s="94"/>
    </row>
    <row r="2" spans="1:12">
      <c r="A2" s="94" t="s">
        <v>163</v>
      </c>
      <c r="B2" s="94"/>
      <c r="C2" s="94"/>
      <c r="D2" s="94"/>
      <c r="E2" s="94"/>
      <c r="F2" s="94"/>
      <c r="G2" s="94"/>
      <c r="J2" s="94" t="s">
        <v>164</v>
      </c>
      <c r="K2" s="94"/>
      <c r="L2" s="94"/>
    </row>
    <row r="3" spans="1:12">
      <c r="A3" s="28" t="s">
        <v>165</v>
      </c>
      <c r="B3" s="28" t="s">
        <v>53</v>
      </c>
      <c r="C3" s="28" t="s">
        <v>57</v>
      </c>
      <c r="D3" s="28" t="s">
        <v>54</v>
      </c>
      <c r="E3" s="28" t="s">
        <v>55</v>
      </c>
      <c r="F3" s="28" t="s">
        <v>56</v>
      </c>
      <c r="G3" s="28" t="s">
        <v>166</v>
      </c>
      <c r="J3" s="28" t="s">
        <v>167</v>
      </c>
      <c r="K3" s="28" t="s">
        <v>53</v>
      </c>
      <c r="L3" s="28" t="s">
        <v>57</v>
      </c>
    </row>
    <row r="4" spans="1:12">
      <c r="A4" s="29" t="s">
        <v>168</v>
      </c>
      <c r="B4" s="29" t="s">
        <v>169</v>
      </c>
      <c r="C4" s="29" t="s">
        <v>170</v>
      </c>
      <c r="D4" s="29" t="s">
        <v>171</v>
      </c>
      <c r="E4" s="29" t="s">
        <v>172</v>
      </c>
      <c r="F4" s="29" t="s">
        <v>173</v>
      </c>
      <c r="G4" s="29" t="s">
        <v>174</v>
      </c>
      <c r="J4" s="29" t="s">
        <v>175</v>
      </c>
      <c r="K4" s="29" t="s">
        <v>176</v>
      </c>
      <c r="L4" s="29" t="s">
        <v>177</v>
      </c>
    </row>
    <row r="5" spans="1:12">
      <c r="A5" s="30">
        <v>101</v>
      </c>
      <c r="B5" s="30">
        <v>1</v>
      </c>
      <c r="C5" s="30">
        <v>201</v>
      </c>
      <c r="D5" s="30" t="s">
        <v>178</v>
      </c>
      <c r="E5" s="31">
        <v>45297</v>
      </c>
      <c r="F5" s="31">
        <v>45418</v>
      </c>
      <c r="G5" s="30" t="s">
        <v>179</v>
      </c>
      <c r="J5" s="30">
        <v>1</v>
      </c>
      <c r="K5" s="30">
        <v>100</v>
      </c>
      <c r="L5" s="30">
        <v>300</v>
      </c>
    </row>
    <row r="6" spans="1:12">
      <c r="A6" s="29">
        <v>102</v>
      </c>
      <c r="B6" s="29">
        <v>2</v>
      </c>
      <c r="C6" s="29">
        <v>202</v>
      </c>
      <c r="D6" s="29" t="s">
        <v>180</v>
      </c>
      <c r="E6" s="32">
        <v>45357</v>
      </c>
      <c r="F6" s="32">
        <v>45571</v>
      </c>
      <c r="G6" s="32">
        <v>45297</v>
      </c>
      <c r="J6" s="29">
        <v>2</v>
      </c>
      <c r="K6" s="29">
        <v>200</v>
      </c>
      <c r="L6" s="29">
        <v>400</v>
      </c>
    </row>
    <row r="7" spans="1:12">
      <c r="A7" s="30">
        <v>103</v>
      </c>
      <c r="B7" s="30">
        <v>3</v>
      </c>
      <c r="C7" s="30">
        <v>203</v>
      </c>
      <c r="D7" s="30" t="s">
        <v>181</v>
      </c>
      <c r="E7" s="31">
        <v>45449</v>
      </c>
      <c r="F7" s="30" t="s">
        <v>182</v>
      </c>
      <c r="G7" s="31">
        <v>45357</v>
      </c>
      <c r="J7" s="30">
        <v>3</v>
      </c>
      <c r="K7" s="30">
        <v>150</v>
      </c>
      <c r="L7" s="30">
        <v>350</v>
      </c>
    </row>
  </sheetData>
  <mergeCells count="3">
    <mergeCell ref="A1:G1"/>
    <mergeCell ref="A2:G2"/>
    <mergeCell ref="J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CEC1-FE42-47B4-B0E5-4481C5ABFEB7}">
  <dimension ref="C1:BO31"/>
  <sheetViews>
    <sheetView tabSelected="1" topLeftCell="AT3" workbookViewId="0">
      <selection activeCell="BL19" sqref="BL19"/>
    </sheetView>
  </sheetViews>
  <sheetFormatPr defaultRowHeight="15"/>
  <cols>
    <col min="3" max="3" width="10.7109375" bestFit="1" customWidth="1"/>
    <col min="4" max="4" width="10.42578125" customWidth="1"/>
    <col min="5" max="5" width="11" bestFit="1" customWidth="1"/>
    <col min="6" max="7" width="12.5703125" bestFit="1" customWidth="1"/>
    <col min="8" max="8" width="17.42578125" customWidth="1"/>
    <col min="9" max="10" width="12.5703125" bestFit="1" customWidth="1"/>
    <col min="11" max="11" width="14.5703125" customWidth="1"/>
    <col min="12" max="12" width="12.5703125" bestFit="1" customWidth="1"/>
    <col min="13" max="14" width="20" customWidth="1"/>
    <col min="18" max="19" width="10.7109375" bestFit="1" customWidth="1"/>
    <col min="20" max="20" width="9.28515625" bestFit="1" customWidth="1"/>
    <col min="21" max="21" width="14.5703125" bestFit="1" customWidth="1"/>
    <col min="22" max="22" width="12.140625" bestFit="1" customWidth="1"/>
    <col min="23" max="23" width="12" bestFit="1" customWidth="1"/>
    <col min="24" max="24" width="19.140625" bestFit="1" customWidth="1"/>
    <col min="26" max="26" width="8.42578125" bestFit="1" customWidth="1"/>
    <col min="27" max="27" width="11.7109375" bestFit="1" customWidth="1"/>
    <col min="28" max="28" width="22.140625" bestFit="1" customWidth="1"/>
    <col min="29" max="29" width="6" bestFit="1" customWidth="1"/>
    <col min="30" max="30" width="11.5703125" bestFit="1" customWidth="1"/>
    <col min="31" max="31" width="8.28515625" bestFit="1" customWidth="1"/>
    <col min="33" max="33" width="2.7109375" style="60" customWidth="1"/>
    <col min="35" max="35" width="8.42578125" bestFit="1" customWidth="1"/>
    <col min="36" max="36" width="11.7109375" bestFit="1" customWidth="1"/>
    <col min="37" max="37" width="9.85546875" bestFit="1" customWidth="1"/>
    <col min="38" max="38" width="12" bestFit="1" customWidth="1"/>
    <col min="39" max="39" width="19.140625" bestFit="1" customWidth="1"/>
    <col min="40" max="40" width="12" bestFit="1" customWidth="1"/>
    <col min="41" max="41" width="19.140625" bestFit="1" customWidth="1"/>
    <col min="44" max="44" width="11.7109375" bestFit="1" customWidth="1"/>
    <col min="45" max="45" width="22.140625" bestFit="1" customWidth="1"/>
    <col min="46" max="46" width="6" customWidth="1"/>
    <col min="47" max="47" width="11.5703125" bestFit="1" customWidth="1"/>
    <col min="48" max="48" width="8.28515625" bestFit="1" customWidth="1"/>
    <col min="50" max="50" width="2.7109375" customWidth="1"/>
    <col min="52" max="52" width="9.85546875" bestFit="1" customWidth="1"/>
    <col min="53" max="53" width="12" bestFit="1" customWidth="1"/>
    <col min="54" max="54" width="19.140625" bestFit="1" customWidth="1"/>
    <col min="55" max="55" width="14.5703125" bestFit="1" customWidth="1"/>
    <col min="56" max="56" width="12.140625" bestFit="1" customWidth="1"/>
    <col min="58" max="58" width="14.28515625" bestFit="1" customWidth="1"/>
    <col min="59" max="59" width="22.140625" bestFit="1" customWidth="1"/>
    <col min="62" max="62" width="11.5703125" customWidth="1"/>
    <col min="64" max="64" width="8.42578125" bestFit="1" customWidth="1"/>
    <col min="65" max="65" width="11.7109375" bestFit="1" customWidth="1"/>
    <col min="66" max="66" width="12" bestFit="1" customWidth="1"/>
    <col min="67" max="67" width="19.140625" bestFit="1" customWidth="1"/>
  </cols>
  <sheetData>
    <row r="1" spans="3:67">
      <c r="AX1" s="60"/>
      <c r="AY1" s="89" t="s">
        <v>183</v>
      </c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</row>
    <row r="2" spans="3:67">
      <c r="AX2" s="60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</row>
    <row r="3" spans="3:67">
      <c r="R3" s="93" t="s">
        <v>184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J3" s="93" t="s">
        <v>185</v>
      </c>
      <c r="AK3" s="93"/>
      <c r="AL3" s="93"/>
      <c r="AM3" s="93"/>
      <c r="AN3" s="93"/>
      <c r="AO3" s="93"/>
      <c r="AP3" s="93"/>
      <c r="AQ3" s="93"/>
      <c r="AR3" s="93"/>
      <c r="AS3" s="35"/>
      <c r="AX3" s="60"/>
    </row>
    <row r="4" spans="3:67">
      <c r="AX4" s="60"/>
      <c r="AZ4" s="90" t="s">
        <v>186</v>
      </c>
      <c r="BA4" s="91"/>
      <c r="BB4" s="91"/>
      <c r="BC4" s="91"/>
      <c r="BD4" s="92"/>
      <c r="BF4" s="84" t="s">
        <v>187</v>
      </c>
      <c r="BG4" s="85"/>
      <c r="BH4" s="85"/>
      <c r="BI4" s="85"/>
      <c r="BJ4" s="86"/>
      <c r="BL4" s="84" t="s">
        <v>188</v>
      </c>
      <c r="BM4" s="86"/>
      <c r="BN4" s="41"/>
      <c r="BO4" s="41"/>
    </row>
    <row r="5" spans="3:67">
      <c r="AX5" s="60"/>
      <c r="AZ5" s="53" t="s">
        <v>189</v>
      </c>
      <c r="BA5" s="49" t="s">
        <v>190</v>
      </c>
      <c r="BB5" s="49" t="s">
        <v>191</v>
      </c>
      <c r="BC5" s="49" t="s">
        <v>192</v>
      </c>
      <c r="BD5" s="54" t="s">
        <v>193</v>
      </c>
      <c r="BF5" s="55" t="s">
        <v>194</v>
      </c>
      <c r="BG5" s="59" t="s">
        <v>195</v>
      </c>
      <c r="BH5" s="51" t="s">
        <v>196</v>
      </c>
      <c r="BI5" s="51" t="s">
        <v>197</v>
      </c>
      <c r="BJ5" s="56" t="s">
        <v>198</v>
      </c>
      <c r="BL5" s="76" t="s">
        <v>189</v>
      </c>
      <c r="BM5" s="77" t="s">
        <v>194</v>
      </c>
    </row>
    <row r="6" spans="3:67">
      <c r="C6" s="84" t="s">
        <v>186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6"/>
      <c r="R6" s="90" t="s">
        <v>186</v>
      </c>
      <c r="S6" s="91"/>
      <c r="T6" s="91"/>
      <c r="U6" s="91"/>
      <c r="V6" s="91"/>
      <c r="W6" s="91"/>
      <c r="X6" s="92"/>
      <c r="Z6" s="84" t="s">
        <v>199</v>
      </c>
      <c r="AA6" s="85"/>
      <c r="AB6" s="85"/>
      <c r="AC6" s="85"/>
      <c r="AD6" s="85"/>
      <c r="AE6" s="85"/>
      <c r="AI6" s="90" t="s">
        <v>186</v>
      </c>
      <c r="AJ6" s="91"/>
      <c r="AK6" s="91"/>
      <c r="AL6" s="91"/>
      <c r="AM6" s="91"/>
      <c r="AN6" s="91"/>
      <c r="AO6" s="92"/>
      <c r="AR6" s="84" t="s">
        <v>187</v>
      </c>
      <c r="AS6" s="85"/>
      <c r="AT6" s="85"/>
      <c r="AU6" s="85"/>
      <c r="AV6" s="86"/>
      <c r="AX6" s="60"/>
      <c r="AZ6" s="52" t="s">
        <v>200</v>
      </c>
      <c r="BA6" s="47" t="s">
        <v>201</v>
      </c>
      <c r="BB6" s="57">
        <v>80000</v>
      </c>
      <c r="BC6" s="61">
        <f t="shared" ref="BC6:BC15" ca="1" si="0">TODAY()</f>
        <v>45456</v>
      </c>
      <c r="BD6" s="47">
        <v>115</v>
      </c>
      <c r="BF6" s="67">
        <v>413</v>
      </c>
      <c r="BG6" s="67">
        <v>22</v>
      </c>
      <c r="BH6" s="67">
        <v>35</v>
      </c>
      <c r="BI6" s="67" t="s">
        <v>202</v>
      </c>
      <c r="BJ6" s="68">
        <f t="shared" ref="BJ6:BJ15" si="1">BD6-19%</f>
        <v>114.81</v>
      </c>
      <c r="BL6" s="72" t="s">
        <v>200</v>
      </c>
      <c r="BM6" s="78">
        <v>413</v>
      </c>
    </row>
    <row r="7" spans="3:67">
      <c r="C7" s="46" t="s">
        <v>189</v>
      </c>
      <c r="D7" s="49" t="s">
        <v>190</v>
      </c>
      <c r="E7" s="49" t="s">
        <v>191</v>
      </c>
      <c r="F7" s="49" t="s">
        <v>192</v>
      </c>
      <c r="G7" s="49" t="s">
        <v>194</v>
      </c>
      <c r="H7" s="49" t="s">
        <v>203</v>
      </c>
      <c r="I7" s="49" t="s">
        <v>196</v>
      </c>
      <c r="J7" s="49" t="s">
        <v>197</v>
      </c>
      <c r="K7" s="49" t="s">
        <v>198</v>
      </c>
      <c r="L7" s="49" t="s">
        <v>193</v>
      </c>
      <c r="M7" s="49" t="s">
        <v>204</v>
      </c>
      <c r="N7" s="45" t="s">
        <v>205</v>
      </c>
      <c r="R7" s="49" t="s">
        <v>189</v>
      </c>
      <c r="S7" s="49" t="s">
        <v>190</v>
      </c>
      <c r="T7" s="49" t="s">
        <v>191</v>
      </c>
      <c r="U7" s="49" t="s">
        <v>192</v>
      </c>
      <c r="V7" s="49" t="s">
        <v>193</v>
      </c>
      <c r="W7" s="49" t="s">
        <v>204</v>
      </c>
      <c r="X7" s="49" t="s">
        <v>205</v>
      </c>
      <c r="Z7" s="51" t="s">
        <v>189</v>
      </c>
      <c r="AA7" s="51" t="s">
        <v>194</v>
      </c>
      <c r="AB7" s="51" t="s">
        <v>206</v>
      </c>
      <c r="AC7" s="51" t="s">
        <v>196</v>
      </c>
      <c r="AD7" s="51" t="s">
        <v>197</v>
      </c>
      <c r="AE7" s="51" t="s">
        <v>198</v>
      </c>
      <c r="AI7" s="53" t="s">
        <v>189</v>
      </c>
      <c r="AJ7" s="49" t="s">
        <v>190</v>
      </c>
      <c r="AK7" s="49" t="s">
        <v>191</v>
      </c>
      <c r="AL7" s="49" t="s">
        <v>192</v>
      </c>
      <c r="AM7" s="49" t="s">
        <v>193</v>
      </c>
      <c r="AN7" s="49" t="s">
        <v>204</v>
      </c>
      <c r="AO7" s="54" t="s">
        <v>205</v>
      </c>
      <c r="AR7" s="55" t="s">
        <v>194</v>
      </c>
      <c r="AS7" s="59" t="s">
        <v>206</v>
      </c>
      <c r="AT7" s="51" t="s">
        <v>196</v>
      </c>
      <c r="AU7" s="51" t="s">
        <v>197</v>
      </c>
      <c r="AV7" s="56" t="s">
        <v>198</v>
      </c>
      <c r="AX7" s="60"/>
      <c r="AZ7" s="52" t="s">
        <v>207</v>
      </c>
      <c r="BA7" s="47" t="s">
        <v>208</v>
      </c>
      <c r="BB7" s="57">
        <v>25000</v>
      </c>
      <c r="BC7" s="61">
        <f t="shared" ca="1" si="0"/>
        <v>45456</v>
      </c>
      <c r="BD7" s="47">
        <v>114</v>
      </c>
      <c r="BF7" s="47">
        <v>842</v>
      </c>
      <c r="BG7" s="47">
        <v>15</v>
      </c>
      <c r="BH7" s="47">
        <v>40</v>
      </c>
      <c r="BI7" s="47" t="s">
        <v>209</v>
      </c>
      <c r="BJ7" s="63">
        <f t="shared" si="1"/>
        <v>113.81</v>
      </c>
      <c r="BL7" s="66" t="s">
        <v>207</v>
      </c>
      <c r="BM7" s="47">
        <v>842</v>
      </c>
    </row>
    <row r="8" spans="3:67">
      <c r="C8" s="52" t="s">
        <v>200</v>
      </c>
      <c r="D8" s="47" t="s">
        <v>201</v>
      </c>
      <c r="E8" s="57">
        <v>80000</v>
      </c>
      <c r="F8" s="61">
        <f t="shared" ref="F8:F17" ca="1" si="2">TODAY()</f>
        <v>45456</v>
      </c>
      <c r="G8" s="47">
        <v>413</v>
      </c>
      <c r="H8" s="47" t="s">
        <v>210</v>
      </c>
      <c r="I8" s="47">
        <v>35</v>
      </c>
      <c r="J8" s="47" t="s">
        <v>202</v>
      </c>
      <c r="K8" s="63">
        <f t="shared" ref="K8:K17" si="3">E8-19%</f>
        <v>79999.81</v>
      </c>
      <c r="L8" s="47">
        <v>115</v>
      </c>
      <c r="M8" s="47">
        <v>3203575685</v>
      </c>
      <c r="N8" s="48" t="s">
        <v>106</v>
      </c>
      <c r="R8" s="52" t="s">
        <v>200</v>
      </c>
      <c r="S8" s="47" t="s">
        <v>201</v>
      </c>
      <c r="T8" s="57">
        <v>80000</v>
      </c>
      <c r="U8" s="61">
        <f t="shared" ref="U8:U17" ca="1" si="4">TODAY()</f>
        <v>45456</v>
      </c>
      <c r="V8" s="47">
        <v>115</v>
      </c>
      <c r="W8" s="47">
        <v>3203575685</v>
      </c>
      <c r="X8" s="48" t="s">
        <v>106</v>
      </c>
      <c r="Z8" s="65" t="s">
        <v>200</v>
      </c>
      <c r="AA8" s="67">
        <v>413</v>
      </c>
      <c r="AB8" s="67" t="s">
        <v>210</v>
      </c>
      <c r="AC8" s="67">
        <v>35</v>
      </c>
      <c r="AD8" s="67" t="s">
        <v>202</v>
      </c>
      <c r="AE8" s="68">
        <f t="shared" ref="AE8:AE17" si="5">Y8-19%</f>
        <v>-0.19</v>
      </c>
      <c r="AI8" s="52" t="s">
        <v>200</v>
      </c>
      <c r="AJ8" s="47" t="s">
        <v>201</v>
      </c>
      <c r="AK8" s="57">
        <v>80000</v>
      </c>
      <c r="AL8" s="61">
        <f t="shared" ref="AL8:AL17" ca="1" si="6">TODAY()</f>
        <v>45456</v>
      </c>
      <c r="AM8" s="47">
        <v>115</v>
      </c>
      <c r="AN8" s="47">
        <v>3203575685</v>
      </c>
      <c r="AO8" s="48" t="s">
        <v>106</v>
      </c>
      <c r="AR8" s="67">
        <v>413</v>
      </c>
      <c r="AS8" s="67" t="s">
        <v>210</v>
      </c>
      <c r="AT8" s="67">
        <v>35</v>
      </c>
      <c r="AU8" s="67" t="s">
        <v>202</v>
      </c>
      <c r="AV8" s="68">
        <f t="shared" ref="AV8:AV17" si="7">AP8-19%</f>
        <v>-0.19</v>
      </c>
      <c r="AX8" s="60"/>
      <c r="AZ8" s="52" t="s">
        <v>211</v>
      </c>
      <c r="BA8" s="47" t="s">
        <v>212</v>
      </c>
      <c r="BB8" s="57">
        <v>120000</v>
      </c>
      <c r="BC8" s="61">
        <f t="shared" ca="1" si="0"/>
        <v>45456</v>
      </c>
      <c r="BD8" s="47">
        <v>113</v>
      </c>
      <c r="BF8" s="67">
        <v>753</v>
      </c>
      <c r="BG8" s="67">
        <v>13</v>
      </c>
      <c r="BH8" s="67">
        <v>35</v>
      </c>
      <c r="BI8" s="67" t="s">
        <v>213</v>
      </c>
      <c r="BJ8" s="68">
        <f t="shared" si="1"/>
        <v>112.81</v>
      </c>
      <c r="BL8" s="65" t="s">
        <v>211</v>
      </c>
      <c r="BM8" s="67">
        <v>753</v>
      </c>
    </row>
    <row r="9" spans="3:67">
      <c r="C9" s="52" t="s">
        <v>207</v>
      </c>
      <c r="D9" s="47" t="s">
        <v>208</v>
      </c>
      <c r="E9" s="57">
        <v>25000</v>
      </c>
      <c r="F9" s="61">
        <f t="shared" ca="1" si="2"/>
        <v>45456</v>
      </c>
      <c r="G9" s="47">
        <v>842</v>
      </c>
      <c r="H9" s="47" t="s">
        <v>214</v>
      </c>
      <c r="I9" s="47">
        <v>40</v>
      </c>
      <c r="J9" s="47" t="s">
        <v>209</v>
      </c>
      <c r="K9" s="63">
        <f t="shared" si="3"/>
        <v>24999.81</v>
      </c>
      <c r="L9" s="47">
        <v>114</v>
      </c>
      <c r="M9" s="47">
        <v>3117459362</v>
      </c>
      <c r="N9" s="48" t="s">
        <v>110</v>
      </c>
      <c r="R9" s="52" t="s">
        <v>207</v>
      </c>
      <c r="S9" s="47" t="s">
        <v>208</v>
      </c>
      <c r="T9" s="57">
        <v>25000</v>
      </c>
      <c r="U9" s="61">
        <f t="shared" ca="1" si="4"/>
        <v>45456</v>
      </c>
      <c r="V9" s="47">
        <v>114</v>
      </c>
      <c r="W9" s="47">
        <v>3117459362</v>
      </c>
      <c r="X9" s="48" t="s">
        <v>110</v>
      </c>
      <c r="Z9" s="66" t="s">
        <v>207</v>
      </c>
      <c r="AA9" s="47">
        <v>842</v>
      </c>
      <c r="AB9" s="47" t="s">
        <v>214</v>
      </c>
      <c r="AC9" s="47">
        <v>40</v>
      </c>
      <c r="AD9" s="47" t="s">
        <v>209</v>
      </c>
      <c r="AE9" s="63">
        <f t="shared" si="5"/>
        <v>-0.19</v>
      </c>
      <c r="AI9" s="52" t="s">
        <v>207</v>
      </c>
      <c r="AJ9" s="47" t="s">
        <v>208</v>
      </c>
      <c r="AK9" s="57">
        <v>25000</v>
      </c>
      <c r="AL9" s="61">
        <f t="shared" ca="1" si="6"/>
        <v>45456</v>
      </c>
      <c r="AM9" s="47">
        <v>114</v>
      </c>
      <c r="AN9" s="47">
        <v>3117459362</v>
      </c>
      <c r="AO9" s="48" t="s">
        <v>110</v>
      </c>
      <c r="AR9" s="47">
        <v>842</v>
      </c>
      <c r="AS9" s="47" t="s">
        <v>214</v>
      </c>
      <c r="AT9" s="47">
        <v>40</v>
      </c>
      <c r="AU9" s="47" t="s">
        <v>209</v>
      </c>
      <c r="AV9" s="63">
        <f t="shared" si="7"/>
        <v>-0.19</v>
      </c>
      <c r="AX9" s="60"/>
      <c r="AZ9" s="52" t="s">
        <v>215</v>
      </c>
      <c r="BA9" s="47" t="s">
        <v>180</v>
      </c>
      <c r="BB9" s="57">
        <v>45000</v>
      </c>
      <c r="BC9" s="61">
        <f t="shared" ca="1" si="0"/>
        <v>45456</v>
      </c>
      <c r="BD9" s="47">
        <v>112</v>
      </c>
      <c r="BF9" s="47">
        <v>154</v>
      </c>
      <c r="BG9" s="47">
        <v>20</v>
      </c>
      <c r="BH9" s="47">
        <v>22</v>
      </c>
      <c r="BI9" s="47" t="s">
        <v>216</v>
      </c>
      <c r="BJ9" s="63">
        <f t="shared" si="1"/>
        <v>111.81</v>
      </c>
      <c r="BL9" s="66" t="s">
        <v>215</v>
      </c>
      <c r="BM9" s="47">
        <v>154</v>
      </c>
    </row>
    <row r="10" spans="3:67">
      <c r="C10" s="52" t="s">
        <v>211</v>
      </c>
      <c r="D10" s="47" t="s">
        <v>212</v>
      </c>
      <c r="E10" s="57">
        <v>120000</v>
      </c>
      <c r="F10" s="61">
        <f t="shared" ca="1" si="2"/>
        <v>45456</v>
      </c>
      <c r="G10" s="47">
        <v>753</v>
      </c>
      <c r="H10" s="47" t="s">
        <v>217</v>
      </c>
      <c r="I10" s="47">
        <v>35</v>
      </c>
      <c r="J10" s="47" t="s">
        <v>213</v>
      </c>
      <c r="K10" s="63">
        <f t="shared" si="3"/>
        <v>119999.81</v>
      </c>
      <c r="L10" s="47">
        <v>113</v>
      </c>
      <c r="M10" s="47">
        <v>3114598264</v>
      </c>
      <c r="N10" s="48" t="s">
        <v>114</v>
      </c>
      <c r="R10" s="52" t="s">
        <v>211</v>
      </c>
      <c r="S10" s="47" t="s">
        <v>212</v>
      </c>
      <c r="T10" s="57">
        <v>120000</v>
      </c>
      <c r="U10" s="61">
        <f t="shared" ca="1" si="4"/>
        <v>45456</v>
      </c>
      <c r="V10" s="47">
        <v>113</v>
      </c>
      <c r="W10" s="47">
        <v>3114598264</v>
      </c>
      <c r="X10" s="48" t="s">
        <v>114</v>
      </c>
      <c r="Z10" s="65" t="s">
        <v>211</v>
      </c>
      <c r="AA10" s="67">
        <v>753</v>
      </c>
      <c r="AB10" s="67" t="s">
        <v>217</v>
      </c>
      <c r="AC10" s="67">
        <v>35</v>
      </c>
      <c r="AD10" s="67" t="s">
        <v>213</v>
      </c>
      <c r="AE10" s="68">
        <f t="shared" si="5"/>
        <v>-0.19</v>
      </c>
      <c r="AI10" s="52" t="s">
        <v>211</v>
      </c>
      <c r="AJ10" s="47" t="s">
        <v>212</v>
      </c>
      <c r="AK10" s="57">
        <v>120000</v>
      </c>
      <c r="AL10" s="61">
        <f t="shared" ca="1" si="6"/>
        <v>45456</v>
      </c>
      <c r="AM10" s="47">
        <v>113</v>
      </c>
      <c r="AN10" s="47">
        <v>3114598264</v>
      </c>
      <c r="AO10" s="48" t="s">
        <v>114</v>
      </c>
      <c r="AR10" s="67">
        <v>753</v>
      </c>
      <c r="AS10" s="67" t="s">
        <v>217</v>
      </c>
      <c r="AT10" s="67">
        <v>35</v>
      </c>
      <c r="AU10" s="67" t="s">
        <v>213</v>
      </c>
      <c r="AV10" s="68">
        <f t="shared" si="7"/>
        <v>-0.19</v>
      </c>
      <c r="AX10" s="60"/>
      <c r="AZ10" s="52" t="s">
        <v>218</v>
      </c>
      <c r="BA10" s="47" t="s">
        <v>201</v>
      </c>
      <c r="BB10" s="57">
        <v>35000</v>
      </c>
      <c r="BC10" s="61">
        <f t="shared" ca="1" si="0"/>
        <v>45456</v>
      </c>
      <c r="BD10" s="47">
        <v>111</v>
      </c>
      <c r="BF10" s="67">
        <v>985</v>
      </c>
      <c r="BG10" s="67">
        <v>12</v>
      </c>
      <c r="BH10" s="67">
        <v>40</v>
      </c>
      <c r="BI10" s="67" t="s">
        <v>219</v>
      </c>
      <c r="BJ10" s="68">
        <f t="shared" si="1"/>
        <v>110.81</v>
      </c>
      <c r="BL10" s="65" t="s">
        <v>218</v>
      </c>
      <c r="BM10" s="67">
        <v>985</v>
      </c>
    </row>
    <row r="11" spans="3:67">
      <c r="C11" s="52" t="s">
        <v>215</v>
      </c>
      <c r="D11" s="47" t="s">
        <v>180</v>
      </c>
      <c r="E11" s="57">
        <v>45000</v>
      </c>
      <c r="F11" s="61">
        <f t="shared" ca="1" si="2"/>
        <v>45456</v>
      </c>
      <c r="G11" s="47">
        <v>154</v>
      </c>
      <c r="H11" s="47" t="s">
        <v>220</v>
      </c>
      <c r="I11" s="47">
        <v>22</v>
      </c>
      <c r="J11" s="47" t="s">
        <v>216</v>
      </c>
      <c r="K11" s="63">
        <f t="shared" si="3"/>
        <v>44999.81</v>
      </c>
      <c r="L11" s="47">
        <v>112</v>
      </c>
      <c r="M11" s="47">
        <v>3049175626</v>
      </c>
      <c r="N11" s="48" t="s">
        <v>117</v>
      </c>
      <c r="R11" s="52" t="s">
        <v>215</v>
      </c>
      <c r="S11" s="47" t="s">
        <v>180</v>
      </c>
      <c r="T11" s="57">
        <v>45000</v>
      </c>
      <c r="U11" s="61">
        <f t="shared" ca="1" si="4"/>
        <v>45456</v>
      </c>
      <c r="V11" s="47">
        <v>112</v>
      </c>
      <c r="W11" s="47">
        <v>3049175626</v>
      </c>
      <c r="X11" s="48" t="s">
        <v>117</v>
      </c>
      <c r="Z11" s="66" t="s">
        <v>215</v>
      </c>
      <c r="AA11" s="47">
        <v>154</v>
      </c>
      <c r="AB11" s="47" t="s">
        <v>220</v>
      </c>
      <c r="AC11" s="47">
        <v>22</v>
      </c>
      <c r="AD11" s="47" t="s">
        <v>216</v>
      </c>
      <c r="AE11" s="63">
        <f t="shared" si="5"/>
        <v>-0.19</v>
      </c>
      <c r="AI11" s="52" t="s">
        <v>215</v>
      </c>
      <c r="AJ11" s="47" t="s">
        <v>180</v>
      </c>
      <c r="AK11" s="57">
        <v>45000</v>
      </c>
      <c r="AL11" s="61">
        <f t="shared" ca="1" si="6"/>
        <v>45456</v>
      </c>
      <c r="AM11" s="47">
        <v>112</v>
      </c>
      <c r="AN11" s="47">
        <v>3049175626</v>
      </c>
      <c r="AO11" s="48" t="s">
        <v>117</v>
      </c>
      <c r="AR11" s="47">
        <v>154</v>
      </c>
      <c r="AS11" s="47" t="s">
        <v>220</v>
      </c>
      <c r="AT11" s="47">
        <v>22</v>
      </c>
      <c r="AU11" s="47" t="s">
        <v>216</v>
      </c>
      <c r="AV11" s="63">
        <f t="shared" si="7"/>
        <v>-0.19</v>
      </c>
      <c r="AX11" s="60"/>
      <c r="AZ11" s="52" t="s">
        <v>221</v>
      </c>
      <c r="BA11" s="47" t="s">
        <v>208</v>
      </c>
      <c r="BB11" s="57">
        <v>50000</v>
      </c>
      <c r="BC11" s="61">
        <f t="shared" ca="1" si="0"/>
        <v>45456</v>
      </c>
      <c r="BD11" s="47">
        <v>110</v>
      </c>
      <c r="BF11" s="47">
        <v>658</v>
      </c>
      <c r="BG11" s="47">
        <v>23</v>
      </c>
      <c r="BH11" s="47">
        <v>35</v>
      </c>
      <c r="BI11" s="47" t="s">
        <v>222</v>
      </c>
      <c r="BJ11" s="63">
        <f t="shared" si="1"/>
        <v>109.81</v>
      </c>
      <c r="BL11" s="66" t="s">
        <v>221</v>
      </c>
      <c r="BM11" s="47">
        <v>658</v>
      </c>
    </row>
    <row r="12" spans="3:67">
      <c r="C12" s="52" t="s">
        <v>218</v>
      </c>
      <c r="D12" s="47" t="s">
        <v>201</v>
      </c>
      <c r="E12" s="57">
        <v>35000</v>
      </c>
      <c r="F12" s="61">
        <f t="shared" ca="1" si="2"/>
        <v>45456</v>
      </c>
      <c r="G12" s="47">
        <v>985</v>
      </c>
      <c r="H12" s="47" t="s">
        <v>223</v>
      </c>
      <c r="I12" s="47">
        <v>40</v>
      </c>
      <c r="J12" s="47" t="s">
        <v>219</v>
      </c>
      <c r="K12" s="63">
        <f t="shared" si="3"/>
        <v>34999.81</v>
      </c>
      <c r="L12" s="47">
        <v>111</v>
      </c>
      <c r="M12" s="47">
        <v>3058497705</v>
      </c>
      <c r="N12" s="48" t="s">
        <v>120</v>
      </c>
      <c r="R12" s="52" t="s">
        <v>218</v>
      </c>
      <c r="S12" s="47" t="s">
        <v>201</v>
      </c>
      <c r="T12" s="57">
        <v>35000</v>
      </c>
      <c r="U12" s="61">
        <f t="shared" ca="1" si="4"/>
        <v>45456</v>
      </c>
      <c r="V12" s="47">
        <v>111</v>
      </c>
      <c r="W12" s="47">
        <v>3058497705</v>
      </c>
      <c r="X12" s="48" t="s">
        <v>120</v>
      </c>
      <c r="Z12" s="65" t="s">
        <v>218</v>
      </c>
      <c r="AA12" s="67">
        <v>985</v>
      </c>
      <c r="AB12" s="67" t="s">
        <v>223</v>
      </c>
      <c r="AC12" s="67">
        <v>40</v>
      </c>
      <c r="AD12" s="67" t="s">
        <v>219</v>
      </c>
      <c r="AE12" s="68">
        <f t="shared" si="5"/>
        <v>-0.19</v>
      </c>
      <c r="AI12" s="52" t="s">
        <v>218</v>
      </c>
      <c r="AJ12" s="47" t="s">
        <v>201</v>
      </c>
      <c r="AK12" s="57">
        <v>35000</v>
      </c>
      <c r="AL12" s="61">
        <f t="shared" ca="1" si="6"/>
        <v>45456</v>
      </c>
      <c r="AM12" s="47">
        <v>111</v>
      </c>
      <c r="AN12" s="47">
        <v>3058497705</v>
      </c>
      <c r="AO12" s="48" t="s">
        <v>120</v>
      </c>
      <c r="AR12" s="67">
        <v>985</v>
      </c>
      <c r="AS12" s="67" t="s">
        <v>223</v>
      </c>
      <c r="AT12" s="67">
        <v>40</v>
      </c>
      <c r="AU12" s="67" t="s">
        <v>219</v>
      </c>
      <c r="AV12" s="68">
        <f t="shared" si="7"/>
        <v>-0.19</v>
      </c>
      <c r="AX12" s="60"/>
      <c r="AZ12" s="52" t="s">
        <v>224</v>
      </c>
      <c r="BA12" s="47" t="s">
        <v>212</v>
      </c>
      <c r="BB12" s="57">
        <v>68000</v>
      </c>
      <c r="BC12" s="61">
        <f t="shared" ca="1" si="0"/>
        <v>45456</v>
      </c>
      <c r="BD12" s="47">
        <v>109</v>
      </c>
      <c r="BF12" s="67">
        <v>429</v>
      </c>
      <c r="BG12" s="67">
        <v>23</v>
      </c>
      <c r="BH12" s="67">
        <v>22</v>
      </c>
      <c r="BI12" s="67" t="s">
        <v>225</v>
      </c>
      <c r="BJ12" s="68">
        <f t="shared" si="1"/>
        <v>108.81</v>
      </c>
      <c r="BL12" s="65" t="s">
        <v>224</v>
      </c>
      <c r="BM12" s="67">
        <v>429</v>
      </c>
    </row>
    <row r="13" spans="3:67">
      <c r="C13" s="52" t="s">
        <v>221</v>
      </c>
      <c r="D13" s="47" t="s">
        <v>208</v>
      </c>
      <c r="E13" s="57">
        <v>50000</v>
      </c>
      <c r="F13" s="61">
        <f t="shared" ca="1" si="2"/>
        <v>45456</v>
      </c>
      <c r="G13" s="47">
        <v>658</v>
      </c>
      <c r="H13" s="47" t="s">
        <v>226</v>
      </c>
      <c r="I13" s="47">
        <v>35</v>
      </c>
      <c r="J13" s="47" t="s">
        <v>222</v>
      </c>
      <c r="K13" s="63">
        <f t="shared" si="3"/>
        <v>49999.81</v>
      </c>
      <c r="L13" s="47">
        <v>110</v>
      </c>
      <c r="M13" s="47">
        <v>3123680480</v>
      </c>
      <c r="N13" s="48" t="s">
        <v>123</v>
      </c>
      <c r="R13" s="52" t="s">
        <v>221</v>
      </c>
      <c r="S13" s="47" t="s">
        <v>208</v>
      </c>
      <c r="T13" s="57">
        <v>50000</v>
      </c>
      <c r="U13" s="61">
        <f t="shared" ca="1" si="4"/>
        <v>45456</v>
      </c>
      <c r="V13" s="47">
        <v>110</v>
      </c>
      <c r="W13" s="47">
        <v>3123680480</v>
      </c>
      <c r="X13" s="48" t="s">
        <v>123</v>
      </c>
      <c r="Z13" s="66" t="s">
        <v>221</v>
      </c>
      <c r="AA13" s="47">
        <v>658</v>
      </c>
      <c r="AB13" s="47" t="s">
        <v>226</v>
      </c>
      <c r="AC13" s="47">
        <v>35</v>
      </c>
      <c r="AD13" s="47" t="s">
        <v>222</v>
      </c>
      <c r="AE13" s="63">
        <f t="shared" si="5"/>
        <v>-0.19</v>
      </c>
      <c r="AI13" s="52" t="s">
        <v>221</v>
      </c>
      <c r="AJ13" s="47" t="s">
        <v>208</v>
      </c>
      <c r="AK13" s="57">
        <v>50000</v>
      </c>
      <c r="AL13" s="61">
        <f t="shared" ca="1" si="6"/>
        <v>45456</v>
      </c>
      <c r="AM13" s="47">
        <v>110</v>
      </c>
      <c r="AN13" s="47">
        <v>3123680480</v>
      </c>
      <c r="AO13" s="48" t="s">
        <v>123</v>
      </c>
      <c r="AR13" s="47">
        <v>658</v>
      </c>
      <c r="AS13" s="47" t="s">
        <v>226</v>
      </c>
      <c r="AT13" s="47">
        <v>35</v>
      </c>
      <c r="AU13" s="47" t="s">
        <v>222</v>
      </c>
      <c r="AV13" s="63">
        <f t="shared" si="7"/>
        <v>-0.19</v>
      </c>
      <c r="AX13" s="60"/>
      <c r="AZ13" s="52" t="s">
        <v>227</v>
      </c>
      <c r="BA13" s="47" t="s">
        <v>180</v>
      </c>
      <c r="BB13" s="57">
        <v>20000</v>
      </c>
      <c r="BC13" s="61">
        <f t="shared" ca="1" si="0"/>
        <v>45456</v>
      </c>
      <c r="BD13" s="47">
        <v>108</v>
      </c>
      <c r="BF13" s="47">
        <v>459</v>
      </c>
      <c r="BG13" s="47">
        <v>17</v>
      </c>
      <c r="BH13" s="47">
        <v>14</v>
      </c>
      <c r="BI13" s="47" t="s">
        <v>228</v>
      </c>
      <c r="BJ13" s="63">
        <f t="shared" si="1"/>
        <v>107.81</v>
      </c>
      <c r="BL13" s="66" t="s">
        <v>227</v>
      </c>
      <c r="BM13" s="47">
        <v>459</v>
      </c>
    </row>
    <row r="14" spans="3:67">
      <c r="C14" s="52" t="s">
        <v>224</v>
      </c>
      <c r="D14" s="47" t="s">
        <v>212</v>
      </c>
      <c r="E14" s="57">
        <v>68000</v>
      </c>
      <c r="F14" s="61">
        <f t="shared" ca="1" si="2"/>
        <v>45456</v>
      </c>
      <c r="G14" s="47">
        <v>429</v>
      </c>
      <c r="H14" s="47" t="s">
        <v>229</v>
      </c>
      <c r="I14" s="47">
        <v>22</v>
      </c>
      <c r="J14" s="47" t="s">
        <v>225</v>
      </c>
      <c r="K14" s="63">
        <f t="shared" si="3"/>
        <v>67999.81</v>
      </c>
      <c r="L14" s="47">
        <v>109</v>
      </c>
      <c r="M14" s="47">
        <v>3215582648</v>
      </c>
      <c r="N14" s="48" t="s">
        <v>127</v>
      </c>
      <c r="R14" s="52" t="s">
        <v>224</v>
      </c>
      <c r="S14" s="47" t="s">
        <v>212</v>
      </c>
      <c r="T14" s="57">
        <v>68000</v>
      </c>
      <c r="U14" s="61">
        <f t="shared" ca="1" si="4"/>
        <v>45456</v>
      </c>
      <c r="V14" s="47">
        <v>109</v>
      </c>
      <c r="W14" s="47">
        <v>3215582648</v>
      </c>
      <c r="X14" s="48" t="s">
        <v>127</v>
      </c>
      <c r="Z14" s="65" t="s">
        <v>224</v>
      </c>
      <c r="AA14" s="67">
        <v>429</v>
      </c>
      <c r="AB14" s="67" t="s">
        <v>229</v>
      </c>
      <c r="AC14" s="67">
        <v>22</v>
      </c>
      <c r="AD14" s="67" t="s">
        <v>225</v>
      </c>
      <c r="AE14" s="68">
        <f t="shared" si="5"/>
        <v>-0.19</v>
      </c>
      <c r="AI14" s="52" t="s">
        <v>224</v>
      </c>
      <c r="AJ14" s="47" t="s">
        <v>212</v>
      </c>
      <c r="AK14" s="57">
        <v>68000</v>
      </c>
      <c r="AL14" s="61">
        <f t="shared" ca="1" si="6"/>
        <v>45456</v>
      </c>
      <c r="AM14" s="47">
        <v>109</v>
      </c>
      <c r="AN14" s="47">
        <v>3215582648</v>
      </c>
      <c r="AO14" s="48" t="s">
        <v>127</v>
      </c>
      <c r="AR14" s="67">
        <v>429</v>
      </c>
      <c r="AS14" s="67" t="s">
        <v>229</v>
      </c>
      <c r="AT14" s="67">
        <v>22</v>
      </c>
      <c r="AU14" s="67" t="s">
        <v>225</v>
      </c>
      <c r="AV14" s="68">
        <f t="shared" si="7"/>
        <v>-0.19</v>
      </c>
      <c r="AX14" s="60"/>
      <c r="AZ14" s="52" t="s">
        <v>230</v>
      </c>
      <c r="BA14" s="47" t="s">
        <v>201</v>
      </c>
      <c r="BB14" s="57">
        <v>95000</v>
      </c>
      <c r="BC14" s="61">
        <f t="shared" ca="1" si="0"/>
        <v>45456</v>
      </c>
      <c r="BD14" s="47">
        <v>107</v>
      </c>
      <c r="BF14" s="67">
        <v>224</v>
      </c>
      <c r="BG14" s="67">
        <v>22</v>
      </c>
      <c r="BH14" s="67">
        <v>40</v>
      </c>
      <c r="BI14" s="67" t="s">
        <v>231</v>
      </c>
      <c r="BJ14" s="68">
        <f t="shared" si="1"/>
        <v>106.81</v>
      </c>
      <c r="BL14" s="65" t="s">
        <v>230</v>
      </c>
      <c r="BM14" s="67">
        <v>224</v>
      </c>
    </row>
    <row r="15" spans="3:67">
      <c r="C15" s="52" t="s">
        <v>227</v>
      </c>
      <c r="D15" s="47" t="s">
        <v>180</v>
      </c>
      <c r="E15" s="57">
        <v>20000</v>
      </c>
      <c r="F15" s="61">
        <f t="shared" ca="1" si="2"/>
        <v>45456</v>
      </c>
      <c r="G15" s="47">
        <v>459</v>
      </c>
      <c r="H15" s="47" t="s">
        <v>232</v>
      </c>
      <c r="I15" s="47">
        <v>14</v>
      </c>
      <c r="J15" s="47" t="s">
        <v>228</v>
      </c>
      <c r="K15" s="63">
        <f t="shared" si="3"/>
        <v>19999.810000000001</v>
      </c>
      <c r="L15" s="47">
        <v>108</v>
      </c>
      <c r="M15" s="47">
        <v>3205089269</v>
      </c>
      <c r="N15" s="48" t="s">
        <v>130</v>
      </c>
      <c r="R15" s="52" t="s">
        <v>227</v>
      </c>
      <c r="S15" s="47" t="s">
        <v>180</v>
      </c>
      <c r="T15" s="57">
        <v>20000</v>
      </c>
      <c r="U15" s="61">
        <f t="shared" ca="1" si="4"/>
        <v>45456</v>
      </c>
      <c r="V15" s="47">
        <v>108</v>
      </c>
      <c r="W15" s="47">
        <v>3205089269</v>
      </c>
      <c r="X15" s="48" t="s">
        <v>130</v>
      </c>
      <c r="Z15" s="66" t="s">
        <v>227</v>
      </c>
      <c r="AA15" s="47">
        <v>459</v>
      </c>
      <c r="AB15" s="47" t="s">
        <v>232</v>
      </c>
      <c r="AC15" s="47">
        <v>14</v>
      </c>
      <c r="AD15" s="47" t="s">
        <v>228</v>
      </c>
      <c r="AE15" s="63">
        <f t="shared" si="5"/>
        <v>-0.19</v>
      </c>
      <c r="AI15" s="52" t="s">
        <v>227</v>
      </c>
      <c r="AJ15" s="47" t="s">
        <v>180</v>
      </c>
      <c r="AK15" s="57">
        <v>20000</v>
      </c>
      <c r="AL15" s="61">
        <f t="shared" ca="1" si="6"/>
        <v>45456</v>
      </c>
      <c r="AM15" s="47">
        <v>108</v>
      </c>
      <c r="AN15" s="47">
        <v>3205089269</v>
      </c>
      <c r="AO15" s="48" t="s">
        <v>130</v>
      </c>
      <c r="AR15" s="47">
        <v>459</v>
      </c>
      <c r="AS15" s="47" t="s">
        <v>232</v>
      </c>
      <c r="AT15" s="47">
        <v>14</v>
      </c>
      <c r="AU15" s="47" t="s">
        <v>228</v>
      </c>
      <c r="AV15" s="63">
        <f t="shared" si="7"/>
        <v>-0.19</v>
      </c>
      <c r="AX15" s="60"/>
      <c r="AZ15" s="52" t="s">
        <v>233</v>
      </c>
      <c r="BA15" s="47" t="s">
        <v>208</v>
      </c>
      <c r="BB15" s="58">
        <v>70000</v>
      </c>
      <c r="BC15" s="62">
        <f t="shared" ca="1" si="0"/>
        <v>45456</v>
      </c>
      <c r="BD15" s="50">
        <v>106</v>
      </c>
      <c r="BF15" s="47">
        <v>408</v>
      </c>
      <c r="BG15" s="47">
        <v>22</v>
      </c>
      <c r="BH15" s="47">
        <v>14</v>
      </c>
      <c r="BI15" s="47" t="s">
        <v>234</v>
      </c>
      <c r="BJ15" s="63">
        <f t="shared" si="1"/>
        <v>105.81</v>
      </c>
      <c r="BL15" s="66" t="s">
        <v>233</v>
      </c>
      <c r="BM15" s="47">
        <v>408</v>
      </c>
    </row>
    <row r="16" spans="3:67">
      <c r="C16" s="52" t="s">
        <v>230</v>
      </c>
      <c r="D16" s="47" t="s">
        <v>201</v>
      </c>
      <c r="E16" s="57">
        <v>95000</v>
      </c>
      <c r="F16" s="61">
        <f t="shared" ca="1" si="2"/>
        <v>45456</v>
      </c>
      <c r="G16" s="47">
        <v>224</v>
      </c>
      <c r="H16" s="47" t="s">
        <v>210</v>
      </c>
      <c r="I16" s="47">
        <v>40</v>
      </c>
      <c r="J16" s="47" t="s">
        <v>231</v>
      </c>
      <c r="K16" s="63">
        <f t="shared" si="3"/>
        <v>94999.81</v>
      </c>
      <c r="L16" s="47">
        <v>107</v>
      </c>
      <c r="M16" s="47">
        <v>3135884267</v>
      </c>
      <c r="N16" s="48" t="s">
        <v>133</v>
      </c>
      <c r="R16" s="52" t="s">
        <v>230</v>
      </c>
      <c r="S16" s="47" t="s">
        <v>201</v>
      </c>
      <c r="T16" s="57">
        <v>95000</v>
      </c>
      <c r="U16" s="61">
        <f t="shared" ca="1" si="4"/>
        <v>45456</v>
      </c>
      <c r="V16" s="47">
        <v>107</v>
      </c>
      <c r="W16" s="47">
        <v>3135884267</v>
      </c>
      <c r="X16" s="48" t="s">
        <v>133</v>
      </c>
      <c r="Z16" s="65" t="s">
        <v>230</v>
      </c>
      <c r="AA16" s="67">
        <v>224</v>
      </c>
      <c r="AB16" s="67" t="s">
        <v>210</v>
      </c>
      <c r="AC16" s="67">
        <v>40</v>
      </c>
      <c r="AD16" s="67" t="s">
        <v>231</v>
      </c>
      <c r="AE16" s="68">
        <f t="shared" si="5"/>
        <v>-0.19</v>
      </c>
      <c r="AI16" s="52" t="s">
        <v>230</v>
      </c>
      <c r="AJ16" s="47" t="s">
        <v>201</v>
      </c>
      <c r="AK16" s="57">
        <v>95000</v>
      </c>
      <c r="AL16" s="61">
        <f t="shared" ca="1" si="6"/>
        <v>45456</v>
      </c>
      <c r="AM16" s="47">
        <v>107</v>
      </c>
      <c r="AN16" s="47">
        <v>3135884267</v>
      </c>
      <c r="AO16" s="48" t="s">
        <v>133</v>
      </c>
      <c r="AR16" s="67">
        <v>224</v>
      </c>
      <c r="AS16" s="67" t="s">
        <v>210</v>
      </c>
      <c r="AT16" s="67">
        <v>40</v>
      </c>
      <c r="AU16" s="67" t="s">
        <v>231</v>
      </c>
      <c r="AV16" s="68">
        <f t="shared" si="7"/>
        <v>-0.19</v>
      </c>
      <c r="AX16" s="60"/>
    </row>
    <row r="17" spans="3:59">
      <c r="C17" s="52" t="s">
        <v>233</v>
      </c>
      <c r="D17" s="47" t="s">
        <v>208</v>
      </c>
      <c r="E17" s="58">
        <v>70000</v>
      </c>
      <c r="F17" s="62">
        <f t="shared" ca="1" si="2"/>
        <v>45456</v>
      </c>
      <c r="G17" s="50">
        <v>408</v>
      </c>
      <c r="H17" s="47" t="s">
        <v>210</v>
      </c>
      <c r="I17" s="50">
        <v>14</v>
      </c>
      <c r="J17" s="50" t="s">
        <v>234</v>
      </c>
      <c r="K17" s="64">
        <f t="shared" si="3"/>
        <v>69999.81</v>
      </c>
      <c r="L17" s="50">
        <v>106</v>
      </c>
      <c r="M17" s="50">
        <v>3101750091</v>
      </c>
      <c r="N17" s="44" t="s">
        <v>136</v>
      </c>
      <c r="R17" s="52" t="s">
        <v>233</v>
      </c>
      <c r="S17" s="47" t="s">
        <v>208</v>
      </c>
      <c r="T17" s="58">
        <v>70000</v>
      </c>
      <c r="U17" s="62">
        <f t="shared" ca="1" si="4"/>
        <v>45456</v>
      </c>
      <c r="V17" s="50">
        <v>106</v>
      </c>
      <c r="W17" s="50">
        <v>3101750091</v>
      </c>
      <c r="X17" s="44" t="s">
        <v>136</v>
      </c>
      <c r="Z17" s="66" t="s">
        <v>233</v>
      </c>
      <c r="AA17" s="47">
        <v>408</v>
      </c>
      <c r="AB17" s="47" t="s">
        <v>210</v>
      </c>
      <c r="AC17" s="47">
        <v>14</v>
      </c>
      <c r="AD17" s="47" t="s">
        <v>234</v>
      </c>
      <c r="AE17" s="63">
        <f t="shared" si="5"/>
        <v>-0.19</v>
      </c>
      <c r="AI17" s="52" t="s">
        <v>233</v>
      </c>
      <c r="AJ17" s="47" t="s">
        <v>208</v>
      </c>
      <c r="AK17" s="58">
        <v>70000</v>
      </c>
      <c r="AL17" s="62">
        <f t="shared" ca="1" si="6"/>
        <v>45456</v>
      </c>
      <c r="AM17" s="50">
        <v>106</v>
      </c>
      <c r="AN17" s="50">
        <v>3101750091</v>
      </c>
      <c r="AO17" s="44" t="s">
        <v>136</v>
      </c>
      <c r="AR17" s="47">
        <v>408</v>
      </c>
      <c r="AS17" s="47" t="s">
        <v>210</v>
      </c>
      <c r="AT17" s="47">
        <v>14</v>
      </c>
      <c r="AU17" s="47" t="s">
        <v>234</v>
      </c>
      <c r="AV17" s="63">
        <f t="shared" si="7"/>
        <v>-0.19</v>
      </c>
      <c r="AX17" s="60"/>
    </row>
    <row r="18" spans="3:59">
      <c r="AX18" s="60"/>
    </row>
    <row r="19" spans="3:59">
      <c r="AZ19" s="41" t="s">
        <v>235</v>
      </c>
      <c r="BF19" s="87" t="s">
        <v>236</v>
      </c>
      <c r="BG19" s="88"/>
    </row>
    <row r="20" spans="3:59">
      <c r="AI20" s="84" t="s">
        <v>188</v>
      </c>
      <c r="AJ20" s="85"/>
      <c r="AK20" s="85"/>
      <c r="AL20" s="85"/>
      <c r="AM20" s="86"/>
      <c r="AZ20" s="71" t="s">
        <v>193</v>
      </c>
      <c r="BA20" s="69" t="s">
        <v>204</v>
      </c>
      <c r="BB20" s="69" t="s">
        <v>205</v>
      </c>
      <c r="BF20" s="75" t="s">
        <v>237</v>
      </c>
      <c r="BG20" s="70" t="s">
        <v>238</v>
      </c>
    </row>
    <row r="21" spans="3:59">
      <c r="AI21" s="55" t="s">
        <v>189</v>
      </c>
      <c r="AJ21" s="51" t="s">
        <v>194</v>
      </c>
      <c r="AK21" s="51" t="s">
        <v>193</v>
      </c>
      <c r="AL21" s="51" t="s">
        <v>204</v>
      </c>
      <c r="AM21" s="56" t="s">
        <v>205</v>
      </c>
      <c r="AZ21" s="67">
        <v>115</v>
      </c>
      <c r="BA21" s="67">
        <v>3203575685</v>
      </c>
      <c r="BB21" s="67" t="s">
        <v>106</v>
      </c>
      <c r="BF21" s="47">
        <v>22</v>
      </c>
      <c r="BG21" s="73" t="s">
        <v>210</v>
      </c>
    </row>
    <row r="22" spans="3:59">
      <c r="AI22" s="65" t="s">
        <v>200</v>
      </c>
      <c r="AJ22" s="67">
        <v>413</v>
      </c>
      <c r="AK22" s="67">
        <v>115</v>
      </c>
      <c r="AL22" s="67">
        <v>3203575685</v>
      </c>
      <c r="AM22" s="67" t="s">
        <v>106</v>
      </c>
      <c r="AZ22" s="47">
        <v>114</v>
      </c>
      <c r="BA22" s="47">
        <v>3117459362</v>
      </c>
      <c r="BB22" s="47" t="s">
        <v>110</v>
      </c>
      <c r="BF22" s="47">
        <v>15</v>
      </c>
      <c r="BG22" s="74" t="s">
        <v>214</v>
      </c>
    </row>
    <row r="23" spans="3:59">
      <c r="AI23" s="66" t="s">
        <v>207</v>
      </c>
      <c r="AJ23" s="47">
        <v>842</v>
      </c>
      <c r="AK23" s="47">
        <v>114</v>
      </c>
      <c r="AL23" s="47">
        <v>3117459362</v>
      </c>
      <c r="AM23" s="47" t="s">
        <v>110</v>
      </c>
      <c r="AZ23" s="67">
        <v>113</v>
      </c>
      <c r="BA23" s="67">
        <v>3114598264</v>
      </c>
      <c r="BB23" s="67" t="s">
        <v>114</v>
      </c>
      <c r="BF23" s="47">
        <v>13</v>
      </c>
      <c r="BG23" s="73" t="s">
        <v>217</v>
      </c>
    </row>
    <row r="24" spans="3:59">
      <c r="AI24" s="65" t="s">
        <v>211</v>
      </c>
      <c r="AJ24" s="67">
        <v>753</v>
      </c>
      <c r="AK24" s="67">
        <v>113</v>
      </c>
      <c r="AL24" s="67">
        <v>3114598264</v>
      </c>
      <c r="AM24" s="67" t="s">
        <v>114</v>
      </c>
      <c r="AZ24" s="47">
        <v>112</v>
      </c>
      <c r="BA24" s="47">
        <v>3049175626</v>
      </c>
      <c r="BB24" s="47" t="s">
        <v>117</v>
      </c>
      <c r="BF24" s="47">
        <v>20</v>
      </c>
      <c r="BG24" s="74" t="s">
        <v>220</v>
      </c>
    </row>
    <row r="25" spans="3:59">
      <c r="AI25" s="66" t="s">
        <v>215</v>
      </c>
      <c r="AJ25" s="47">
        <v>154</v>
      </c>
      <c r="AK25" s="47">
        <v>112</v>
      </c>
      <c r="AL25" s="47">
        <v>3049175626</v>
      </c>
      <c r="AM25" s="47" t="s">
        <v>117</v>
      </c>
      <c r="AZ25" s="67">
        <v>111</v>
      </c>
      <c r="BA25" s="67">
        <v>3058497705</v>
      </c>
      <c r="BB25" s="67" t="s">
        <v>120</v>
      </c>
      <c r="BF25" s="47">
        <v>12</v>
      </c>
      <c r="BG25" s="73" t="s">
        <v>223</v>
      </c>
    </row>
    <row r="26" spans="3:59">
      <c r="AI26" s="65" t="s">
        <v>218</v>
      </c>
      <c r="AJ26" s="67">
        <v>985</v>
      </c>
      <c r="AK26" s="67">
        <v>111</v>
      </c>
      <c r="AL26" s="67">
        <v>3058497705</v>
      </c>
      <c r="AM26" s="67" t="s">
        <v>120</v>
      </c>
      <c r="AZ26" s="47">
        <v>110</v>
      </c>
      <c r="BA26" s="47">
        <v>3123680480</v>
      </c>
      <c r="BB26" s="47" t="s">
        <v>123</v>
      </c>
      <c r="BF26" s="47">
        <v>23</v>
      </c>
      <c r="BG26" s="74" t="s">
        <v>226</v>
      </c>
    </row>
    <row r="27" spans="3:59">
      <c r="AI27" s="66" t="s">
        <v>221</v>
      </c>
      <c r="AJ27" s="47">
        <v>658</v>
      </c>
      <c r="AK27" s="47">
        <v>110</v>
      </c>
      <c r="AL27" s="47">
        <v>3123680480</v>
      </c>
      <c r="AM27" s="47" t="s">
        <v>123</v>
      </c>
      <c r="AZ27" s="67">
        <v>109</v>
      </c>
      <c r="BA27" s="67">
        <v>3215582648</v>
      </c>
      <c r="BB27" s="67" t="s">
        <v>127</v>
      </c>
      <c r="BF27" s="47">
        <v>17</v>
      </c>
      <c r="BG27" s="74" t="s">
        <v>232</v>
      </c>
    </row>
    <row r="28" spans="3:59">
      <c r="AI28" s="65" t="s">
        <v>224</v>
      </c>
      <c r="AJ28" s="67">
        <v>429</v>
      </c>
      <c r="AK28" s="67">
        <v>109</v>
      </c>
      <c r="AL28" s="67">
        <v>3215582648</v>
      </c>
      <c r="AM28" s="67" t="s">
        <v>127</v>
      </c>
      <c r="AZ28" s="47">
        <v>108</v>
      </c>
      <c r="BA28" s="47">
        <v>3205089269</v>
      </c>
      <c r="BB28" s="47" t="s">
        <v>130</v>
      </c>
    </row>
    <row r="29" spans="3:59">
      <c r="AI29" s="66" t="s">
        <v>227</v>
      </c>
      <c r="AJ29" s="47">
        <v>459</v>
      </c>
      <c r="AK29" s="47">
        <v>108</v>
      </c>
      <c r="AL29" s="47">
        <v>3205089269</v>
      </c>
      <c r="AM29" s="47" t="s">
        <v>130</v>
      </c>
      <c r="AZ29" s="67">
        <v>107</v>
      </c>
      <c r="BA29" s="67">
        <v>3135884267</v>
      </c>
      <c r="BB29" s="67" t="s">
        <v>133</v>
      </c>
    </row>
    <row r="30" spans="3:59">
      <c r="AI30" s="65" t="s">
        <v>230</v>
      </c>
      <c r="AJ30" s="67">
        <v>224</v>
      </c>
      <c r="AK30" s="67">
        <v>107</v>
      </c>
      <c r="AL30" s="67">
        <v>3135884267</v>
      </c>
      <c r="AM30" s="67" t="s">
        <v>133</v>
      </c>
      <c r="AZ30" s="47">
        <v>106</v>
      </c>
      <c r="BA30" s="47">
        <v>3101750091</v>
      </c>
      <c r="BB30" s="47" t="s">
        <v>136</v>
      </c>
    </row>
    <row r="31" spans="3:59">
      <c r="AI31" s="66" t="s">
        <v>233</v>
      </c>
      <c r="AJ31" s="47">
        <v>408</v>
      </c>
      <c r="AK31" s="47">
        <v>106</v>
      </c>
      <c r="AL31" s="47">
        <v>3101750091</v>
      </c>
      <c r="AM31" s="47" t="s">
        <v>136</v>
      </c>
    </row>
  </sheetData>
  <mergeCells count="13">
    <mergeCell ref="C6:N6"/>
    <mergeCell ref="R6:X6"/>
    <mergeCell ref="Z6:AE6"/>
    <mergeCell ref="AJ3:AR3"/>
    <mergeCell ref="AI6:AO6"/>
    <mergeCell ref="AR6:AV6"/>
    <mergeCell ref="R3:AE3"/>
    <mergeCell ref="AI20:AM20"/>
    <mergeCell ref="BF19:BG19"/>
    <mergeCell ref="BL4:BM4"/>
    <mergeCell ref="AY1:BO2"/>
    <mergeCell ref="AZ4:BD4"/>
    <mergeCell ref="BF4:BJ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2024-06-06T15:40:24Z</dcterms:created>
  <dcterms:modified xsi:type="dcterms:W3CDTF">2024-06-14T02:23:18Z</dcterms:modified>
  <cp:category/>
  <cp:contentStatus/>
</cp:coreProperties>
</file>