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Education\Northwestern\MSPA\PREDICT 411\Unit 01 - Textbook Reading (for Weeks 1-3)\Assignment\"/>
    </mc:Choice>
  </mc:AlternateContent>
  <bookViews>
    <workbookView xWindow="0" yWindow="0" windowWidth="28365" windowHeight="10350"/>
  </bookViews>
  <sheets>
    <sheet name="Sheet1" sheetId="1" r:id="rId1"/>
  </sheets>
  <calcPr calcId="162913" calcMode="autoNoTable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7" i="1" l="1"/>
  <c r="H167" i="1"/>
  <c r="G167" i="1"/>
  <c r="F167" i="1"/>
  <c r="E167" i="1"/>
  <c r="D167" i="1"/>
  <c r="C167" i="1"/>
  <c r="B167" i="1"/>
  <c r="I166" i="1"/>
  <c r="H166" i="1"/>
  <c r="G166" i="1"/>
  <c r="F166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I161" i="1"/>
  <c r="H161" i="1"/>
  <c r="G161" i="1"/>
  <c r="F161" i="1"/>
  <c r="E161" i="1"/>
  <c r="D161" i="1"/>
  <c r="I160" i="1"/>
  <c r="H160" i="1"/>
  <c r="G160" i="1"/>
  <c r="C161" i="1"/>
  <c r="F160" i="1"/>
  <c r="E160" i="1"/>
  <c r="D160" i="1"/>
  <c r="C160" i="1"/>
  <c r="H159" i="1"/>
  <c r="I159" i="1"/>
  <c r="G159" i="1"/>
  <c r="F159" i="1"/>
  <c r="E159" i="1"/>
  <c r="D159" i="1"/>
  <c r="C159" i="1"/>
  <c r="B161" i="1"/>
  <c r="B160" i="1"/>
  <c r="B159" i="1"/>
  <c r="AW20" i="1" l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R153" i="1"/>
  <c r="AP153" i="1"/>
  <c r="AR152" i="1"/>
  <c r="AP152" i="1"/>
  <c r="AR151" i="1"/>
  <c r="AP151" i="1"/>
  <c r="AR150" i="1"/>
  <c r="AP150" i="1"/>
  <c r="AR149" i="1"/>
  <c r="AP149" i="1"/>
  <c r="AR133" i="1"/>
  <c r="AP133" i="1"/>
  <c r="AR132" i="1"/>
  <c r="AP132" i="1"/>
  <c r="AR131" i="1"/>
  <c r="AP131" i="1"/>
  <c r="AR130" i="1"/>
  <c r="AP130" i="1"/>
  <c r="AR129" i="1"/>
  <c r="AP129" i="1"/>
  <c r="AQ113" i="1"/>
  <c r="AP113" i="1"/>
  <c r="AO113" i="1"/>
  <c r="AR112" i="1"/>
  <c r="AQ112" i="1"/>
  <c r="AP112" i="1"/>
  <c r="AO112" i="1"/>
  <c r="AT111" i="1"/>
  <c r="AS111" i="1"/>
  <c r="AR111" i="1"/>
  <c r="AQ111" i="1"/>
  <c r="AP111" i="1"/>
  <c r="AO111" i="1"/>
  <c r="AJ153" i="1"/>
  <c r="AH153" i="1"/>
  <c r="AJ152" i="1"/>
  <c r="AH152" i="1"/>
  <c r="AJ151" i="1"/>
  <c r="AH151" i="1"/>
  <c r="AJ150" i="1"/>
  <c r="AH150" i="1"/>
  <c r="AJ149" i="1"/>
  <c r="AH149" i="1"/>
  <c r="AJ133" i="1"/>
  <c r="AH133" i="1"/>
  <c r="AJ132" i="1"/>
  <c r="AH132" i="1"/>
  <c r="AJ131" i="1"/>
  <c r="AH131" i="1"/>
  <c r="AJ130" i="1"/>
  <c r="AH130" i="1"/>
  <c r="AJ129" i="1"/>
  <c r="AH129" i="1"/>
  <c r="AI113" i="1"/>
  <c r="AH113" i="1"/>
  <c r="AG113" i="1"/>
  <c r="AJ112" i="1"/>
  <c r="AI112" i="1"/>
  <c r="AH112" i="1"/>
  <c r="AG112" i="1"/>
  <c r="AL111" i="1"/>
  <c r="AK111" i="1"/>
  <c r="AJ111" i="1"/>
  <c r="AI111" i="1"/>
  <c r="AH111" i="1"/>
  <c r="AG111" i="1"/>
  <c r="AA113" i="1"/>
  <c r="Z113" i="1"/>
  <c r="Y113" i="1"/>
  <c r="AB112" i="1"/>
  <c r="AA112" i="1"/>
  <c r="Z112" i="1"/>
  <c r="Y112" i="1"/>
  <c r="AD111" i="1"/>
  <c r="AC111" i="1"/>
  <c r="AB111" i="1"/>
  <c r="AA111" i="1"/>
  <c r="Z111" i="1"/>
  <c r="Y111" i="1"/>
  <c r="S113" i="1"/>
  <c r="R113" i="1"/>
  <c r="Q113" i="1"/>
  <c r="T112" i="1"/>
  <c r="S112" i="1"/>
  <c r="R112" i="1"/>
  <c r="Q112" i="1"/>
  <c r="V111" i="1"/>
  <c r="U111" i="1"/>
  <c r="T111" i="1"/>
  <c r="S111" i="1"/>
  <c r="R111" i="1"/>
  <c r="Q111" i="1"/>
  <c r="K113" i="1"/>
  <c r="J113" i="1"/>
  <c r="I113" i="1"/>
  <c r="L112" i="1"/>
  <c r="K112" i="1"/>
  <c r="J112" i="1"/>
  <c r="I112" i="1"/>
  <c r="N111" i="1"/>
  <c r="M111" i="1"/>
  <c r="L111" i="1"/>
  <c r="K111" i="1"/>
  <c r="J111" i="1"/>
  <c r="I111" i="1"/>
  <c r="F111" i="1"/>
  <c r="E111" i="1"/>
  <c r="D112" i="1"/>
  <c r="D111" i="1"/>
  <c r="C113" i="1"/>
  <c r="C112" i="1"/>
  <c r="C111" i="1"/>
  <c r="B113" i="1"/>
  <c r="B112" i="1"/>
  <c r="B111" i="1"/>
  <c r="A113" i="1"/>
  <c r="A112" i="1"/>
  <c r="A111" i="1"/>
  <c r="AB153" i="1"/>
  <c r="Z153" i="1"/>
  <c r="AB152" i="1"/>
  <c r="Z152" i="1"/>
  <c r="AB151" i="1"/>
  <c r="Z151" i="1"/>
  <c r="AB150" i="1"/>
  <c r="Z150" i="1"/>
  <c r="AB149" i="1"/>
  <c r="Z149" i="1"/>
  <c r="AB133" i="1"/>
  <c r="Z133" i="1"/>
  <c r="AB132" i="1"/>
  <c r="Z132" i="1"/>
  <c r="AB131" i="1"/>
  <c r="Z131" i="1"/>
  <c r="AB130" i="1"/>
  <c r="Z130" i="1"/>
  <c r="AB129" i="1"/>
  <c r="Z129" i="1"/>
  <c r="L153" i="1"/>
  <c r="J153" i="1"/>
  <c r="L152" i="1"/>
  <c r="J152" i="1"/>
  <c r="L151" i="1"/>
  <c r="J151" i="1"/>
  <c r="L150" i="1"/>
  <c r="J150" i="1"/>
  <c r="L149" i="1"/>
  <c r="J149" i="1"/>
  <c r="L133" i="1"/>
  <c r="J133" i="1"/>
  <c r="L132" i="1"/>
  <c r="J132" i="1"/>
  <c r="L131" i="1"/>
  <c r="J131" i="1"/>
  <c r="L130" i="1"/>
  <c r="J130" i="1"/>
  <c r="L129" i="1"/>
  <c r="J129" i="1"/>
  <c r="T153" i="1"/>
  <c r="R153" i="1"/>
  <c r="T152" i="1"/>
  <c r="R152" i="1"/>
  <c r="T151" i="1"/>
  <c r="R151" i="1"/>
  <c r="T150" i="1"/>
  <c r="R150" i="1"/>
  <c r="T149" i="1"/>
  <c r="R149" i="1"/>
  <c r="T133" i="1"/>
  <c r="R133" i="1"/>
  <c r="T132" i="1"/>
  <c r="R132" i="1"/>
  <c r="T131" i="1"/>
  <c r="R131" i="1"/>
  <c r="T130" i="1"/>
  <c r="R130" i="1"/>
  <c r="T129" i="1"/>
  <c r="R129" i="1"/>
  <c r="D153" i="1"/>
  <c r="B153" i="1"/>
  <c r="D152" i="1"/>
  <c r="B152" i="1"/>
  <c r="D151" i="1"/>
  <c r="B151" i="1"/>
  <c r="D150" i="1"/>
  <c r="B150" i="1"/>
  <c r="D149" i="1"/>
  <c r="B149" i="1"/>
  <c r="D133" i="1"/>
  <c r="D132" i="1"/>
  <c r="D131" i="1"/>
  <c r="D130" i="1"/>
  <c r="D129" i="1"/>
  <c r="B133" i="1"/>
  <c r="B132" i="1"/>
  <c r="B131" i="1"/>
  <c r="B130" i="1"/>
  <c r="B129" i="1"/>
</calcChain>
</file>

<file path=xl/sharedStrings.xml><?xml version="1.0" encoding="utf-8"?>
<sst xmlns="http://schemas.openxmlformats.org/spreadsheetml/2006/main" count="1151" uniqueCount="108">
  <si>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</si>
  <si>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</si>
  <si>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</si>
  <si>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</si>
  <si>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</si>
  <si>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</si>
  <si>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</si>
  <si>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</si>
  <si>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Variance</t>
  </si>
  <si>
    <t>Inflation</t>
  </si>
  <si>
    <t>Intercept</t>
  </si>
  <si>
    <t>TEAM_BASERUN_CS_OF</t>
  </si>
  <si>
    <t>TEAM_BASERUN_SB_MF</t>
  </si>
  <si>
    <t>&lt;.0001</t>
  </si>
  <si>
    <t>TEAM_BATTING_BB_OF</t>
  </si>
  <si>
    <t>TEAM_BATTING_SO_MF</t>
  </si>
  <si>
    <t>TEAM_FIELDING_DP_MF</t>
  </si>
  <si>
    <t>TEAM_PITCHING_H_OF</t>
  </si>
  <si>
    <t>TEAM_BASERUN_SB_IME</t>
  </si>
  <si>
    <t>TEAM_BATTING_2B_T99_IME</t>
  </si>
  <si>
    <t>TEAM_BATTING_3B_T99_IME</t>
  </si>
  <si>
    <t>TEAM_BATTING_BB_IME</t>
  </si>
  <si>
    <t>TEAM_BATTING_BB_T99_IME</t>
  </si>
  <si>
    <t>TEAM_FIELDING_E_IME</t>
  </si>
  <si>
    <t>TEAM_PITCHING_HR_T99_IME</t>
  </si>
  <si>
    <t>TEAM_PITCHING_SO_T99_IME</t>
  </si>
  <si>
    <t>TEAM_BATTING_2B_T99_IME_LN</t>
  </si>
  <si>
    <t>TEAM_BATTING_BB_IME_LN</t>
  </si>
  <si>
    <t>TEAM_BATTING_BB_T99_IME_LN</t>
  </si>
  <si>
    <t>TEAM_BATTING_H_IME_LN</t>
  </si>
  <si>
    <t>TEAM_BATTING_H_T99_IME_LN</t>
  </si>
  <si>
    <t>TEAM_BATTING_SO_IME_LN</t>
  </si>
  <si>
    <t>TEAM_FIELDING_DP_IME_LN</t>
  </si>
  <si>
    <t>TEAM_FIELDING_E_T99_IME_LN</t>
  </si>
  <si>
    <t>TEAM_PITCHING_H_IME_LN</t>
  </si>
  <si>
    <t>TEAM_PITCHING_SO_IME_LN</t>
  </si>
  <si>
    <t>TEAM_PITCHING_SO_T99_IME_LN</t>
  </si>
  <si>
    <t>TEAM_FIELDING_DP_OF</t>
  </si>
  <si>
    <t>TEAM_BATTING_H_IME</t>
  </si>
  <si>
    <t>TEAM_BATTING_H_T99_IME</t>
  </si>
  <si>
    <t>TEAM_BATTING_SO_IME</t>
  </si>
  <si>
    <t>TEAM_FIELDING_E_IME_LN</t>
  </si>
  <si>
    <t>TEAM_PITCHING_BB_T99_IME_LN</t>
  </si>
  <si>
    <t>TEAM_PITCHING_BB_IME</t>
  </si>
  <si>
    <t>TEAM_PITCHING_HR_IME</t>
  </si>
  <si>
    <t>TEAM_PITCHING_BB_IME_LN</t>
  </si>
  <si>
    <t>t Value</t>
  </si>
  <si>
    <t>$\text{Pr} &gt; |t|$</t>
  </si>
  <si>
    <t>VIF</t>
  </si>
  <si>
    <t>Source</t>
  </si>
  <si>
    <t>Sum of Squares</t>
  </si>
  <si>
    <t>Mean Square</t>
  </si>
  <si>
    <t>F Value</t>
  </si>
  <si>
    <t>Measure</t>
  </si>
  <si>
    <t>Value</t>
  </si>
  <si>
    <t>MSE</t>
  </si>
  <si>
    <t>MAE</t>
  </si>
  <si>
    <t>Root MSE</t>
  </si>
  <si>
    <t>Dependent Mean</t>
  </si>
  <si>
    <t>Coeff Var</t>
  </si>
  <si>
    <t>Adj R-Sq</t>
  </si>
  <si>
    <t>C(p)</t>
  </si>
  <si>
    <t>AIC</t>
  </si>
  <si>
    <t>BIC</t>
  </si>
  <si>
    <t>Prin15</t>
  </si>
  <si>
    <t>Prin14</t>
  </si>
  <si>
    <t>Prin13</t>
  </si>
  <si>
    <t>Prin12</t>
  </si>
  <si>
    <t>Prin11</t>
  </si>
  <si>
    <t>Prin10</t>
  </si>
  <si>
    <t>Prin9</t>
  </si>
  <si>
    <t>Prin8</t>
  </si>
  <si>
    <t>Prin7</t>
  </si>
  <si>
    <t>Prin6</t>
  </si>
  <si>
    <t>Prin5</t>
  </si>
  <si>
    <t>Prin4</t>
  </si>
  <si>
    <t>Prin3</t>
  </si>
  <si>
    <t>Prin2</t>
  </si>
  <si>
    <t>Prin1</t>
  </si>
  <si>
    <t>Par. S.E.</t>
  </si>
  <si>
    <t>Par. Est.</t>
  </si>
  <si>
    <t>AdjR2 - Original</t>
  </si>
  <si>
    <t>Type II SS</t>
  </si>
  <si>
    <t>Pr &gt; F</t>
  </si>
  <si>
    <t>AdjR2 - Transformed</t>
  </si>
  <si>
    <t>Stepwise - Original</t>
  </si>
  <si>
    <t>Stepwise - Transformed</t>
  </si>
  <si>
    <t>Number in</t>
  </si>
  <si>
    <t>Model</t>
  </si>
  <si>
    <t>Adjusted</t>
  </si>
  <si>
    <t>R-Square</t>
  </si>
  <si>
    <t>Sum of</t>
  </si>
  <si>
    <t>Squares</t>
  </si>
  <si>
    <t>Mean</t>
  </si>
  <si>
    <t>Square</t>
  </si>
  <si>
    <t>Corrected Total</t>
  </si>
  <si>
    <t>Obs</t>
  </si>
  <si>
    <t>_TYPE_</t>
  </si>
  <si>
    <t>_FREQ_</t>
  </si>
  <si>
    <t>PCA - Original</t>
  </si>
  <si>
    <t>PCA - Transformed</t>
  </si>
  <si>
    <t>Pred.</t>
  </si>
  <si>
    <t>R-square</t>
  </si>
  <si>
    <t>Adj R-Square</t>
  </si>
  <si>
    <t>Model_AdjR2</t>
  </si>
  <si>
    <t>Model_S</t>
  </si>
  <si>
    <t>Model_Subj</t>
  </si>
  <si>
    <t>Model_PCA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</si>
</sst>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7"/>
  <sheetViews>
    <sheetView tabSelected="1" topLeftCell="A132" workbookViewId="0">
      <selection activeCell="A163" sqref="A163:I167"/>
    </sheetView>
  </sheetViews>
  <sheetFormatPr defaultRowHeight="15" x14ac:dyDescent="0.25"/>
  <cols>
    <col min="1" max="1" width="31.140625" bestFit="1" customWidth="1"/>
    <col min="9" max="9" width="30.140625" bestFit="1" customWidth="1"/>
    <col min="17" max="17" width="31" bestFit="1" customWidth="1"/>
    <col min="25" max="25" width="31.140625" bestFit="1" customWidth="1"/>
    <col min="33" max="33" width="13.28515625" bestFit="1" customWidth="1"/>
    <col min="41" max="41" width="17.7109375" bestFit="1" customWidth="1"/>
  </cols>
  <sheetData>
    <row r="1" spans="1:49" x14ac:dyDescent="0.25">
      <c r="A1" t="s">
        <v>81</v>
      </c>
      <c r="I1" t="s">
        <v>84</v>
      </c>
      <c r="Q1" t="s">
        <v>85</v>
      </c>
      <c r="Y1" t="s">
        <v>86</v>
      </c>
      <c r="AG1" t="s">
        <v>99</v>
      </c>
      <c r="AO1" t="s">
        <v>100</v>
      </c>
    </row>
    <row r="3" spans="1:49" x14ac:dyDescent="0.25">
      <c r="A3" t="s">
        <v>0</v>
      </c>
      <c r="B3" t="s">
        <v>2</v>
      </c>
      <c r="C3" t="s">
        <v>4</v>
      </c>
      <c r="D3" t="s">
        <v>82</v>
      </c>
      <c r="E3" t="s">
        <v>52</v>
      </c>
      <c r="F3" t="s">
        <v>83</v>
      </c>
      <c r="I3" t="s">
        <v>0</v>
      </c>
      <c r="J3" t="s">
        <v>2</v>
      </c>
      <c r="K3" t="s">
        <v>4</v>
      </c>
      <c r="L3" t="s">
        <v>82</v>
      </c>
      <c r="M3" t="s">
        <v>52</v>
      </c>
      <c r="N3" t="s">
        <v>83</v>
      </c>
      <c r="Q3" t="s">
        <v>0</v>
      </c>
      <c r="R3" t="s">
        <v>1</v>
      </c>
      <c r="S3" t="s">
        <v>2</v>
      </c>
      <c r="T3" t="s">
        <v>4</v>
      </c>
      <c r="U3" t="s">
        <v>6</v>
      </c>
      <c r="V3" t="s">
        <v>7</v>
      </c>
      <c r="W3" t="s">
        <v>8</v>
      </c>
      <c r="Y3" t="s">
        <v>0</v>
      </c>
      <c r="Z3" t="s">
        <v>1</v>
      </c>
      <c r="AA3" t="s">
        <v>2</v>
      </c>
      <c r="AB3" t="s">
        <v>4</v>
      </c>
      <c r="AC3" t="s">
        <v>6</v>
      </c>
      <c r="AD3" t="s">
        <v>7</v>
      </c>
      <c r="AE3" t="s">
        <v>8</v>
      </c>
      <c r="AG3" t="s">
        <v>0</v>
      </c>
      <c r="AH3" t="s">
        <v>1</v>
      </c>
      <c r="AI3" t="s">
        <v>2</v>
      </c>
      <c r="AJ3" t="s">
        <v>4</v>
      </c>
      <c r="AK3" t="s">
        <v>6</v>
      </c>
      <c r="AL3" t="s">
        <v>7</v>
      </c>
      <c r="AM3" t="s">
        <v>8</v>
      </c>
      <c r="AO3" t="s">
        <v>0</v>
      </c>
      <c r="AP3" t="s">
        <v>1</v>
      </c>
      <c r="AQ3" t="s">
        <v>2</v>
      </c>
      <c r="AR3" t="s">
        <v>4</v>
      </c>
      <c r="AS3" t="s">
        <v>6</v>
      </c>
      <c r="AT3" t="s">
        <v>7</v>
      </c>
      <c r="AU3" t="s">
        <v>8</v>
      </c>
    </row>
    <row r="4" spans="1:49" x14ac:dyDescent="0.25">
      <c r="B4" t="s">
        <v>3</v>
      </c>
      <c r="C4" t="s">
        <v>5</v>
      </c>
      <c r="J4" t="s">
        <v>3</v>
      </c>
      <c r="K4" t="s">
        <v>5</v>
      </c>
      <c r="S4" t="s">
        <v>3</v>
      </c>
      <c r="T4" t="s">
        <v>5</v>
      </c>
      <c r="W4" t="s">
        <v>9</v>
      </c>
      <c r="AA4" t="s">
        <v>3</v>
      </c>
      <c r="AB4" t="s">
        <v>5</v>
      </c>
      <c r="AE4" t="s">
        <v>9</v>
      </c>
      <c r="AI4" t="s">
        <v>3</v>
      </c>
      <c r="AJ4" t="s">
        <v>5</v>
      </c>
      <c r="AM4" t="s">
        <v>9</v>
      </c>
      <c r="AQ4" t="s">
        <v>3</v>
      </c>
      <c r="AR4" t="s">
        <v>5</v>
      </c>
      <c r="AU4" t="s">
        <v>9</v>
      </c>
    </row>
    <row r="5" spans="1:49" x14ac:dyDescent="0.25">
      <c r="A5" t="s">
        <v>10</v>
      </c>
      <c r="B5">
        <v>4.0380799999999999</v>
      </c>
      <c r="C5">
        <v>86.736869999999996</v>
      </c>
      <c r="D5">
        <v>0.29833999999999999</v>
      </c>
      <c r="E5">
        <v>0</v>
      </c>
      <c r="F5">
        <v>0.96289999999999998</v>
      </c>
      <c r="I5" t="s">
        <v>10</v>
      </c>
      <c r="J5">
        <v>-2.5681600000000002</v>
      </c>
      <c r="K5">
        <v>1.0590299999999999</v>
      </c>
      <c r="L5">
        <v>0.14393</v>
      </c>
      <c r="M5">
        <v>5.88</v>
      </c>
      <c r="N5">
        <v>1.54E-2</v>
      </c>
      <c r="Q5" t="s">
        <v>10</v>
      </c>
      <c r="R5">
        <v>1</v>
      </c>
      <c r="S5">
        <v>32.939819999999997</v>
      </c>
      <c r="T5">
        <v>68.812479999999994</v>
      </c>
      <c r="U5">
        <v>0.48</v>
      </c>
      <c r="V5">
        <v>0.63219999999999998</v>
      </c>
      <c r="W5">
        <v>0</v>
      </c>
      <c r="Y5" t="s">
        <v>10</v>
      </c>
      <c r="Z5">
        <v>1</v>
      </c>
      <c r="AA5">
        <v>-3.7192400000000001</v>
      </c>
      <c r="AB5">
        <v>1.1678299999999999</v>
      </c>
      <c r="AC5">
        <v>-3.18</v>
      </c>
      <c r="AD5">
        <v>1.5E-3</v>
      </c>
      <c r="AE5">
        <v>0</v>
      </c>
      <c r="AG5" t="s">
        <v>10</v>
      </c>
      <c r="AH5">
        <v>1</v>
      </c>
      <c r="AI5">
        <v>80.644090000000006</v>
      </c>
      <c r="AJ5">
        <v>0.33935999999999999</v>
      </c>
      <c r="AK5">
        <v>237.63</v>
      </c>
      <c r="AL5" t="s">
        <v>13</v>
      </c>
      <c r="AM5">
        <v>0</v>
      </c>
      <c r="AO5" t="s">
        <v>10</v>
      </c>
      <c r="AP5">
        <v>1</v>
      </c>
      <c r="AQ5">
        <v>4.3790899999999997</v>
      </c>
      <c r="AR5">
        <v>4.5500000000000002E-3</v>
      </c>
      <c r="AS5">
        <v>962.02</v>
      </c>
      <c r="AT5" t="s">
        <v>13</v>
      </c>
      <c r="AU5">
        <v>0</v>
      </c>
      <c r="AW5" t="str">
        <f>"(("&amp;AI5&amp;") +"</f>
        <v>((80.64409) +</v>
      </c>
    </row>
    <row r="6" spans="1:49" x14ac:dyDescent="0.25">
      <c r="A6" t="s">
        <v>11</v>
      </c>
      <c r="B6">
        <v>3.3937400000000002</v>
      </c>
      <c r="C6">
        <v>1.0187299999999999</v>
      </c>
      <c r="D6">
        <v>1527.59257</v>
      </c>
      <c r="E6">
        <v>11.1</v>
      </c>
      <c r="F6">
        <v>8.9999999999999998E-4</v>
      </c>
      <c r="I6" t="s">
        <v>12</v>
      </c>
      <c r="J6">
        <v>0.51219000000000003</v>
      </c>
      <c r="K6">
        <v>2.8029999999999999E-2</v>
      </c>
      <c r="L6">
        <v>8.1722400000000004</v>
      </c>
      <c r="M6">
        <v>333.9</v>
      </c>
      <c r="N6" t="s">
        <v>13</v>
      </c>
      <c r="Q6" t="s">
        <v>11</v>
      </c>
      <c r="R6">
        <v>1</v>
      </c>
      <c r="S6">
        <v>3.77034</v>
      </c>
      <c r="T6">
        <v>1.02233</v>
      </c>
      <c r="U6">
        <v>3.69</v>
      </c>
      <c r="V6">
        <v>2.0000000000000001E-4</v>
      </c>
      <c r="W6">
        <v>2.7060399999999998</v>
      </c>
      <c r="Y6" t="s">
        <v>11</v>
      </c>
      <c r="Z6">
        <v>1</v>
      </c>
      <c r="AA6">
        <v>3.9660000000000001E-2</v>
      </c>
      <c r="AB6">
        <v>1.35E-2</v>
      </c>
      <c r="AC6">
        <v>2.94</v>
      </c>
      <c r="AD6">
        <v>3.3999999999999998E-3</v>
      </c>
      <c r="AE6">
        <v>2.8761000000000001</v>
      </c>
      <c r="AG6" t="s">
        <v>78</v>
      </c>
      <c r="AH6">
        <v>1</v>
      </c>
      <c r="AI6">
        <v>0.24426</v>
      </c>
      <c r="AJ6">
        <v>7.7450000000000005E-2</v>
      </c>
      <c r="AK6">
        <v>3.15</v>
      </c>
      <c r="AL6">
        <v>1.6000000000000001E-3</v>
      </c>
      <c r="AM6">
        <v>1.0085999999999999</v>
      </c>
      <c r="AO6" t="s">
        <v>78</v>
      </c>
      <c r="AP6">
        <v>1</v>
      </c>
      <c r="AQ6">
        <v>7.3899999999999999E-3</v>
      </c>
      <c r="AR6">
        <v>1.0399999999999999E-3</v>
      </c>
      <c r="AS6">
        <v>7.11</v>
      </c>
      <c r="AT6" t="s">
        <v>13</v>
      </c>
      <c r="AU6">
        <v>1.0085999999999999</v>
      </c>
      <c r="AW6" t="str">
        <f>"(("&amp;AI6&amp;") * "&amp;AG6&amp;") +"</f>
        <v>((0.24426) * Prin1) +</v>
      </c>
    </row>
    <row r="7" spans="1:49" x14ac:dyDescent="0.25">
      <c r="A7" t="s">
        <v>12</v>
      </c>
      <c r="B7">
        <v>33.98348</v>
      </c>
      <c r="C7">
        <v>2.1237699999999999</v>
      </c>
      <c r="D7">
        <v>35245</v>
      </c>
      <c r="E7">
        <v>256.05</v>
      </c>
      <c r="F7" t="s">
        <v>13</v>
      </c>
      <c r="I7" t="s">
        <v>15</v>
      </c>
      <c r="J7">
        <v>9.6640000000000004E-2</v>
      </c>
      <c r="K7">
        <v>2.223E-2</v>
      </c>
      <c r="L7">
        <v>0.46250000000000002</v>
      </c>
      <c r="M7">
        <v>18.899999999999999</v>
      </c>
      <c r="N7" t="s">
        <v>13</v>
      </c>
      <c r="Q7" t="s">
        <v>12</v>
      </c>
      <c r="R7">
        <v>1</v>
      </c>
      <c r="S7">
        <v>35.181420000000003</v>
      </c>
      <c r="T7">
        <v>2.0358100000000001</v>
      </c>
      <c r="U7">
        <v>17.28</v>
      </c>
      <c r="V7" t="s">
        <v>13</v>
      </c>
      <c r="W7">
        <v>2.7328899999999998</v>
      </c>
      <c r="Y7" t="s">
        <v>12</v>
      </c>
      <c r="Z7">
        <v>1</v>
      </c>
      <c r="AA7">
        <v>0.52712999999999999</v>
      </c>
      <c r="AB7">
        <v>3.2980000000000002E-2</v>
      </c>
      <c r="AC7">
        <v>15.98</v>
      </c>
      <c r="AD7" t="s">
        <v>13</v>
      </c>
      <c r="AE7">
        <v>4.37073</v>
      </c>
      <c r="AG7" t="s">
        <v>77</v>
      </c>
      <c r="AH7">
        <v>1</v>
      </c>
      <c r="AI7">
        <v>1.74522</v>
      </c>
      <c r="AJ7">
        <v>0.11695999999999999</v>
      </c>
      <c r="AK7">
        <v>14.92</v>
      </c>
      <c r="AL7" t="s">
        <v>13</v>
      </c>
      <c r="AM7">
        <v>1.01017</v>
      </c>
      <c r="AO7" t="s">
        <v>77</v>
      </c>
      <c r="AP7">
        <v>1</v>
      </c>
      <c r="AQ7">
        <v>2.1930000000000002E-2</v>
      </c>
      <c r="AR7">
        <v>1.57E-3</v>
      </c>
      <c r="AS7">
        <v>13.98</v>
      </c>
      <c r="AT7" t="s">
        <v>13</v>
      </c>
      <c r="AU7">
        <v>1.01017</v>
      </c>
      <c r="AW7" t="str">
        <f t="shared" ref="AW7:AW19" si="0">"(("&amp;AI7&amp;") * "&amp;AG7&amp;") +"</f>
        <v>((1.74522) * Prin2) +</v>
      </c>
    </row>
    <row r="8" spans="1:49" x14ac:dyDescent="0.25">
      <c r="A8" t="s">
        <v>15</v>
      </c>
      <c r="B8">
        <v>7.4400199999999996</v>
      </c>
      <c r="C8">
        <v>1.73068</v>
      </c>
      <c r="D8">
        <v>2543.8197100000002</v>
      </c>
      <c r="E8">
        <v>18.48</v>
      </c>
      <c r="F8" t="s">
        <v>13</v>
      </c>
      <c r="I8" t="s">
        <v>18</v>
      </c>
      <c r="J8">
        <v>7.7554999999999996E-4</v>
      </c>
      <c r="K8">
        <v>6.8029999999999997E-5</v>
      </c>
      <c r="L8">
        <v>3.1806800000000002</v>
      </c>
      <c r="M8">
        <v>129.96</v>
      </c>
      <c r="N8" t="s">
        <v>13</v>
      </c>
      <c r="Q8" t="s">
        <v>15</v>
      </c>
      <c r="R8">
        <v>1</v>
      </c>
      <c r="S8">
        <v>7.7346500000000002</v>
      </c>
      <c r="T8">
        <v>1.6879599999999999</v>
      </c>
      <c r="U8">
        <v>4.58</v>
      </c>
      <c r="V8" t="s">
        <v>13</v>
      </c>
      <c r="W8">
        <v>1.5489200000000001</v>
      </c>
      <c r="Y8" t="s">
        <v>14</v>
      </c>
      <c r="Z8">
        <v>1</v>
      </c>
      <c r="AA8">
        <v>0.20684</v>
      </c>
      <c r="AB8">
        <v>5.688E-2</v>
      </c>
      <c r="AC8">
        <v>3.64</v>
      </c>
      <c r="AD8">
        <v>2.9999999999999997E-4</v>
      </c>
      <c r="AE8">
        <v>4.0678700000000001</v>
      </c>
      <c r="AG8" t="s">
        <v>76</v>
      </c>
      <c r="AH8">
        <v>1</v>
      </c>
      <c r="AI8">
        <v>1.4490000000000001</v>
      </c>
      <c r="AJ8">
        <v>0.14212</v>
      </c>
      <c r="AK8">
        <v>10.199999999999999</v>
      </c>
      <c r="AL8" t="s">
        <v>13</v>
      </c>
      <c r="AM8">
        <v>1.01549</v>
      </c>
      <c r="AO8" t="s">
        <v>76</v>
      </c>
      <c r="AP8">
        <v>1</v>
      </c>
      <c r="AQ8">
        <v>3.0530000000000002E-2</v>
      </c>
      <c r="AR8">
        <v>1.91E-3</v>
      </c>
      <c r="AS8">
        <v>16.02</v>
      </c>
      <c r="AT8" t="s">
        <v>13</v>
      </c>
      <c r="AU8">
        <v>1.01549</v>
      </c>
      <c r="AW8" t="str">
        <f t="shared" si="0"/>
        <v>((1.449) * Prin3) +</v>
      </c>
    </row>
    <row r="9" spans="1:49" x14ac:dyDescent="0.25">
      <c r="A9" t="s">
        <v>16</v>
      </c>
      <c r="B9">
        <v>6.1805599999999998</v>
      </c>
      <c r="C9">
        <v>1.7547999999999999</v>
      </c>
      <c r="D9">
        <v>1707.5364099999999</v>
      </c>
      <c r="E9">
        <v>12.41</v>
      </c>
      <c r="F9">
        <v>4.0000000000000002E-4</v>
      </c>
      <c r="I9" t="s">
        <v>19</v>
      </c>
      <c r="J9">
        <v>-3.48E-3</v>
      </c>
      <c r="K9">
        <v>8.2264999999999997E-4</v>
      </c>
      <c r="L9">
        <v>0.43754999999999999</v>
      </c>
      <c r="M9">
        <v>17.88</v>
      </c>
      <c r="N9" t="s">
        <v>13</v>
      </c>
      <c r="Q9" t="s">
        <v>37</v>
      </c>
      <c r="R9">
        <v>1</v>
      </c>
      <c r="S9">
        <v>4.5111100000000004</v>
      </c>
      <c r="T9">
        <v>1.4945600000000001</v>
      </c>
      <c r="U9">
        <v>3.02</v>
      </c>
      <c r="V9">
        <v>2.5999999999999999E-3</v>
      </c>
      <c r="W9">
        <v>2.93093</v>
      </c>
      <c r="Y9" t="s">
        <v>15</v>
      </c>
      <c r="Z9">
        <v>1</v>
      </c>
      <c r="AA9">
        <v>8.2519999999999996E-2</v>
      </c>
      <c r="AB9">
        <v>2.223E-2</v>
      </c>
      <c r="AC9">
        <v>3.71</v>
      </c>
      <c r="AD9">
        <v>2.0000000000000001E-4</v>
      </c>
      <c r="AE9">
        <v>1.6369800000000001</v>
      </c>
      <c r="AG9" t="s">
        <v>75</v>
      </c>
      <c r="AH9">
        <v>1</v>
      </c>
      <c r="AI9">
        <v>1.19577</v>
      </c>
      <c r="AJ9">
        <v>0.16954</v>
      </c>
      <c r="AK9">
        <v>7.05</v>
      </c>
      <c r="AL9" t="s">
        <v>13</v>
      </c>
      <c r="AM9">
        <v>1.00413</v>
      </c>
      <c r="AO9" t="s">
        <v>75</v>
      </c>
      <c r="AP9">
        <v>1</v>
      </c>
      <c r="AQ9">
        <v>1.8360000000000001E-2</v>
      </c>
      <c r="AR9">
        <v>2.2699999999999999E-3</v>
      </c>
      <c r="AS9">
        <v>8.07</v>
      </c>
      <c r="AT9" t="s">
        <v>13</v>
      </c>
      <c r="AU9">
        <v>1.00413</v>
      </c>
      <c r="AW9" t="str">
        <f t="shared" si="0"/>
        <v>((1.19577) * Prin4) +</v>
      </c>
    </row>
    <row r="10" spans="1:49" x14ac:dyDescent="0.25">
      <c r="A10" t="s">
        <v>18</v>
      </c>
      <c r="B10">
        <v>4.8500000000000001E-2</v>
      </c>
      <c r="C10">
        <v>5.5300000000000002E-3</v>
      </c>
      <c r="D10">
        <v>10570</v>
      </c>
      <c r="E10">
        <v>76.790000000000006</v>
      </c>
      <c r="F10" t="s">
        <v>13</v>
      </c>
      <c r="I10" t="s">
        <v>20</v>
      </c>
      <c r="J10">
        <v>1.89E-3</v>
      </c>
      <c r="K10">
        <v>2.5922E-4</v>
      </c>
      <c r="L10">
        <v>1.3005800000000001</v>
      </c>
      <c r="M10">
        <v>53.14</v>
      </c>
      <c r="N10" t="s">
        <v>13</v>
      </c>
      <c r="Q10" t="s">
        <v>18</v>
      </c>
      <c r="R10">
        <v>1</v>
      </c>
      <c r="S10">
        <v>5.4530000000000002E-2</v>
      </c>
      <c r="T10">
        <v>5.4200000000000003E-3</v>
      </c>
      <c r="U10">
        <v>10.06</v>
      </c>
      <c r="V10" t="s">
        <v>13</v>
      </c>
      <c r="W10">
        <v>2.3143799999999999</v>
      </c>
      <c r="Y10" t="s">
        <v>16</v>
      </c>
      <c r="Z10">
        <v>1</v>
      </c>
      <c r="AA10">
        <v>0.14871000000000001</v>
      </c>
      <c r="AB10">
        <v>2.4379999999999999E-2</v>
      </c>
      <c r="AC10">
        <v>6.1</v>
      </c>
      <c r="AD10" t="s">
        <v>13</v>
      </c>
      <c r="AE10">
        <v>4.3441999999999998</v>
      </c>
      <c r="AG10" t="s">
        <v>74</v>
      </c>
      <c r="AH10">
        <v>1</v>
      </c>
      <c r="AI10">
        <v>1.2189999999999999E-2</v>
      </c>
      <c r="AJ10">
        <v>0.17527000000000001</v>
      </c>
      <c r="AK10">
        <v>7.0000000000000007E-2</v>
      </c>
      <c r="AL10">
        <v>0.94450000000000001</v>
      </c>
      <c r="AM10">
        <v>1.0032300000000001</v>
      </c>
      <c r="AO10" t="s">
        <v>74</v>
      </c>
      <c r="AP10">
        <v>1</v>
      </c>
      <c r="AQ10">
        <v>-4.3400000000000001E-3</v>
      </c>
      <c r="AR10">
        <v>2.3500000000000001E-3</v>
      </c>
      <c r="AS10">
        <v>-1.85</v>
      </c>
      <c r="AT10">
        <v>6.4899999999999999E-2</v>
      </c>
      <c r="AU10">
        <v>1.0032300000000001</v>
      </c>
      <c r="AW10" t="str">
        <f t="shared" si="0"/>
        <v>((0.01219) * Prin5) +</v>
      </c>
    </row>
    <row r="11" spans="1:49" x14ac:dyDescent="0.25">
      <c r="A11" t="s">
        <v>19</v>
      </c>
      <c r="B11">
        <v>-0.25624999999999998</v>
      </c>
      <c r="C11">
        <v>6.2269999999999999E-2</v>
      </c>
      <c r="D11">
        <v>2331.0914299999999</v>
      </c>
      <c r="E11">
        <v>16.940000000000001</v>
      </c>
      <c r="F11" t="s">
        <v>13</v>
      </c>
      <c r="I11" t="s">
        <v>40</v>
      </c>
      <c r="J11">
        <v>-1.6322E-4</v>
      </c>
      <c r="K11">
        <v>3.2679999999999999E-5</v>
      </c>
      <c r="L11">
        <v>0.61053999999999997</v>
      </c>
      <c r="M11">
        <v>24.95</v>
      </c>
      <c r="N11" t="s">
        <v>13</v>
      </c>
      <c r="Q11" t="s">
        <v>19</v>
      </c>
      <c r="R11">
        <v>1</v>
      </c>
      <c r="S11">
        <v>-0.26300000000000001</v>
      </c>
      <c r="T11">
        <v>6.2050000000000001E-2</v>
      </c>
      <c r="U11">
        <v>-4.24</v>
      </c>
      <c r="V11" t="s">
        <v>13</v>
      </c>
      <c r="W11">
        <v>84.389600000000002</v>
      </c>
      <c r="Y11" t="s">
        <v>17</v>
      </c>
      <c r="Z11">
        <v>1</v>
      </c>
      <c r="AA11">
        <v>0.10947</v>
      </c>
      <c r="AB11">
        <v>3.286E-2</v>
      </c>
      <c r="AC11">
        <v>3.33</v>
      </c>
      <c r="AD11">
        <v>8.9999999999999998E-4</v>
      </c>
      <c r="AE11">
        <v>1.5862499999999999</v>
      </c>
      <c r="AG11" t="s">
        <v>73</v>
      </c>
      <c r="AH11">
        <v>1</v>
      </c>
      <c r="AI11">
        <v>-2.2603300000000002</v>
      </c>
      <c r="AJ11">
        <v>0.19259000000000001</v>
      </c>
      <c r="AK11">
        <v>-11.74</v>
      </c>
      <c r="AL11" t="s">
        <v>13</v>
      </c>
      <c r="AM11">
        <v>1.0054700000000001</v>
      </c>
      <c r="AO11" t="s">
        <v>73</v>
      </c>
      <c r="AP11">
        <v>1</v>
      </c>
      <c r="AQ11">
        <v>-3.8150000000000003E-2</v>
      </c>
      <c r="AR11">
        <v>2.5799999999999998E-3</v>
      </c>
      <c r="AS11">
        <v>-14.77</v>
      </c>
      <c r="AT11" t="s">
        <v>13</v>
      </c>
      <c r="AU11">
        <v>1.0054700000000001</v>
      </c>
      <c r="AW11" t="str">
        <f t="shared" si="0"/>
        <v>((-2.26033) * Prin6) +</v>
      </c>
    </row>
    <row r="12" spans="1:49" x14ac:dyDescent="0.25">
      <c r="A12" t="s">
        <v>20</v>
      </c>
      <c r="B12">
        <v>0.1575</v>
      </c>
      <c r="C12">
        <v>1.908E-2</v>
      </c>
      <c r="D12">
        <v>9381.1727800000008</v>
      </c>
      <c r="E12">
        <v>68.150000000000006</v>
      </c>
      <c r="F12" t="s">
        <v>13</v>
      </c>
      <c r="I12" t="s">
        <v>43</v>
      </c>
      <c r="J12">
        <v>3.7397999999999999E-4</v>
      </c>
      <c r="K12">
        <v>7.5240000000000005E-5</v>
      </c>
      <c r="L12">
        <v>0.60458999999999996</v>
      </c>
      <c r="M12">
        <v>24.7</v>
      </c>
      <c r="N12" t="s">
        <v>13</v>
      </c>
      <c r="Q12" t="s">
        <v>20</v>
      </c>
      <c r="R12">
        <v>1</v>
      </c>
      <c r="S12">
        <v>0.14862</v>
      </c>
      <c r="T12">
        <v>1.907E-2</v>
      </c>
      <c r="U12">
        <v>7.79</v>
      </c>
      <c r="V12" t="s">
        <v>13</v>
      </c>
      <c r="W12">
        <v>2.7069399999999999</v>
      </c>
      <c r="Y12" t="s">
        <v>18</v>
      </c>
      <c r="Z12">
        <v>1</v>
      </c>
      <c r="AA12">
        <v>8.0800000000000002E-4</v>
      </c>
      <c r="AB12">
        <v>7.3759999999999999E-5</v>
      </c>
      <c r="AC12">
        <v>10.95</v>
      </c>
      <c r="AD12" t="s">
        <v>13</v>
      </c>
      <c r="AE12">
        <v>2.6130599999999999</v>
      </c>
      <c r="AG12" t="s">
        <v>72</v>
      </c>
      <c r="AH12">
        <v>1</v>
      </c>
      <c r="AI12">
        <v>0.54103999999999997</v>
      </c>
      <c r="AJ12">
        <v>0.23257</v>
      </c>
      <c r="AK12">
        <v>2.33</v>
      </c>
      <c r="AL12">
        <v>2.01E-2</v>
      </c>
      <c r="AM12">
        <v>1.00847</v>
      </c>
      <c r="AO12" t="s">
        <v>72</v>
      </c>
      <c r="AP12">
        <v>1</v>
      </c>
      <c r="AQ12">
        <v>1.8540000000000001E-2</v>
      </c>
      <c r="AR12">
        <v>3.1199999999999999E-3</v>
      </c>
      <c r="AS12">
        <v>5.94</v>
      </c>
      <c r="AT12" t="s">
        <v>13</v>
      </c>
      <c r="AU12">
        <v>1.00847</v>
      </c>
      <c r="AW12" t="str">
        <f t="shared" si="0"/>
        <v>((0.54104) * Prin7) +</v>
      </c>
    </row>
    <row r="13" spans="1:49" x14ac:dyDescent="0.25">
      <c r="A13" t="s">
        <v>21</v>
      </c>
      <c r="B13">
        <v>2.836E-2</v>
      </c>
      <c r="C13">
        <v>3.65E-3</v>
      </c>
      <c r="D13">
        <v>8320.2819299999992</v>
      </c>
      <c r="E13">
        <v>60.45</v>
      </c>
      <c r="F13" t="s">
        <v>13</v>
      </c>
      <c r="I13" t="s">
        <v>24</v>
      </c>
      <c r="J13">
        <v>7.0660999999999999E-4</v>
      </c>
      <c r="K13">
        <v>1.3205000000000001E-4</v>
      </c>
      <c r="L13">
        <v>0.70082999999999995</v>
      </c>
      <c r="M13">
        <v>28.63</v>
      </c>
      <c r="N13" t="s">
        <v>13</v>
      </c>
      <c r="Q13" t="s">
        <v>21</v>
      </c>
      <c r="R13">
        <v>1</v>
      </c>
      <c r="S13">
        <v>5.0540000000000002E-2</v>
      </c>
      <c r="T13">
        <v>6.1900000000000002E-3</v>
      </c>
      <c r="U13">
        <v>8.17</v>
      </c>
      <c r="V13" t="s">
        <v>13</v>
      </c>
      <c r="W13">
        <v>6.61172</v>
      </c>
      <c r="Y13" t="s">
        <v>19</v>
      </c>
      <c r="Z13">
        <v>1</v>
      </c>
      <c r="AA13">
        <v>-3.62E-3</v>
      </c>
      <c r="AB13">
        <v>8.0281999999999999E-4</v>
      </c>
      <c r="AC13">
        <v>-4.51</v>
      </c>
      <c r="AD13" t="s">
        <v>13</v>
      </c>
      <c r="AE13">
        <v>86.107669999999999</v>
      </c>
      <c r="AG13" t="s">
        <v>71</v>
      </c>
      <c r="AH13">
        <v>1</v>
      </c>
      <c r="AI13">
        <v>-1.3534999999999999</v>
      </c>
      <c r="AJ13">
        <v>0.25583</v>
      </c>
      <c r="AK13">
        <v>-5.29</v>
      </c>
      <c r="AL13" t="s">
        <v>13</v>
      </c>
      <c r="AM13">
        <v>1.01993</v>
      </c>
      <c r="AO13" t="s">
        <v>71</v>
      </c>
      <c r="AP13">
        <v>1</v>
      </c>
      <c r="AQ13">
        <v>-3.2699999999999999E-3</v>
      </c>
      <c r="AR13">
        <v>3.4299999999999999E-3</v>
      </c>
      <c r="AS13">
        <v>-0.95</v>
      </c>
      <c r="AT13">
        <v>0.34010000000000001</v>
      </c>
      <c r="AU13">
        <v>1.01993</v>
      </c>
      <c r="AW13" t="str">
        <f t="shared" si="0"/>
        <v>((-1.3535) * Prin8) +</v>
      </c>
    </row>
    <row r="14" spans="1:49" x14ac:dyDescent="0.25">
      <c r="A14" t="s">
        <v>38</v>
      </c>
      <c r="B14">
        <v>6.4979999999999996E-2</v>
      </c>
      <c r="C14">
        <v>4.1200000000000004E-3</v>
      </c>
      <c r="D14">
        <v>34215</v>
      </c>
      <c r="E14">
        <v>248.57</v>
      </c>
      <c r="F14" t="s">
        <v>13</v>
      </c>
      <c r="I14" t="s">
        <v>26</v>
      </c>
      <c r="J14">
        <v>0.66696999999999995</v>
      </c>
      <c r="K14">
        <v>0.19666</v>
      </c>
      <c r="L14">
        <v>0.28151999999999999</v>
      </c>
      <c r="M14">
        <v>11.5</v>
      </c>
      <c r="N14">
        <v>6.9999999999999999E-4</v>
      </c>
      <c r="Q14" t="s">
        <v>38</v>
      </c>
      <c r="R14">
        <v>1</v>
      </c>
      <c r="S14">
        <v>6.4210000000000003E-2</v>
      </c>
      <c r="T14">
        <v>4.0400000000000002E-3</v>
      </c>
      <c r="U14">
        <v>15.91</v>
      </c>
      <c r="V14" t="s">
        <v>13</v>
      </c>
      <c r="W14">
        <v>3.87222</v>
      </c>
      <c r="Y14" t="s">
        <v>20</v>
      </c>
      <c r="Z14">
        <v>1</v>
      </c>
      <c r="AA14">
        <v>1.83E-3</v>
      </c>
      <c r="AB14">
        <v>2.5495999999999998E-4</v>
      </c>
      <c r="AC14">
        <v>7.17</v>
      </c>
      <c r="AD14" t="s">
        <v>13</v>
      </c>
      <c r="AE14">
        <v>2.94997</v>
      </c>
      <c r="AG14" t="s">
        <v>70</v>
      </c>
      <c r="AH14">
        <v>1</v>
      </c>
      <c r="AI14">
        <v>2.1215000000000002</v>
      </c>
      <c r="AJ14">
        <v>0.29347000000000001</v>
      </c>
      <c r="AK14">
        <v>7.23</v>
      </c>
      <c r="AL14" t="s">
        <v>13</v>
      </c>
      <c r="AM14">
        <v>1.02084</v>
      </c>
      <c r="AO14" t="s">
        <v>70</v>
      </c>
      <c r="AP14">
        <v>1</v>
      </c>
      <c r="AQ14">
        <v>4.4420000000000001E-2</v>
      </c>
      <c r="AR14">
        <v>3.9399999999999999E-3</v>
      </c>
      <c r="AS14">
        <v>11.28</v>
      </c>
      <c r="AT14" t="s">
        <v>13</v>
      </c>
      <c r="AU14">
        <v>1.02084</v>
      </c>
      <c r="AW14" t="str">
        <f t="shared" si="0"/>
        <v>((2.1215) * Prin9) +</v>
      </c>
    </row>
    <row r="15" spans="1:49" x14ac:dyDescent="0.25">
      <c r="A15" t="s">
        <v>44</v>
      </c>
      <c r="B15">
        <v>4.5030000000000001E-2</v>
      </c>
      <c r="C15">
        <v>9.8700000000000003E-3</v>
      </c>
      <c r="D15">
        <v>2862.2640900000001</v>
      </c>
      <c r="E15">
        <v>20.79</v>
      </c>
      <c r="F15" t="s">
        <v>13</v>
      </c>
      <c r="I15" t="s">
        <v>27</v>
      </c>
      <c r="J15">
        <v>-0.55957999999999997</v>
      </c>
      <c r="K15">
        <v>8.9969999999999994E-2</v>
      </c>
      <c r="L15">
        <v>0.94672999999999996</v>
      </c>
      <c r="M15">
        <v>38.68</v>
      </c>
      <c r="N15" t="s">
        <v>13</v>
      </c>
      <c r="Q15" t="s">
        <v>39</v>
      </c>
      <c r="R15">
        <v>1</v>
      </c>
      <c r="S15">
        <v>-2.1420000000000002E-2</v>
      </c>
      <c r="T15">
        <v>4.9399999999999999E-3</v>
      </c>
      <c r="U15">
        <v>-4.34</v>
      </c>
      <c r="V15" t="s">
        <v>13</v>
      </c>
      <c r="W15">
        <v>3.96435</v>
      </c>
      <c r="Y15" t="s">
        <v>21</v>
      </c>
      <c r="Z15">
        <v>1</v>
      </c>
      <c r="AA15">
        <v>-7.5436999999999998E-4</v>
      </c>
      <c r="AB15">
        <v>2.7094E-4</v>
      </c>
      <c r="AC15">
        <v>-2.78</v>
      </c>
      <c r="AD15">
        <v>5.4000000000000003E-3</v>
      </c>
      <c r="AE15">
        <v>77.248649999999998</v>
      </c>
      <c r="AG15" t="s">
        <v>69</v>
      </c>
      <c r="AH15">
        <v>1</v>
      </c>
      <c r="AI15">
        <v>-0.27843000000000001</v>
      </c>
      <c r="AJ15">
        <v>0.31722</v>
      </c>
      <c r="AK15">
        <v>-0.88</v>
      </c>
      <c r="AL15">
        <v>0.38019999999999998</v>
      </c>
      <c r="AM15">
        <v>1.0170999999999999</v>
      </c>
      <c r="AO15" t="s">
        <v>69</v>
      </c>
      <c r="AP15">
        <v>1</v>
      </c>
      <c r="AQ15">
        <v>8.9300000000000004E-3</v>
      </c>
      <c r="AR15">
        <v>4.2500000000000003E-3</v>
      </c>
      <c r="AS15">
        <v>2.1</v>
      </c>
      <c r="AT15">
        <v>3.5999999999999997E-2</v>
      </c>
      <c r="AU15">
        <v>1.0170999999999999</v>
      </c>
      <c r="AW15" t="str">
        <f t="shared" si="0"/>
        <v>((-0.27843) * Prin10) +</v>
      </c>
    </row>
    <row r="16" spans="1:49" x14ac:dyDescent="0.25">
      <c r="A16" t="s">
        <v>25</v>
      </c>
      <c r="B16">
        <v>-4.2250000000000003E-2</v>
      </c>
      <c r="C16">
        <v>8.0599999999999995E-3</v>
      </c>
      <c r="D16">
        <v>3779.0653299999999</v>
      </c>
      <c r="E16">
        <v>27.45</v>
      </c>
      <c r="F16" t="s">
        <v>13</v>
      </c>
      <c r="I16" t="s">
        <v>29</v>
      </c>
      <c r="J16">
        <v>2.4982799999999998</v>
      </c>
      <c r="K16">
        <v>0.12207</v>
      </c>
      <c r="L16">
        <v>10.251289999999999</v>
      </c>
      <c r="M16">
        <v>418.85</v>
      </c>
      <c r="N16" t="s">
        <v>13</v>
      </c>
      <c r="Q16" t="s">
        <v>40</v>
      </c>
      <c r="R16">
        <v>1</v>
      </c>
      <c r="S16">
        <v>-1.273E-2</v>
      </c>
      <c r="T16">
        <v>2.47E-3</v>
      </c>
      <c r="U16">
        <v>-5.16</v>
      </c>
      <c r="V16" t="s">
        <v>13</v>
      </c>
      <c r="W16">
        <v>4.0106900000000003</v>
      </c>
      <c r="Y16" t="s">
        <v>22</v>
      </c>
      <c r="Z16">
        <v>1</v>
      </c>
      <c r="AA16">
        <v>1.8E-3</v>
      </c>
      <c r="AB16">
        <v>3.4770999999999999E-4</v>
      </c>
      <c r="AC16">
        <v>5.18</v>
      </c>
      <c r="AD16" t="s">
        <v>13</v>
      </c>
      <c r="AE16">
        <v>104.65267</v>
      </c>
      <c r="AG16" t="s">
        <v>68</v>
      </c>
      <c r="AH16">
        <v>1</v>
      </c>
      <c r="AI16">
        <v>-0.10821</v>
      </c>
      <c r="AJ16">
        <v>0.35374</v>
      </c>
      <c r="AK16">
        <v>-0.31</v>
      </c>
      <c r="AL16">
        <v>0.75970000000000004</v>
      </c>
      <c r="AM16">
        <v>1.01481</v>
      </c>
      <c r="AO16" t="s">
        <v>68</v>
      </c>
      <c r="AP16">
        <v>1</v>
      </c>
      <c r="AQ16">
        <v>-3.227E-2</v>
      </c>
      <c r="AR16">
        <v>4.7400000000000003E-3</v>
      </c>
      <c r="AS16">
        <v>-6.8</v>
      </c>
      <c r="AT16" t="s">
        <v>13</v>
      </c>
      <c r="AU16">
        <v>1.01481</v>
      </c>
      <c r="AW16" t="str">
        <f t="shared" si="0"/>
        <v>((-0.10821) * Prin11) +</v>
      </c>
    </row>
    <row r="17" spans="1:49" x14ac:dyDescent="0.25">
      <c r="A17" t="s">
        <v>26</v>
      </c>
      <c r="B17">
        <v>49.847349999999999</v>
      </c>
      <c r="C17">
        <v>14.86247</v>
      </c>
      <c r="D17">
        <v>1548.36681</v>
      </c>
      <c r="E17">
        <v>11.25</v>
      </c>
      <c r="F17">
        <v>8.0000000000000004E-4</v>
      </c>
      <c r="I17" t="s">
        <v>30</v>
      </c>
      <c r="J17">
        <v>-0.70462000000000002</v>
      </c>
      <c r="K17">
        <v>0.10567</v>
      </c>
      <c r="L17">
        <v>1.0881400000000001</v>
      </c>
      <c r="M17">
        <v>44.46</v>
      </c>
      <c r="N17" t="s">
        <v>13</v>
      </c>
      <c r="Q17" t="s">
        <v>24</v>
      </c>
      <c r="R17">
        <v>1</v>
      </c>
      <c r="S17">
        <v>5.5559999999999998E-2</v>
      </c>
      <c r="T17">
        <v>9.8600000000000007E-3</v>
      </c>
      <c r="U17">
        <v>5.64</v>
      </c>
      <c r="V17" t="s">
        <v>13</v>
      </c>
      <c r="W17">
        <v>3.8083499999999999</v>
      </c>
      <c r="Y17" t="s">
        <v>23</v>
      </c>
      <c r="Z17">
        <v>1</v>
      </c>
      <c r="AA17">
        <v>-9.1812000000000003E-4</v>
      </c>
      <c r="AB17">
        <v>6.1329999999999997E-5</v>
      </c>
      <c r="AC17">
        <v>-14.97</v>
      </c>
      <c r="AD17" t="s">
        <v>13</v>
      </c>
      <c r="AE17">
        <v>13.81738</v>
      </c>
      <c r="AG17" t="s">
        <v>67</v>
      </c>
      <c r="AH17">
        <v>1</v>
      </c>
      <c r="AI17">
        <v>-1.4111800000000001</v>
      </c>
      <c r="AJ17">
        <v>0.42143999999999998</v>
      </c>
      <c r="AK17">
        <v>-3.35</v>
      </c>
      <c r="AL17">
        <v>8.0000000000000004E-4</v>
      </c>
      <c r="AM17">
        <v>1.01014</v>
      </c>
      <c r="AO17" t="s">
        <v>67</v>
      </c>
      <c r="AP17">
        <v>1</v>
      </c>
      <c r="AQ17">
        <v>-2.3949999999999999E-2</v>
      </c>
      <c r="AR17">
        <v>5.6499999999999996E-3</v>
      </c>
      <c r="AS17">
        <v>-4.24</v>
      </c>
      <c r="AT17" t="s">
        <v>13</v>
      </c>
      <c r="AU17">
        <v>1.01014</v>
      </c>
      <c r="AW17" t="str">
        <f t="shared" si="0"/>
        <v>((-1.41118) * Prin12) +</v>
      </c>
    </row>
    <row r="18" spans="1:49" x14ac:dyDescent="0.25">
      <c r="A18" t="s">
        <v>30</v>
      </c>
      <c r="B18">
        <v>-26.948399999999999</v>
      </c>
      <c r="C18">
        <v>7.3115300000000003</v>
      </c>
      <c r="D18">
        <v>1869.9113600000001</v>
      </c>
      <c r="E18">
        <v>13.58</v>
      </c>
      <c r="F18">
        <v>2.0000000000000001E-4</v>
      </c>
      <c r="I18" t="s">
        <v>32</v>
      </c>
      <c r="J18">
        <v>-0.20172999999999999</v>
      </c>
      <c r="K18">
        <v>2.6919999999999999E-2</v>
      </c>
      <c r="L18">
        <v>1.37449</v>
      </c>
      <c r="M18">
        <v>56.16</v>
      </c>
      <c r="N18" t="s">
        <v>13</v>
      </c>
      <c r="Q18" t="s">
        <v>26</v>
      </c>
      <c r="R18">
        <v>1</v>
      </c>
      <c r="S18">
        <v>50.88008</v>
      </c>
      <c r="T18">
        <v>14.803850000000001</v>
      </c>
      <c r="U18">
        <v>3.44</v>
      </c>
      <c r="V18">
        <v>5.9999999999999995E-4</v>
      </c>
      <c r="W18">
        <v>85.408079999999998</v>
      </c>
      <c r="Y18" t="s">
        <v>24</v>
      </c>
      <c r="Z18">
        <v>1</v>
      </c>
      <c r="AA18">
        <v>7.3276999999999999E-4</v>
      </c>
      <c r="AB18">
        <v>1.3093999999999999E-4</v>
      </c>
      <c r="AC18">
        <v>5.6</v>
      </c>
      <c r="AD18" t="s">
        <v>13</v>
      </c>
      <c r="AE18">
        <v>4.0981399999999999</v>
      </c>
      <c r="AG18" t="s">
        <v>66</v>
      </c>
      <c r="AH18">
        <v>1</v>
      </c>
      <c r="AI18">
        <v>-1.17669</v>
      </c>
      <c r="AJ18">
        <v>0.46832000000000001</v>
      </c>
      <c r="AK18">
        <v>-2.5099999999999998</v>
      </c>
      <c r="AL18">
        <v>1.21E-2</v>
      </c>
      <c r="AM18">
        <v>1.0158499999999999</v>
      </c>
      <c r="AO18" t="s">
        <v>66</v>
      </c>
      <c r="AP18">
        <v>1</v>
      </c>
      <c r="AQ18">
        <v>-4.956E-2</v>
      </c>
      <c r="AR18">
        <v>6.28E-3</v>
      </c>
      <c r="AS18">
        <v>-7.89</v>
      </c>
      <c r="AT18" t="s">
        <v>13</v>
      </c>
      <c r="AU18">
        <v>1.0158499999999999</v>
      </c>
      <c r="AW18" t="str">
        <f t="shared" si="0"/>
        <v>((-1.17669) * Prin13) +</v>
      </c>
    </row>
    <row r="19" spans="1:49" x14ac:dyDescent="0.25">
      <c r="A19" t="s">
        <v>32</v>
      </c>
      <c r="B19">
        <v>-16.05367</v>
      </c>
      <c r="C19">
        <v>2.2683399999999998</v>
      </c>
      <c r="D19">
        <v>6894.5152799999996</v>
      </c>
      <c r="E19">
        <v>50.09</v>
      </c>
      <c r="F19" t="s">
        <v>13</v>
      </c>
      <c r="I19" t="s">
        <v>41</v>
      </c>
      <c r="J19">
        <v>-0.26085000000000003</v>
      </c>
      <c r="K19">
        <v>1.771E-2</v>
      </c>
      <c r="L19">
        <v>5.3079999999999998</v>
      </c>
      <c r="M19">
        <v>216.88</v>
      </c>
      <c r="N19" t="s">
        <v>13</v>
      </c>
      <c r="Q19" t="s">
        <v>32</v>
      </c>
      <c r="R19">
        <v>1</v>
      </c>
      <c r="S19">
        <v>-15.163220000000001</v>
      </c>
      <c r="T19">
        <v>2.1951000000000001</v>
      </c>
      <c r="U19">
        <v>-6.91</v>
      </c>
      <c r="V19" t="s">
        <v>13</v>
      </c>
      <c r="W19">
        <v>1.8389899999999999</v>
      </c>
      <c r="Y19" t="s">
        <v>25</v>
      </c>
      <c r="Z19">
        <v>1</v>
      </c>
      <c r="AA19">
        <v>-5.9911999999999997E-4</v>
      </c>
      <c r="AB19">
        <v>1.0518000000000001E-4</v>
      </c>
      <c r="AC19">
        <v>-5.7</v>
      </c>
      <c r="AD19" t="s">
        <v>13</v>
      </c>
      <c r="AE19">
        <v>36.718170000000001</v>
      </c>
      <c r="AG19" t="s">
        <v>65</v>
      </c>
      <c r="AH19">
        <v>1</v>
      </c>
      <c r="AI19">
        <v>-1.6238999999999999</v>
      </c>
      <c r="AJ19">
        <v>0.47863</v>
      </c>
      <c r="AK19">
        <v>-3.39</v>
      </c>
      <c r="AL19">
        <v>6.9999999999999999E-4</v>
      </c>
      <c r="AM19">
        <v>1.0213300000000001</v>
      </c>
      <c r="AO19" t="s">
        <v>65</v>
      </c>
      <c r="AP19">
        <v>1</v>
      </c>
      <c r="AQ19">
        <v>-4.2049999999999997E-2</v>
      </c>
      <c r="AR19">
        <v>6.4200000000000004E-3</v>
      </c>
      <c r="AS19">
        <v>-6.55</v>
      </c>
      <c r="AT19" t="s">
        <v>13</v>
      </c>
      <c r="AU19">
        <v>1.0213300000000001</v>
      </c>
      <c r="AW19" t="str">
        <f t="shared" si="0"/>
        <v>((-1.6239) * Prin14) +</v>
      </c>
    </row>
    <row r="20" spans="1:49" x14ac:dyDescent="0.25">
      <c r="A20" t="s">
        <v>41</v>
      </c>
      <c r="B20">
        <v>-23.645520000000001</v>
      </c>
      <c r="C20">
        <v>1.3426</v>
      </c>
      <c r="D20">
        <v>42695</v>
      </c>
      <c r="E20">
        <v>310.17</v>
      </c>
      <c r="F20" t="s">
        <v>13</v>
      </c>
      <c r="I20" t="s">
        <v>45</v>
      </c>
      <c r="J20">
        <v>0.52830999999999995</v>
      </c>
      <c r="K20">
        <v>6.1510000000000002E-2</v>
      </c>
      <c r="L20">
        <v>1.8057000000000001</v>
      </c>
      <c r="M20">
        <v>73.78</v>
      </c>
      <c r="N20" t="s">
        <v>13</v>
      </c>
      <c r="Q20" t="s">
        <v>41</v>
      </c>
      <c r="R20">
        <v>1</v>
      </c>
      <c r="S20">
        <v>-23.506399999999999</v>
      </c>
      <c r="T20">
        <v>1.4154899999999999</v>
      </c>
      <c r="U20">
        <v>-16.61</v>
      </c>
      <c r="V20" t="s">
        <v>13</v>
      </c>
      <c r="W20">
        <v>8.4886400000000002</v>
      </c>
      <c r="Y20" t="s">
        <v>26</v>
      </c>
      <c r="Z20">
        <v>1</v>
      </c>
      <c r="AA20">
        <v>0.76007000000000002</v>
      </c>
      <c r="AB20">
        <v>0.19214000000000001</v>
      </c>
      <c r="AC20">
        <v>3.96</v>
      </c>
      <c r="AD20" t="s">
        <v>13</v>
      </c>
      <c r="AE20">
        <v>87.692499999999995</v>
      </c>
      <c r="AG20" t="s">
        <v>64</v>
      </c>
      <c r="AH20">
        <v>1</v>
      </c>
      <c r="AI20">
        <v>-0.94320000000000004</v>
      </c>
      <c r="AJ20">
        <v>0.51629999999999998</v>
      </c>
      <c r="AK20">
        <v>-1.83</v>
      </c>
      <c r="AL20">
        <v>6.7900000000000002E-2</v>
      </c>
      <c r="AM20">
        <v>1.04349</v>
      </c>
      <c r="AO20" t="s">
        <v>64</v>
      </c>
      <c r="AP20">
        <v>1</v>
      </c>
      <c r="AQ20">
        <v>-5.3400000000000003E-2</v>
      </c>
      <c r="AR20">
        <v>6.9300000000000004E-3</v>
      </c>
      <c r="AS20">
        <v>-7.71</v>
      </c>
      <c r="AT20" t="s">
        <v>13</v>
      </c>
      <c r="AU20">
        <v>1.04349</v>
      </c>
      <c r="AW20" t="str">
        <f>"(("&amp;AI20&amp;") * "&amp;AG20&amp;")));"</f>
        <v>((-0.9432) * Prin15)));</v>
      </c>
    </row>
    <row r="21" spans="1:49" x14ac:dyDescent="0.25">
      <c r="A21" t="s">
        <v>36</v>
      </c>
      <c r="B21">
        <v>25.161989999999999</v>
      </c>
      <c r="C21">
        <v>6.2245900000000001</v>
      </c>
      <c r="D21">
        <v>2249.2636299999999</v>
      </c>
      <c r="E21">
        <v>16.34</v>
      </c>
      <c r="F21" t="s">
        <v>13</v>
      </c>
      <c r="I21" t="s">
        <v>34</v>
      </c>
      <c r="J21">
        <v>-0.92090000000000005</v>
      </c>
      <c r="K21">
        <v>9.5729999999999996E-2</v>
      </c>
      <c r="L21">
        <v>2.2649900000000001</v>
      </c>
      <c r="M21">
        <v>92.54</v>
      </c>
      <c r="N21" t="s">
        <v>13</v>
      </c>
      <c r="Q21" t="s">
        <v>42</v>
      </c>
      <c r="R21">
        <v>1</v>
      </c>
      <c r="S21">
        <v>-11.40714</v>
      </c>
      <c r="T21">
        <v>3.03871</v>
      </c>
      <c r="U21">
        <v>-3.75</v>
      </c>
      <c r="V21">
        <v>2.0000000000000001E-4</v>
      </c>
      <c r="W21">
        <v>4.0790100000000002</v>
      </c>
      <c r="Y21" t="s">
        <v>27</v>
      </c>
      <c r="Z21">
        <v>1</v>
      </c>
      <c r="AA21">
        <v>0.30081000000000002</v>
      </c>
      <c r="AB21">
        <v>6.2100000000000002E-2</v>
      </c>
      <c r="AC21">
        <v>4.84</v>
      </c>
      <c r="AD21" t="s">
        <v>13</v>
      </c>
      <c r="AE21">
        <v>41.071570000000001</v>
      </c>
    </row>
    <row r="22" spans="1:49" x14ac:dyDescent="0.25">
      <c r="Y22" t="s">
        <v>28</v>
      </c>
      <c r="Z22">
        <v>1</v>
      </c>
      <c r="AA22">
        <v>-0.6452</v>
      </c>
      <c r="AB22">
        <v>0.10332</v>
      </c>
      <c r="AC22">
        <v>-6.24</v>
      </c>
      <c r="AD22" t="s">
        <v>13</v>
      </c>
      <c r="AE22">
        <v>59.834620000000001</v>
      </c>
    </row>
    <row r="23" spans="1:49" x14ac:dyDescent="0.25">
      <c r="Y23" t="s">
        <v>29</v>
      </c>
      <c r="Z23">
        <v>1</v>
      </c>
      <c r="AA23">
        <v>1.90249</v>
      </c>
      <c r="AB23">
        <v>0.10789</v>
      </c>
      <c r="AC23">
        <v>17.63</v>
      </c>
      <c r="AD23" t="s">
        <v>13</v>
      </c>
      <c r="AE23">
        <v>7.1557599999999999</v>
      </c>
    </row>
    <row r="24" spans="1:49" x14ac:dyDescent="0.25">
      <c r="Q24" t="s">
        <v>0</v>
      </c>
      <c r="R24" t="s">
        <v>1</v>
      </c>
      <c r="S24" t="s">
        <v>2</v>
      </c>
      <c r="T24" t="s">
        <v>4</v>
      </c>
      <c r="U24" t="s">
        <v>6</v>
      </c>
      <c r="V24" t="s">
        <v>7</v>
      </c>
      <c r="W24" t="s">
        <v>8</v>
      </c>
      <c r="Y24" t="s">
        <v>30</v>
      </c>
      <c r="Z24">
        <v>1</v>
      </c>
      <c r="AA24">
        <v>-0.52966000000000002</v>
      </c>
      <c r="AB24">
        <v>0.10843</v>
      </c>
      <c r="AC24">
        <v>-4.88</v>
      </c>
      <c r="AD24" t="s">
        <v>13</v>
      </c>
      <c r="AE24">
        <v>5.2570600000000001</v>
      </c>
    </row>
    <row r="25" spans="1:49" x14ac:dyDescent="0.25">
      <c r="S25" t="s">
        <v>3</v>
      </c>
      <c r="T25" t="s">
        <v>5</v>
      </c>
      <c r="W25" t="s">
        <v>9</v>
      </c>
      <c r="Y25" t="s">
        <v>31</v>
      </c>
      <c r="Z25">
        <v>1</v>
      </c>
      <c r="AA25">
        <v>-0.64522999999999997</v>
      </c>
      <c r="AB25">
        <v>9.8629999999999995E-2</v>
      </c>
      <c r="AC25">
        <v>-6.54</v>
      </c>
      <c r="AD25" t="s">
        <v>13</v>
      </c>
      <c r="AE25">
        <v>334.37524000000002</v>
      </c>
    </row>
    <row r="26" spans="1:49" x14ac:dyDescent="0.25">
      <c r="Q26" t="s">
        <v>10</v>
      </c>
      <c r="R26">
        <v>1</v>
      </c>
      <c r="S26">
        <v>32.939819999999997</v>
      </c>
      <c r="T26">
        <v>68.812479999999994</v>
      </c>
      <c r="U26">
        <v>0.48</v>
      </c>
      <c r="V26">
        <v>0.63219999999999998</v>
      </c>
      <c r="W26">
        <v>0</v>
      </c>
      <c r="Y26" t="s">
        <v>32</v>
      </c>
      <c r="Z26">
        <v>1</v>
      </c>
      <c r="AA26">
        <v>-0.21234</v>
      </c>
      <c r="AB26">
        <v>2.9309999999999999E-2</v>
      </c>
      <c r="AC26">
        <v>-7.24</v>
      </c>
      <c r="AD26" t="s">
        <v>13</v>
      </c>
      <c r="AE26">
        <v>1.9989699999999999</v>
      </c>
    </row>
    <row r="27" spans="1:49" x14ac:dyDescent="0.25">
      <c r="Q27" t="s">
        <v>15</v>
      </c>
      <c r="R27">
        <v>1</v>
      </c>
      <c r="S27">
        <v>7.7346500000000002</v>
      </c>
      <c r="T27">
        <v>1.6879599999999999</v>
      </c>
      <c r="U27">
        <v>4.58</v>
      </c>
      <c r="V27" t="s">
        <v>13</v>
      </c>
      <c r="W27">
        <v>1.5489200000000001</v>
      </c>
      <c r="Y27" t="s">
        <v>33</v>
      </c>
      <c r="Z27">
        <v>1</v>
      </c>
      <c r="AA27">
        <v>-0.12293</v>
      </c>
      <c r="AB27">
        <v>1.8509999999999999E-2</v>
      </c>
      <c r="AC27">
        <v>-6.64</v>
      </c>
      <c r="AD27" t="s">
        <v>13</v>
      </c>
      <c r="AE27">
        <v>7.72553</v>
      </c>
    </row>
    <row r="28" spans="1:49" x14ac:dyDescent="0.25">
      <c r="Q28" t="s">
        <v>32</v>
      </c>
      <c r="R28">
        <v>1</v>
      </c>
      <c r="S28">
        <v>-15.163220000000001</v>
      </c>
      <c r="T28">
        <v>2.1951000000000001</v>
      </c>
      <c r="U28">
        <v>-6.91</v>
      </c>
      <c r="V28" t="s">
        <v>13</v>
      </c>
      <c r="W28">
        <v>1.8389899999999999</v>
      </c>
      <c r="Y28" t="s">
        <v>34</v>
      </c>
      <c r="Z28">
        <v>1</v>
      </c>
      <c r="AA28">
        <v>-0.53852999999999995</v>
      </c>
      <c r="AB28">
        <v>8.8109999999999994E-2</v>
      </c>
      <c r="AC28">
        <v>-6.11</v>
      </c>
      <c r="AD28" t="s">
        <v>13</v>
      </c>
      <c r="AE28">
        <v>52.200299999999999</v>
      </c>
    </row>
    <row r="29" spans="1:49" x14ac:dyDescent="0.25">
      <c r="Q29" t="s">
        <v>18</v>
      </c>
      <c r="R29">
        <v>1</v>
      </c>
      <c r="S29">
        <v>5.4530000000000002E-2</v>
      </c>
      <c r="T29">
        <v>5.4200000000000003E-3</v>
      </c>
      <c r="U29">
        <v>10.06</v>
      </c>
      <c r="V29" t="s">
        <v>13</v>
      </c>
      <c r="W29">
        <v>2.3143799999999999</v>
      </c>
      <c r="Y29" t="s">
        <v>35</v>
      </c>
      <c r="Z29">
        <v>1</v>
      </c>
      <c r="AA29">
        <v>0.53861000000000003</v>
      </c>
      <c r="AB29">
        <v>8.0130000000000007E-2</v>
      </c>
      <c r="AC29">
        <v>6.72</v>
      </c>
      <c r="AD29" t="s">
        <v>13</v>
      </c>
      <c r="AE29">
        <v>207.69584</v>
      </c>
    </row>
    <row r="30" spans="1:49" x14ac:dyDescent="0.25">
      <c r="Q30" t="s">
        <v>11</v>
      </c>
      <c r="R30">
        <v>1</v>
      </c>
      <c r="S30">
        <v>3.77034</v>
      </c>
      <c r="T30">
        <v>1.02233</v>
      </c>
      <c r="U30">
        <v>3.69</v>
      </c>
      <c r="V30">
        <v>2.0000000000000001E-4</v>
      </c>
      <c r="W30">
        <v>2.7060399999999998</v>
      </c>
      <c r="Y30" t="s">
        <v>36</v>
      </c>
      <c r="Z30">
        <v>1</v>
      </c>
      <c r="AA30">
        <v>0.46655999999999997</v>
      </c>
      <c r="AB30">
        <v>8.3070000000000005E-2</v>
      </c>
      <c r="AC30">
        <v>5.62</v>
      </c>
      <c r="AD30" t="s">
        <v>13</v>
      </c>
      <c r="AE30">
        <v>40.801290000000002</v>
      </c>
    </row>
    <row r="31" spans="1:49" x14ac:dyDescent="0.25">
      <c r="Q31" t="s">
        <v>20</v>
      </c>
      <c r="R31">
        <v>1</v>
      </c>
      <c r="S31">
        <v>0.14862</v>
      </c>
      <c r="T31">
        <v>1.907E-2</v>
      </c>
      <c r="U31">
        <v>7.79</v>
      </c>
      <c r="V31" t="s">
        <v>13</v>
      </c>
      <c r="W31">
        <v>2.7069399999999999</v>
      </c>
    </row>
    <row r="32" spans="1:49" x14ac:dyDescent="0.25">
      <c r="Q32" t="s">
        <v>12</v>
      </c>
      <c r="R32">
        <v>1</v>
      </c>
      <c r="S32">
        <v>35.181420000000003</v>
      </c>
      <c r="T32">
        <v>2.0358100000000001</v>
      </c>
      <c r="U32">
        <v>17.28</v>
      </c>
      <c r="V32" t="s">
        <v>13</v>
      </c>
      <c r="W32">
        <v>2.7328899999999998</v>
      </c>
    </row>
    <row r="33" spans="17:31" x14ac:dyDescent="0.25">
      <c r="Q33" t="s">
        <v>37</v>
      </c>
      <c r="R33">
        <v>1</v>
      </c>
      <c r="S33">
        <v>4.5111100000000004</v>
      </c>
      <c r="T33">
        <v>1.4945600000000001</v>
      </c>
      <c r="U33">
        <v>3.02</v>
      </c>
      <c r="V33">
        <v>2.5999999999999999E-3</v>
      </c>
      <c r="W33">
        <v>2.93093</v>
      </c>
      <c r="Y33" t="s">
        <v>0</v>
      </c>
      <c r="Z33" t="s">
        <v>1</v>
      </c>
      <c r="AA33" t="s">
        <v>2</v>
      </c>
      <c r="AB33" t="s">
        <v>4</v>
      </c>
      <c r="AC33" t="s">
        <v>6</v>
      </c>
      <c r="AD33" t="s">
        <v>7</v>
      </c>
      <c r="AE33" t="s">
        <v>8</v>
      </c>
    </row>
    <row r="34" spans="17:31" x14ac:dyDescent="0.25">
      <c r="Q34" t="s">
        <v>24</v>
      </c>
      <c r="R34">
        <v>1</v>
      </c>
      <c r="S34">
        <v>5.5559999999999998E-2</v>
      </c>
      <c r="T34">
        <v>9.8600000000000007E-3</v>
      </c>
      <c r="U34">
        <v>5.64</v>
      </c>
      <c r="V34" t="s">
        <v>13</v>
      </c>
      <c r="W34">
        <v>3.8083499999999999</v>
      </c>
      <c r="AA34" t="s">
        <v>3</v>
      </c>
      <c r="AB34" t="s">
        <v>5</v>
      </c>
      <c r="AE34" t="s">
        <v>9</v>
      </c>
    </row>
    <row r="35" spans="17:31" x14ac:dyDescent="0.25">
      <c r="Q35" t="s">
        <v>38</v>
      </c>
      <c r="R35">
        <v>1</v>
      </c>
      <c r="S35">
        <v>6.4210000000000003E-2</v>
      </c>
      <c r="T35">
        <v>4.0400000000000002E-3</v>
      </c>
      <c r="U35">
        <v>15.91</v>
      </c>
      <c r="V35" t="s">
        <v>13</v>
      </c>
      <c r="W35">
        <v>3.87222</v>
      </c>
      <c r="Y35" t="s">
        <v>10</v>
      </c>
      <c r="Z35">
        <v>1</v>
      </c>
      <c r="AA35">
        <v>-3.7192400000000001</v>
      </c>
      <c r="AB35">
        <v>1.1678299999999999</v>
      </c>
      <c r="AC35">
        <v>-3.18</v>
      </c>
      <c r="AD35">
        <v>1.5E-3</v>
      </c>
      <c r="AE35">
        <v>0</v>
      </c>
    </row>
    <row r="36" spans="17:31" x14ac:dyDescent="0.25">
      <c r="Q36" t="s">
        <v>39</v>
      </c>
      <c r="R36">
        <v>1</v>
      </c>
      <c r="S36">
        <v>-2.1420000000000002E-2</v>
      </c>
      <c r="T36">
        <v>4.9399999999999999E-3</v>
      </c>
      <c r="U36">
        <v>-4.34</v>
      </c>
      <c r="V36" t="s">
        <v>13</v>
      </c>
      <c r="W36">
        <v>3.96435</v>
      </c>
      <c r="Y36" t="s">
        <v>17</v>
      </c>
      <c r="Z36">
        <v>1</v>
      </c>
      <c r="AA36">
        <v>0.10947</v>
      </c>
      <c r="AB36">
        <v>3.286E-2</v>
      </c>
      <c r="AC36">
        <v>3.33</v>
      </c>
      <c r="AD36">
        <v>8.9999999999999998E-4</v>
      </c>
      <c r="AE36">
        <v>1.5862499999999999</v>
      </c>
    </row>
    <row r="37" spans="17:31" x14ac:dyDescent="0.25">
      <c r="Q37" t="s">
        <v>40</v>
      </c>
      <c r="R37">
        <v>1</v>
      </c>
      <c r="S37">
        <v>-1.273E-2</v>
      </c>
      <c r="T37">
        <v>2.47E-3</v>
      </c>
      <c r="U37">
        <v>-5.16</v>
      </c>
      <c r="V37" t="s">
        <v>13</v>
      </c>
      <c r="W37">
        <v>4.0106900000000003</v>
      </c>
      <c r="Y37" t="s">
        <v>15</v>
      </c>
      <c r="Z37">
        <v>1</v>
      </c>
      <c r="AA37">
        <v>8.2519999999999996E-2</v>
      </c>
      <c r="AB37">
        <v>2.223E-2</v>
      </c>
      <c r="AC37">
        <v>3.71</v>
      </c>
      <c r="AD37">
        <v>2.0000000000000001E-4</v>
      </c>
      <c r="AE37">
        <v>1.6369800000000001</v>
      </c>
    </row>
    <row r="38" spans="17:31" x14ac:dyDescent="0.25">
      <c r="Q38" t="s">
        <v>42</v>
      </c>
      <c r="R38">
        <v>1</v>
      </c>
      <c r="S38">
        <v>-11.40714</v>
      </c>
      <c r="T38">
        <v>3.03871</v>
      </c>
      <c r="U38">
        <v>-3.75</v>
      </c>
      <c r="V38">
        <v>2.0000000000000001E-4</v>
      </c>
      <c r="W38">
        <v>4.0790100000000002</v>
      </c>
      <c r="Y38" t="s">
        <v>32</v>
      </c>
      <c r="Z38">
        <v>1</v>
      </c>
      <c r="AA38">
        <v>-0.21234</v>
      </c>
      <c r="AB38">
        <v>2.9309999999999999E-2</v>
      </c>
      <c r="AC38">
        <v>-7.24</v>
      </c>
      <c r="AD38" t="s">
        <v>13</v>
      </c>
      <c r="AE38">
        <v>1.9989699999999999</v>
      </c>
    </row>
    <row r="39" spans="17:31" x14ac:dyDescent="0.25">
      <c r="Q39" t="s">
        <v>21</v>
      </c>
      <c r="R39">
        <v>1</v>
      </c>
      <c r="S39">
        <v>5.0540000000000002E-2</v>
      </c>
      <c r="T39">
        <v>6.1900000000000002E-3</v>
      </c>
      <c r="U39">
        <v>8.17</v>
      </c>
      <c r="V39" t="s">
        <v>13</v>
      </c>
      <c r="W39">
        <v>6.61172</v>
      </c>
      <c r="Y39" t="s">
        <v>18</v>
      </c>
      <c r="Z39">
        <v>1</v>
      </c>
      <c r="AA39">
        <v>8.0800000000000002E-4</v>
      </c>
      <c r="AB39">
        <v>7.3759999999999999E-5</v>
      </c>
      <c r="AC39">
        <v>10.95</v>
      </c>
      <c r="AD39" t="s">
        <v>13</v>
      </c>
      <c r="AE39">
        <v>2.6130599999999999</v>
      </c>
    </row>
    <row r="40" spans="17:31" x14ac:dyDescent="0.25">
      <c r="Q40" t="s">
        <v>41</v>
      </c>
      <c r="R40">
        <v>1</v>
      </c>
      <c r="S40">
        <v>-23.506399999999999</v>
      </c>
      <c r="T40">
        <v>1.4154899999999999</v>
      </c>
      <c r="U40">
        <v>-16.61</v>
      </c>
      <c r="V40" t="s">
        <v>13</v>
      </c>
      <c r="W40">
        <v>8.4886400000000002</v>
      </c>
      <c r="Y40" t="s">
        <v>11</v>
      </c>
      <c r="Z40">
        <v>1</v>
      </c>
      <c r="AA40">
        <v>3.9660000000000001E-2</v>
      </c>
      <c r="AB40">
        <v>1.35E-2</v>
      </c>
      <c r="AC40">
        <v>2.94</v>
      </c>
      <c r="AD40">
        <v>3.3999999999999998E-3</v>
      </c>
      <c r="AE40">
        <v>2.8761000000000001</v>
      </c>
    </row>
    <row r="41" spans="17:31" x14ac:dyDescent="0.25">
      <c r="Q41" s="1" t="s">
        <v>19</v>
      </c>
      <c r="R41" s="1">
        <v>1</v>
      </c>
      <c r="S41" s="1">
        <v>-0.26300000000000001</v>
      </c>
      <c r="T41" s="1">
        <v>6.2050000000000001E-2</v>
      </c>
      <c r="U41" s="1">
        <v>-4.24</v>
      </c>
      <c r="V41" s="1" t="s">
        <v>13</v>
      </c>
      <c r="W41" s="1">
        <v>84.389600000000002</v>
      </c>
      <c r="Y41" t="s">
        <v>20</v>
      </c>
      <c r="Z41">
        <v>1</v>
      </c>
      <c r="AA41">
        <v>1.83E-3</v>
      </c>
      <c r="AB41">
        <v>2.5495999999999998E-4</v>
      </c>
      <c r="AC41">
        <v>7.17</v>
      </c>
      <c r="AD41" t="s">
        <v>13</v>
      </c>
      <c r="AE41">
        <v>2.94997</v>
      </c>
    </row>
    <row r="42" spans="17:31" x14ac:dyDescent="0.25">
      <c r="Q42" s="1" t="s">
        <v>26</v>
      </c>
      <c r="R42" s="1">
        <v>1</v>
      </c>
      <c r="S42" s="1">
        <v>50.88008</v>
      </c>
      <c r="T42" s="1">
        <v>14.803850000000001</v>
      </c>
      <c r="U42" s="1">
        <v>3.44</v>
      </c>
      <c r="V42" s="1">
        <v>5.9999999999999995E-4</v>
      </c>
      <c r="W42" s="1">
        <v>85.408079999999998</v>
      </c>
      <c r="Y42" t="s">
        <v>14</v>
      </c>
      <c r="Z42">
        <v>1</v>
      </c>
      <c r="AA42">
        <v>0.20684</v>
      </c>
      <c r="AB42">
        <v>5.688E-2</v>
      </c>
      <c r="AC42">
        <v>3.64</v>
      </c>
      <c r="AD42">
        <v>2.9999999999999997E-4</v>
      </c>
      <c r="AE42">
        <v>4.0678700000000001</v>
      </c>
    </row>
    <row r="43" spans="17:31" x14ac:dyDescent="0.25">
      <c r="Y43" t="s">
        <v>24</v>
      </c>
      <c r="Z43">
        <v>1</v>
      </c>
      <c r="AA43">
        <v>7.3276999999999999E-4</v>
      </c>
      <c r="AB43">
        <v>1.3093999999999999E-4</v>
      </c>
      <c r="AC43">
        <v>5.6</v>
      </c>
      <c r="AD43" t="s">
        <v>13</v>
      </c>
      <c r="AE43">
        <v>4.0981399999999999</v>
      </c>
    </row>
    <row r="44" spans="17:31" x14ac:dyDescent="0.25">
      <c r="Y44" t="s">
        <v>16</v>
      </c>
      <c r="Z44">
        <v>1</v>
      </c>
      <c r="AA44">
        <v>0.14871000000000001</v>
      </c>
      <c r="AB44">
        <v>2.4379999999999999E-2</v>
      </c>
      <c r="AC44">
        <v>6.1</v>
      </c>
      <c r="AD44" t="s">
        <v>13</v>
      </c>
      <c r="AE44">
        <v>4.3441999999999998</v>
      </c>
    </row>
    <row r="45" spans="17:31" x14ac:dyDescent="0.25">
      <c r="Q45" t="s">
        <v>0</v>
      </c>
      <c r="R45" t="s">
        <v>1</v>
      </c>
      <c r="S45" t="s">
        <v>2</v>
      </c>
      <c r="T45" t="s">
        <v>4</v>
      </c>
      <c r="U45" t="s">
        <v>6</v>
      </c>
      <c r="V45" t="s">
        <v>7</v>
      </c>
      <c r="W45" t="s">
        <v>8</v>
      </c>
      <c r="Y45" t="s">
        <v>12</v>
      </c>
      <c r="Z45">
        <v>1</v>
      </c>
      <c r="AA45">
        <v>0.52712999999999999</v>
      </c>
      <c r="AB45">
        <v>3.2980000000000002E-2</v>
      </c>
      <c r="AC45">
        <v>15.98</v>
      </c>
      <c r="AD45" t="s">
        <v>13</v>
      </c>
      <c r="AE45">
        <v>4.37073</v>
      </c>
    </row>
    <row r="46" spans="17:31" x14ac:dyDescent="0.25">
      <c r="S46" t="s">
        <v>3</v>
      </c>
      <c r="T46" t="s">
        <v>5</v>
      </c>
      <c r="W46" t="s">
        <v>9</v>
      </c>
      <c r="Y46" t="s">
        <v>30</v>
      </c>
      <c r="Z46">
        <v>1</v>
      </c>
      <c r="AA46">
        <v>-0.52966000000000002</v>
      </c>
      <c r="AB46">
        <v>0.10843</v>
      </c>
      <c r="AC46">
        <v>-4.88</v>
      </c>
      <c r="AD46" t="s">
        <v>13</v>
      </c>
      <c r="AE46">
        <v>5.2570600000000001</v>
      </c>
    </row>
    <row r="47" spans="17:31" x14ac:dyDescent="0.25">
      <c r="Q47" t="s">
        <v>10</v>
      </c>
      <c r="R47">
        <v>1</v>
      </c>
      <c r="S47">
        <v>32.939819999999997</v>
      </c>
      <c r="T47">
        <v>68.812479999999994</v>
      </c>
      <c r="U47">
        <v>0.48</v>
      </c>
      <c r="V47">
        <v>0.63219999999999998</v>
      </c>
      <c r="W47">
        <v>0</v>
      </c>
      <c r="Y47" t="s">
        <v>29</v>
      </c>
      <c r="Z47">
        <v>1</v>
      </c>
      <c r="AA47">
        <v>1.90249</v>
      </c>
      <c r="AB47">
        <v>0.10789</v>
      </c>
      <c r="AC47">
        <v>17.63</v>
      </c>
      <c r="AD47" t="s">
        <v>13</v>
      </c>
      <c r="AE47">
        <v>7.1557599999999999</v>
      </c>
    </row>
    <row r="48" spans="17:31" x14ac:dyDescent="0.25">
      <c r="Q48" t="s">
        <v>11</v>
      </c>
      <c r="R48">
        <v>1</v>
      </c>
      <c r="S48">
        <v>3.77034</v>
      </c>
      <c r="T48">
        <v>1.02233</v>
      </c>
      <c r="U48">
        <v>3.69</v>
      </c>
      <c r="V48">
        <v>2.0000000000000001E-4</v>
      </c>
      <c r="W48">
        <v>2.7060399999999998</v>
      </c>
      <c r="Y48" t="s">
        <v>33</v>
      </c>
      <c r="Z48">
        <v>1</v>
      </c>
      <c r="AA48">
        <v>-0.12293</v>
      </c>
      <c r="AB48">
        <v>1.8509999999999999E-2</v>
      </c>
      <c r="AC48">
        <v>-6.64</v>
      </c>
      <c r="AD48" t="s">
        <v>13</v>
      </c>
      <c r="AE48">
        <v>7.72553</v>
      </c>
    </row>
    <row r="49" spans="17:31" x14ac:dyDescent="0.25">
      <c r="Q49" t="s">
        <v>18</v>
      </c>
      <c r="R49">
        <v>1</v>
      </c>
      <c r="S49">
        <v>5.4530000000000002E-2</v>
      </c>
      <c r="T49">
        <v>5.4200000000000003E-3</v>
      </c>
      <c r="U49">
        <v>10.06</v>
      </c>
      <c r="V49" t="s">
        <v>13</v>
      </c>
      <c r="W49">
        <v>2.3143799999999999</v>
      </c>
      <c r="Y49" s="1" t="s">
        <v>23</v>
      </c>
      <c r="Z49" s="1">
        <v>1</v>
      </c>
      <c r="AA49" s="1">
        <v>-9.1812000000000003E-4</v>
      </c>
      <c r="AB49" s="1">
        <v>6.1329999999999997E-5</v>
      </c>
      <c r="AC49" s="1">
        <v>-14.97</v>
      </c>
      <c r="AD49" s="1" t="s">
        <v>13</v>
      </c>
      <c r="AE49" s="1">
        <v>13.81738</v>
      </c>
    </row>
    <row r="50" spans="17:31" x14ac:dyDescent="0.25">
      <c r="Q50" t="s">
        <v>12</v>
      </c>
      <c r="R50">
        <v>1</v>
      </c>
      <c r="S50">
        <v>35.181420000000003</v>
      </c>
      <c r="T50">
        <v>2.0358100000000001</v>
      </c>
      <c r="U50">
        <v>17.28</v>
      </c>
      <c r="V50" t="s">
        <v>13</v>
      </c>
      <c r="W50">
        <v>2.7328899999999998</v>
      </c>
      <c r="Y50" s="1" t="s">
        <v>25</v>
      </c>
      <c r="Z50" s="1">
        <v>1</v>
      </c>
      <c r="AA50" s="1">
        <v>-5.9911999999999997E-4</v>
      </c>
      <c r="AB50" s="1">
        <v>1.0518000000000001E-4</v>
      </c>
      <c r="AC50" s="1">
        <v>-5.7</v>
      </c>
      <c r="AD50" s="1" t="s">
        <v>13</v>
      </c>
      <c r="AE50" s="1">
        <v>36.718170000000001</v>
      </c>
    </row>
    <row r="51" spans="17:31" x14ac:dyDescent="0.25">
      <c r="Q51" t="s">
        <v>20</v>
      </c>
      <c r="R51">
        <v>1</v>
      </c>
      <c r="S51">
        <v>0.14862</v>
      </c>
      <c r="T51">
        <v>1.907E-2</v>
      </c>
      <c r="U51">
        <v>7.79</v>
      </c>
      <c r="V51" t="s">
        <v>13</v>
      </c>
      <c r="W51">
        <v>2.7069399999999999</v>
      </c>
      <c r="Y51" s="1" t="s">
        <v>36</v>
      </c>
      <c r="Z51" s="1">
        <v>1</v>
      </c>
      <c r="AA51" s="1">
        <v>0.46655999999999997</v>
      </c>
      <c r="AB51" s="1">
        <v>8.3070000000000005E-2</v>
      </c>
      <c r="AC51" s="1">
        <v>5.62</v>
      </c>
      <c r="AD51" s="1" t="s">
        <v>13</v>
      </c>
      <c r="AE51" s="1">
        <v>40.801290000000002</v>
      </c>
    </row>
    <row r="52" spans="17:31" x14ac:dyDescent="0.25">
      <c r="Q52" t="s">
        <v>21</v>
      </c>
      <c r="R52">
        <v>1</v>
      </c>
      <c r="S52">
        <v>5.0540000000000002E-2</v>
      </c>
      <c r="T52">
        <v>6.1900000000000002E-3</v>
      </c>
      <c r="U52">
        <v>8.17</v>
      </c>
      <c r="V52" t="s">
        <v>13</v>
      </c>
      <c r="W52">
        <v>6.61172</v>
      </c>
      <c r="Y52" s="1" t="s">
        <v>27</v>
      </c>
      <c r="Z52" s="1">
        <v>1</v>
      </c>
      <c r="AA52" s="1">
        <v>0.30081000000000002</v>
      </c>
      <c r="AB52" s="1">
        <v>6.2100000000000002E-2</v>
      </c>
      <c r="AC52" s="1">
        <v>4.84</v>
      </c>
      <c r="AD52" s="1" t="s">
        <v>13</v>
      </c>
      <c r="AE52" s="1">
        <v>41.071570000000001</v>
      </c>
    </row>
    <row r="53" spans="17:31" x14ac:dyDescent="0.25">
      <c r="Q53" t="s">
        <v>38</v>
      </c>
      <c r="R53">
        <v>1</v>
      </c>
      <c r="S53">
        <v>6.4210000000000003E-2</v>
      </c>
      <c r="T53">
        <v>4.0400000000000002E-3</v>
      </c>
      <c r="U53">
        <v>15.91</v>
      </c>
      <c r="V53" t="s">
        <v>13</v>
      </c>
      <c r="W53">
        <v>3.87222</v>
      </c>
      <c r="Y53" s="1" t="s">
        <v>34</v>
      </c>
      <c r="Z53" s="1">
        <v>1</v>
      </c>
      <c r="AA53" s="1">
        <v>-0.53852999999999995</v>
      </c>
      <c r="AB53" s="1">
        <v>8.8109999999999994E-2</v>
      </c>
      <c r="AC53" s="1">
        <v>-6.11</v>
      </c>
      <c r="AD53" s="1" t="s">
        <v>13</v>
      </c>
      <c r="AE53" s="1">
        <v>52.200299999999999</v>
      </c>
    </row>
    <row r="54" spans="17:31" x14ac:dyDescent="0.25">
      <c r="Q54" t="s">
        <v>39</v>
      </c>
      <c r="R54">
        <v>1</v>
      </c>
      <c r="S54">
        <v>-2.1420000000000002E-2</v>
      </c>
      <c r="T54">
        <v>4.9399999999999999E-3</v>
      </c>
      <c r="U54">
        <v>-4.34</v>
      </c>
      <c r="V54" t="s">
        <v>13</v>
      </c>
      <c r="W54">
        <v>3.96435</v>
      </c>
      <c r="Y54" s="1" t="s">
        <v>28</v>
      </c>
      <c r="Z54" s="1">
        <v>1</v>
      </c>
      <c r="AA54" s="1">
        <v>-0.6452</v>
      </c>
      <c r="AB54" s="1">
        <v>0.10332</v>
      </c>
      <c r="AC54" s="1">
        <v>-6.24</v>
      </c>
      <c r="AD54" s="1" t="s">
        <v>13</v>
      </c>
      <c r="AE54" s="1">
        <v>59.834620000000001</v>
      </c>
    </row>
    <row r="55" spans="17:31" x14ac:dyDescent="0.25">
      <c r="Q55" t="s">
        <v>40</v>
      </c>
      <c r="R55">
        <v>1</v>
      </c>
      <c r="S55">
        <v>-1.273E-2</v>
      </c>
      <c r="T55">
        <v>2.47E-3</v>
      </c>
      <c r="U55">
        <v>-5.16</v>
      </c>
      <c r="V55" t="s">
        <v>13</v>
      </c>
      <c r="W55">
        <v>4.0106900000000003</v>
      </c>
      <c r="Y55" s="1" t="s">
        <v>21</v>
      </c>
      <c r="Z55" s="1">
        <v>1</v>
      </c>
      <c r="AA55" s="1">
        <v>-7.5436999999999998E-4</v>
      </c>
      <c r="AB55" s="1">
        <v>2.7094E-4</v>
      </c>
      <c r="AC55" s="1">
        <v>-2.78</v>
      </c>
      <c r="AD55" s="1">
        <v>5.4000000000000003E-3</v>
      </c>
      <c r="AE55" s="1">
        <v>77.248649999999998</v>
      </c>
    </row>
    <row r="56" spans="17:31" x14ac:dyDescent="0.25">
      <c r="Q56" t="s">
        <v>15</v>
      </c>
      <c r="R56">
        <v>1</v>
      </c>
      <c r="S56">
        <v>7.7346500000000002</v>
      </c>
      <c r="T56">
        <v>1.6879599999999999</v>
      </c>
      <c r="U56">
        <v>4.58</v>
      </c>
      <c r="V56" t="s">
        <v>13</v>
      </c>
      <c r="W56">
        <v>1.5489200000000001</v>
      </c>
      <c r="Y56" s="1" t="s">
        <v>19</v>
      </c>
      <c r="Z56" s="1">
        <v>1</v>
      </c>
      <c r="AA56" s="1">
        <v>-3.62E-3</v>
      </c>
      <c r="AB56" s="1">
        <v>8.0281999999999999E-4</v>
      </c>
      <c r="AC56" s="1">
        <v>-4.51</v>
      </c>
      <c r="AD56" s="1" t="s">
        <v>13</v>
      </c>
      <c r="AE56" s="1">
        <v>86.107669999999999</v>
      </c>
    </row>
    <row r="57" spans="17:31" x14ac:dyDescent="0.25">
      <c r="Q57" t="s">
        <v>32</v>
      </c>
      <c r="R57">
        <v>1</v>
      </c>
      <c r="S57">
        <v>-15.163220000000001</v>
      </c>
      <c r="T57">
        <v>2.1951000000000001</v>
      </c>
      <c r="U57">
        <v>-6.91</v>
      </c>
      <c r="V57" t="s">
        <v>13</v>
      </c>
      <c r="W57">
        <v>1.8389899999999999</v>
      </c>
      <c r="Y57" s="1" t="s">
        <v>26</v>
      </c>
      <c r="Z57" s="1">
        <v>1</v>
      </c>
      <c r="AA57" s="1">
        <v>0.76007000000000002</v>
      </c>
      <c r="AB57" s="1">
        <v>0.19214000000000001</v>
      </c>
      <c r="AC57" s="1">
        <v>3.96</v>
      </c>
      <c r="AD57" s="1" t="s">
        <v>13</v>
      </c>
      <c r="AE57" s="1">
        <v>87.692499999999995</v>
      </c>
    </row>
    <row r="58" spans="17:31" x14ac:dyDescent="0.25">
      <c r="Q58" t="s">
        <v>37</v>
      </c>
      <c r="R58">
        <v>1</v>
      </c>
      <c r="S58">
        <v>4.5111100000000004</v>
      </c>
      <c r="T58">
        <v>1.4945600000000001</v>
      </c>
      <c r="U58">
        <v>3.02</v>
      </c>
      <c r="V58">
        <v>2.5999999999999999E-3</v>
      </c>
      <c r="W58">
        <v>2.93093</v>
      </c>
      <c r="Y58" s="1" t="s">
        <v>22</v>
      </c>
      <c r="Z58" s="1">
        <v>1</v>
      </c>
      <c r="AA58" s="1">
        <v>1.8E-3</v>
      </c>
      <c r="AB58" s="1">
        <v>3.4770999999999999E-4</v>
      </c>
      <c r="AC58" s="1">
        <v>5.18</v>
      </c>
      <c r="AD58" s="1" t="s">
        <v>13</v>
      </c>
      <c r="AE58" s="1">
        <v>104.65267</v>
      </c>
    </row>
    <row r="59" spans="17:31" x14ac:dyDescent="0.25">
      <c r="Q59" t="s">
        <v>41</v>
      </c>
      <c r="R59">
        <v>1</v>
      </c>
      <c r="S59">
        <v>-23.506399999999999</v>
      </c>
      <c r="T59">
        <v>1.4154899999999999</v>
      </c>
      <c r="U59">
        <v>-16.61</v>
      </c>
      <c r="V59" t="s">
        <v>13</v>
      </c>
      <c r="W59">
        <v>8.4886400000000002</v>
      </c>
      <c r="Y59" s="1" t="s">
        <v>35</v>
      </c>
      <c r="Z59" s="1">
        <v>1</v>
      </c>
      <c r="AA59" s="1">
        <v>0.53861000000000003</v>
      </c>
      <c r="AB59" s="1">
        <v>8.0130000000000007E-2</v>
      </c>
      <c r="AC59" s="1">
        <v>6.72</v>
      </c>
      <c r="AD59" s="1" t="s">
        <v>13</v>
      </c>
      <c r="AE59" s="1">
        <v>207.69584</v>
      </c>
    </row>
    <row r="60" spans="17:31" x14ac:dyDescent="0.25">
      <c r="Q60" t="s">
        <v>42</v>
      </c>
      <c r="R60">
        <v>1</v>
      </c>
      <c r="S60">
        <v>-11.40714</v>
      </c>
      <c r="T60">
        <v>3.03871</v>
      </c>
      <c r="U60">
        <v>-3.75</v>
      </c>
      <c r="V60">
        <v>2.0000000000000001E-4</v>
      </c>
      <c r="W60">
        <v>4.0790100000000002</v>
      </c>
      <c r="Y60" s="1" t="s">
        <v>31</v>
      </c>
      <c r="Z60" s="1">
        <v>1</v>
      </c>
      <c r="AA60" s="1">
        <v>-0.64522999999999997</v>
      </c>
      <c r="AB60" s="1">
        <v>9.8629999999999995E-2</v>
      </c>
      <c r="AC60" s="1">
        <v>-6.54</v>
      </c>
      <c r="AD60" s="1" t="s">
        <v>13</v>
      </c>
      <c r="AE60" s="1">
        <v>334.37524000000002</v>
      </c>
    </row>
    <row r="61" spans="17:31" x14ac:dyDescent="0.25">
      <c r="Q61" t="s">
        <v>24</v>
      </c>
      <c r="R61">
        <v>1</v>
      </c>
      <c r="S61">
        <v>5.5559999999999998E-2</v>
      </c>
      <c r="T61">
        <v>9.8600000000000007E-3</v>
      </c>
      <c r="U61">
        <v>5.64</v>
      </c>
      <c r="V61" t="s">
        <v>13</v>
      </c>
      <c r="W61">
        <v>3.8083499999999999</v>
      </c>
    </row>
    <row r="64" spans="17:31" x14ac:dyDescent="0.25">
      <c r="Y64" t="s">
        <v>0</v>
      </c>
      <c r="Z64" t="s">
        <v>1</v>
      </c>
      <c r="AA64" t="s">
        <v>2</v>
      </c>
      <c r="AB64" t="s">
        <v>4</v>
      </c>
      <c r="AC64" t="s">
        <v>6</v>
      </c>
      <c r="AD64" t="s">
        <v>7</v>
      </c>
      <c r="AE64" t="s">
        <v>8</v>
      </c>
    </row>
    <row r="65" spans="25:31" x14ac:dyDescent="0.25">
      <c r="AA65" t="s">
        <v>3</v>
      </c>
      <c r="AB65" t="s">
        <v>5</v>
      </c>
      <c r="AE65" t="s">
        <v>9</v>
      </c>
    </row>
    <row r="66" spans="25:31" x14ac:dyDescent="0.25">
      <c r="Y66" t="s">
        <v>10</v>
      </c>
      <c r="Z66">
        <v>1</v>
      </c>
      <c r="AA66">
        <v>-3.7192400000000001</v>
      </c>
      <c r="AB66">
        <v>1.1678299999999999</v>
      </c>
      <c r="AC66">
        <v>-3.18</v>
      </c>
      <c r="AD66">
        <v>1.5E-3</v>
      </c>
      <c r="AE66">
        <v>0</v>
      </c>
    </row>
    <row r="67" spans="25:31" x14ac:dyDescent="0.25">
      <c r="Y67" t="s">
        <v>11</v>
      </c>
      <c r="Z67">
        <v>1</v>
      </c>
      <c r="AA67">
        <v>3.9660000000000001E-2</v>
      </c>
      <c r="AB67">
        <v>1.35E-2</v>
      </c>
      <c r="AC67">
        <v>2.94</v>
      </c>
      <c r="AD67">
        <v>3.3999999999999998E-3</v>
      </c>
      <c r="AE67">
        <v>2.8761000000000001</v>
      </c>
    </row>
    <row r="68" spans="25:31" x14ac:dyDescent="0.25">
      <c r="Y68" t="s">
        <v>18</v>
      </c>
      <c r="Z68">
        <v>1</v>
      </c>
      <c r="AA68">
        <v>8.0800000000000002E-4</v>
      </c>
      <c r="AB68">
        <v>7.3759999999999999E-5</v>
      </c>
      <c r="AC68">
        <v>10.95</v>
      </c>
      <c r="AD68" t="s">
        <v>13</v>
      </c>
      <c r="AE68">
        <v>2.6130599999999999</v>
      </c>
    </row>
    <row r="69" spans="25:31" x14ac:dyDescent="0.25">
      <c r="Y69" t="s">
        <v>12</v>
      </c>
      <c r="Z69">
        <v>1</v>
      </c>
      <c r="AA69">
        <v>0.52712999999999999</v>
      </c>
      <c r="AB69">
        <v>3.2980000000000002E-2</v>
      </c>
      <c r="AC69">
        <v>15.98</v>
      </c>
      <c r="AD69" t="s">
        <v>13</v>
      </c>
      <c r="AE69">
        <v>4.37073</v>
      </c>
    </row>
    <row r="70" spans="25:31" x14ac:dyDescent="0.25">
      <c r="Y70" t="s">
        <v>20</v>
      </c>
      <c r="Z70">
        <v>1</v>
      </c>
      <c r="AA70">
        <v>1.83E-3</v>
      </c>
      <c r="AB70">
        <v>2.5495999999999998E-4</v>
      </c>
      <c r="AC70">
        <v>7.17</v>
      </c>
      <c r="AD70" t="s">
        <v>13</v>
      </c>
      <c r="AE70">
        <v>2.94997</v>
      </c>
    </row>
    <row r="71" spans="25:31" x14ac:dyDescent="0.25">
      <c r="Y71" t="s">
        <v>14</v>
      </c>
      <c r="Z71">
        <v>1</v>
      </c>
      <c r="AA71">
        <v>0.20684</v>
      </c>
      <c r="AB71">
        <v>5.688E-2</v>
      </c>
      <c r="AC71">
        <v>3.64</v>
      </c>
      <c r="AD71">
        <v>2.9999999999999997E-4</v>
      </c>
      <c r="AE71">
        <v>4.0678700000000001</v>
      </c>
    </row>
    <row r="72" spans="25:31" x14ac:dyDescent="0.25">
      <c r="Y72" t="s">
        <v>29</v>
      </c>
      <c r="Z72">
        <v>1</v>
      </c>
      <c r="AA72">
        <v>1.90249</v>
      </c>
      <c r="AB72">
        <v>0.10789</v>
      </c>
      <c r="AC72">
        <v>17.63</v>
      </c>
      <c r="AD72" t="s">
        <v>13</v>
      </c>
      <c r="AE72">
        <v>7.1557599999999999</v>
      </c>
    </row>
    <row r="73" spans="25:31" x14ac:dyDescent="0.25">
      <c r="Y73" t="s">
        <v>30</v>
      </c>
      <c r="Z73">
        <v>1</v>
      </c>
      <c r="AA73">
        <v>-0.52966000000000002</v>
      </c>
      <c r="AB73">
        <v>0.10843</v>
      </c>
      <c r="AC73">
        <v>-4.88</v>
      </c>
      <c r="AD73" t="s">
        <v>13</v>
      </c>
      <c r="AE73">
        <v>5.2570600000000001</v>
      </c>
    </row>
    <row r="74" spans="25:31" x14ac:dyDescent="0.25">
      <c r="Y74" t="s">
        <v>15</v>
      </c>
      <c r="Z74">
        <v>1</v>
      </c>
      <c r="AA74">
        <v>8.2519999999999996E-2</v>
      </c>
      <c r="AB74">
        <v>2.223E-2</v>
      </c>
      <c r="AC74">
        <v>3.71</v>
      </c>
      <c r="AD74">
        <v>2.0000000000000001E-4</v>
      </c>
      <c r="AE74">
        <v>1.6369800000000001</v>
      </c>
    </row>
    <row r="75" spans="25:31" x14ac:dyDescent="0.25">
      <c r="Y75" t="s">
        <v>32</v>
      </c>
      <c r="Z75">
        <v>1</v>
      </c>
      <c r="AA75">
        <v>-0.21234</v>
      </c>
      <c r="AB75">
        <v>2.9309999999999999E-2</v>
      </c>
      <c r="AC75">
        <v>-7.24</v>
      </c>
      <c r="AD75" t="s">
        <v>13</v>
      </c>
      <c r="AE75">
        <v>1.9989699999999999</v>
      </c>
    </row>
    <row r="76" spans="25:31" x14ac:dyDescent="0.25">
      <c r="Y76" t="s">
        <v>16</v>
      </c>
      <c r="Z76">
        <v>1</v>
      </c>
      <c r="AA76">
        <v>0.14871000000000001</v>
      </c>
      <c r="AB76">
        <v>2.4379999999999999E-2</v>
      </c>
      <c r="AC76">
        <v>6.1</v>
      </c>
      <c r="AD76" t="s">
        <v>13</v>
      </c>
      <c r="AE76">
        <v>4.3441999999999998</v>
      </c>
    </row>
    <row r="77" spans="25:31" x14ac:dyDescent="0.25">
      <c r="Y77" t="s">
        <v>33</v>
      </c>
      <c r="Z77">
        <v>1</v>
      </c>
      <c r="AA77">
        <v>-0.12293</v>
      </c>
      <c r="AB77">
        <v>1.8509999999999999E-2</v>
      </c>
      <c r="AC77">
        <v>-6.64</v>
      </c>
      <c r="AD77" t="s">
        <v>13</v>
      </c>
      <c r="AE77">
        <v>7.72553</v>
      </c>
    </row>
    <row r="78" spans="25:31" x14ac:dyDescent="0.25">
      <c r="Y78" t="s">
        <v>17</v>
      </c>
      <c r="Z78">
        <v>1</v>
      </c>
      <c r="AA78">
        <v>0.10947</v>
      </c>
      <c r="AB78">
        <v>3.286E-2</v>
      </c>
      <c r="AC78">
        <v>3.33</v>
      </c>
      <c r="AD78">
        <v>8.9999999999999998E-4</v>
      </c>
      <c r="AE78">
        <v>1.5862499999999999</v>
      </c>
    </row>
    <row r="79" spans="25:31" x14ac:dyDescent="0.25">
      <c r="Y79" t="s">
        <v>24</v>
      </c>
      <c r="Z79">
        <v>1</v>
      </c>
      <c r="AA79">
        <v>7.3276999999999999E-4</v>
      </c>
      <c r="AB79">
        <v>1.3093999999999999E-4</v>
      </c>
      <c r="AC79">
        <v>5.6</v>
      </c>
      <c r="AD79" t="s">
        <v>13</v>
      </c>
      <c r="AE79">
        <v>4.0981399999999999</v>
      </c>
    </row>
    <row r="83" spans="1:47" x14ac:dyDescent="0.25">
      <c r="A83" t="s">
        <v>0</v>
      </c>
      <c r="B83" t="s">
        <v>1</v>
      </c>
      <c r="C83" t="s">
        <v>80</v>
      </c>
      <c r="D83" t="s">
        <v>79</v>
      </c>
      <c r="E83" t="s">
        <v>46</v>
      </c>
      <c r="F83" t="s">
        <v>47</v>
      </c>
      <c r="G83" t="s">
        <v>48</v>
      </c>
      <c r="I83" t="s">
        <v>0</v>
      </c>
      <c r="J83" t="s">
        <v>1</v>
      </c>
      <c r="K83" t="s">
        <v>80</v>
      </c>
      <c r="L83" t="s">
        <v>79</v>
      </c>
      <c r="M83" t="s">
        <v>46</v>
      </c>
      <c r="N83" t="s">
        <v>47</v>
      </c>
      <c r="O83" t="s">
        <v>48</v>
      </c>
      <c r="Q83" t="s">
        <v>0</v>
      </c>
      <c r="R83" t="s">
        <v>1</v>
      </c>
      <c r="S83" t="s">
        <v>80</v>
      </c>
      <c r="T83" t="s">
        <v>79</v>
      </c>
      <c r="U83" t="s">
        <v>46</v>
      </c>
      <c r="V83" t="s">
        <v>47</v>
      </c>
      <c r="W83" t="s">
        <v>48</v>
      </c>
      <c r="Y83" t="s">
        <v>0</v>
      </c>
      <c r="Z83" t="s">
        <v>1</v>
      </c>
      <c r="AA83" t="s">
        <v>80</v>
      </c>
      <c r="AB83" t="s">
        <v>79</v>
      </c>
      <c r="AC83" t="s">
        <v>46</v>
      </c>
      <c r="AD83" t="s">
        <v>47</v>
      </c>
      <c r="AE83" t="s">
        <v>48</v>
      </c>
      <c r="AG83" t="s">
        <v>0</v>
      </c>
      <c r="AH83" t="s">
        <v>1</v>
      </c>
      <c r="AI83" t="s">
        <v>80</v>
      </c>
      <c r="AJ83" t="s">
        <v>79</v>
      </c>
      <c r="AK83" t="s">
        <v>46</v>
      </c>
      <c r="AL83" t="s">
        <v>47</v>
      </c>
      <c r="AM83" t="s">
        <v>48</v>
      </c>
      <c r="AO83" t="s">
        <v>0</v>
      </c>
      <c r="AP83" t="s">
        <v>1</v>
      </c>
      <c r="AQ83" t="s">
        <v>80</v>
      </c>
      <c r="AR83" t="s">
        <v>79</v>
      </c>
      <c r="AS83" t="s">
        <v>46</v>
      </c>
      <c r="AT83" t="s">
        <v>47</v>
      </c>
      <c r="AU83" t="s">
        <v>48</v>
      </c>
    </row>
    <row r="84" spans="1:47" x14ac:dyDescent="0.25">
      <c r="A84" t="s">
        <v>10</v>
      </c>
      <c r="B84">
        <v>1</v>
      </c>
      <c r="C84">
        <v>4.0380799999999999</v>
      </c>
      <c r="D84">
        <v>86.736869999999996</v>
      </c>
      <c r="E84">
        <v>0.05</v>
      </c>
      <c r="F84">
        <v>0.96289999999999998</v>
      </c>
      <c r="G84">
        <v>0</v>
      </c>
      <c r="I84" t="s">
        <v>10</v>
      </c>
      <c r="J84">
        <v>1</v>
      </c>
      <c r="K84">
        <v>-2.5681600000000002</v>
      </c>
      <c r="L84">
        <v>1.0590299999999999</v>
      </c>
      <c r="M84">
        <v>-2.4300000000000002</v>
      </c>
      <c r="N84">
        <v>1.54E-2</v>
      </c>
      <c r="O84">
        <v>0</v>
      </c>
      <c r="Q84" t="s">
        <v>10</v>
      </c>
      <c r="R84">
        <v>1</v>
      </c>
      <c r="S84">
        <v>266.47219999999999</v>
      </c>
      <c r="T84">
        <v>21.59628</v>
      </c>
      <c r="U84">
        <v>12.34</v>
      </c>
      <c r="V84" t="s">
        <v>13</v>
      </c>
      <c r="W84">
        <v>0</v>
      </c>
      <c r="Y84" t="s">
        <v>10</v>
      </c>
      <c r="Z84">
        <v>1</v>
      </c>
      <c r="AA84">
        <v>0.28703000000000001</v>
      </c>
      <c r="AB84">
        <v>0.54847000000000001</v>
      </c>
      <c r="AC84">
        <v>0.52</v>
      </c>
      <c r="AD84">
        <v>0.6008</v>
      </c>
      <c r="AE84">
        <v>0</v>
      </c>
      <c r="AG84" t="s">
        <v>10</v>
      </c>
      <c r="AH84">
        <v>1</v>
      </c>
      <c r="AI84">
        <v>80.644090000000006</v>
      </c>
      <c r="AJ84">
        <v>0.33935999999999999</v>
      </c>
      <c r="AK84">
        <v>237.63</v>
      </c>
      <c r="AL84" t="s">
        <v>13</v>
      </c>
      <c r="AM84">
        <v>0</v>
      </c>
      <c r="AO84" t="s">
        <v>10</v>
      </c>
      <c r="AP84">
        <v>1</v>
      </c>
      <c r="AQ84">
        <v>4.3790899999999997</v>
      </c>
      <c r="AR84">
        <v>4.5500000000000002E-3</v>
      </c>
      <c r="AS84">
        <v>962.02</v>
      </c>
      <c r="AT84" t="s">
        <v>13</v>
      </c>
      <c r="AU84">
        <v>0</v>
      </c>
    </row>
    <row r="85" spans="1:47" x14ac:dyDescent="0.25">
      <c r="A85" t="s">
        <v>11</v>
      </c>
      <c r="B85">
        <v>1</v>
      </c>
      <c r="C85">
        <v>3.3937400000000002</v>
      </c>
      <c r="D85">
        <v>1.0187299999999999</v>
      </c>
      <c r="E85">
        <v>3.33</v>
      </c>
      <c r="F85">
        <v>8.9999999999999998E-4</v>
      </c>
      <c r="G85">
        <v>2.6932999999999998</v>
      </c>
      <c r="I85" t="s">
        <v>12</v>
      </c>
      <c r="J85">
        <v>1</v>
      </c>
      <c r="K85">
        <v>0.51219000000000003</v>
      </c>
      <c r="L85">
        <v>2.8029999999999999E-2</v>
      </c>
      <c r="M85">
        <v>18.27</v>
      </c>
      <c r="N85" t="s">
        <v>13</v>
      </c>
      <c r="O85">
        <v>2.9204500000000002</v>
      </c>
      <c r="Q85" t="s">
        <v>11</v>
      </c>
      <c r="R85">
        <v>1</v>
      </c>
      <c r="S85">
        <v>3.44889</v>
      </c>
      <c r="T85">
        <v>1.0325200000000001</v>
      </c>
      <c r="U85">
        <v>3.34</v>
      </c>
      <c r="V85">
        <v>8.9999999999999998E-4</v>
      </c>
      <c r="W85">
        <v>2.6966800000000002</v>
      </c>
      <c r="Y85" t="s">
        <v>11</v>
      </c>
      <c r="Z85">
        <v>1</v>
      </c>
      <c r="AA85">
        <v>1.9040000000000001E-2</v>
      </c>
      <c r="AB85">
        <v>1.7100000000000001E-2</v>
      </c>
      <c r="AC85">
        <v>1.1100000000000001</v>
      </c>
      <c r="AD85">
        <v>0.26579999999999998</v>
      </c>
      <c r="AE85">
        <v>2.7223999999999999</v>
      </c>
      <c r="AG85" t="s">
        <v>78</v>
      </c>
      <c r="AH85">
        <v>1</v>
      </c>
      <c r="AI85">
        <v>0.24426</v>
      </c>
      <c r="AJ85">
        <v>7.7450000000000005E-2</v>
      </c>
      <c r="AK85">
        <v>3.15</v>
      </c>
      <c r="AL85">
        <v>1.6000000000000001E-3</v>
      </c>
      <c r="AM85">
        <v>1.0085999999999999</v>
      </c>
      <c r="AO85" t="s">
        <v>78</v>
      </c>
      <c r="AP85">
        <v>1</v>
      </c>
      <c r="AQ85">
        <v>7.3899999999999999E-3</v>
      </c>
      <c r="AR85">
        <v>1.0399999999999999E-3</v>
      </c>
      <c r="AS85">
        <v>7.11</v>
      </c>
      <c r="AT85" t="s">
        <v>13</v>
      </c>
      <c r="AU85">
        <v>1.0085999999999999</v>
      </c>
    </row>
    <row r="86" spans="1:47" x14ac:dyDescent="0.25">
      <c r="A86" t="s">
        <v>12</v>
      </c>
      <c r="B86">
        <v>1</v>
      </c>
      <c r="C86">
        <v>33.98348</v>
      </c>
      <c r="D86">
        <v>2.1237699999999999</v>
      </c>
      <c r="E86">
        <v>16</v>
      </c>
      <c r="F86" t="s">
        <v>13</v>
      </c>
      <c r="G86">
        <v>2.9810699999999999</v>
      </c>
      <c r="I86" t="s">
        <v>15</v>
      </c>
      <c r="J86">
        <v>1</v>
      </c>
      <c r="K86">
        <v>9.6640000000000004E-2</v>
      </c>
      <c r="L86">
        <v>2.223E-2</v>
      </c>
      <c r="M86">
        <v>4.3499999999999996</v>
      </c>
      <c r="N86" t="s">
        <v>13</v>
      </c>
      <c r="O86">
        <v>1.5144599999999999</v>
      </c>
      <c r="Q86" t="s">
        <v>18</v>
      </c>
      <c r="R86">
        <v>1</v>
      </c>
      <c r="S86">
        <v>5.7209999999999997E-2</v>
      </c>
      <c r="T86">
        <v>5.4599999999999996E-3</v>
      </c>
      <c r="U86">
        <v>10.47</v>
      </c>
      <c r="V86" t="s">
        <v>13</v>
      </c>
      <c r="W86">
        <v>2.2965</v>
      </c>
      <c r="Y86" t="s">
        <v>18</v>
      </c>
      <c r="Z86">
        <v>1</v>
      </c>
      <c r="AA86">
        <v>8.8739000000000005E-4</v>
      </c>
      <c r="AB86">
        <v>8.9519999999999997E-5</v>
      </c>
      <c r="AC86">
        <v>9.91</v>
      </c>
      <c r="AD86" t="s">
        <v>13</v>
      </c>
      <c r="AE86">
        <v>2.27033</v>
      </c>
      <c r="AG86" t="s">
        <v>77</v>
      </c>
      <c r="AH86">
        <v>1</v>
      </c>
      <c r="AI86">
        <v>1.74522</v>
      </c>
      <c r="AJ86">
        <v>0.11695999999999999</v>
      </c>
      <c r="AK86">
        <v>14.92</v>
      </c>
      <c r="AL86" t="s">
        <v>13</v>
      </c>
      <c r="AM86">
        <v>1.01017</v>
      </c>
      <c r="AO86" t="s">
        <v>77</v>
      </c>
      <c r="AP86">
        <v>1</v>
      </c>
      <c r="AQ86">
        <v>2.1930000000000002E-2</v>
      </c>
      <c r="AR86">
        <v>1.57E-3</v>
      </c>
      <c r="AS86">
        <v>13.98</v>
      </c>
      <c r="AT86" t="s">
        <v>13</v>
      </c>
      <c r="AU86">
        <v>1.01017</v>
      </c>
    </row>
    <row r="87" spans="1:47" x14ac:dyDescent="0.25">
      <c r="A87" t="s">
        <v>15</v>
      </c>
      <c r="B87">
        <v>1</v>
      </c>
      <c r="C87">
        <v>7.4400199999999996</v>
      </c>
      <c r="D87">
        <v>1.73068</v>
      </c>
      <c r="E87">
        <v>4.3</v>
      </c>
      <c r="F87" t="s">
        <v>13</v>
      </c>
      <c r="G87">
        <v>1.6321099999999999</v>
      </c>
      <c r="I87" t="s">
        <v>18</v>
      </c>
      <c r="J87">
        <v>1</v>
      </c>
      <c r="K87">
        <v>7.7554999999999996E-4</v>
      </c>
      <c r="L87">
        <v>6.8029999999999997E-5</v>
      </c>
      <c r="M87">
        <v>11.4</v>
      </c>
      <c r="N87" t="s">
        <v>13</v>
      </c>
      <c r="O87">
        <v>2.0557699999999999</v>
      </c>
      <c r="Q87" t="s">
        <v>12</v>
      </c>
      <c r="R87">
        <v>1</v>
      </c>
      <c r="S87">
        <v>34.886310000000002</v>
      </c>
      <c r="T87">
        <v>2.0525199999999999</v>
      </c>
      <c r="U87">
        <v>17</v>
      </c>
      <c r="V87" t="s">
        <v>13</v>
      </c>
      <c r="W87">
        <v>2.71393</v>
      </c>
      <c r="Y87" t="s">
        <v>12</v>
      </c>
      <c r="Z87">
        <v>1</v>
      </c>
      <c r="AA87">
        <v>0.23541000000000001</v>
      </c>
      <c r="AB87">
        <v>3.1449999999999999E-2</v>
      </c>
      <c r="AC87">
        <v>7.49</v>
      </c>
      <c r="AD87" t="s">
        <v>13</v>
      </c>
      <c r="AE87">
        <v>2.34436</v>
      </c>
      <c r="AG87" t="s">
        <v>76</v>
      </c>
      <c r="AH87">
        <v>1</v>
      </c>
      <c r="AI87">
        <v>1.4490000000000001</v>
      </c>
      <c r="AJ87">
        <v>0.14212</v>
      </c>
      <c r="AK87">
        <v>10.199999999999999</v>
      </c>
      <c r="AL87" t="s">
        <v>13</v>
      </c>
      <c r="AM87">
        <v>1.01549</v>
      </c>
      <c r="AO87" t="s">
        <v>76</v>
      </c>
      <c r="AP87">
        <v>1</v>
      </c>
      <c r="AQ87">
        <v>3.0530000000000002E-2</v>
      </c>
      <c r="AR87">
        <v>1.91E-3</v>
      </c>
      <c r="AS87">
        <v>16.02</v>
      </c>
      <c r="AT87" t="s">
        <v>13</v>
      </c>
      <c r="AU87">
        <v>1.01549</v>
      </c>
    </row>
    <row r="88" spans="1:47" x14ac:dyDescent="0.25">
      <c r="A88" t="s">
        <v>16</v>
      </c>
      <c r="B88">
        <v>1</v>
      </c>
      <c r="C88">
        <v>6.1805599999999998</v>
      </c>
      <c r="D88">
        <v>1.7547999999999999</v>
      </c>
      <c r="E88">
        <v>3.52</v>
      </c>
      <c r="F88">
        <v>4.0000000000000002E-4</v>
      </c>
      <c r="G88">
        <v>3.6995499999999999</v>
      </c>
      <c r="I88" t="s">
        <v>19</v>
      </c>
      <c r="J88">
        <v>1</v>
      </c>
      <c r="K88">
        <v>-3.48E-3</v>
      </c>
      <c r="L88">
        <v>8.2264999999999997E-4</v>
      </c>
      <c r="M88">
        <v>-4.2300000000000004</v>
      </c>
      <c r="N88" t="s">
        <v>13</v>
      </c>
      <c r="O88">
        <v>83.619450000000001</v>
      </c>
      <c r="Q88" t="s">
        <v>20</v>
      </c>
      <c r="R88">
        <v>1</v>
      </c>
      <c r="S88">
        <v>0.15323999999999999</v>
      </c>
      <c r="T88">
        <v>1.9269999999999999E-2</v>
      </c>
      <c r="U88">
        <v>7.95</v>
      </c>
      <c r="V88" t="s">
        <v>13</v>
      </c>
      <c r="W88">
        <v>2.7010800000000001</v>
      </c>
      <c r="Y88" t="s">
        <v>20</v>
      </c>
      <c r="Z88">
        <v>1</v>
      </c>
      <c r="AA88">
        <v>2.1299999999999999E-3</v>
      </c>
      <c r="AB88">
        <v>3.2333999999999998E-4</v>
      </c>
      <c r="AC88">
        <v>6.6</v>
      </c>
      <c r="AD88" t="s">
        <v>13</v>
      </c>
      <c r="AE88">
        <v>2.79888</v>
      </c>
      <c r="AG88" t="s">
        <v>75</v>
      </c>
      <c r="AH88">
        <v>1</v>
      </c>
      <c r="AI88">
        <v>1.19577</v>
      </c>
      <c r="AJ88">
        <v>0.16954</v>
      </c>
      <c r="AK88">
        <v>7.05</v>
      </c>
      <c r="AL88" t="s">
        <v>13</v>
      </c>
      <c r="AM88">
        <v>1.00413</v>
      </c>
      <c r="AO88" t="s">
        <v>75</v>
      </c>
      <c r="AP88">
        <v>1</v>
      </c>
      <c r="AQ88">
        <v>1.8360000000000001E-2</v>
      </c>
      <c r="AR88">
        <v>2.2699999999999999E-3</v>
      </c>
      <c r="AS88">
        <v>8.07</v>
      </c>
      <c r="AT88" t="s">
        <v>13</v>
      </c>
      <c r="AU88">
        <v>1.00413</v>
      </c>
    </row>
    <row r="89" spans="1:47" x14ac:dyDescent="0.25">
      <c r="A89" t="s">
        <v>18</v>
      </c>
      <c r="B89">
        <v>1</v>
      </c>
      <c r="C89">
        <v>4.8500000000000001E-2</v>
      </c>
      <c r="D89">
        <v>5.5300000000000002E-3</v>
      </c>
      <c r="E89">
        <v>8.76</v>
      </c>
      <c r="F89" t="s">
        <v>13</v>
      </c>
      <c r="G89">
        <v>2.4193199999999999</v>
      </c>
      <c r="I89" t="s">
        <v>20</v>
      </c>
      <c r="J89">
        <v>1</v>
      </c>
      <c r="K89">
        <v>1.89E-3</v>
      </c>
      <c r="L89">
        <v>2.5922E-4</v>
      </c>
      <c r="M89">
        <v>7.29</v>
      </c>
      <c r="N89" t="s">
        <v>13</v>
      </c>
      <c r="O89">
        <v>2.8202099999999999</v>
      </c>
      <c r="Q89" t="s">
        <v>21</v>
      </c>
      <c r="R89">
        <v>1</v>
      </c>
      <c r="S89">
        <v>5.2040000000000003E-2</v>
      </c>
      <c r="T89">
        <v>6.2599999999999999E-3</v>
      </c>
      <c r="U89">
        <v>8.32</v>
      </c>
      <c r="V89" t="s">
        <v>13</v>
      </c>
      <c r="W89">
        <v>6.6006999999999998</v>
      </c>
      <c r="Y89" t="s">
        <v>14</v>
      </c>
      <c r="Z89">
        <v>1</v>
      </c>
      <c r="AA89">
        <v>-0.25311</v>
      </c>
      <c r="AB89">
        <v>3.8350000000000002E-2</v>
      </c>
      <c r="AC89">
        <v>-6.6</v>
      </c>
      <c r="AD89" t="s">
        <v>13</v>
      </c>
      <c r="AE89">
        <v>1.0908599999999999</v>
      </c>
      <c r="AG89" t="s">
        <v>74</v>
      </c>
      <c r="AH89">
        <v>1</v>
      </c>
      <c r="AI89">
        <v>1.2189999999999999E-2</v>
      </c>
      <c r="AJ89">
        <v>0.17527000000000001</v>
      </c>
      <c r="AK89">
        <v>7.0000000000000007E-2</v>
      </c>
      <c r="AL89">
        <v>0.94450000000000001</v>
      </c>
      <c r="AM89">
        <v>1.0032300000000001</v>
      </c>
      <c r="AO89" t="s">
        <v>74</v>
      </c>
      <c r="AP89">
        <v>1</v>
      </c>
      <c r="AQ89">
        <v>-4.3400000000000001E-3</v>
      </c>
      <c r="AR89">
        <v>2.3500000000000001E-3</v>
      </c>
      <c r="AS89">
        <v>-1.85</v>
      </c>
      <c r="AT89">
        <v>6.4899999999999999E-2</v>
      </c>
      <c r="AU89">
        <v>1.0032300000000001</v>
      </c>
    </row>
    <row r="90" spans="1:47" x14ac:dyDescent="0.25">
      <c r="A90" t="s">
        <v>19</v>
      </c>
      <c r="B90">
        <v>1</v>
      </c>
      <c r="C90">
        <v>-0.25624999999999998</v>
      </c>
      <c r="D90">
        <v>6.2269999999999999E-2</v>
      </c>
      <c r="E90">
        <v>-4.12</v>
      </c>
      <c r="F90" t="s">
        <v>13</v>
      </c>
      <c r="G90">
        <v>85.183340000000001</v>
      </c>
      <c r="I90" t="s">
        <v>40</v>
      </c>
      <c r="J90">
        <v>1</v>
      </c>
      <c r="K90">
        <v>-1.6322E-4</v>
      </c>
      <c r="L90">
        <v>3.2679999999999999E-5</v>
      </c>
      <c r="M90">
        <v>-4.99</v>
      </c>
      <c r="N90" t="s">
        <v>13</v>
      </c>
      <c r="O90">
        <v>3.9727100000000002</v>
      </c>
      <c r="Q90" t="s">
        <v>38</v>
      </c>
      <c r="R90">
        <v>1</v>
      </c>
      <c r="S90">
        <v>5.8619999999999998E-2</v>
      </c>
      <c r="T90">
        <v>3.9399999999999999E-3</v>
      </c>
      <c r="U90">
        <v>14.89</v>
      </c>
      <c r="V90" t="s">
        <v>13</v>
      </c>
      <c r="W90">
        <v>3.5998199999999998</v>
      </c>
      <c r="Y90" t="s">
        <v>29</v>
      </c>
      <c r="Z90">
        <v>1</v>
      </c>
      <c r="AA90">
        <v>1.80419</v>
      </c>
      <c r="AB90">
        <v>0.10503999999999999</v>
      </c>
      <c r="AC90">
        <v>17.18</v>
      </c>
      <c r="AD90" t="s">
        <v>13</v>
      </c>
      <c r="AE90">
        <v>4.0012400000000001</v>
      </c>
      <c r="AG90" t="s">
        <v>73</v>
      </c>
      <c r="AH90">
        <v>1</v>
      </c>
      <c r="AI90">
        <v>-2.2603300000000002</v>
      </c>
      <c r="AJ90">
        <v>0.19259000000000001</v>
      </c>
      <c r="AK90">
        <v>-11.74</v>
      </c>
      <c r="AL90" t="s">
        <v>13</v>
      </c>
      <c r="AM90">
        <v>1.0054700000000001</v>
      </c>
      <c r="AO90" t="s">
        <v>73</v>
      </c>
      <c r="AP90">
        <v>1</v>
      </c>
      <c r="AQ90">
        <v>-3.8150000000000003E-2</v>
      </c>
      <c r="AR90">
        <v>2.5799999999999998E-3</v>
      </c>
      <c r="AS90">
        <v>-14.77</v>
      </c>
      <c r="AT90" t="s">
        <v>13</v>
      </c>
      <c r="AU90">
        <v>1.0054700000000001</v>
      </c>
    </row>
    <row r="91" spans="1:47" x14ac:dyDescent="0.25">
      <c r="A91" t="s">
        <v>20</v>
      </c>
      <c r="B91">
        <v>1</v>
      </c>
      <c r="C91">
        <v>0.1575</v>
      </c>
      <c r="D91">
        <v>1.908E-2</v>
      </c>
      <c r="E91">
        <v>8.26</v>
      </c>
      <c r="F91" t="s">
        <v>13</v>
      </c>
      <c r="G91">
        <v>2.71637</v>
      </c>
      <c r="I91" t="s">
        <v>43</v>
      </c>
      <c r="J91">
        <v>1</v>
      </c>
      <c r="K91">
        <v>3.7397999999999999E-4</v>
      </c>
      <c r="L91">
        <v>7.5240000000000005E-5</v>
      </c>
      <c r="M91">
        <v>4.97</v>
      </c>
      <c r="N91" t="s">
        <v>13</v>
      </c>
      <c r="O91">
        <v>10.219659999999999</v>
      </c>
      <c r="Q91" t="s">
        <v>39</v>
      </c>
      <c r="R91">
        <v>1</v>
      </c>
      <c r="S91">
        <v>-2.8930000000000001E-2</v>
      </c>
      <c r="T91">
        <v>4.7600000000000003E-3</v>
      </c>
      <c r="U91">
        <v>-6.08</v>
      </c>
      <c r="V91" t="s">
        <v>13</v>
      </c>
      <c r="W91">
        <v>3.59958</v>
      </c>
      <c r="Y91" t="s">
        <v>30</v>
      </c>
      <c r="Z91">
        <v>1</v>
      </c>
      <c r="AA91">
        <v>-1.14168</v>
      </c>
      <c r="AB91">
        <v>0.12511</v>
      </c>
      <c r="AC91">
        <v>-9.1300000000000008</v>
      </c>
      <c r="AD91" t="s">
        <v>13</v>
      </c>
      <c r="AE91">
        <v>4.1285600000000002</v>
      </c>
      <c r="AG91" t="s">
        <v>72</v>
      </c>
      <c r="AH91">
        <v>1</v>
      </c>
      <c r="AI91">
        <v>0.54103999999999997</v>
      </c>
      <c r="AJ91">
        <v>0.23257</v>
      </c>
      <c r="AK91">
        <v>2.33</v>
      </c>
      <c r="AL91">
        <v>2.01E-2</v>
      </c>
      <c r="AM91">
        <v>1.00847</v>
      </c>
      <c r="AO91" t="s">
        <v>72</v>
      </c>
      <c r="AP91">
        <v>1</v>
      </c>
      <c r="AQ91">
        <v>1.8540000000000001E-2</v>
      </c>
      <c r="AR91">
        <v>3.1199999999999999E-3</v>
      </c>
      <c r="AS91">
        <v>5.94</v>
      </c>
      <c r="AT91" t="s">
        <v>13</v>
      </c>
      <c r="AU91">
        <v>1.00847</v>
      </c>
    </row>
    <row r="92" spans="1:47" x14ac:dyDescent="0.25">
      <c r="A92" t="s">
        <v>21</v>
      </c>
      <c r="B92">
        <v>1</v>
      </c>
      <c r="C92">
        <v>2.836E-2</v>
      </c>
      <c r="D92">
        <v>3.65E-3</v>
      </c>
      <c r="E92">
        <v>7.77</v>
      </c>
      <c r="F92" t="s">
        <v>13</v>
      </c>
      <c r="G92">
        <v>2.3018299999999998</v>
      </c>
      <c r="I92" t="s">
        <v>24</v>
      </c>
      <c r="J92">
        <v>1</v>
      </c>
      <c r="K92">
        <v>7.0660999999999999E-4</v>
      </c>
      <c r="L92">
        <v>1.3205000000000001E-4</v>
      </c>
      <c r="M92">
        <v>5.35</v>
      </c>
      <c r="N92" t="s">
        <v>13</v>
      </c>
      <c r="O92">
        <v>3.8542800000000002</v>
      </c>
      <c r="Q92" t="s">
        <v>40</v>
      </c>
      <c r="R92">
        <v>1</v>
      </c>
      <c r="S92">
        <v>-1.576E-2</v>
      </c>
      <c r="T92">
        <v>2.4399999999999999E-3</v>
      </c>
      <c r="U92">
        <v>-6.46</v>
      </c>
      <c r="V92" t="s">
        <v>13</v>
      </c>
      <c r="W92">
        <v>3.8326199999999999</v>
      </c>
      <c r="Y92" t="s">
        <v>15</v>
      </c>
      <c r="Z92">
        <v>1</v>
      </c>
      <c r="AA92">
        <v>5.5059999999999998E-2</v>
      </c>
      <c r="AB92">
        <v>2.734E-2</v>
      </c>
      <c r="AC92">
        <v>2.0099999999999998</v>
      </c>
      <c r="AD92">
        <v>4.4200000000000003E-2</v>
      </c>
      <c r="AE92">
        <v>1.46068</v>
      </c>
      <c r="AG92" t="s">
        <v>71</v>
      </c>
      <c r="AH92">
        <v>1</v>
      </c>
      <c r="AI92">
        <v>-1.3534999999999999</v>
      </c>
      <c r="AJ92">
        <v>0.25583</v>
      </c>
      <c r="AK92">
        <v>-5.29</v>
      </c>
      <c r="AL92" t="s">
        <v>13</v>
      </c>
      <c r="AM92">
        <v>1.01993</v>
      </c>
      <c r="AO92" t="s">
        <v>71</v>
      </c>
      <c r="AP92">
        <v>1</v>
      </c>
      <c r="AQ92">
        <v>-3.2699999999999999E-3</v>
      </c>
      <c r="AR92">
        <v>3.4299999999999999E-3</v>
      </c>
      <c r="AS92">
        <v>-0.95</v>
      </c>
      <c r="AT92">
        <v>0.34010000000000001</v>
      </c>
      <c r="AU92">
        <v>1.01993</v>
      </c>
    </row>
    <row r="93" spans="1:47" x14ac:dyDescent="0.25">
      <c r="A93" t="s">
        <v>38</v>
      </c>
      <c r="B93">
        <v>1</v>
      </c>
      <c r="C93">
        <v>6.4979999999999996E-2</v>
      </c>
      <c r="D93">
        <v>4.1200000000000004E-3</v>
      </c>
      <c r="E93">
        <v>15.77</v>
      </c>
      <c r="F93" t="s">
        <v>13</v>
      </c>
      <c r="G93">
        <v>4.0457900000000002</v>
      </c>
      <c r="I93" t="s">
        <v>26</v>
      </c>
      <c r="J93">
        <v>1</v>
      </c>
      <c r="K93">
        <v>0.66696999999999995</v>
      </c>
      <c r="L93">
        <v>0.19666</v>
      </c>
      <c r="M93">
        <v>3.39</v>
      </c>
      <c r="N93">
        <v>6.9999999999999999E-4</v>
      </c>
      <c r="O93">
        <v>84.963579999999993</v>
      </c>
      <c r="Q93" t="s">
        <v>15</v>
      </c>
      <c r="R93">
        <v>1</v>
      </c>
      <c r="S93">
        <v>7.6898999999999997</v>
      </c>
      <c r="T93">
        <v>1.6900599999999999</v>
      </c>
      <c r="U93">
        <v>4.55</v>
      </c>
      <c r="V93" t="s">
        <v>13</v>
      </c>
      <c r="W93">
        <v>1.51701</v>
      </c>
      <c r="Y93" t="s">
        <v>32</v>
      </c>
      <c r="Z93">
        <v>1</v>
      </c>
      <c r="AA93">
        <v>-3.7359999999999997E-2</v>
      </c>
      <c r="AB93">
        <v>3.671E-2</v>
      </c>
      <c r="AC93">
        <v>-1.02</v>
      </c>
      <c r="AD93">
        <v>0.30890000000000001</v>
      </c>
      <c r="AE93">
        <v>1.84884</v>
      </c>
      <c r="AG93" t="s">
        <v>70</v>
      </c>
      <c r="AH93">
        <v>1</v>
      </c>
      <c r="AI93">
        <v>2.1215000000000002</v>
      </c>
      <c r="AJ93">
        <v>0.29347000000000001</v>
      </c>
      <c r="AK93">
        <v>7.23</v>
      </c>
      <c r="AL93" t="s">
        <v>13</v>
      </c>
      <c r="AM93">
        <v>1.02084</v>
      </c>
      <c r="AO93" t="s">
        <v>70</v>
      </c>
      <c r="AP93">
        <v>1</v>
      </c>
      <c r="AQ93">
        <v>4.4420000000000001E-2</v>
      </c>
      <c r="AR93">
        <v>3.9399999999999999E-3</v>
      </c>
      <c r="AS93">
        <v>11.28</v>
      </c>
      <c r="AT93" t="s">
        <v>13</v>
      </c>
      <c r="AU93">
        <v>1.02084</v>
      </c>
    </row>
    <row r="94" spans="1:47" x14ac:dyDescent="0.25">
      <c r="A94" t="s">
        <v>44</v>
      </c>
      <c r="B94">
        <v>1</v>
      </c>
      <c r="C94">
        <v>4.5030000000000001E-2</v>
      </c>
      <c r="D94">
        <v>9.8700000000000003E-3</v>
      </c>
      <c r="E94">
        <v>4.5599999999999996</v>
      </c>
      <c r="F94" t="s">
        <v>13</v>
      </c>
      <c r="G94">
        <v>4.2592400000000001</v>
      </c>
      <c r="I94" t="s">
        <v>27</v>
      </c>
      <c r="J94">
        <v>1</v>
      </c>
      <c r="K94">
        <v>-0.55957999999999997</v>
      </c>
      <c r="L94">
        <v>8.9969999999999994E-2</v>
      </c>
      <c r="M94">
        <v>-6.22</v>
      </c>
      <c r="N94" t="s">
        <v>13</v>
      </c>
      <c r="O94">
        <v>79.726619999999997</v>
      </c>
      <c r="Q94" t="s">
        <v>32</v>
      </c>
      <c r="R94">
        <v>1</v>
      </c>
      <c r="S94">
        <v>-14.46299</v>
      </c>
      <c r="T94">
        <v>2.21211</v>
      </c>
      <c r="U94">
        <v>-6.54</v>
      </c>
      <c r="V94" t="s">
        <v>13</v>
      </c>
      <c r="W94">
        <v>1.8245800000000001</v>
      </c>
      <c r="Y94" t="s">
        <v>16</v>
      </c>
      <c r="Z94">
        <v>1</v>
      </c>
      <c r="AA94">
        <v>-0.14202000000000001</v>
      </c>
      <c r="AB94">
        <v>2.6620000000000001E-2</v>
      </c>
      <c r="AC94">
        <v>-5.34</v>
      </c>
      <c r="AD94" t="s">
        <v>13</v>
      </c>
      <c r="AE94">
        <v>3.0539200000000002</v>
      </c>
      <c r="AG94" t="s">
        <v>69</v>
      </c>
      <c r="AH94">
        <v>1</v>
      </c>
      <c r="AI94">
        <v>-0.27843000000000001</v>
      </c>
      <c r="AJ94">
        <v>0.31722</v>
      </c>
      <c r="AK94">
        <v>-0.88</v>
      </c>
      <c r="AL94">
        <v>0.38019999999999998</v>
      </c>
      <c r="AM94">
        <v>1.0170999999999999</v>
      </c>
      <c r="AO94" t="s">
        <v>69</v>
      </c>
      <c r="AP94">
        <v>1</v>
      </c>
      <c r="AQ94">
        <v>8.9300000000000004E-3</v>
      </c>
      <c r="AR94">
        <v>4.2500000000000003E-3</v>
      </c>
      <c r="AS94">
        <v>2.1</v>
      </c>
      <c r="AT94">
        <v>3.5999999999999997E-2</v>
      </c>
      <c r="AU94">
        <v>1.0170999999999999</v>
      </c>
    </row>
    <row r="95" spans="1:47" x14ac:dyDescent="0.25">
      <c r="A95" t="s">
        <v>25</v>
      </c>
      <c r="B95">
        <v>1</v>
      </c>
      <c r="C95">
        <v>-4.2250000000000003E-2</v>
      </c>
      <c r="D95">
        <v>8.0599999999999995E-3</v>
      </c>
      <c r="E95">
        <v>-5.24</v>
      </c>
      <c r="F95" t="s">
        <v>13</v>
      </c>
      <c r="G95">
        <v>35.478020000000001</v>
      </c>
      <c r="I95" t="s">
        <v>29</v>
      </c>
      <c r="J95">
        <v>1</v>
      </c>
      <c r="K95">
        <v>2.4982799999999998</v>
      </c>
      <c r="L95">
        <v>0.12207</v>
      </c>
      <c r="M95">
        <v>20.47</v>
      </c>
      <c r="N95" t="s">
        <v>13</v>
      </c>
      <c r="O95">
        <v>8.4720399999999998</v>
      </c>
      <c r="Q95" t="s">
        <v>37</v>
      </c>
      <c r="R95">
        <v>1</v>
      </c>
      <c r="S95">
        <v>4.45505</v>
      </c>
      <c r="T95">
        <v>1.50274</v>
      </c>
      <c r="U95">
        <v>2.96</v>
      </c>
      <c r="V95">
        <v>3.0999999999999999E-3</v>
      </c>
      <c r="W95">
        <v>2.8948499999999999</v>
      </c>
      <c r="Y95" t="s">
        <v>33</v>
      </c>
      <c r="Z95">
        <v>1</v>
      </c>
      <c r="AA95">
        <v>-0.16261999999999999</v>
      </c>
      <c r="AB95">
        <v>2.146E-2</v>
      </c>
      <c r="AC95">
        <v>-7.58</v>
      </c>
      <c r="AD95" t="s">
        <v>13</v>
      </c>
      <c r="AE95">
        <v>6.1270499999999997</v>
      </c>
      <c r="AG95" t="s">
        <v>68</v>
      </c>
      <c r="AH95">
        <v>1</v>
      </c>
      <c r="AI95">
        <v>-0.10821</v>
      </c>
      <c r="AJ95">
        <v>0.35374</v>
      </c>
      <c r="AK95">
        <v>-0.31</v>
      </c>
      <c r="AL95">
        <v>0.75970000000000004</v>
      </c>
      <c r="AM95">
        <v>1.01481</v>
      </c>
      <c r="AO95" t="s">
        <v>68</v>
      </c>
      <c r="AP95">
        <v>1</v>
      </c>
      <c r="AQ95">
        <v>-3.227E-2</v>
      </c>
      <c r="AR95">
        <v>4.7400000000000003E-3</v>
      </c>
      <c r="AS95">
        <v>-6.8</v>
      </c>
      <c r="AT95" t="s">
        <v>13</v>
      </c>
      <c r="AU95">
        <v>1.01481</v>
      </c>
    </row>
    <row r="96" spans="1:47" x14ac:dyDescent="0.25">
      <c r="A96" t="s">
        <v>26</v>
      </c>
      <c r="B96">
        <v>1</v>
      </c>
      <c r="C96">
        <v>49.847349999999999</v>
      </c>
      <c r="D96">
        <v>14.86247</v>
      </c>
      <c r="E96">
        <v>3.35</v>
      </c>
      <c r="F96">
        <v>8.0000000000000004E-4</v>
      </c>
      <c r="G96">
        <v>86.286559999999994</v>
      </c>
      <c r="I96" t="s">
        <v>30</v>
      </c>
      <c r="J96">
        <v>1</v>
      </c>
      <c r="K96">
        <v>-0.70462000000000002</v>
      </c>
      <c r="L96">
        <v>0.10567</v>
      </c>
      <c r="M96">
        <v>-6.67</v>
      </c>
      <c r="N96" t="s">
        <v>13</v>
      </c>
      <c r="O96">
        <v>4.61782</v>
      </c>
      <c r="Q96" t="s">
        <v>41</v>
      </c>
      <c r="R96">
        <v>1</v>
      </c>
      <c r="S96">
        <v>-22.62866</v>
      </c>
      <c r="T96">
        <v>1.41822</v>
      </c>
      <c r="U96">
        <v>-15.96</v>
      </c>
      <c r="V96" t="s">
        <v>13</v>
      </c>
      <c r="W96">
        <v>8.3251500000000007</v>
      </c>
      <c r="Y96" t="s">
        <v>17</v>
      </c>
      <c r="Z96">
        <v>1</v>
      </c>
      <c r="AA96">
        <v>-0.28656999999999999</v>
      </c>
      <c r="AB96">
        <v>3.5790000000000002E-2</v>
      </c>
      <c r="AC96">
        <v>-8.01</v>
      </c>
      <c r="AD96" t="s">
        <v>13</v>
      </c>
      <c r="AE96">
        <v>1.11033</v>
      </c>
      <c r="AG96" t="s">
        <v>67</v>
      </c>
      <c r="AH96">
        <v>1</v>
      </c>
      <c r="AI96">
        <v>-1.4111800000000001</v>
      </c>
      <c r="AJ96">
        <v>0.42143999999999998</v>
      </c>
      <c r="AK96">
        <v>-3.35</v>
      </c>
      <c r="AL96">
        <v>8.0000000000000004E-4</v>
      </c>
      <c r="AM96">
        <v>1.01014</v>
      </c>
      <c r="AO96" t="s">
        <v>67</v>
      </c>
      <c r="AP96">
        <v>1</v>
      </c>
      <c r="AQ96">
        <v>-2.3949999999999999E-2</v>
      </c>
      <c r="AR96">
        <v>5.6499999999999996E-3</v>
      </c>
      <c r="AS96">
        <v>-4.24</v>
      </c>
      <c r="AT96" t="s">
        <v>13</v>
      </c>
      <c r="AU96">
        <v>1.01014</v>
      </c>
    </row>
    <row r="97" spans="1:47" x14ac:dyDescent="0.25">
      <c r="A97" t="s">
        <v>30</v>
      </c>
      <c r="B97">
        <v>1</v>
      </c>
      <c r="C97">
        <v>-26.948399999999999</v>
      </c>
      <c r="D97">
        <v>7.3115300000000003</v>
      </c>
      <c r="E97">
        <v>-3.69</v>
      </c>
      <c r="F97">
        <v>2.0000000000000001E-4</v>
      </c>
      <c r="G97">
        <v>3.9306000000000001</v>
      </c>
      <c r="I97" t="s">
        <v>32</v>
      </c>
      <c r="J97">
        <v>1</v>
      </c>
      <c r="K97">
        <v>-0.20172999999999999</v>
      </c>
      <c r="L97">
        <v>2.6919999999999999E-2</v>
      </c>
      <c r="M97">
        <v>-7.49</v>
      </c>
      <c r="N97" t="s">
        <v>13</v>
      </c>
      <c r="O97">
        <v>1.55907</v>
      </c>
      <c r="Q97" t="s">
        <v>42</v>
      </c>
      <c r="R97">
        <v>1</v>
      </c>
      <c r="S97">
        <v>-12.419980000000001</v>
      </c>
      <c r="T97">
        <v>3.0674800000000002</v>
      </c>
      <c r="U97">
        <v>-4.05</v>
      </c>
      <c r="V97" t="s">
        <v>13</v>
      </c>
      <c r="W97">
        <v>4.0608700000000004</v>
      </c>
      <c r="Y97" t="s">
        <v>24</v>
      </c>
      <c r="Z97">
        <v>1</v>
      </c>
      <c r="AA97">
        <v>7.8558999999999996E-4</v>
      </c>
      <c r="AB97">
        <v>1.3920999999999999E-4</v>
      </c>
      <c r="AC97">
        <v>5.64</v>
      </c>
      <c r="AD97" t="s">
        <v>13</v>
      </c>
      <c r="AE97">
        <v>2.7322899999999999</v>
      </c>
      <c r="AG97" t="s">
        <v>66</v>
      </c>
      <c r="AH97">
        <v>1</v>
      </c>
      <c r="AI97">
        <v>-1.17669</v>
      </c>
      <c r="AJ97">
        <v>0.46832000000000001</v>
      </c>
      <c r="AK97">
        <v>-2.5099999999999998</v>
      </c>
      <c r="AL97">
        <v>1.21E-2</v>
      </c>
      <c r="AM97">
        <v>1.0158499999999999</v>
      </c>
      <c r="AO97" t="s">
        <v>66</v>
      </c>
      <c r="AP97">
        <v>1</v>
      </c>
      <c r="AQ97">
        <v>-4.956E-2</v>
      </c>
      <c r="AR97">
        <v>6.28E-3</v>
      </c>
      <c r="AS97">
        <v>-7.89</v>
      </c>
      <c r="AT97" t="s">
        <v>13</v>
      </c>
      <c r="AU97">
        <v>1.0158499999999999</v>
      </c>
    </row>
    <row r="98" spans="1:47" x14ac:dyDescent="0.25">
      <c r="A98" t="s">
        <v>32</v>
      </c>
      <c r="B98">
        <v>1</v>
      </c>
      <c r="C98">
        <v>-16.05367</v>
      </c>
      <c r="D98">
        <v>2.2683399999999998</v>
      </c>
      <c r="E98">
        <v>-7.08</v>
      </c>
      <c r="F98" t="s">
        <v>13</v>
      </c>
      <c r="G98">
        <v>1.9683299999999999</v>
      </c>
      <c r="I98" t="s">
        <v>41</v>
      </c>
      <c r="J98">
        <v>1</v>
      </c>
      <c r="K98">
        <v>-0.26085000000000003</v>
      </c>
      <c r="L98">
        <v>1.771E-2</v>
      </c>
      <c r="M98">
        <v>-14.73</v>
      </c>
      <c r="N98" t="s">
        <v>13</v>
      </c>
      <c r="O98">
        <v>7.4930199999999996</v>
      </c>
      <c r="Q98" t="s">
        <v>24</v>
      </c>
      <c r="R98">
        <v>1</v>
      </c>
      <c r="S98">
        <v>5.5590000000000001E-2</v>
      </c>
      <c r="T98">
        <v>9.9699999999999997E-3</v>
      </c>
      <c r="U98">
        <v>5.58</v>
      </c>
      <c r="V98" t="s">
        <v>13</v>
      </c>
      <c r="W98">
        <v>3.8083300000000002</v>
      </c>
      <c r="AG98" t="s">
        <v>65</v>
      </c>
      <c r="AH98">
        <v>1</v>
      </c>
      <c r="AI98">
        <v>-1.6238999999999999</v>
      </c>
      <c r="AJ98">
        <v>0.47863</v>
      </c>
      <c r="AK98">
        <v>-3.39</v>
      </c>
      <c r="AL98">
        <v>6.9999999999999999E-4</v>
      </c>
      <c r="AM98">
        <v>1.0213300000000001</v>
      </c>
      <c r="AO98" t="s">
        <v>65</v>
      </c>
      <c r="AP98">
        <v>1</v>
      </c>
      <c r="AQ98">
        <v>-4.2049999999999997E-2</v>
      </c>
      <c r="AR98">
        <v>6.4200000000000004E-3</v>
      </c>
      <c r="AS98">
        <v>-6.55</v>
      </c>
      <c r="AT98" t="s">
        <v>13</v>
      </c>
      <c r="AU98">
        <v>1.0213300000000001</v>
      </c>
    </row>
    <row r="99" spans="1:47" x14ac:dyDescent="0.25">
      <c r="A99" t="s">
        <v>41</v>
      </c>
      <c r="B99">
        <v>1</v>
      </c>
      <c r="C99">
        <v>-23.645520000000001</v>
      </c>
      <c r="D99">
        <v>1.3426</v>
      </c>
      <c r="E99">
        <v>-17.61</v>
      </c>
      <c r="F99" t="s">
        <v>13</v>
      </c>
      <c r="G99">
        <v>7.6547400000000003</v>
      </c>
      <c r="I99" t="s">
        <v>45</v>
      </c>
      <c r="J99">
        <v>1</v>
      </c>
      <c r="K99">
        <v>0.52830999999999995</v>
      </c>
      <c r="L99">
        <v>6.1510000000000002E-2</v>
      </c>
      <c r="M99">
        <v>8.59</v>
      </c>
      <c r="N99" t="s">
        <v>13</v>
      </c>
      <c r="O99">
        <v>21.34798</v>
      </c>
      <c r="AG99" t="s">
        <v>64</v>
      </c>
      <c r="AH99">
        <v>1</v>
      </c>
      <c r="AI99">
        <v>-0.94320000000000004</v>
      </c>
      <c r="AJ99">
        <v>0.51629999999999998</v>
      </c>
      <c r="AK99">
        <v>-1.83</v>
      </c>
      <c r="AL99">
        <v>6.7900000000000002E-2</v>
      </c>
      <c r="AM99">
        <v>1.04349</v>
      </c>
      <c r="AO99" t="s">
        <v>64</v>
      </c>
      <c r="AP99">
        <v>1</v>
      </c>
      <c r="AQ99">
        <v>-5.3400000000000003E-2</v>
      </c>
      <c r="AR99">
        <v>6.9300000000000004E-3</v>
      </c>
      <c r="AS99">
        <v>-7.71</v>
      </c>
      <c r="AT99" t="s">
        <v>13</v>
      </c>
      <c r="AU99">
        <v>1.04349</v>
      </c>
    </row>
    <row r="100" spans="1:47" x14ac:dyDescent="0.25">
      <c r="A100" t="s">
        <v>36</v>
      </c>
      <c r="B100">
        <v>1</v>
      </c>
      <c r="C100">
        <v>25.161989999999999</v>
      </c>
      <c r="D100">
        <v>6.2245900000000001</v>
      </c>
      <c r="E100">
        <v>4.04</v>
      </c>
      <c r="F100" t="s">
        <v>13</v>
      </c>
      <c r="G100">
        <v>37.674999999999997</v>
      </c>
      <c r="I100" t="s">
        <v>34</v>
      </c>
      <c r="J100">
        <v>1</v>
      </c>
      <c r="K100">
        <v>-0.92090000000000005</v>
      </c>
      <c r="L100">
        <v>9.5729999999999996E-2</v>
      </c>
      <c r="M100">
        <v>-9.6199999999999992</v>
      </c>
      <c r="N100" t="s">
        <v>13</v>
      </c>
      <c r="O100">
        <v>56.98612</v>
      </c>
    </row>
    <row r="104" spans="1:47" x14ac:dyDescent="0.25">
      <c r="A104" t="s">
        <v>49</v>
      </c>
      <c r="B104" t="s">
        <v>1</v>
      </c>
      <c r="C104" t="s">
        <v>91</v>
      </c>
      <c r="D104" t="s">
        <v>93</v>
      </c>
      <c r="E104" t="s">
        <v>52</v>
      </c>
      <c r="F104" t="s">
        <v>83</v>
      </c>
      <c r="I104" t="s">
        <v>49</v>
      </c>
      <c r="J104" t="s">
        <v>1</v>
      </c>
      <c r="K104" t="s">
        <v>91</v>
      </c>
      <c r="L104" t="s">
        <v>93</v>
      </c>
      <c r="M104" t="s">
        <v>52</v>
      </c>
      <c r="N104" t="s">
        <v>83</v>
      </c>
      <c r="Q104" t="s">
        <v>49</v>
      </c>
      <c r="R104" t="s">
        <v>1</v>
      </c>
      <c r="S104" t="s">
        <v>91</v>
      </c>
      <c r="T104" t="s">
        <v>93</v>
      </c>
      <c r="U104" t="s">
        <v>52</v>
      </c>
      <c r="V104" t="s">
        <v>83</v>
      </c>
      <c r="Y104" t="s">
        <v>49</v>
      </c>
      <c r="Z104" t="s">
        <v>1</v>
      </c>
      <c r="AA104" t="s">
        <v>91</v>
      </c>
      <c r="AB104" t="s">
        <v>93</v>
      </c>
      <c r="AC104" t="s">
        <v>52</v>
      </c>
      <c r="AD104" t="s">
        <v>83</v>
      </c>
      <c r="AG104" t="s">
        <v>49</v>
      </c>
      <c r="AH104" t="s">
        <v>1</v>
      </c>
      <c r="AI104" t="s">
        <v>91</v>
      </c>
      <c r="AJ104" t="s">
        <v>93</v>
      </c>
      <c r="AK104" t="s">
        <v>52</v>
      </c>
      <c r="AL104" t="s">
        <v>83</v>
      </c>
      <c r="AO104" t="s">
        <v>49</v>
      </c>
      <c r="AP104" t="s">
        <v>1</v>
      </c>
      <c r="AQ104" t="s">
        <v>91</v>
      </c>
      <c r="AR104" t="s">
        <v>93</v>
      </c>
      <c r="AS104" t="s">
        <v>52</v>
      </c>
      <c r="AT104" t="s">
        <v>83</v>
      </c>
    </row>
    <row r="105" spans="1:47" x14ac:dyDescent="0.25">
      <c r="C105" t="s">
        <v>92</v>
      </c>
      <c r="D105" t="s">
        <v>94</v>
      </c>
      <c r="K105" t="s">
        <v>92</v>
      </c>
      <c r="L105" t="s">
        <v>94</v>
      </c>
      <c r="S105" t="s">
        <v>92</v>
      </c>
      <c r="T105" t="s">
        <v>94</v>
      </c>
      <c r="AA105" t="s">
        <v>92</v>
      </c>
      <c r="AB105" t="s">
        <v>94</v>
      </c>
      <c r="AI105" t="s">
        <v>92</v>
      </c>
      <c r="AJ105" t="s">
        <v>94</v>
      </c>
      <c r="AQ105" t="s">
        <v>92</v>
      </c>
      <c r="AR105" t="s">
        <v>94</v>
      </c>
    </row>
    <row r="106" spans="1:47" x14ac:dyDescent="0.25">
      <c r="A106" t="s">
        <v>88</v>
      </c>
      <c r="B106">
        <v>16</v>
      </c>
      <c r="C106">
        <v>186712</v>
      </c>
      <c r="D106">
        <v>11669</v>
      </c>
      <c r="E106">
        <v>84.78</v>
      </c>
      <c r="F106" t="s">
        <v>13</v>
      </c>
      <c r="I106" t="s">
        <v>88</v>
      </c>
      <c r="J106">
        <v>16</v>
      </c>
      <c r="K106">
        <v>56.390659999999997</v>
      </c>
      <c r="L106">
        <v>3.5244200000000001</v>
      </c>
      <c r="M106">
        <v>144</v>
      </c>
      <c r="N106" t="s">
        <v>13</v>
      </c>
      <c r="Q106" t="s">
        <v>88</v>
      </c>
      <c r="R106">
        <v>14</v>
      </c>
      <c r="S106">
        <v>180908</v>
      </c>
      <c r="T106">
        <v>12922</v>
      </c>
      <c r="U106">
        <v>91.5</v>
      </c>
      <c r="V106" t="s">
        <v>13</v>
      </c>
      <c r="Y106" t="s">
        <v>88</v>
      </c>
      <c r="Z106">
        <v>13</v>
      </c>
      <c r="AA106">
        <v>34.803649999999998</v>
      </c>
      <c r="AB106">
        <v>2.6772</v>
      </c>
      <c r="AC106">
        <v>69.77</v>
      </c>
      <c r="AD106" t="s">
        <v>13</v>
      </c>
      <c r="AG106" t="s">
        <v>88</v>
      </c>
      <c r="AH106">
        <v>15</v>
      </c>
      <c r="AI106">
        <v>122014</v>
      </c>
      <c r="AJ106">
        <v>8134.2750400000004</v>
      </c>
      <c r="AK106">
        <v>45.34</v>
      </c>
      <c r="AL106" t="s">
        <v>13</v>
      </c>
      <c r="AO106" t="s">
        <v>88</v>
      </c>
      <c r="AP106">
        <v>15</v>
      </c>
      <c r="AQ106">
        <v>44.301690000000001</v>
      </c>
      <c r="AR106">
        <v>2.9534500000000001</v>
      </c>
      <c r="AS106">
        <v>91.5</v>
      </c>
      <c r="AT106" t="s">
        <v>13</v>
      </c>
    </row>
    <row r="107" spans="1:47" x14ac:dyDescent="0.25">
      <c r="A107" t="s">
        <v>5</v>
      </c>
      <c r="B107">
        <v>1545</v>
      </c>
      <c r="C107">
        <v>212667</v>
      </c>
      <c r="D107">
        <v>137.64865</v>
      </c>
      <c r="I107" t="s">
        <v>5</v>
      </c>
      <c r="J107">
        <v>1545</v>
      </c>
      <c r="K107">
        <v>37.81353</v>
      </c>
      <c r="L107">
        <v>2.4469999999999999E-2</v>
      </c>
      <c r="Q107" t="s">
        <v>5</v>
      </c>
      <c r="R107">
        <v>1547</v>
      </c>
      <c r="S107">
        <v>218470</v>
      </c>
      <c r="T107">
        <v>141.22201999999999</v>
      </c>
      <c r="Y107" t="s">
        <v>5</v>
      </c>
      <c r="Z107">
        <v>1548</v>
      </c>
      <c r="AA107">
        <v>59.400539999999999</v>
      </c>
      <c r="AB107">
        <v>3.8370000000000001E-2</v>
      </c>
      <c r="AG107" t="s">
        <v>5</v>
      </c>
      <c r="AH107">
        <v>1546</v>
      </c>
      <c r="AI107">
        <v>277365</v>
      </c>
      <c r="AJ107">
        <v>179.40795</v>
      </c>
      <c r="AO107" t="s">
        <v>5</v>
      </c>
      <c r="AP107">
        <v>1546</v>
      </c>
      <c r="AQ107">
        <v>49.90249</v>
      </c>
      <c r="AR107">
        <v>3.2280000000000003E-2</v>
      </c>
    </row>
    <row r="108" spans="1:47" x14ac:dyDescent="0.25">
      <c r="A108" t="s">
        <v>95</v>
      </c>
      <c r="B108">
        <v>1561</v>
      </c>
      <c r="C108">
        <v>399379</v>
      </c>
      <c r="I108" t="s">
        <v>95</v>
      </c>
      <c r="J108">
        <v>1561</v>
      </c>
      <c r="K108">
        <v>94.204189999999997</v>
      </c>
      <c r="Q108" t="s">
        <v>95</v>
      </c>
      <c r="R108">
        <v>1561</v>
      </c>
      <c r="S108">
        <v>399379</v>
      </c>
      <c r="Y108" t="s">
        <v>95</v>
      </c>
      <c r="Z108">
        <v>1561</v>
      </c>
      <c r="AA108">
        <v>94.204189999999997</v>
      </c>
      <c r="AG108" t="s">
        <v>95</v>
      </c>
      <c r="AH108">
        <v>1561</v>
      </c>
      <c r="AI108">
        <v>399379</v>
      </c>
      <c r="AO108" t="s">
        <v>95</v>
      </c>
      <c r="AP108">
        <v>1561</v>
      </c>
      <c r="AQ108">
        <v>94.204189999999997</v>
      </c>
    </row>
    <row r="110" spans="1:47" x14ac:dyDescent="0.25">
      <c r="A110" t="s">
        <v>49</v>
      </c>
      <c r="B110" t="s">
        <v>1</v>
      </c>
      <c r="C110" t="s">
        <v>50</v>
      </c>
      <c r="D110" t="s">
        <v>51</v>
      </c>
      <c r="E110" t="s">
        <v>52</v>
      </c>
      <c r="F110" t="s">
        <v>83</v>
      </c>
      <c r="I110" t="s">
        <v>49</v>
      </c>
      <c r="J110" t="s">
        <v>1</v>
      </c>
      <c r="K110" t="s">
        <v>50</v>
      </c>
      <c r="L110" t="s">
        <v>51</v>
      </c>
      <c r="M110" t="s">
        <v>52</v>
      </c>
      <c r="N110" t="s">
        <v>83</v>
      </c>
      <c r="Q110" t="s">
        <v>49</v>
      </c>
      <c r="R110" t="s">
        <v>1</v>
      </c>
      <c r="S110" t="s">
        <v>50</v>
      </c>
      <c r="T110" t="s">
        <v>51</v>
      </c>
      <c r="U110" t="s">
        <v>52</v>
      </c>
      <c r="V110" t="s">
        <v>83</v>
      </c>
      <c r="Y110" t="s">
        <v>49</v>
      </c>
      <c r="Z110" t="s">
        <v>1</v>
      </c>
      <c r="AA110" t="s">
        <v>50</v>
      </c>
      <c r="AB110" t="s">
        <v>51</v>
      </c>
      <c r="AC110" t="s">
        <v>52</v>
      </c>
      <c r="AD110" t="s">
        <v>83</v>
      </c>
      <c r="AG110" t="s">
        <v>49</v>
      </c>
      <c r="AH110" t="s">
        <v>1</v>
      </c>
      <c r="AI110" t="s">
        <v>50</v>
      </c>
      <c r="AJ110" t="s">
        <v>51</v>
      </c>
      <c r="AK110" t="s">
        <v>52</v>
      </c>
      <c r="AL110" t="s">
        <v>83</v>
      </c>
      <c r="AO110" t="s">
        <v>49</v>
      </c>
      <c r="AP110" t="s">
        <v>1</v>
      </c>
      <c r="AQ110" t="s">
        <v>50</v>
      </c>
      <c r="AR110" t="s">
        <v>51</v>
      </c>
      <c r="AS110" t="s">
        <v>52</v>
      </c>
      <c r="AT110" t="s">
        <v>83</v>
      </c>
    </row>
    <row r="111" spans="1:47" x14ac:dyDescent="0.25">
      <c r="A111" t="str">
        <f t="shared" ref="A111:F111" si="1">A106</f>
        <v>Model</v>
      </c>
      <c r="B111">
        <f t="shared" si="1"/>
        <v>16</v>
      </c>
      <c r="C111">
        <f t="shared" si="1"/>
        <v>186712</v>
      </c>
      <c r="D111">
        <f t="shared" si="1"/>
        <v>11669</v>
      </c>
      <c r="E111">
        <f t="shared" si="1"/>
        <v>84.78</v>
      </c>
      <c r="F111" t="str">
        <f t="shared" si="1"/>
        <v>&lt;.0001</v>
      </c>
      <c r="I111" t="str">
        <f t="shared" ref="I111:N111" si="2">I106</f>
        <v>Model</v>
      </c>
      <c r="J111">
        <f t="shared" si="2"/>
        <v>16</v>
      </c>
      <c r="K111">
        <f t="shared" si="2"/>
        <v>56.390659999999997</v>
      </c>
      <c r="L111">
        <f t="shared" si="2"/>
        <v>3.5244200000000001</v>
      </c>
      <c r="M111">
        <f t="shared" si="2"/>
        <v>144</v>
      </c>
      <c r="N111" t="str">
        <f t="shared" si="2"/>
        <v>&lt;.0001</v>
      </c>
      <c r="Q111" t="str">
        <f t="shared" ref="Q111:V111" si="3">Q106</f>
        <v>Model</v>
      </c>
      <c r="R111">
        <f t="shared" si="3"/>
        <v>14</v>
      </c>
      <c r="S111">
        <f t="shared" si="3"/>
        <v>180908</v>
      </c>
      <c r="T111">
        <f t="shared" si="3"/>
        <v>12922</v>
      </c>
      <c r="U111">
        <f t="shared" si="3"/>
        <v>91.5</v>
      </c>
      <c r="V111" t="str">
        <f t="shared" si="3"/>
        <v>&lt;.0001</v>
      </c>
      <c r="Y111" t="str">
        <f t="shared" ref="Y111:AD111" si="4">Y106</f>
        <v>Model</v>
      </c>
      <c r="Z111">
        <f t="shared" si="4"/>
        <v>13</v>
      </c>
      <c r="AA111">
        <f t="shared" si="4"/>
        <v>34.803649999999998</v>
      </c>
      <c r="AB111">
        <f t="shared" si="4"/>
        <v>2.6772</v>
      </c>
      <c r="AC111">
        <f t="shared" si="4"/>
        <v>69.77</v>
      </c>
      <c r="AD111" t="str">
        <f t="shared" si="4"/>
        <v>&lt;.0001</v>
      </c>
      <c r="AG111" t="str">
        <f t="shared" ref="AG111:AL111" si="5">AG106</f>
        <v>Model</v>
      </c>
      <c r="AH111">
        <f t="shared" si="5"/>
        <v>15</v>
      </c>
      <c r="AI111">
        <f t="shared" si="5"/>
        <v>122014</v>
      </c>
      <c r="AJ111">
        <f t="shared" si="5"/>
        <v>8134.2750400000004</v>
      </c>
      <c r="AK111">
        <f t="shared" si="5"/>
        <v>45.34</v>
      </c>
      <c r="AL111" t="str">
        <f t="shared" si="5"/>
        <v>&lt;.0001</v>
      </c>
      <c r="AO111" t="str">
        <f t="shared" ref="AO111:AT111" si="6">AO106</f>
        <v>Model</v>
      </c>
      <c r="AP111">
        <f t="shared" si="6"/>
        <v>15</v>
      </c>
      <c r="AQ111">
        <f t="shared" si="6"/>
        <v>44.301690000000001</v>
      </c>
      <c r="AR111">
        <f t="shared" si="6"/>
        <v>2.9534500000000001</v>
      </c>
      <c r="AS111">
        <f t="shared" si="6"/>
        <v>91.5</v>
      </c>
      <c r="AT111" t="str">
        <f t="shared" si="6"/>
        <v>&lt;.0001</v>
      </c>
    </row>
    <row r="112" spans="1:47" x14ac:dyDescent="0.25">
      <c r="A112" t="str">
        <f>A107</f>
        <v>Error</v>
      </c>
      <c r="B112">
        <f>B107</f>
        <v>1545</v>
      </c>
      <c r="C112">
        <f>C107</f>
        <v>212667</v>
      </c>
      <c r="D112">
        <f>D107</f>
        <v>137.64865</v>
      </c>
      <c r="I112" t="str">
        <f>I107</f>
        <v>Error</v>
      </c>
      <c r="J112">
        <f>J107</f>
        <v>1545</v>
      </c>
      <c r="K112">
        <f>K107</f>
        <v>37.81353</v>
      </c>
      <c r="L112">
        <f>L107</f>
        <v>2.4469999999999999E-2</v>
      </c>
      <c r="Q112" t="str">
        <f>Q107</f>
        <v>Error</v>
      </c>
      <c r="R112">
        <f>R107</f>
        <v>1547</v>
      </c>
      <c r="S112">
        <f>S107</f>
        <v>218470</v>
      </c>
      <c r="T112">
        <f>T107</f>
        <v>141.22201999999999</v>
      </c>
      <c r="Y112" t="str">
        <f>Y107</f>
        <v>Error</v>
      </c>
      <c r="Z112">
        <f>Z107</f>
        <v>1548</v>
      </c>
      <c r="AA112">
        <f>AA107</f>
        <v>59.400539999999999</v>
      </c>
      <c r="AB112">
        <f>AB107</f>
        <v>3.8370000000000001E-2</v>
      </c>
      <c r="AG112" t="str">
        <f>AG107</f>
        <v>Error</v>
      </c>
      <c r="AH112">
        <f>AH107</f>
        <v>1546</v>
      </c>
      <c r="AI112">
        <f>AI107</f>
        <v>277365</v>
      </c>
      <c r="AJ112">
        <f>AJ107</f>
        <v>179.40795</v>
      </c>
      <c r="AO112" t="str">
        <f>AO107</f>
        <v>Error</v>
      </c>
      <c r="AP112">
        <f>AP107</f>
        <v>1546</v>
      </c>
      <c r="AQ112">
        <f>AQ107</f>
        <v>49.90249</v>
      </c>
      <c r="AR112">
        <f>AR107</f>
        <v>3.2280000000000003E-2</v>
      </c>
    </row>
    <row r="113" spans="1:47" x14ac:dyDescent="0.25">
      <c r="A113" t="str">
        <f>A108</f>
        <v>Corrected Total</v>
      </c>
      <c r="B113">
        <f>B108</f>
        <v>1561</v>
      </c>
      <c r="C113">
        <f>C108</f>
        <v>399379</v>
      </c>
      <c r="I113" t="str">
        <f>I108</f>
        <v>Corrected Total</v>
      </c>
      <c r="J113">
        <f>J108</f>
        <v>1561</v>
      </c>
      <c r="K113">
        <f>K108</f>
        <v>94.204189999999997</v>
      </c>
      <c r="Q113" t="str">
        <f>Q108</f>
        <v>Corrected Total</v>
      </c>
      <c r="R113">
        <f>R108</f>
        <v>1561</v>
      </c>
      <c r="S113">
        <f>S108</f>
        <v>399379</v>
      </c>
      <c r="Y113" t="str">
        <f>Y108</f>
        <v>Corrected Total</v>
      </c>
      <c r="Z113">
        <f>Z108</f>
        <v>1561</v>
      </c>
      <c r="AA113">
        <f>AA108</f>
        <v>94.204189999999997</v>
      </c>
      <c r="AG113" t="str">
        <f>AG108</f>
        <v>Corrected Total</v>
      </c>
      <c r="AH113">
        <f>AH108</f>
        <v>1561</v>
      </c>
      <c r="AI113">
        <f>AI108</f>
        <v>399379</v>
      </c>
      <c r="AO113" t="str">
        <f>AO108</f>
        <v>Corrected Total</v>
      </c>
      <c r="AP113">
        <f>AP108</f>
        <v>1561</v>
      </c>
      <c r="AQ113">
        <f>AQ108</f>
        <v>94.204189999999997</v>
      </c>
    </row>
    <row r="117" spans="1:47" x14ac:dyDescent="0.25">
      <c r="A117" t="s">
        <v>87</v>
      </c>
      <c r="B117" t="s">
        <v>89</v>
      </c>
      <c r="C117" t="s">
        <v>90</v>
      </c>
      <c r="D117" t="s">
        <v>61</v>
      </c>
      <c r="E117" t="s">
        <v>62</v>
      </c>
      <c r="F117" t="s">
        <v>63</v>
      </c>
      <c r="G117" t="s">
        <v>55</v>
      </c>
      <c r="I117" t="s">
        <v>87</v>
      </c>
      <c r="J117" t="s">
        <v>89</v>
      </c>
      <c r="K117" t="s">
        <v>90</v>
      </c>
      <c r="L117" t="s">
        <v>61</v>
      </c>
      <c r="M117" t="s">
        <v>62</v>
      </c>
      <c r="N117" t="s">
        <v>63</v>
      </c>
      <c r="O117" t="s">
        <v>55</v>
      </c>
      <c r="Q117" t="s">
        <v>87</v>
      </c>
      <c r="R117" t="s">
        <v>89</v>
      </c>
      <c r="S117" t="s">
        <v>90</v>
      </c>
      <c r="T117" t="s">
        <v>61</v>
      </c>
      <c r="U117" t="s">
        <v>62</v>
      </c>
      <c r="V117" t="s">
        <v>63</v>
      </c>
      <c r="W117" t="s">
        <v>55</v>
      </c>
      <c r="Y117" t="s">
        <v>87</v>
      </c>
      <c r="Z117" t="s">
        <v>89</v>
      </c>
      <c r="AA117" t="s">
        <v>90</v>
      </c>
      <c r="AB117" t="s">
        <v>61</v>
      </c>
      <c r="AC117" t="s">
        <v>62</v>
      </c>
      <c r="AD117" t="s">
        <v>63</v>
      </c>
      <c r="AE117" t="s">
        <v>55</v>
      </c>
      <c r="AG117" t="s">
        <v>87</v>
      </c>
      <c r="AH117" t="s">
        <v>89</v>
      </c>
      <c r="AI117" t="s">
        <v>90</v>
      </c>
      <c r="AJ117" t="s">
        <v>61</v>
      </c>
      <c r="AK117" t="s">
        <v>62</v>
      </c>
      <c r="AL117" t="s">
        <v>63</v>
      </c>
      <c r="AM117" t="s">
        <v>55</v>
      </c>
      <c r="AO117" t="s">
        <v>87</v>
      </c>
      <c r="AP117" t="s">
        <v>89</v>
      </c>
      <c r="AQ117" t="s">
        <v>90</v>
      </c>
      <c r="AR117" t="s">
        <v>61</v>
      </c>
      <c r="AS117" t="s">
        <v>62</v>
      </c>
      <c r="AT117" t="s">
        <v>63</v>
      </c>
      <c r="AU117" t="s">
        <v>55</v>
      </c>
    </row>
    <row r="118" spans="1:47" x14ac:dyDescent="0.25">
      <c r="A118" t="s">
        <v>88</v>
      </c>
      <c r="B118" t="s">
        <v>90</v>
      </c>
      <c r="I118" t="s">
        <v>88</v>
      </c>
      <c r="J118" t="s">
        <v>90</v>
      </c>
      <c r="Q118" t="s">
        <v>88</v>
      </c>
      <c r="R118" t="s">
        <v>90</v>
      </c>
      <c r="Y118" t="s">
        <v>88</v>
      </c>
      <c r="Z118" t="s">
        <v>90</v>
      </c>
      <c r="AG118" t="s">
        <v>88</v>
      </c>
      <c r="AH118" t="s">
        <v>90</v>
      </c>
      <c r="AO118" t="s">
        <v>88</v>
      </c>
      <c r="AP118" t="s">
        <v>90</v>
      </c>
    </row>
    <row r="119" spans="1:47" x14ac:dyDescent="0.25">
      <c r="A119">
        <v>16</v>
      </c>
      <c r="B119">
        <v>0.46200000000000002</v>
      </c>
      <c r="C119">
        <v>0.46750000000000003</v>
      </c>
      <c r="D119">
        <v>17</v>
      </c>
      <c r="E119">
        <v>7709.2951000000003</v>
      </c>
      <c r="F119">
        <v>7711.6689999999999</v>
      </c>
      <c r="G119">
        <v>137.64865</v>
      </c>
      <c r="I119">
        <v>16</v>
      </c>
      <c r="J119">
        <v>0.59440000000000004</v>
      </c>
      <c r="K119">
        <v>0.59860000000000002</v>
      </c>
      <c r="L119">
        <v>17</v>
      </c>
      <c r="M119">
        <v>-5778.2885999999999</v>
      </c>
      <c r="N119">
        <v>-5775.9147999999996</v>
      </c>
      <c r="O119">
        <v>2.4469999999999999E-2</v>
      </c>
      <c r="Q119">
        <v>14</v>
      </c>
      <c r="R119">
        <v>0.44800000000000001</v>
      </c>
      <c r="S119">
        <v>0.45300000000000001</v>
      </c>
      <c r="T119">
        <v>15</v>
      </c>
      <c r="U119">
        <v>7747.3481000000002</v>
      </c>
      <c r="V119">
        <v>7749.6387999999997</v>
      </c>
      <c r="W119">
        <v>141.22201999999999</v>
      </c>
      <c r="Y119">
        <v>13</v>
      </c>
      <c r="Z119">
        <v>0.36420000000000002</v>
      </c>
      <c r="AA119">
        <v>0.36940000000000001</v>
      </c>
      <c r="AB119">
        <v>14</v>
      </c>
      <c r="AC119">
        <v>-5078.8325000000004</v>
      </c>
      <c r="AD119">
        <v>-5076.5794999999998</v>
      </c>
      <c r="AE119">
        <v>3.8370000000000001E-2</v>
      </c>
      <c r="AG119">
        <v>15</v>
      </c>
      <c r="AH119">
        <v>0.29880000000000001</v>
      </c>
      <c r="AI119">
        <v>0.30549999999999999</v>
      </c>
      <c r="AJ119">
        <v>16</v>
      </c>
      <c r="AK119">
        <v>8122.1698999999999</v>
      </c>
      <c r="AL119">
        <v>8124.5009</v>
      </c>
      <c r="AM119">
        <v>179.40795</v>
      </c>
      <c r="AO119">
        <v>15</v>
      </c>
      <c r="AP119">
        <v>0.46510000000000001</v>
      </c>
      <c r="AQ119">
        <v>0.4703</v>
      </c>
      <c r="AR119">
        <v>16</v>
      </c>
      <c r="AS119">
        <v>-5346.9835000000003</v>
      </c>
      <c r="AT119">
        <v>-5344.6525000000001</v>
      </c>
      <c r="AU119">
        <v>3.2280000000000003E-2</v>
      </c>
    </row>
    <row r="121" spans="1:47" x14ac:dyDescent="0.25">
      <c r="A121" t="s">
        <v>57</v>
      </c>
      <c r="B121">
        <v>11.732379999999999</v>
      </c>
      <c r="C121" t="s">
        <v>90</v>
      </c>
      <c r="D121">
        <v>0.46750000000000003</v>
      </c>
      <c r="I121" t="s">
        <v>57</v>
      </c>
      <c r="J121">
        <v>0.15644</v>
      </c>
      <c r="K121" t="s">
        <v>90</v>
      </c>
      <c r="L121">
        <v>0.59860000000000002</v>
      </c>
      <c r="Q121" t="s">
        <v>57</v>
      </c>
      <c r="R121">
        <v>11.88369</v>
      </c>
      <c r="S121" t="s">
        <v>90</v>
      </c>
      <c r="T121">
        <v>0.45300000000000001</v>
      </c>
      <c r="Y121" t="s">
        <v>57</v>
      </c>
      <c r="Z121">
        <v>0.19589000000000001</v>
      </c>
      <c r="AA121" t="s">
        <v>90</v>
      </c>
      <c r="AB121">
        <v>0.36940000000000001</v>
      </c>
      <c r="AG121" t="s">
        <v>57</v>
      </c>
      <c r="AH121">
        <v>13.39433</v>
      </c>
      <c r="AI121" t="s">
        <v>90</v>
      </c>
      <c r="AJ121">
        <v>0.30549999999999999</v>
      </c>
      <c r="AO121" t="s">
        <v>57</v>
      </c>
      <c r="AP121">
        <v>0.17965999999999999</v>
      </c>
      <c r="AQ121" t="s">
        <v>90</v>
      </c>
      <c r="AR121">
        <v>0.4703</v>
      </c>
    </row>
    <row r="122" spans="1:47" x14ac:dyDescent="0.25">
      <c r="A122" t="s">
        <v>58</v>
      </c>
      <c r="B122">
        <v>80.578749999999999</v>
      </c>
      <c r="C122" t="s">
        <v>60</v>
      </c>
      <c r="D122">
        <v>0.46200000000000002</v>
      </c>
      <c r="I122" t="s">
        <v>58</v>
      </c>
      <c r="J122">
        <v>4.3776700000000002</v>
      </c>
      <c r="K122" t="s">
        <v>60</v>
      </c>
      <c r="L122">
        <v>0.59440000000000004</v>
      </c>
      <c r="Q122" t="s">
        <v>58</v>
      </c>
      <c r="R122">
        <v>80.578749999999999</v>
      </c>
      <c r="S122" t="s">
        <v>60</v>
      </c>
      <c r="T122">
        <v>0.44800000000000001</v>
      </c>
      <c r="Y122" t="s">
        <v>58</v>
      </c>
      <c r="Z122">
        <v>4.3776700000000002</v>
      </c>
      <c r="AA122" t="s">
        <v>60</v>
      </c>
      <c r="AB122">
        <v>0.36420000000000002</v>
      </c>
      <c r="AG122" t="s">
        <v>58</v>
      </c>
      <c r="AH122">
        <v>80.578749999999999</v>
      </c>
      <c r="AI122" t="s">
        <v>60</v>
      </c>
      <c r="AJ122">
        <v>0.29880000000000001</v>
      </c>
      <c r="AO122" t="s">
        <v>58</v>
      </c>
      <c r="AP122">
        <v>4.3776700000000002</v>
      </c>
      <c r="AQ122" t="s">
        <v>60</v>
      </c>
      <c r="AR122">
        <v>0.46510000000000001</v>
      </c>
    </row>
    <row r="123" spans="1:47" x14ac:dyDescent="0.25">
      <c r="A123" t="s">
        <v>59</v>
      </c>
      <c r="B123">
        <v>14.560140000000001</v>
      </c>
      <c r="I123" t="s">
        <v>59</v>
      </c>
      <c r="J123">
        <v>3.57368</v>
      </c>
      <c r="Q123" t="s">
        <v>59</v>
      </c>
      <c r="R123">
        <v>14.747920000000001</v>
      </c>
      <c r="Y123" t="s">
        <v>59</v>
      </c>
      <c r="Z123">
        <v>4.4747300000000001</v>
      </c>
      <c r="AG123" t="s">
        <v>59</v>
      </c>
      <c r="AH123">
        <v>16.62265</v>
      </c>
      <c r="AO123" t="s">
        <v>59</v>
      </c>
      <c r="AP123">
        <v>4.1040599999999996</v>
      </c>
    </row>
    <row r="125" spans="1:47" x14ac:dyDescent="0.25">
      <c r="A125" t="s">
        <v>96</v>
      </c>
      <c r="B125" t="s">
        <v>97</v>
      </c>
      <c r="C125" t="s">
        <v>98</v>
      </c>
      <c r="D125" t="s">
        <v>56</v>
      </c>
      <c r="E125" t="s">
        <v>55</v>
      </c>
      <c r="I125" t="s">
        <v>96</v>
      </c>
      <c r="J125" t="s">
        <v>97</v>
      </c>
      <c r="K125" t="s">
        <v>98</v>
      </c>
      <c r="L125" t="s">
        <v>56</v>
      </c>
      <c r="M125" t="s">
        <v>55</v>
      </c>
      <c r="Q125" t="s">
        <v>96</v>
      </c>
      <c r="R125" t="s">
        <v>97</v>
      </c>
      <c r="S125" t="s">
        <v>98</v>
      </c>
      <c r="T125" t="s">
        <v>56</v>
      </c>
      <c r="U125" t="s">
        <v>55</v>
      </c>
      <c r="Y125" t="s">
        <v>96</v>
      </c>
      <c r="Z125" t="s">
        <v>97</v>
      </c>
      <c r="AA125" t="s">
        <v>98</v>
      </c>
      <c r="AB125" t="s">
        <v>56</v>
      </c>
      <c r="AC125" t="s">
        <v>55</v>
      </c>
      <c r="AG125" t="s">
        <v>96</v>
      </c>
      <c r="AH125" t="s">
        <v>97</v>
      </c>
      <c r="AI125" t="s">
        <v>98</v>
      </c>
      <c r="AJ125" t="s">
        <v>56</v>
      </c>
      <c r="AK125" t="s">
        <v>55</v>
      </c>
      <c r="AO125" t="s">
        <v>96</v>
      </c>
      <c r="AP125" t="s">
        <v>97</v>
      </c>
      <c r="AQ125" t="s">
        <v>98</v>
      </c>
      <c r="AR125" t="s">
        <v>56</v>
      </c>
      <c r="AS125" t="s">
        <v>55</v>
      </c>
    </row>
    <row r="126" spans="1:47" x14ac:dyDescent="0.25">
      <c r="A126">
        <v>1</v>
      </c>
      <c r="B126">
        <v>0</v>
      </c>
      <c r="C126">
        <v>1562</v>
      </c>
      <c r="D126">
        <v>9.2577599999999993</v>
      </c>
      <c r="E126">
        <v>136.15100000000001</v>
      </c>
      <c r="I126">
        <v>1</v>
      </c>
      <c r="J126">
        <v>0</v>
      </c>
      <c r="K126">
        <v>1562</v>
      </c>
      <c r="L126">
        <v>0.11965000000000001</v>
      </c>
      <c r="M126">
        <v>2.4208E-2</v>
      </c>
      <c r="Q126">
        <v>1</v>
      </c>
      <c r="R126">
        <v>0</v>
      </c>
      <c r="S126">
        <v>1562</v>
      </c>
      <c r="T126">
        <v>9.3488000000000007</v>
      </c>
      <c r="U126">
        <v>139.86600000000001</v>
      </c>
      <c r="Y126">
        <v>1</v>
      </c>
      <c r="Z126">
        <v>0</v>
      </c>
      <c r="AA126">
        <v>1562</v>
      </c>
      <c r="AB126">
        <v>0.13836999999999999</v>
      </c>
      <c r="AC126">
        <v>3.8029E-2</v>
      </c>
      <c r="AG126">
        <v>1</v>
      </c>
      <c r="AH126">
        <v>0</v>
      </c>
      <c r="AI126">
        <v>1562</v>
      </c>
      <c r="AJ126">
        <v>10.4695</v>
      </c>
      <c r="AK126">
        <v>177.57</v>
      </c>
      <c r="AO126">
        <v>1</v>
      </c>
      <c r="AP126">
        <v>0</v>
      </c>
      <c r="AQ126">
        <v>1562</v>
      </c>
      <c r="AR126">
        <v>0.13539000000000001</v>
      </c>
      <c r="AS126">
        <v>3.1947999999999997E-2</v>
      </c>
    </row>
    <row r="128" spans="1:47" x14ac:dyDescent="0.25">
      <c r="A128" t="s">
        <v>53</v>
      </c>
      <c r="B128" t="s">
        <v>54</v>
      </c>
      <c r="C128" t="s">
        <v>53</v>
      </c>
      <c r="D128" t="s">
        <v>54</v>
      </c>
      <c r="I128" t="s">
        <v>53</v>
      </c>
      <c r="J128" t="s">
        <v>54</v>
      </c>
      <c r="K128" t="s">
        <v>53</v>
      </c>
      <c r="L128" t="s">
        <v>54</v>
      </c>
      <c r="Q128" t="s">
        <v>53</v>
      </c>
      <c r="R128" t="s">
        <v>54</v>
      </c>
      <c r="S128" t="s">
        <v>53</v>
      </c>
      <c r="T128" t="s">
        <v>54</v>
      </c>
      <c r="Y128" t="s">
        <v>53</v>
      </c>
      <c r="Z128" t="s">
        <v>54</v>
      </c>
      <c r="AA128" t="s">
        <v>53</v>
      </c>
      <c r="AB128" t="s">
        <v>54</v>
      </c>
      <c r="AG128" t="s">
        <v>53</v>
      </c>
      <c r="AH128" t="s">
        <v>54</v>
      </c>
      <c r="AI128" t="s">
        <v>53</v>
      </c>
      <c r="AJ128" t="s">
        <v>54</v>
      </c>
      <c r="AO128" t="s">
        <v>53</v>
      </c>
      <c r="AP128" t="s">
        <v>54</v>
      </c>
      <c r="AQ128" t="s">
        <v>53</v>
      </c>
      <c r="AR128" t="s">
        <v>54</v>
      </c>
    </row>
    <row r="129" spans="1:47" x14ac:dyDescent="0.25">
      <c r="A129" t="s">
        <v>55</v>
      </c>
      <c r="B129">
        <f>G119</f>
        <v>137.64865</v>
      </c>
      <c r="C129" t="s">
        <v>90</v>
      </c>
      <c r="D129">
        <f>C119</f>
        <v>0.46750000000000003</v>
      </c>
      <c r="I129" t="s">
        <v>55</v>
      </c>
      <c r="J129">
        <f>O119</f>
        <v>2.4469999999999999E-2</v>
      </c>
      <c r="K129" t="s">
        <v>90</v>
      </c>
      <c r="L129">
        <f>K119</f>
        <v>0.59860000000000002</v>
      </c>
      <c r="Q129" t="s">
        <v>55</v>
      </c>
      <c r="R129">
        <f>W119</f>
        <v>141.22201999999999</v>
      </c>
      <c r="S129" t="s">
        <v>90</v>
      </c>
      <c r="T129">
        <f>S119</f>
        <v>0.45300000000000001</v>
      </c>
      <c r="Y129" t="s">
        <v>55</v>
      </c>
      <c r="Z129">
        <f>AE119</f>
        <v>3.8370000000000001E-2</v>
      </c>
      <c r="AA129" t="s">
        <v>90</v>
      </c>
      <c r="AB129">
        <f>AA119</f>
        <v>0.36940000000000001</v>
      </c>
      <c r="AG129" t="s">
        <v>55</v>
      </c>
      <c r="AH129">
        <f>AM119</f>
        <v>179.40795</v>
      </c>
      <c r="AI129" t="s">
        <v>90</v>
      </c>
      <c r="AJ129">
        <f>AI119</f>
        <v>0.30549999999999999</v>
      </c>
      <c r="AO129" t="s">
        <v>55</v>
      </c>
      <c r="AP129">
        <f>AU119</f>
        <v>3.2280000000000003E-2</v>
      </c>
      <c r="AQ129" t="s">
        <v>90</v>
      </c>
      <c r="AR129">
        <f>AQ119</f>
        <v>0.4703</v>
      </c>
    </row>
    <row r="130" spans="1:47" x14ac:dyDescent="0.25">
      <c r="A130" t="s">
        <v>56</v>
      </c>
      <c r="B130">
        <f>D126</f>
        <v>9.2577599999999993</v>
      </c>
      <c r="C130" t="s">
        <v>60</v>
      </c>
      <c r="D130">
        <f>B119</f>
        <v>0.46200000000000002</v>
      </c>
      <c r="I130" t="s">
        <v>56</v>
      </c>
      <c r="J130">
        <f>L126</f>
        <v>0.11965000000000001</v>
      </c>
      <c r="K130" t="s">
        <v>60</v>
      </c>
      <c r="L130">
        <f>J119</f>
        <v>0.59440000000000004</v>
      </c>
      <c r="Q130" t="s">
        <v>56</v>
      </c>
      <c r="R130">
        <f>T126</f>
        <v>9.3488000000000007</v>
      </c>
      <c r="S130" t="s">
        <v>60</v>
      </c>
      <c r="T130">
        <f>R119</f>
        <v>0.44800000000000001</v>
      </c>
      <c r="Y130" t="s">
        <v>56</v>
      </c>
      <c r="Z130">
        <f>AB126</f>
        <v>0.13836999999999999</v>
      </c>
      <c r="AA130" t="s">
        <v>60</v>
      </c>
      <c r="AB130">
        <f>Z119</f>
        <v>0.36420000000000002</v>
      </c>
      <c r="AG130" t="s">
        <v>56</v>
      </c>
      <c r="AH130">
        <f>AJ126</f>
        <v>10.4695</v>
      </c>
      <c r="AI130" t="s">
        <v>60</v>
      </c>
      <c r="AJ130">
        <f>AH119</f>
        <v>0.29880000000000001</v>
      </c>
      <c r="AO130" t="s">
        <v>56</v>
      </c>
      <c r="AP130">
        <f>AR126</f>
        <v>0.13539000000000001</v>
      </c>
      <c r="AQ130" t="s">
        <v>60</v>
      </c>
      <c r="AR130">
        <f>AP119</f>
        <v>0.46510000000000001</v>
      </c>
    </row>
    <row r="131" spans="1:47" x14ac:dyDescent="0.25">
      <c r="A131" t="s">
        <v>57</v>
      </c>
      <c r="B131">
        <f>B121</f>
        <v>11.732379999999999</v>
      </c>
      <c r="C131" t="s">
        <v>61</v>
      </c>
      <c r="D131">
        <f>D119</f>
        <v>17</v>
      </c>
      <c r="I131" t="s">
        <v>57</v>
      </c>
      <c r="J131">
        <f>J121</f>
        <v>0.15644</v>
      </c>
      <c r="K131" t="s">
        <v>61</v>
      </c>
      <c r="L131">
        <f>L119</f>
        <v>17</v>
      </c>
      <c r="Q131" t="s">
        <v>57</v>
      </c>
      <c r="R131">
        <f>R121</f>
        <v>11.88369</v>
      </c>
      <c r="S131" t="s">
        <v>61</v>
      </c>
      <c r="T131">
        <f>T119</f>
        <v>15</v>
      </c>
      <c r="Y131" t="s">
        <v>57</v>
      </c>
      <c r="Z131">
        <f>Z121</f>
        <v>0.19589000000000001</v>
      </c>
      <c r="AA131" t="s">
        <v>61</v>
      </c>
      <c r="AB131">
        <f>AB119</f>
        <v>14</v>
      </c>
      <c r="AG131" t="s">
        <v>57</v>
      </c>
      <c r="AH131">
        <f>AH121</f>
        <v>13.39433</v>
      </c>
      <c r="AI131" t="s">
        <v>61</v>
      </c>
      <c r="AJ131">
        <f>AJ119</f>
        <v>16</v>
      </c>
      <c r="AO131" t="s">
        <v>57</v>
      </c>
      <c r="AP131">
        <f>AP121</f>
        <v>0.17965999999999999</v>
      </c>
      <c r="AQ131" t="s">
        <v>61</v>
      </c>
      <c r="AR131">
        <f>AR119</f>
        <v>16</v>
      </c>
    </row>
    <row r="132" spans="1:47" x14ac:dyDescent="0.25">
      <c r="A132" t="s">
        <v>58</v>
      </c>
      <c r="B132">
        <f>B122</f>
        <v>80.578749999999999</v>
      </c>
      <c r="C132" t="s">
        <v>62</v>
      </c>
      <c r="D132">
        <f>E119</f>
        <v>7709.2951000000003</v>
      </c>
      <c r="I132" t="s">
        <v>58</v>
      </c>
      <c r="J132">
        <f>J122</f>
        <v>4.3776700000000002</v>
      </c>
      <c r="K132" t="s">
        <v>62</v>
      </c>
      <c r="L132">
        <f>M119</f>
        <v>-5778.2885999999999</v>
      </c>
      <c r="Q132" t="s">
        <v>58</v>
      </c>
      <c r="R132">
        <f>R122</f>
        <v>80.578749999999999</v>
      </c>
      <c r="S132" t="s">
        <v>62</v>
      </c>
      <c r="T132">
        <f>U119</f>
        <v>7747.3481000000002</v>
      </c>
      <c r="Y132" t="s">
        <v>58</v>
      </c>
      <c r="Z132">
        <f>Z122</f>
        <v>4.3776700000000002</v>
      </c>
      <c r="AA132" t="s">
        <v>62</v>
      </c>
      <c r="AB132">
        <f>AC119</f>
        <v>-5078.8325000000004</v>
      </c>
      <c r="AG132" t="s">
        <v>58</v>
      </c>
      <c r="AH132">
        <f>AH122</f>
        <v>80.578749999999999</v>
      </c>
      <c r="AI132" t="s">
        <v>62</v>
      </c>
      <c r="AJ132">
        <f>AK119</f>
        <v>8122.1698999999999</v>
      </c>
      <c r="AO132" t="s">
        <v>58</v>
      </c>
      <c r="AP132">
        <f>AP122</f>
        <v>4.3776700000000002</v>
      </c>
      <c r="AQ132" t="s">
        <v>62</v>
      </c>
      <c r="AR132">
        <f>AS119</f>
        <v>-5346.9835000000003</v>
      </c>
    </row>
    <row r="133" spans="1:47" x14ac:dyDescent="0.25">
      <c r="A133" t="s">
        <v>59</v>
      </c>
      <c r="B133">
        <f>B123</f>
        <v>14.560140000000001</v>
      </c>
      <c r="C133" t="s">
        <v>63</v>
      </c>
      <c r="D133">
        <f>F119</f>
        <v>7711.6689999999999</v>
      </c>
      <c r="I133" t="s">
        <v>59</v>
      </c>
      <c r="J133">
        <f>J123</f>
        <v>3.57368</v>
      </c>
      <c r="K133" t="s">
        <v>63</v>
      </c>
      <c r="L133">
        <f>N119</f>
        <v>-5775.9147999999996</v>
      </c>
      <c r="Q133" t="s">
        <v>59</v>
      </c>
      <c r="R133">
        <f>R123</f>
        <v>14.747920000000001</v>
      </c>
      <c r="S133" t="s">
        <v>63</v>
      </c>
      <c r="T133">
        <f>V119</f>
        <v>7749.6387999999997</v>
      </c>
      <c r="Y133" t="s">
        <v>59</v>
      </c>
      <c r="Z133">
        <f>Z123</f>
        <v>4.4747300000000001</v>
      </c>
      <c r="AA133" t="s">
        <v>63</v>
      </c>
      <c r="AB133">
        <f>AD119</f>
        <v>-5076.5794999999998</v>
      </c>
      <c r="AG133" t="s">
        <v>59</v>
      </c>
      <c r="AH133">
        <f>AH123</f>
        <v>16.62265</v>
      </c>
      <c r="AI133" t="s">
        <v>63</v>
      </c>
      <c r="AJ133">
        <f>AL119</f>
        <v>8124.5009</v>
      </c>
      <c r="AO133" t="s">
        <v>59</v>
      </c>
      <c r="AP133">
        <f>AP123</f>
        <v>4.1040599999999996</v>
      </c>
      <c r="AQ133" t="s">
        <v>63</v>
      </c>
      <c r="AR133">
        <f>AT119</f>
        <v>-5344.6525000000001</v>
      </c>
    </row>
    <row r="137" spans="1:47" x14ac:dyDescent="0.25">
      <c r="A137" t="s">
        <v>87</v>
      </c>
      <c r="B137" t="s">
        <v>89</v>
      </c>
      <c r="C137" t="s">
        <v>90</v>
      </c>
      <c r="D137" t="s">
        <v>61</v>
      </c>
      <c r="E137" t="s">
        <v>62</v>
      </c>
      <c r="F137" t="s">
        <v>63</v>
      </c>
      <c r="G137" t="s">
        <v>55</v>
      </c>
      <c r="I137" t="s">
        <v>87</v>
      </c>
      <c r="J137" t="s">
        <v>89</v>
      </c>
      <c r="K137" t="s">
        <v>90</v>
      </c>
      <c r="L137" t="s">
        <v>61</v>
      </c>
      <c r="M137" t="s">
        <v>62</v>
      </c>
      <c r="N137" t="s">
        <v>63</v>
      </c>
      <c r="O137" t="s">
        <v>55</v>
      </c>
      <c r="Q137" t="s">
        <v>87</v>
      </c>
      <c r="R137" t="s">
        <v>89</v>
      </c>
      <c r="S137" t="s">
        <v>90</v>
      </c>
      <c r="T137" t="s">
        <v>61</v>
      </c>
      <c r="U137" t="s">
        <v>62</v>
      </c>
      <c r="V137" t="s">
        <v>63</v>
      </c>
      <c r="W137" t="s">
        <v>55</v>
      </c>
      <c r="Y137" t="s">
        <v>87</v>
      </c>
      <c r="Z137" t="s">
        <v>89</v>
      </c>
      <c r="AA137" t="s">
        <v>90</v>
      </c>
      <c r="AB137" t="s">
        <v>61</v>
      </c>
      <c r="AC137" t="s">
        <v>62</v>
      </c>
      <c r="AD137" t="s">
        <v>63</v>
      </c>
      <c r="AE137" t="s">
        <v>55</v>
      </c>
      <c r="AG137" t="s">
        <v>87</v>
      </c>
      <c r="AH137" t="s">
        <v>89</v>
      </c>
      <c r="AI137" t="s">
        <v>90</v>
      </c>
      <c r="AJ137" t="s">
        <v>61</v>
      </c>
      <c r="AK137" t="s">
        <v>62</v>
      </c>
      <c r="AL137" t="s">
        <v>63</v>
      </c>
      <c r="AM137" t="s">
        <v>55</v>
      </c>
      <c r="AO137" t="s">
        <v>87</v>
      </c>
      <c r="AP137" t="s">
        <v>89</v>
      </c>
      <c r="AQ137" t="s">
        <v>90</v>
      </c>
      <c r="AR137" t="s">
        <v>61</v>
      </c>
      <c r="AS137" t="s">
        <v>62</v>
      </c>
      <c r="AT137" t="s">
        <v>63</v>
      </c>
      <c r="AU137" t="s">
        <v>55</v>
      </c>
    </row>
    <row r="138" spans="1:47" x14ac:dyDescent="0.25">
      <c r="A138" t="s">
        <v>88</v>
      </c>
      <c r="B138" t="s">
        <v>90</v>
      </c>
      <c r="I138" t="s">
        <v>88</v>
      </c>
      <c r="J138" t="s">
        <v>90</v>
      </c>
      <c r="Q138" t="s">
        <v>88</v>
      </c>
      <c r="R138" t="s">
        <v>90</v>
      </c>
      <c r="Y138" t="s">
        <v>88</v>
      </c>
      <c r="Z138" t="s">
        <v>90</v>
      </c>
      <c r="AG138" t="s">
        <v>88</v>
      </c>
      <c r="AH138" t="s">
        <v>90</v>
      </c>
      <c r="AO138" t="s">
        <v>88</v>
      </c>
      <c r="AP138" t="s">
        <v>90</v>
      </c>
    </row>
    <row r="139" spans="1:47" x14ac:dyDescent="0.25">
      <c r="A139">
        <v>16</v>
      </c>
      <c r="B139">
        <v>0.40429999999999999</v>
      </c>
      <c r="C139">
        <v>0.41770000000000002</v>
      </c>
      <c r="D139">
        <v>17</v>
      </c>
      <c r="E139">
        <v>3533.6257999999998</v>
      </c>
      <c r="F139">
        <v>3536.4539</v>
      </c>
      <c r="G139">
        <v>137.76292000000001</v>
      </c>
      <c r="I139">
        <v>16</v>
      </c>
      <c r="J139">
        <v>0.41560000000000002</v>
      </c>
      <c r="K139">
        <v>0.42870000000000003</v>
      </c>
      <c r="L139">
        <v>17</v>
      </c>
      <c r="M139">
        <v>-2587.7375000000002</v>
      </c>
      <c r="N139">
        <v>-2584.9094</v>
      </c>
      <c r="O139">
        <v>2.605E-2</v>
      </c>
      <c r="Q139">
        <v>14</v>
      </c>
      <c r="R139">
        <v>0.40329999999999999</v>
      </c>
      <c r="S139">
        <v>0.41499999999999998</v>
      </c>
      <c r="T139">
        <v>15</v>
      </c>
      <c r="U139">
        <v>3532.9358000000002</v>
      </c>
      <c r="V139">
        <v>3535.5787</v>
      </c>
      <c r="W139">
        <v>138.00704999999999</v>
      </c>
      <c r="Y139">
        <v>13</v>
      </c>
      <c r="Z139">
        <v>0.2621</v>
      </c>
      <c r="AA139">
        <v>0.27560000000000001</v>
      </c>
      <c r="AB139">
        <v>14</v>
      </c>
      <c r="AC139">
        <v>-2424.2168000000001</v>
      </c>
      <c r="AD139">
        <v>-2421.6576</v>
      </c>
      <c r="AE139">
        <v>3.2890000000000003E-2</v>
      </c>
      <c r="AG139">
        <v>15</v>
      </c>
      <c r="AH139">
        <v>0.28070000000000001</v>
      </c>
      <c r="AI139">
        <v>0.2959</v>
      </c>
      <c r="AJ139">
        <v>16</v>
      </c>
      <c r="AK139">
        <v>3667.2573000000002</v>
      </c>
      <c r="AL139">
        <v>3669.9897999999998</v>
      </c>
      <c r="AM139">
        <v>166.34444999999999</v>
      </c>
      <c r="AO139">
        <v>15</v>
      </c>
      <c r="AP139">
        <v>0.29520000000000002</v>
      </c>
      <c r="AQ139">
        <v>0.31009999999999999</v>
      </c>
      <c r="AR139">
        <v>16</v>
      </c>
      <c r="AS139">
        <v>-2455.0216</v>
      </c>
      <c r="AT139">
        <v>-2452.2891</v>
      </c>
      <c r="AU139">
        <v>3.141E-2</v>
      </c>
    </row>
    <row r="141" spans="1:47" x14ac:dyDescent="0.25">
      <c r="A141" t="s">
        <v>57</v>
      </c>
      <c r="B141">
        <v>11.73725</v>
      </c>
      <c r="C141" t="s">
        <v>90</v>
      </c>
      <c r="D141">
        <v>0.41770000000000002</v>
      </c>
      <c r="I141" t="s">
        <v>57</v>
      </c>
      <c r="J141">
        <v>0.16139000000000001</v>
      </c>
      <c r="K141" t="s">
        <v>90</v>
      </c>
      <c r="L141">
        <v>0.42870000000000003</v>
      </c>
      <c r="Q141" t="s">
        <v>57</v>
      </c>
      <c r="R141">
        <v>11.747640000000001</v>
      </c>
      <c r="S141" t="s">
        <v>90</v>
      </c>
      <c r="T141">
        <v>0.41499999999999998</v>
      </c>
      <c r="Y141" t="s">
        <v>57</v>
      </c>
      <c r="Z141">
        <v>0.18135000000000001</v>
      </c>
      <c r="AA141" t="s">
        <v>90</v>
      </c>
      <c r="AB141">
        <v>0.27560000000000001</v>
      </c>
      <c r="AG141" t="s">
        <v>57</v>
      </c>
      <c r="AH141">
        <v>12.897460000000001</v>
      </c>
      <c r="AI141" t="s">
        <v>90</v>
      </c>
      <c r="AJ141">
        <v>0.2959</v>
      </c>
      <c r="AO141" t="s">
        <v>57</v>
      </c>
      <c r="AP141">
        <v>0.17723</v>
      </c>
      <c r="AQ141" t="s">
        <v>90</v>
      </c>
      <c r="AR141">
        <v>0.31009999999999999</v>
      </c>
    </row>
    <row r="142" spans="1:47" x14ac:dyDescent="0.25">
      <c r="A142" t="s">
        <v>58</v>
      </c>
      <c r="B142">
        <v>81.254900000000006</v>
      </c>
      <c r="C142" t="s">
        <v>60</v>
      </c>
      <c r="D142">
        <v>0.40429999999999999</v>
      </c>
      <c r="I142" t="s">
        <v>58</v>
      </c>
      <c r="J142">
        <v>4.3898799999999998</v>
      </c>
      <c r="K142" t="s">
        <v>60</v>
      </c>
      <c r="L142">
        <v>0.41560000000000002</v>
      </c>
      <c r="Q142" t="s">
        <v>58</v>
      </c>
      <c r="R142">
        <v>81.254900000000006</v>
      </c>
      <c r="S142" t="s">
        <v>60</v>
      </c>
      <c r="T142">
        <v>0.40329999999999999</v>
      </c>
      <c r="Y142" t="s">
        <v>58</v>
      </c>
      <c r="Z142">
        <v>4.3898799999999998</v>
      </c>
      <c r="AA142" t="s">
        <v>60</v>
      </c>
      <c r="AB142">
        <v>0.2621</v>
      </c>
      <c r="AG142" t="s">
        <v>58</v>
      </c>
      <c r="AH142">
        <v>81.254900000000006</v>
      </c>
      <c r="AI142" t="s">
        <v>60</v>
      </c>
      <c r="AJ142">
        <v>0.28070000000000001</v>
      </c>
      <c r="AO142" t="s">
        <v>58</v>
      </c>
      <c r="AP142">
        <v>4.3898799999999998</v>
      </c>
      <c r="AQ142" t="s">
        <v>60</v>
      </c>
      <c r="AR142">
        <v>0.29520000000000002</v>
      </c>
    </row>
    <row r="143" spans="1:47" x14ac:dyDescent="0.25">
      <c r="A143" t="s">
        <v>59</v>
      </c>
      <c r="B143">
        <v>14.44497</v>
      </c>
      <c r="I143" t="s">
        <v>59</v>
      </c>
      <c r="J143">
        <v>3.67652</v>
      </c>
      <c r="Q143" t="s">
        <v>59</v>
      </c>
      <c r="R143">
        <v>14.45776</v>
      </c>
      <c r="Y143" t="s">
        <v>59</v>
      </c>
      <c r="Z143">
        <v>4.1310500000000001</v>
      </c>
      <c r="AG143" t="s">
        <v>59</v>
      </c>
      <c r="AH143">
        <v>15.87284</v>
      </c>
      <c r="AO143" t="s">
        <v>59</v>
      </c>
      <c r="AP143">
        <v>4.03735</v>
      </c>
    </row>
    <row r="145" spans="1:45" x14ac:dyDescent="0.25">
      <c r="A145" t="s">
        <v>96</v>
      </c>
      <c r="B145" t="s">
        <v>97</v>
      </c>
      <c r="C145" t="s">
        <v>98</v>
      </c>
      <c r="D145" t="s">
        <v>56</v>
      </c>
      <c r="E145" t="s">
        <v>55</v>
      </c>
      <c r="I145" t="s">
        <v>96</v>
      </c>
      <c r="J145" t="s">
        <v>97</v>
      </c>
      <c r="K145" t="s">
        <v>98</v>
      </c>
      <c r="L145" t="s">
        <v>56</v>
      </c>
      <c r="M145" t="s">
        <v>55</v>
      </c>
      <c r="Q145" t="s">
        <v>96</v>
      </c>
      <c r="R145" t="s">
        <v>97</v>
      </c>
      <c r="S145" t="s">
        <v>98</v>
      </c>
      <c r="T145" t="s">
        <v>56</v>
      </c>
      <c r="U145" t="s">
        <v>55</v>
      </c>
      <c r="Y145" t="s">
        <v>96</v>
      </c>
      <c r="Z145" t="s">
        <v>97</v>
      </c>
      <c r="AA145" t="s">
        <v>98</v>
      </c>
      <c r="AB145" t="s">
        <v>56</v>
      </c>
      <c r="AC145" t="s">
        <v>55</v>
      </c>
      <c r="AG145" t="s">
        <v>96</v>
      </c>
      <c r="AH145" t="s">
        <v>97</v>
      </c>
      <c r="AI145" t="s">
        <v>98</v>
      </c>
      <c r="AJ145" t="s">
        <v>56</v>
      </c>
      <c r="AK145" t="s">
        <v>55</v>
      </c>
      <c r="AO145" t="s">
        <v>96</v>
      </c>
      <c r="AP145" t="s">
        <v>97</v>
      </c>
      <c r="AQ145" t="s">
        <v>98</v>
      </c>
      <c r="AR145" t="s">
        <v>56</v>
      </c>
      <c r="AS145" t="s">
        <v>55</v>
      </c>
    </row>
    <row r="146" spans="1:45" x14ac:dyDescent="0.25">
      <c r="A146">
        <v>1</v>
      </c>
      <c r="B146">
        <v>0</v>
      </c>
      <c r="C146">
        <v>714</v>
      </c>
      <c r="D146">
        <v>9.03843</v>
      </c>
      <c r="E146">
        <v>134.483</v>
      </c>
      <c r="I146">
        <v>1</v>
      </c>
      <c r="J146">
        <v>0</v>
      </c>
      <c r="K146">
        <v>714</v>
      </c>
      <c r="L146">
        <v>0.11804000000000001</v>
      </c>
      <c r="M146">
        <v>2.5427999999999999E-2</v>
      </c>
      <c r="Q146">
        <v>1</v>
      </c>
      <c r="R146">
        <v>0</v>
      </c>
      <c r="S146">
        <v>714</v>
      </c>
      <c r="T146">
        <v>9.0767399999999991</v>
      </c>
      <c r="U146">
        <v>135.108</v>
      </c>
      <c r="Y146">
        <v>1</v>
      </c>
      <c r="Z146">
        <v>0</v>
      </c>
      <c r="AA146">
        <v>714</v>
      </c>
      <c r="AB146">
        <v>0.13128000000000001</v>
      </c>
      <c r="AC146">
        <v>3.2242E-2</v>
      </c>
      <c r="AG146">
        <v>1</v>
      </c>
      <c r="AH146">
        <v>0</v>
      </c>
      <c r="AI146">
        <v>714</v>
      </c>
      <c r="AJ146">
        <v>9.9013299999999997</v>
      </c>
      <c r="AK146">
        <v>162.61699999999999</v>
      </c>
      <c r="AO146">
        <v>1</v>
      </c>
      <c r="AP146">
        <v>0</v>
      </c>
      <c r="AQ146">
        <v>714</v>
      </c>
      <c r="AR146">
        <v>0.12944</v>
      </c>
      <c r="AS146">
        <v>3.0707999999999999E-2</v>
      </c>
    </row>
    <row r="148" spans="1:45" x14ac:dyDescent="0.25">
      <c r="A148" t="s">
        <v>53</v>
      </c>
      <c r="B148" t="s">
        <v>54</v>
      </c>
      <c r="C148" t="s">
        <v>53</v>
      </c>
      <c r="D148" t="s">
        <v>54</v>
      </c>
      <c r="I148" t="s">
        <v>53</v>
      </c>
      <c r="J148" t="s">
        <v>54</v>
      </c>
      <c r="K148" t="s">
        <v>53</v>
      </c>
      <c r="L148" t="s">
        <v>54</v>
      </c>
      <c r="Q148" t="s">
        <v>53</v>
      </c>
      <c r="R148" t="s">
        <v>54</v>
      </c>
      <c r="S148" t="s">
        <v>53</v>
      </c>
      <c r="T148" t="s">
        <v>54</v>
      </c>
      <c r="Y148" t="s">
        <v>53</v>
      </c>
      <c r="Z148" t="s">
        <v>54</v>
      </c>
      <c r="AA148" t="s">
        <v>53</v>
      </c>
      <c r="AB148" t="s">
        <v>54</v>
      </c>
      <c r="AG148" t="s">
        <v>53</v>
      </c>
      <c r="AH148" t="s">
        <v>54</v>
      </c>
      <c r="AI148" t="s">
        <v>53</v>
      </c>
      <c r="AJ148" t="s">
        <v>54</v>
      </c>
      <c r="AO148" t="s">
        <v>53</v>
      </c>
      <c r="AP148" t="s">
        <v>54</v>
      </c>
      <c r="AQ148" t="s">
        <v>53</v>
      </c>
      <c r="AR148" t="s">
        <v>54</v>
      </c>
    </row>
    <row r="149" spans="1:45" x14ac:dyDescent="0.25">
      <c r="A149" t="s">
        <v>55</v>
      </c>
      <c r="B149">
        <f>G139</f>
        <v>137.76292000000001</v>
      </c>
      <c r="C149" t="s">
        <v>90</v>
      </c>
      <c r="D149">
        <f>C139</f>
        <v>0.41770000000000002</v>
      </c>
      <c r="I149" t="s">
        <v>55</v>
      </c>
      <c r="J149">
        <f>O139</f>
        <v>2.605E-2</v>
      </c>
      <c r="K149" t="s">
        <v>90</v>
      </c>
      <c r="L149">
        <f>K139</f>
        <v>0.42870000000000003</v>
      </c>
      <c r="Q149" t="s">
        <v>55</v>
      </c>
      <c r="R149">
        <f>W139</f>
        <v>138.00704999999999</v>
      </c>
      <c r="S149" t="s">
        <v>90</v>
      </c>
      <c r="T149">
        <f>S139</f>
        <v>0.41499999999999998</v>
      </c>
      <c r="Y149" t="s">
        <v>55</v>
      </c>
      <c r="Z149">
        <f>AE139</f>
        <v>3.2890000000000003E-2</v>
      </c>
      <c r="AA149" t="s">
        <v>90</v>
      </c>
      <c r="AB149">
        <f>AA139</f>
        <v>0.27560000000000001</v>
      </c>
      <c r="AG149" t="s">
        <v>55</v>
      </c>
      <c r="AH149">
        <f>AM139</f>
        <v>166.34444999999999</v>
      </c>
      <c r="AI149" t="s">
        <v>90</v>
      </c>
      <c r="AJ149">
        <f>AI139</f>
        <v>0.2959</v>
      </c>
      <c r="AO149" t="s">
        <v>55</v>
      </c>
      <c r="AP149">
        <f>AU139</f>
        <v>3.141E-2</v>
      </c>
      <c r="AQ149" t="s">
        <v>90</v>
      </c>
      <c r="AR149">
        <f>AQ139</f>
        <v>0.31009999999999999</v>
      </c>
    </row>
    <row r="150" spans="1:45" x14ac:dyDescent="0.25">
      <c r="A150" t="s">
        <v>56</v>
      </c>
      <c r="B150">
        <f>D146</f>
        <v>9.03843</v>
      </c>
      <c r="C150" t="s">
        <v>60</v>
      </c>
      <c r="D150">
        <f>B139</f>
        <v>0.40429999999999999</v>
      </c>
      <c r="I150" t="s">
        <v>56</v>
      </c>
      <c r="J150">
        <f>L146</f>
        <v>0.11804000000000001</v>
      </c>
      <c r="K150" t="s">
        <v>60</v>
      </c>
      <c r="L150">
        <f>J139</f>
        <v>0.41560000000000002</v>
      </c>
      <c r="Q150" t="s">
        <v>56</v>
      </c>
      <c r="R150">
        <f>T146</f>
        <v>9.0767399999999991</v>
      </c>
      <c r="S150" t="s">
        <v>60</v>
      </c>
      <c r="T150">
        <f>R139</f>
        <v>0.40329999999999999</v>
      </c>
      <c r="Y150" t="s">
        <v>56</v>
      </c>
      <c r="Z150">
        <f>AB146</f>
        <v>0.13128000000000001</v>
      </c>
      <c r="AA150" t="s">
        <v>60</v>
      </c>
      <c r="AB150">
        <f>Z139</f>
        <v>0.2621</v>
      </c>
      <c r="AG150" t="s">
        <v>56</v>
      </c>
      <c r="AH150">
        <f>AJ146</f>
        <v>9.9013299999999997</v>
      </c>
      <c r="AI150" t="s">
        <v>60</v>
      </c>
      <c r="AJ150">
        <f>AH139</f>
        <v>0.28070000000000001</v>
      </c>
      <c r="AO150" t="s">
        <v>56</v>
      </c>
      <c r="AP150">
        <f>AR146</f>
        <v>0.12944</v>
      </c>
      <c r="AQ150" t="s">
        <v>60</v>
      </c>
      <c r="AR150">
        <f>AP139</f>
        <v>0.29520000000000002</v>
      </c>
    </row>
    <row r="151" spans="1:45" x14ac:dyDescent="0.25">
      <c r="A151" t="s">
        <v>57</v>
      </c>
      <c r="B151">
        <f>B141</f>
        <v>11.73725</v>
      </c>
      <c r="C151" t="s">
        <v>61</v>
      </c>
      <c r="D151">
        <f>D139</f>
        <v>17</v>
      </c>
      <c r="I151" t="s">
        <v>57</v>
      </c>
      <c r="J151">
        <f>J141</f>
        <v>0.16139000000000001</v>
      </c>
      <c r="K151" t="s">
        <v>61</v>
      </c>
      <c r="L151">
        <f>L139</f>
        <v>17</v>
      </c>
      <c r="Q151" t="s">
        <v>57</v>
      </c>
      <c r="R151">
        <f>R141</f>
        <v>11.747640000000001</v>
      </c>
      <c r="S151" t="s">
        <v>61</v>
      </c>
      <c r="T151">
        <f>T139</f>
        <v>15</v>
      </c>
      <c r="Y151" t="s">
        <v>57</v>
      </c>
      <c r="Z151">
        <f>Z141</f>
        <v>0.18135000000000001</v>
      </c>
      <c r="AA151" t="s">
        <v>61</v>
      </c>
      <c r="AB151">
        <f>AB139</f>
        <v>14</v>
      </c>
      <c r="AG151" t="s">
        <v>57</v>
      </c>
      <c r="AH151">
        <f>AH141</f>
        <v>12.897460000000001</v>
      </c>
      <c r="AI151" t="s">
        <v>61</v>
      </c>
      <c r="AJ151">
        <f>AJ139</f>
        <v>16</v>
      </c>
      <c r="AO151" t="s">
        <v>57</v>
      </c>
      <c r="AP151">
        <f>AP141</f>
        <v>0.17723</v>
      </c>
      <c r="AQ151" t="s">
        <v>61</v>
      </c>
      <c r="AR151">
        <f>AR139</f>
        <v>16</v>
      </c>
    </row>
    <row r="152" spans="1:45" x14ac:dyDescent="0.25">
      <c r="A152" t="s">
        <v>58</v>
      </c>
      <c r="B152">
        <f>B142</f>
        <v>81.254900000000006</v>
      </c>
      <c r="C152" t="s">
        <v>62</v>
      </c>
      <c r="D152">
        <f>E139</f>
        <v>3533.6257999999998</v>
      </c>
      <c r="I152" t="s">
        <v>58</v>
      </c>
      <c r="J152">
        <f>J142</f>
        <v>4.3898799999999998</v>
      </c>
      <c r="K152" t="s">
        <v>62</v>
      </c>
      <c r="L152">
        <f>M139</f>
        <v>-2587.7375000000002</v>
      </c>
      <c r="Q152" t="s">
        <v>58</v>
      </c>
      <c r="R152">
        <f>R142</f>
        <v>81.254900000000006</v>
      </c>
      <c r="S152" t="s">
        <v>62</v>
      </c>
      <c r="T152">
        <f>U139</f>
        <v>3532.9358000000002</v>
      </c>
      <c r="Y152" t="s">
        <v>58</v>
      </c>
      <c r="Z152">
        <f>Z142</f>
        <v>4.3898799999999998</v>
      </c>
      <c r="AA152" t="s">
        <v>62</v>
      </c>
      <c r="AB152">
        <f>AC139</f>
        <v>-2424.2168000000001</v>
      </c>
      <c r="AG152" t="s">
        <v>58</v>
      </c>
      <c r="AH152">
        <f>AH142</f>
        <v>81.254900000000006</v>
      </c>
      <c r="AI152" t="s">
        <v>62</v>
      </c>
      <c r="AJ152">
        <f>AK139</f>
        <v>3667.2573000000002</v>
      </c>
      <c r="AO152" t="s">
        <v>58</v>
      </c>
      <c r="AP152">
        <f>AP142</f>
        <v>4.3898799999999998</v>
      </c>
      <c r="AQ152" t="s">
        <v>62</v>
      </c>
      <c r="AR152">
        <f>AS139</f>
        <v>-2455.0216</v>
      </c>
    </row>
    <row r="153" spans="1:45" x14ac:dyDescent="0.25">
      <c r="A153" t="s">
        <v>59</v>
      </c>
      <c r="B153">
        <f>B143</f>
        <v>14.44497</v>
      </c>
      <c r="C153" t="s">
        <v>63</v>
      </c>
      <c r="D153">
        <f>F139</f>
        <v>3536.4539</v>
      </c>
      <c r="I153" t="s">
        <v>59</v>
      </c>
      <c r="J153">
        <f>J143</f>
        <v>3.67652</v>
      </c>
      <c r="K153" t="s">
        <v>63</v>
      </c>
      <c r="L153">
        <f>N139</f>
        <v>-2584.9094</v>
      </c>
      <c r="Q153" t="s">
        <v>59</v>
      </c>
      <c r="R153">
        <f>R143</f>
        <v>14.45776</v>
      </c>
      <c r="S153" t="s">
        <v>63</v>
      </c>
      <c r="T153">
        <f>V139</f>
        <v>3535.5787</v>
      </c>
      <c r="Y153" t="s">
        <v>59</v>
      </c>
      <c r="Z153">
        <f>Z143</f>
        <v>4.1310500000000001</v>
      </c>
      <c r="AA153" t="s">
        <v>63</v>
      </c>
      <c r="AB153">
        <f>AD139</f>
        <v>-2421.6576</v>
      </c>
      <c r="AG153" t="s">
        <v>59</v>
      </c>
      <c r="AH153">
        <f>AH143</f>
        <v>15.87284</v>
      </c>
      <c r="AI153" t="s">
        <v>63</v>
      </c>
      <c r="AJ153">
        <f>AL139</f>
        <v>3669.9897999999998</v>
      </c>
      <c r="AO153" t="s">
        <v>59</v>
      </c>
      <c r="AP153">
        <f>AP143</f>
        <v>4.03735</v>
      </c>
      <c r="AQ153" t="s">
        <v>63</v>
      </c>
      <c r="AR153">
        <f>AT139</f>
        <v>-2452.2891</v>
      </c>
    </row>
    <row r="157" spans="1:45" x14ac:dyDescent="0.25">
      <c r="A157" t="s">
        <v>88</v>
      </c>
      <c r="B157" t="s">
        <v>101</v>
      </c>
      <c r="C157" t="s">
        <v>55</v>
      </c>
      <c r="D157" t="s">
        <v>56</v>
      </c>
      <c r="E157" t="s">
        <v>102</v>
      </c>
      <c r="F157" t="s">
        <v>103</v>
      </c>
      <c r="G157" t="s">
        <v>61</v>
      </c>
      <c r="H157" t="s">
        <v>62</v>
      </c>
      <c r="I157" t="s">
        <v>63</v>
      </c>
    </row>
    <row r="158" spans="1:45" x14ac:dyDescent="0.25">
      <c r="A158" t="s">
        <v>106</v>
      </c>
    </row>
    <row r="159" spans="1:45" x14ac:dyDescent="0.25">
      <c r="A159" t="s">
        <v>104</v>
      </c>
      <c r="B159">
        <f>A119</f>
        <v>16</v>
      </c>
      <c r="C159">
        <f>B129</f>
        <v>137.64865</v>
      </c>
      <c r="D159">
        <f>B130</f>
        <v>9.2577599999999993</v>
      </c>
      <c r="E159">
        <f>D129</f>
        <v>0.46750000000000003</v>
      </c>
      <c r="F159">
        <f>D130</f>
        <v>0.46200000000000002</v>
      </c>
      <c r="G159">
        <f>D131</f>
        <v>17</v>
      </c>
      <c r="H159">
        <f>D132</f>
        <v>7709.2951000000003</v>
      </c>
      <c r="I159">
        <f>D133</f>
        <v>7711.6689999999999</v>
      </c>
    </row>
    <row r="160" spans="1:45" x14ac:dyDescent="0.25">
      <c r="A160" t="s">
        <v>105</v>
      </c>
      <c r="B160">
        <f>Q119</f>
        <v>14</v>
      </c>
      <c r="C160">
        <f>R129</f>
        <v>141.22201999999999</v>
      </c>
      <c r="D160">
        <f>R130</f>
        <v>9.3488000000000007</v>
      </c>
      <c r="E160">
        <f>T129</f>
        <v>0.45300000000000001</v>
      </c>
      <c r="F160">
        <f>T130</f>
        <v>0.44800000000000001</v>
      </c>
      <c r="G160">
        <f>T131</f>
        <v>15</v>
      </c>
      <c r="H160">
        <f>T132</f>
        <v>7747.3481000000002</v>
      </c>
      <c r="I160">
        <f>T133</f>
        <v>7749.6387999999997</v>
      </c>
    </row>
    <row r="161" spans="1:9" x14ac:dyDescent="0.25">
      <c r="A161" t="s">
        <v>107</v>
      </c>
      <c r="B161">
        <f>AG119</f>
        <v>15</v>
      </c>
      <c r="C161">
        <f>AH129</f>
        <v>179.40795</v>
      </c>
      <c r="D161">
        <f>AH130</f>
        <v>10.4695</v>
      </c>
      <c r="E161">
        <f>AJ129</f>
        <v>0.30549999999999999</v>
      </c>
      <c r="F161">
        <f>AJ130</f>
        <v>0.29880000000000001</v>
      </c>
      <c r="G161">
        <f>AJ131</f>
        <v>16</v>
      </c>
      <c r="H161">
        <f>AJ132</f>
        <v>8122.1698999999999</v>
      </c>
      <c r="I161">
        <f>AJ133</f>
        <v>8124.5009</v>
      </c>
    </row>
    <row r="163" spans="1:9" x14ac:dyDescent="0.25">
      <c r="A163" t="s">
        <v>88</v>
      </c>
      <c r="B163" t="s">
        <v>101</v>
      </c>
      <c r="C163" t="s">
        <v>55</v>
      </c>
      <c r="D163" t="s">
        <v>56</v>
      </c>
      <c r="E163" t="s">
        <v>102</v>
      </c>
      <c r="F163" t="s">
        <v>103</v>
      </c>
      <c r="G163" t="s">
        <v>61</v>
      </c>
      <c r="H163" t="s">
        <v>62</v>
      </c>
      <c r="I163" t="s">
        <v>63</v>
      </c>
    </row>
    <row r="164" spans="1:9" x14ac:dyDescent="0.25">
      <c r="A164" t="s">
        <v>106</v>
      </c>
    </row>
    <row r="165" spans="1:9" x14ac:dyDescent="0.25">
      <c r="A165" t="s">
        <v>104</v>
      </c>
      <c r="B165">
        <f>A139</f>
        <v>16</v>
      </c>
      <c r="C165">
        <f>B149</f>
        <v>137.76292000000001</v>
      </c>
      <c r="D165">
        <f>B150</f>
        <v>9.03843</v>
      </c>
      <c r="E165">
        <f>D149</f>
        <v>0.41770000000000002</v>
      </c>
      <c r="F165">
        <f>D150</f>
        <v>0.40429999999999999</v>
      </c>
      <c r="G165">
        <f>D151</f>
        <v>17</v>
      </c>
      <c r="H165">
        <f>D152</f>
        <v>3533.6257999999998</v>
      </c>
      <c r="I165">
        <f>D153</f>
        <v>3536.4539</v>
      </c>
    </row>
    <row r="166" spans="1:9" x14ac:dyDescent="0.25">
      <c r="A166" t="s">
        <v>105</v>
      </c>
      <c r="B166">
        <f>Q139</f>
        <v>14</v>
      </c>
      <c r="C166">
        <f>R149</f>
        <v>138.00704999999999</v>
      </c>
      <c r="D166">
        <f>R150</f>
        <v>9.0767399999999991</v>
      </c>
      <c r="E166">
        <f>T149</f>
        <v>0.41499999999999998</v>
      </c>
      <c r="F166">
        <f>T150</f>
        <v>0.40329999999999999</v>
      </c>
      <c r="G166">
        <f>T151</f>
        <v>15</v>
      </c>
      <c r="H166">
        <f>T152</f>
        <v>3532.9358000000002</v>
      </c>
      <c r="I166">
        <f>T153</f>
        <v>3535.5787</v>
      </c>
    </row>
    <row r="167" spans="1:9" x14ac:dyDescent="0.25">
      <c r="A167" t="s">
        <v>107</v>
      </c>
      <c r="B167">
        <f>AG139</f>
        <v>15</v>
      </c>
      <c r="C167">
        <f>AH149</f>
        <v>166.34444999999999</v>
      </c>
      <c r="D167">
        <f>AH150</f>
        <v>9.9013299999999997</v>
      </c>
      <c r="E167">
        <f>AJ149</f>
        <v>0.2959</v>
      </c>
      <c r="F167">
        <f>AJ150</f>
        <v>0.28070000000000001</v>
      </c>
      <c r="G167">
        <f>AJ151</f>
        <v>16</v>
      </c>
      <c r="H167">
        <f>AJ152</f>
        <v>3667.2573000000002</v>
      </c>
      <c r="I167">
        <f>AJ153</f>
        <v>3669.9897999999998</v>
      </c>
    </row>
  </sheetData>
  <sortState ref="Y66:AE78">
    <sortCondition ref="Y66:Y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Buswell</dc:creator>
  <cp:lastModifiedBy>Darryl Buswell</cp:lastModifiedBy>
  <dcterms:created xsi:type="dcterms:W3CDTF">2016-07-09T06:37:03Z</dcterms:created>
  <dcterms:modified xsi:type="dcterms:W3CDTF">2016-07-10T16:24:36Z</dcterms:modified>
</cp:coreProperties>
</file>