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Case Files\"/>
    </mc:Choice>
  </mc:AlternateContent>
  <bookViews>
    <workbookView xWindow="0" yWindow="0" windowWidth="21570" windowHeight="9450"/>
  </bookViews>
  <sheets>
    <sheet name="Data" sheetId="3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9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autoNoTable" concurrentCalc="0"/>
</workbook>
</file>

<file path=xl/calcChain.xml><?xml version="1.0" encoding="utf-8"?>
<calcChain xmlns="http://schemas.openxmlformats.org/spreadsheetml/2006/main">
  <c r="H17" i="3" l="1"/>
  <c r="C13" i="3"/>
  <c r="B13" i="3"/>
  <c r="D13" i="3"/>
  <c r="C18" i="3"/>
  <c r="H19" i="3"/>
  <c r="C14" i="3"/>
  <c r="B14" i="3"/>
  <c r="D14" i="3"/>
  <c r="C19" i="3"/>
  <c r="H20" i="3"/>
  <c r="H21" i="3"/>
  <c r="H22" i="3"/>
  <c r="H23" i="3"/>
  <c r="G17" i="3"/>
  <c r="B18" i="3"/>
  <c r="G19" i="3"/>
  <c r="B19" i="3"/>
  <c r="G20" i="3"/>
  <c r="G21" i="3"/>
  <c r="G22" i="3"/>
  <c r="G23" i="3"/>
</calcChain>
</file>

<file path=xl/comments1.xml><?xml version="1.0" encoding="utf-8"?>
<comments xmlns="http://schemas.openxmlformats.org/spreadsheetml/2006/main">
  <authors>
    <author>Chris Albright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Overhead per unit of model 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Overhead per unit of model LX</t>
        </r>
      </text>
    </comment>
  </commentList>
</comments>
</file>

<file path=xl/sharedStrings.xml><?xml version="1.0" encoding="utf-8"?>
<sst xmlns="http://schemas.openxmlformats.org/spreadsheetml/2006/main" count="45" uniqueCount="28">
  <si>
    <t>Shelby Shelving Data for Current Production Schedule</t>
  </si>
  <si>
    <t>Machine requirements (hours per unit)</t>
  </si>
  <si>
    <t>Given monthly overhead cost data</t>
  </si>
  <si>
    <t>Model S</t>
  </si>
  <si>
    <t>Model LX</t>
  </si>
  <si>
    <t xml:space="preserve">Fixed </t>
  </si>
  <si>
    <t>Variable S</t>
  </si>
  <si>
    <t>Variable LX</t>
  </si>
  <si>
    <t>Stamping</t>
  </si>
  <si>
    <t>Forming</t>
  </si>
  <si>
    <t>Model S Assembly</t>
  </si>
  <si>
    <t>Model LX Assembly</t>
  </si>
  <si>
    <t>Current monthly production</t>
  </si>
  <si>
    <t>Hours spent in departments</t>
  </si>
  <si>
    <t>Totals</t>
  </si>
  <si>
    <t>Direct materials</t>
  </si>
  <si>
    <t>Direct labor:</t>
  </si>
  <si>
    <t xml:space="preserve">   Stamping</t>
  </si>
  <si>
    <t xml:space="preserve">   Forming</t>
  </si>
  <si>
    <t>Percentages of time spent in departments</t>
  </si>
  <si>
    <t xml:space="preserve">   Assembly</t>
  </si>
  <si>
    <t>Total direct labor</t>
  </si>
  <si>
    <t>Overhead allocation</t>
  </si>
  <si>
    <t>Unit selling price</t>
  </si>
  <si>
    <t>Total overhead</t>
  </si>
  <si>
    <t>Assembly capacity</t>
  </si>
  <si>
    <t>Total cost</t>
  </si>
  <si>
    <r>
      <t xml:space="preserve">Standard costs of the shelves -- </t>
    </r>
    <r>
      <rPr>
        <i/>
        <sz val="11"/>
        <rFont val="Calibri"/>
        <family val="2"/>
      </rPr>
      <t>based on the current production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</si>
</sst>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&quot;$&quot;#,##0;\-&quot;$&quot;#,##0"/>
    <numFmt numFmtId="166" formatCode="0.0%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5" fillId="0" borderId="0" xfId="3" applyFont="1"/>
    <xf numFmtId="0" fontId="4" fillId="0" borderId="0" xfId="3" applyFont="1"/>
    <xf numFmtId="0" fontId="4" fillId="0" borderId="0" xfId="3" applyFont="1" applyAlignment="1">
      <alignment horizontal="centerContinuous"/>
    </xf>
    <xf numFmtId="164" fontId="4" fillId="0" borderId="0" xfId="3" applyNumberFormat="1" applyFont="1" applyAlignment="1" applyProtection="1">
      <alignment horizontal="right"/>
    </xf>
    <xf numFmtId="0" fontId="4" fillId="0" borderId="0" xfId="3" applyFont="1" applyAlignment="1">
      <alignment horizontal="right" wrapText="1"/>
    </xf>
    <xf numFmtId="0" fontId="4" fillId="0" borderId="0" xfId="3" applyFont="1" applyAlignment="1">
      <alignment horizontal="center"/>
    </xf>
    <xf numFmtId="0" fontId="4" fillId="2" borderId="0" xfId="3" applyFont="1" applyFill="1" applyBorder="1"/>
    <xf numFmtId="0" fontId="4" fillId="0" borderId="0" xfId="3" applyFont="1" applyBorder="1"/>
    <xf numFmtId="165" fontId="4" fillId="2" borderId="0" xfId="3" applyNumberFormat="1" applyFont="1" applyFill="1" applyBorder="1"/>
    <xf numFmtId="165" fontId="4" fillId="0" borderId="0" xfId="3" applyNumberFormat="1" applyFont="1"/>
    <xf numFmtId="0" fontId="4" fillId="0" borderId="0" xfId="3" applyFont="1" applyAlignment="1">
      <alignment horizontal="left"/>
    </xf>
    <xf numFmtId="1" fontId="6" fillId="2" borderId="0" xfId="3" applyNumberFormat="1" applyFont="1" applyFill="1" applyBorder="1" applyProtection="1">
      <protection locked="0"/>
    </xf>
    <xf numFmtId="164" fontId="6" fillId="0" borderId="0" xfId="3" applyNumberFormat="1" applyFont="1" applyBorder="1" applyProtection="1">
      <protection locked="0"/>
    </xf>
    <xf numFmtId="0" fontId="4" fillId="0" borderId="0" xfId="3" applyFont="1" applyAlignment="1">
      <alignment horizontal="right"/>
    </xf>
    <xf numFmtId="1" fontId="4" fillId="0" borderId="0" xfId="3" applyNumberFormat="1" applyFont="1"/>
    <xf numFmtId="165" fontId="4" fillId="2" borderId="0" xfId="3" applyNumberFormat="1" applyFont="1" applyFill="1" applyBorder="1" applyAlignment="1">
      <alignment horizontal="right"/>
    </xf>
    <xf numFmtId="164" fontId="4" fillId="0" borderId="0" xfId="3" applyNumberFormat="1" applyFont="1"/>
    <xf numFmtId="166" fontId="4" fillId="0" borderId="0" xfId="2" applyNumberFormat="1" applyFont="1"/>
    <xf numFmtId="165" fontId="4" fillId="0" borderId="0" xfId="3" applyNumberFormat="1" applyFont="1" applyAlignment="1">
      <alignment horizontal="right"/>
    </xf>
    <xf numFmtId="165" fontId="4" fillId="0" borderId="0" xfId="3" applyNumberFormat="1" applyFont="1" applyBorder="1"/>
    <xf numFmtId="167" fontId="4" fillId="2" borderId="0" xfId="3" applyNumberFormat="1" applyFont="1" applyFill="1" applyBorder="1"/>
  </cellXfs>
  <cellStyles count="4">
    <cellStyle name="Normal" xfId="0" builtinId="0" customBuiltin="1"/>
    <cellStyle name="Normal 2" xfId="1"/>
    <cellStyle name="Normal 3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RowHeight="15" customHeight="1" x14ac:dyDescent="0.25"/>
  <cols>
    <col min="1" max="1" width="26.7109375" style="2" customWidth="1"/>
    <col min="2" max="5" width="9.140625" style="2"/>
    <col min="6" max="6" width="18" style="2" customWidth="1"/>
    <col min="7" max="7" width="15.140625" style="2" customWidth="1"/>
    <col min="8" max="8" width="13.7109375" style="2" customWidth="1"/>
    <col min="9" max="9" width="11.28515625" style="2" customWidth="1"/>
    <col min="10" max="10" width="12" style="2" customWidth="1"/>
    <col min="11" max="16384" width="9.140625" style="2"/>
  </cols>
  <sheetData>
    <row r="1" spans="1:10" ht="15" customHeight="1" x14ac:dyDescent="0.25">
      <c r="A1" s="1" t="s">
        <v>0</v>
      </c>
    </row>
    <row r="3" spans="1:10" ht="15" customHeight="1" x14ac:dyDescent="0.25">
      <c r="A3" s="2" t="s">
        <v>1</v>
      </c>
      <c r="F3" s="2" t="s">
        <v>2</v>
      </c>
      <c r="H3" s="3"/>
      <c r="I3" s="3"/>
    </row>
    <row r="4" spans="1:10" ht="15" customHeight="1" x14ac:dyDescent="0.25">
      <c r="B4" s="4" t="s">
        <v>3</v>
      </c>
      <c r="C4" s="4" t="s">
        <v>4</v>
      </c>
      <c r="D4" s="4"/>
      <c r="G4" s="5" t="s">
        <v>5</v>
      </c>
      <c r="H4" s="5" t="s">
        <v>6</v>
      </c>
      <c r="I4" s="5" t="s">
        <v>7</v>
      </c>
      <c r="J4" s="6"/>
    </row>
    <row r="5" spans="1:10" ht="15" customHeight="1" x14ac:dyDescent="0.25">
      <c r="A5" s="2" t="s">
        <v>8</v>
      </c>
      <c r="B5" s="7">
        <v>0.3</v>
      </c>
      <c r="C5" s="7">
        <v>0.3</v>
      </c>
      <c r="D5" s="8"/>
      <c r="F5" s="2" t="s">
        <v>8</v>
      </c>
      <c r="G5" s="9">
        <v>125000</v>
      </c>
      <c r="H5" s="9">
        <v>80</v>
      </c>
      <c r="I5" s="9">
        <v>90</v>
      </c>
    </row>
    <row r="6" spans="1:10" ht="15" customHeight="1" x14ac:dyDescent="0.25">
      <c r="A6" s="2" t="s">
        <v>9</v>
      </c>
      <c r="B6" s="7">
        <v>0.25</v>
      </c>
      <c r="C6" s="7">
        <v>0.5</v>
      </c>
      <c r="D6" s="8"/>
      <c r="F6" s="2" t="s">
        <v>9</v>
      </c>
      <c r="G6" s="9">
        <v>95000</v>
      </c>
      <c r="H6" s="9">
        <v>120</v>
      </c>
      <c r="I6" s="9">
        <v>170</v>
      </c>
    </row>
    <row r="7" spans="1:10" ht="15" customHeight="1" x14ac:dyDescent="0.25">
      <c r="F7" s="2" t="s">
        <v>10</v>
      </c>
      <c r="G7" s="9">
        <v>80000</v>
      </c>
      <c r="H7" s="9">
        <v>165</v>
      </c>
      <c r="I7" s="9">
        <v>0</v>
      </c>
      <c r="J7" s="10"/>
    </row>
    <row r="8" spans="1:10" ht="15" customHeight="1" x14ac:dyDescent="0.25">
      <c r="B8" s="4" t="s">
        <v>3</v>
      </c>
      <c r="C8" s="4" t="s">
        <v>4</v>
      </c>
      <c r="D8" s="4"/>
      <c r="F8" s="2" t="s">
        <v>11</v>
      </c>
      <c r="G8" s="9">
        <v>85000</v>
      </c>
      <c r="H8" s="9">
        <v>0</v>
      </c>
      <c r="I8" s="9">
        <v>185</v>
      </c>
      <c r="J8" s="10"/>
    </row>
    <row r="9" spans="1:10" ht="15" customHeight="1" x14ac:dyDescent="0.25">
      <c r="A9" s="11" t="s">
        <v>12</v>
      </c>
      <c r="B9" s="12">
        <v>400</v>
      </c>
      <c r="C9" s="12">
        <v>1400</v>
      </c>
      <c r="D9" s="13"/>
      <c r="J9" s="10"/>
    </row>
    <row r="10" spans="1:10" ht="15" customHeight="1" x14ac:dyDescent="0.25">
      <c r="A10" s="11"/>
      <c r="B10" s="13"/>
      <c r="C10" s="13"/>
      <c r="D10" s="13"/>
      <c r="F10" s="2" t="s">
        <v>27</v>
      </c>
    </row>
    <row r="11" spans="1:10" ht="15" customHeight="1" x14ac:dyDescent="0.25">
      <c r="A11" s="2" t="s">
        <v>13</v>
      </c>
      <c r="G11" s="14" t="s">
        <v>3</v>
      </c>
      <c r="H11" s="14" t="s">
        <v>4</v>
      </c>
    </row>
    <row r="12" spans="1:10" ht="15" customHeight="1" x14ac:dyDescent="0.25">
      <c r="B12" s="4" t="s">
        <v>3</v>
      </c>
      <c r="C12" s="4" t="s">
        <v>4</v>
      </c>
      <c r="D12" s="4" t="s">
        <v>14</v>
      </c>
      <c r="F12" s="2" t="s">
        <v>15</v>
      </c>
      <c r="G12" s="9">
        <v>1000</v>
      </c>
      <c r="H12" s="9">
        <v>1200</v>
      </c>
      <c r="J12" s="10"/>
    </row>
    <row r="13" spans="1:10" ht="15" customHeight="1" x14ac:dyDescent="0.25">
      <c r="A13" s="2" t="s">
        <v>8</v>
      </c>
      <c r="B13" s="15">
        <f>B$9*B5</f>
        <v>120</v>
      </c>
      <c r="C13" s="15">
        <f>C$9*C5</f>
        <v>420</v>
      </c>
      <c r="D13" s="15">
        <f>SUM(B13:C13)</f>
        <v>540</v>
      </c>
      <c r="F13" s="2" t="s">
        <v>16</v>
      </c>
      <c r="G13" s="10"/>
      <c r="J13" s="10"/>
    </row>
    <row r="14" spans="1:10" ht="15" customHeight="1" x14ac:dyDescent="0.25">
      <c r="A14" s="2" t="s">
        <v>9</v>
      </c>
      <c r="B14" s="15">
        <f>B$9*B6</f>
        <v>100</v>
      </c>
      <c r="C14" s="15">
        <f>C$9*C6</f>
        <v>700</v>
      </c>
      <c r="D14" s="15">
        <f>SUM(B14:C14)</f>
        <v>800</v>
      </c>
      <c r="F14" s="2" t="s">
        <v>17</v>
      </c>
      <c r="G14" s="16">
        <v>35</v>
      </c>
      <c r="H14" s="16">
        <v>35</v>
      </c>
      <c r="J14" s="10"/>
    </row>
    <row r="15" spans="1:10" ht="15" customHeight="1" x14ac:dyDescent="0.25">
      <c r="B15" s="17"/>
      <c r="C15" s="17"/>
      <c r="D15" s="17"/>
      <c r="F15" s="2" t="s">
        <v>18</v>
      </c>
      <c r="G15" s="16">
        <v>60</v>
      </c>
      <c r="H15" s="16">
        <v>90</v>
      </c>
      <c r="I15" s="10"/>
    </row>
    <row r="16" spans="1:10" ht="15" customHeight="1" x14ac:dyDescent="0.25">
      <c r="A16" s="2" t="s">
        <v>19</v>
      </c>
      <c r="F16" s="2" t="s">
        <v>20</v>
      </c>
      <c r="G16" s="16">
        <v>80</v>
      </c>
      <c r="H16" s="16">
        <v>85</v>
      </c>
    </row>
    <row r="17" spans="1:10" ht="15" customHeight="1" x14ac:dyDescent="0.25">
      <c r="B17" s="4" t="s">
        <v>3</v>
      </c>
      <c r="C17" s="4" t="s">
        <v>4</v>
      </c>
      <c r="F17" s="2" t="s">
        <v>21</v>
      </c>
      <c r="G17" s="10">
        <f>SUM(G14:G16)</f>
        <v>175</v>
      </c>
      <c r="H17" s="10">
        <f>SUM(H14:H16)</f>
        <v>210</v>
      </c>
    </row>
    <row r="18" spans="1:10" ht="15" customHeight="1" x14ac:dyDescent="0.25">
      <c r="A18" s="2" t="s">
        <v>8</v>
      </c>
      <c r="B18" s="18">
        <f>B13/$D13</f>
        <v>0.22222222222222221</v>
      </c>
      <c r="C18" s="18">
        <f>C13/$D13</f>
        <v>0.77777777777777779</v>
      </c>
      <c r="F18" s="2" t="s">
        <v>22</v>
      </c>
      <c r="G18" s="10"/>
    </row>
    <row r="19" spans="1:10" ht="15" customHeight="1" x14ac:dyDescent="0.25">
      <c r="A19" s="2" t="s">
        <v>9</v>
      </c>
      <c r="B19" s="18">
        <f>B14/$D14</f>
        <v>0.125</v>
      </c>
      <c r="C19" s="18">
        <f>C14/$D14</f>
        <v>0.875</v>
      </c>
      <c r="E19" s="17"/>
      <c r="F19" s="2" t="s">
        <v>17</v>
      </c>
      <c r="G19" s="19">
        <f>H5+$B18*G5/$B$9</f>
        <v>149.44444444444446</v>
      </c>
      <c r="H19" s="19">
        <f>I5+$C18*G5/$C$9</f>
        <v>159.44444444444446</v>
      </c>
      <c r="I19" s="20"/>
    </row>
    <row r="20" spans="1:10" ht="15" customHeight="1" x14ac:dyDescent="0.25">
      <c r="F20" s="2" t="s">
        <v>18</v>
      </c>
      <c r="G20" s="19">
        <f>H6+$B19*G6/$B$9</f>
        <v>149.6875</v>
      </c>
      <c r="H20" s="19">
        <f>I6+$C19*G6/$C$9</f>
        <v>229.375</v>
      </c>
    </row>
    <row r="21" spans="1:10" ht="15" customHeight="1" x14ac:dyDescent="0.25">
      <c r="A21" s="11" t="s">
        <v>23</v>
      </c>
      <c r="B21" s="21">
        <v>1800</v>
      </c>
      <c r="C21" s="21">
        <v>2100</v>
      </c>
      <c r="F21" s="2" t="s">
        <v>20</v>
      </c>
      <c r="G21" s="19">
        <f>H7+G7/B9</f>
        <v>365</v>
      </c>
      <c r="H21" s="19">
        <f>I8+G8/C9</f>
        <v>245.71428571428572</v>
      </c>
    </row>
    <row r="22" spans="1:10" ht="15" customHeight="1" x14ac:dyDescent="0.25">
      <c r="F22" s="2" t="s">
        <v>24</v>
      </c>
      <c r="G22" s="10">
        <f>SUM(G19:G21)</f>
        <v>664.13194444444446</v>
      </c>
      <c r="H22" s="10">
        <f>SUM(H19:H21)</f>
        <v>634.53373015873012</v>
      </c>
    </row>
    <row r="23" spans="1:10" ht="15" customHeight="1" x14ac:dyDescent="0.25">
      <c r="A23" s="11" t="s">
        <v>25</v>
      </c>
      <c r="B23" s="12">
        <v>1900</v>
      </c>
      <c r="C23" s="12">
        <v>1400</v>
      </c>
      <c r="F23" s="2" t="s">
        <v>26</v>
      </c>
      <c r="G23" s="10">
        <f>SUM(G12,G17,G22)</f>
        <v>1839.1319444444443</v>
      </c>
      <c r="H23" s="10">
        <f>SUM(H12,H17,H22)</f>
        <v>2044.5337301587301</v>
      </c>
    </row>
    <row r="24" spans="1:10" ht="15" customHeight="1" x14ac:dyDescent="0.25">
      <c r="I24" s="10"/>
      <c r="J24" s="10"/>
    </row>
    <row r="25" spans="1:10" ht="15" customHeight="1" x14ac:dyDescent="0.25">
      <c r="F25" s="8"/>
      <c r="G25" s="20"/>
      <c r="H25" s="20"/>
    </row>
  </sheetData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2007-05-15T19:53:31Z</dcterms:created>
  <dcterms:modified xsi:type="dcterms:W3CDTF">2012-10-14T16:56:56Z</dcterms:modified>
</cp:coreProperties>
</file>