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7940" windowHeight="9345" activeTab="1"/>
  </bookViews>
  <sheets>
    <sheet name="Source" sheetId="8" r:id="rId1"/>
    <sheet name="Data" sheetId="4" r:id="rId2"/>
    <sheet name="Categories Report" sheetId="9" r:id="rId3"/>
    <sheet name="_STDS_DG257FCB78" sheetId="7" state="hidden" r:id="rId4"/>
  </sheets>
  <externalReferences>
    <externalReference r:id="rId5"/>
  </externalReferences>
  <definedNames>
    <definedName name="BuildDate" hidden="1">2152</definedName>
    <definedName name="BuildNo" hidden="1">43</definedName>
    <definedName name="SP_Data_Arts">Data!$H$2:$H$326</definedName>
    <definedName name="SP_Data_Assault">Data!#REF!</definedName>
    <definedName name="SP_Data_Auto_Theft">Data!#REF!</definedName>
    <definedName name="SP_Data_Burglary">Data!#REF!</definedName>
    <definedName name="SP_Data_Climate">Data!$F$2:$F$326</definedName>
    <definedName name="SP_Data_Cost_Living">Data!$B$2:$B$326</definedName>
    <definedName name="SP_Data_Crime">Data!$G$2:$G$326</definedName>
    <definedName name="SP_Data_Education">Data!$E$2:$E$326</definedName>
    <definedName name="SP_Data_Fcast_Above_Average_Jobs">Data!$T$2:$T$326</definedName>
    <definedName name="SP_Data_Fcast_Average_Jobs">Data!$U$2:$U$326</definedName>
    <definedName name="SP_Data_Fcast_Blue_Collar_Jobs">Data!$R$2:$R$326</definedName>
    <definedName name="SP_Data_Fcast_Future_Job_Growth">Data!$Q$2:$Q$326</definedName>
    <definedName name="SP_Data_Fcast_White_Collar_Jobs">Data!$S$2:$S$326</definedName>
    <definedName name="SP_Data_Health_Care">Data!$I$2:$I$326</definedName>
    <definedName name="SP_Data_Jobs">Data!$D$2:$D$326</definedName>
    <definedName name="SP_Data_Metropolitan_Area">Data!$A$2:$A$326</definedName>
    <definedName name="SP_Data_Murder">Data!#REF!</definedName>
    <definedName name="SP_Data_Overall_Score">Data!#REF!</definedName>
    <definedName name="SP_Data_Past_Job_Growth">Data!$P$2:$P$326</definedName>
    <definedName name="SP_Data_Population_2000">Data!$K$2:$K$326</definedName>
    <definedName name="SP_Data_Rape">Data!#REF!</definedName>
    <definedName name="SP_Data_Recreation">Data!$J$2:$J$326</definedName>
    <definedName name="SP_Data_Robbery">Data!#REF!</definedName>
    <definedName name="SP_Data_Theft">Data!#REF!</definedName>
    <definedName name="SP_Data_Total_Property">Data!$M$2:$M$326</definedName>
    <definedName name="SP_Data_Total_Violent">Data!$L$2:$L$326</definedName>
    <definedName name="SP_Data_Transportation">Data!$C$2:$C$326</definedName>
    <definedName name="SP_Data_Trend">Data!#REF!</definedName>
    <definedName name="SP_Data_Unemployment_Threat">Data!#REF!</definedName>
    <definedName name="ST_Arts">Data!$H$2:$H$326</definedName>
    <definedName name="ST_Assault">Data!#REF!</definedName>
    <definedName name="ST_AutoTheft">Data!#REF!</definedName>
    <definedName name="ST_Burglary">Data!#REF!</definedName>
    <definedName name="ST_Climate">Data!$F$2:$F$326</definedName>
    <definedName name="ST_CostLiving">Data!$B$2:$B$326</definedName>
    <definedName name="ST_Crime">Data!$G$2:$G$326</definedName>
    <definedName name="ST_CrimeTrend">Data!#REF!</definedName>
    <definedName name="ST_Education">Data!$E$2:$E$326</definedName>
    <definedName name="ST_FcastAboveAverageJobs">Data!$T$2:$T$326</definedName>
    <definedName name="ST_FcastAverageJobs">Data!$U$2:$U$326</definedName>
    <definedName name="ST_FcastBlueCollarJobs">Data!$R$2:$R$326</definedName>
    <definedName name="ST_FcastFutureJobGrowth">Data!$Q$2:$Q$326</definedName>
    <definedName name="ST_FcastWhiteCollarJobs">Data!$S$2:$S$326</definedName>
    <definedName name="ST_HealthCare">Data!$I$2:$I$326</definedName>
    <definedName name="ST_Jobs">Data!$D$2:$D$326</definedName>
    <definedName name="ST_MetropolitanArea">Data!$A$2:$A$326</definedName>
    <definedName name="ST_Murder">Data!#REF!</definedName>
    <definedName name="ST_OverallScore">Data!#REF!</definedName>
    <definedName name="ST_PastJobGrowth">Data!$P$2:$P$326</definedName>
    <definedName name="ST_Population2000">Data!$K$2:$K$326</definedName>
    <definedName name="ST_Rape">Data!#REF!</definedName>
    <definedName name="ST_Recreation">Data!$J$2:$J$326</definedName>
    <definedName name="ST_Robbery">Data!#REF!</definedName>
    <definedName name="ST_Theft">Data!#REF!</definedName>
    <definedName name="ST_TotalProperty">Data!$M$2:$M$326</definedName>
    <definedName name="ST_TotalViolent">Data!$L$2:$L$326</definedName>
    <definedName name="ST_Transportation">Data!$C$2:$C$326</definedName>
    <definedName name="ST_UnemploymentThreat">Data!#REF!</definedName>
    <definedName name="STWBD_StatToolsCorrAndCovar_CorrelationTable" hidden="1">"TRUE"</definedName>
    <definedName name="STWBD_StatToolsCorrAndCovar_CovarianceTable" hidden="1">"FALSE"</definedName>
    <definedName name="STWBD_StatToolsCorrAndCovar_HasDefaultInfo" hidden="1">"TRUE"</definedName>
    <definedName name="STWBD_StatToolsCorrAndCovar_TableStructure" hidden="1">" 2"</definedName>
    <definedName name="STWBD_StatToolsCorrAndCovar_VariableList" hidden="1">28</definedName>
    <definedName name="STWBD_StatToolsCorrAndCovar_VariableList_1" hidden="1">"U_x0001_VGE7B80D9373976C5_x0001_"</definedName>
    <definedName name="STWBD_StatToolsCorrAndCovar_VariableList_10" hidden="1">"U_x0001_VG2F2D54892413D20A_x0001_"</definedName>
    <definedName name="STWBD_StatToolsCorrAndCovar_VariableList_11" hidden="1">"U_x0001_VG3B9805F6EAAB840_x0001_"</definedName>
    <definedName name="STWBD_StatToolsCorrAndCovar_VariableList_12" hidden="1">"U_x0001_VG1826F31A280849C5_x0001_"</definedName>
    <definedName name="STWBD_StatToolsCorrAndCovar_VariableList_13" hidden="1">"U_x0001_VG13922EF9374BE120_x0001_"</definedName>
    <definedName name="STWBD_StatToolsCorrAndCovar_VariableList_14" hidden="1">"U_x0001_VG2445AB4121C7C179_x0001_"</definedName>
    <definedName name="STWBD_StatToolsCorrAndCovar_VariableList_15" hidden="1">"U_x0001_VG168263E2313B56D6_x0001_"</definedName>
    <definedName name="STWBD_StatToolsCorrAndCovar_VariableList_16" hidden="1">"U_x0001_VG182F54ADCDA261_x0001_"</definedName>
    <definedName name="STWBD_StatToolsCorrAndCovar_VariableList_17" hidden="1">"U_x0001_VG34E2B09F2108ABC_x0001_"</definedName>
    <definedName name="STWBD_StatToolsCorrAndCovar_VariableList_18" hidden="1">"U_x0001_VG1A07BDC3812DCF3_x0001_"</definedName>
    <definedName name="STWBD_StatToolsCorrAndCovar_VariableList_19" hidden="1">"U_x0001_VGB48B7217FC512B_x0001_"</definedName>
    <definedName name="STWBD_StatToolsCorrAndCovar_VariableList_2" hidden="1">"U_x0001_VG34B2E38219465C26_x0001_"</definedName>
    <definedName name="STWBD_StatToolsCorrAndCovar_VariableList_20" hidden="1">"U_x0001_VG15665C4620483C84_x0001_"</definedName>
    <definedName name="STWBD_StatToolsCorrAndCovar_VariableList_21" hidden="1">"U_x0001_VG1F3D01FB370B665D_x0001_"</definedName>
    <definedName name="STWBD_StatToolsCorrAndCovar_VariableList_22" hidden="1">"U_x0001_VG33FCB4BD15CA370_x0001_"</definedName>
    <definedName name="STWBD_StatToolsCorrAndCovar_VariableList_23" hidden="1">"U_x0001_VGFFAF8C4168B2BDD_x0001_"</definedName>
    <definedName name="STWBD_StatToolsCorrAndCovar_VariableList_24" hidden="1">"U_x0001_VG29965D2ED8AB5C5_x0001_"</definedName>
    <definedName name="STWBD_StatToolsCorrAndCovar_VariableList_25" hidden="1">"U_x0001_VG33665142D551867_x0001_"</definedName>
    <definedName name="STWBD_StatToolsCorrAndCovar_VariableList_26" hidden="1">"U_x0001_VG1F6690043541526B_x0001_"</definedName>
    <definedName name="STWBD_StatToolsCorrAndCovar_VariableList_27" hidden="1">"U_x0001_VG26E922622BC55455_x0001_"</definedName>
    <definedName name="STWBD_StatToolsCorrAndCovar_VariableList_28" hidden="1">"U_x0001_VG23AD4ACF6F8B0C7_x0001_"</definedName>
    <definedName name="STWBD_StatToolsCorrAndCovar_VariableList_3" hidden="1">"U_x0001_VGF1BF88E152B71BC_x0001_"</definedName>
    <definedName name="STWBD_StatToolsCorrAndCovar_VariableList_4" hidden="1">"U_x0001_VG1BDE56DB12D037E1_x0001_"</definedName>
    <definedName name="STWBD_StatToolsCorrAndCovar_VariableList_5" hidden="1">"U_x0001_VG35D54E8628B1C4D4_x0001_"</definedName>
    <definedName name="STWBD_StatToolsCorrAndCovar_VariableList_6" hidden="1">"U_x0001_VG35F161133B2C7D3B_x0001_"</definedName>
    <definedName name="STWBD_StatToolsCorrAndCovar_VariableList_7" hidden="1">"U_x0001_VG9228AF514256692_x0001_"</definedName>
    <definedName name="STWBD_StatToolsCorrAndCovar_VariableList_8" hidden="1">"U_x0001_VG39FA0F3B37FE0D1D_x0001_"</definedName>
    <definedName name="STWBD_StatToolsCorrAndCovar_VariableList_9" hidden="1">"U_x0001_VG6D1BEBD11F8096F_x0001_"</definedName>
    <definedName name="STWBD_StatToolsCorrAndCovar_VarSelectorDefaultDataSet" hidden="1">"DG257FCB78"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"U_x0001_VG13922EF9374BE120_x0001_"</definedName>
    <definedName name="STWBD_StatToolsRegression_VariableListIndependent" hidden="1">5</definedName>
    <definedName name="STWBD_StatToolsRegression_VariableListIndependent_1" hidden="1">"U_x0001_VG35F161133B2C7D3B_x0001_"</definedName>
    <definedName name="STWBD_StatToolsRegression_VariableListIndependent_2" hidden="1">"U_x0001_VG3B9805F6EAAB840_x0001_"</definedName>
    <definedName name="STWBD_StatToolsRegression_VariableListIndependent_3" hidden="1">"U_x0001_VG1826F31A280849C5_x0001_"</definedName>
    <definedName name="STWBD_StatToolsRegression_VariableListIndependent_4" hidden="1">"U_x0001_VG2445AB4121C7C179_x0001_"</definedName>
    <definedName name="STWBD_StatToolsRegression_VariableListIndependent_5" hidden="1">"U_x0001_VG168263E2313B56D6_x0001_"</definedName>
    <definedName name="STWBD_StatToolsRegression_VarSelectorDefaultDataSet" hidden="1">"DG257FCB78"</definedName>
    <definedName name="Vers" hidden="1">" 3.0.0.E"</definedName>
    <definedName name="VersionMajor" hidden="1">3</definedName>
    <definedName name="VersionMinor" hidden="1">0</definedName>
    <definedName name="VersionPatch" hidden="1">0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52511" calcMode="autoNoTable"/>
  <pivotCaches>
    <pivotCache cacheId="10" r:id="rId6"/>
  </pivotCaches>
</workbook>
</file>

<file path=xl/calcChain.xml><?xml version="1.0" encoding="utf-8"?>
<calcChain xmlns="http://schemas.openxmlformats.org/spreadsheetml/2006/main">
  <c r="A237" i="9" l="1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82" i="9"/>
  <c r="A83" i="9"/>
  <c r="A84" i="9"/>
  <c r="A85" i="9"/>
  <c r="A86" i="9"/>
  <c r="A87" i="9"/>
  <c r="A88" i="9"/>
  <c r="A89" i="9"/>
  <c r="A90" i="9"/>
  <c r="A91" i="9"/>
  <c r="A92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B9" i="7" l="1"/>
  <c r="B97" i="7"/>
  <c r="B94" i="7"/>
  <c r="B91" i="7"/>
  <c r="B88" i="7"/>
  <c r="B85" i="7"/>
  <c r="B82" i="7"/>
  <c r="B79" i="7"/>
  <c r="B76" i="7"/>
  <c r="B73" i="7"/>
  <c r="B70" i="7"/>
  <c r="B67" i="7"/>
  <c r="B64" i="7"/>
  <c r="B61" i="7"/>
  <c r="B58" i="7"/>
  <c r="B55" i="7"/>
  <c r="B52" i="7"/>
  <c r="B49" i="7"/>
  <c r="B46" i="7"/>
  <c r="B43" i="7"/>
  <c r="B40" i="7"/>
  <c r="B37" i="7"/>
  <c r="B34" i="7"/>
  <c r="B31" i="7"/>
  <c r="B28" i="7"/>
  <c r="B25" i="7"/>
  <c r="B22" i="7"/>
  <c r="B19" i="7"/>
  <c r="B16" i="7"/>
  <c r="B13" i="7"/>
  <c r="B7" i="7"/>
  <c r="B3" i="7"/>
</calcChain>
</file>

<file path=xl/comments1.xml><?xml version="1.0" encoding="utf-8"?>
<comments xmlns="http://schemas.openxmlformats.org/spreadsheetml/2006/main">
  <authors>
    <author>Christopher J. Zappe, Ph.D.</author>
  </authors>
  <commentList>
    <comment ref="B1" authorId="0">
      <text>
        <r>
          <rPr>
            <sz val="8"/>
            <color indexed="81"/>
            <rFont val="Tahoma"/>
            <family val="2"/>
          </rPr>
          <t xml:space="preserve">Each metropolitan area's score in this category and in the eight subsequent categories ranges from 0 to 100 points (where 100 is most favorable and 0 is least favorable in the given category). Note that the scores in each category are normalized such that the 50th percentile point is the average for all metropolitan areas.
</t>
        </r>
      </text>
    </comment>
    <comment ref="L1" authorId="0">
      <text>
        <r>
          <rPr>
            <sz val="8"/>
            <color indexed="81"/>
            <rFont val="Tahoma"/>
            <family val="2"/>
          </rPr>
          <t>Average annual number of all violent crimes (including murders, robberies, and assaults)</t>
        </r>
      </text>
    </comment>
    <comment ref="M1" authorId="0">
      <text>
        <r>
          <rPr>
            <sz val="8"/>
            <color indexed="81"/>
            <rFont val="Tahoma"/>
            <family val="2"/>
          </rPr>
          <t>Average annual number of all property-related crimes (including cases of burglary, larceny-theft, and motor vehicle theft)</t>
        </r>
      </text>
    </comment>
    <comment ref="N1" authorId="0">
      <text>
        <r>
          <rPr>
            <sz val="8"/>
            <color indexed="81"/>
            <rFont val="Tahoma"/>
            <family val="2"/>
          </rPr>
          <t>Indicator of the overall crime trend over the previous five years</t>
        </r>
      </text>
    </comment>
    <comment ref="O1" authorId="0">
      <text>
        <r>
          <rPr>
            <sz val="8"/>
            <color indexed="81"/>
            <rFont val="Tahoma"/>
            <family val="2"/>
          </rPr>
          <t>Indicator of metropolitan area's vulnerability to recession based on too many blue-collar and military jobs</t>
        </r>
      </text>
    </comment>
    <comment ref="P1" authorId="0">
      <text>
        <r>
          <rPr>
            <sz val="8"/>
            <color indexed="81"/>
            <rFont val="Tahoma"/>
            <family val="2"/>
          </rPr>
          <t>Percentage increase (or decrease if negative) in number of jobs since 1990</t>
        </r>
      </text>
    </comment>
    <comment ref="Q1" authorId="0">
      <text>
        <r>
          <rPr>
            <sz val="8"/>
            <color indexed="81"/>
            <rFont val="Tahoma"/>
            <family val="2"/>
          </rPr>
          <t>Forecasted percentage increase (or decrease if negative) in number of jobs between 2000 and 2005</t>
        </r>
      </text>
    </comment>
    <comment ref="R1" authorId="0">
      <text>
        <r>
          <rPr>
            <sz val="8"/>
            <color indexed="81"/>
            <rFont val="Tahoma"/>
            <family val="2"/>
          </rPr>
          <t xml:space="preserve">Forecasted increase (or decrease if negative) in number of new jobs in predominantly blue-collar industries (e.g., farming, forestry, fishing, mining, construction, manufacturing, transportation, and public utilities) by the year 2005.
</t>
        </r>
      </text>
    </comment>
    <comment ref="S1" authorId="0">
      <text>
        <r>
          <rPr>
            <sz val="8"/>
            <color indexed="81"/>
            <rFont val="Tahoma"/>
            <family val="2"/>
          </rPr>
          <t>Forecasted increase (decrease if negative) in number of new jobs in predominantly white-collar industries (e.g., trade, finance, insurance, real estate, services and government other than military) by the year 2005</t>
        </r>
      </text>
    </comment>
    <comment ref="T1" authorId="0">
      <text>
        <r>
          <rPr>
            <sz val="8"/>
            <color indexed="81"/>
            <rFont val="Tahoma"/>
            <family val="2"/>
          </rPr>
          <t xml:space="preserve">Forecasted increase (or decrease if negative) in number of new jobs by the year 2005 in industries where earnings per worker are </t>
        </r>
        <r>
          <rPr>
            <i/>
            <sz val="8"/>
            <color indexed="81"/>
            <rFont val="Tahoma"/>
            <family val="2"/>
          </rPr>
          <t>higher</t>
        </r>
        <r>
          <rPr>
            <sz val="8"/>
            <color indexed="81"/>
            <rFont val="Tahoma"/>
            <family val="2"/>
          </rPr>
          <t xml:space="preserve"> than average.
</t>
        </r>
      </text>
    </comment>
    <comment ref="U1" authorId="0">
      <text>
        <r>
          <rPr>
            <sz val="8"/>
            <color indexed="81"/>
            <rFont val="Tahoma"/>
            <family val="2"/>
          </rPr>
          <t>Forecasted increase (or decrease if negative) in number of new jobs by the year 2005 in industries where earnings per worker are close to average.</t>
        </r>
      </text>
    </comment>
  </commentList>
</comments>
</file>

<file path=xl/sharedStrings.xml><?xml version="1.0" encoding="utf-8"?>
<sst xmlns="http://schemas.openxmlformats.org/spreadsheetml/2006/main" count="2402" uniqueCount="649">
  <si>
    <t>Metropolitan_Area</t>
  </si>
  <si>
    <t>Abilene, TX</t>
  </si>
  <si>
    <t>Akron, OH</t>
  </si>
  <si>
    <t>Albany, GA</t>
  </si>
  <si>
    <t>Albany-Schenectady-Troy, NY</t>
  </si>
  <si>
    <t>Albuquerque, NM</t>
  </si>
  <si>
    <t>Alexandria, LA</t>
  </si>
  <si>
    <t>Allentown-Bethlehem-Easton, PA</t>
  </si>
  <si>
    <t>Altoona, PA</t>
  </si>
  <si>
    <t>Amarillo, TX</t>
  </si>
  <si>
    <t>Anchorage, AK</t>
  </si>
  <si>
    <t>Ann Arbor, MI</t>
  </si>
  <si>
    <t>Anniston, AL</t>
  </si>
  <si>
    <t>Appleton-Oshkosh-Neenah, WI</t>
  </si>
  <si>
    <t>Asheville, NC</t>
  </si>
  <si>
    <t>Athens, GA</t>
  </si>
  <si>
    <t>Atlanta, GA</t>
  </si>
  <si>
    <t>Atlantic City-Cape May, NJ</t>
  </si>
  <si>
    <t>Augusta-Aiken, GA-SC</t>
  </si>
  <si>
    <t>Austin-San Marcos, TX</t>
  </si>
  <si>
    <t>Baltimore, MD</t>
  </si>
  <si>
    <t>Bangor, ME</t>
  </si>
  <si>
    <t>Barnstable-Yarmouth, MA</t>
  </si>
  <si>
    <t>Baton Rouge, LA</t>
  </si>
  <si>
    <t>Beaumont-Port Arthur, TX</t>
  </si>
  <si>
    <t>Bellingham, WA</t>
  </si>
  <si>
    <t>Benton Harbor, MI</t>
  </si>
  <si>
    <t>Bergen-Passaic, NJ</t>
  </si>
  <si>
    <t>Billings, MT</t>
  </si>
  <si>
    <t>Biloxi-Gulfport-Pascagoula, MS</t>
  </si>
  <si>
    <t>Binghamton, NY</t>
  </si>
  <si>
    <t>Birmingham, AL</t>
  </si>
  <si>
    <t>Bismarck, ND</t>
  </si>
  <si>
    <t>Bloomington, IN</t>
  </si>
  <si>
    <t>Bloomington-Normal, IL</t>
  </si>
  <si>
    <t>Boise City, ID</t>
  </si>
  <si>
    <t>Boston, MA-NH</t>
  </si>
  <si>
    <t>Boulder-Longmont, CO</t>
  </si>
  <si>
    <t>Brazoria, TX</t>
  </si>
  <si>
    <t>Bremerton, WA</t>
  </si>
  <si>
    <t>Bridgeport, CT</t>
  </si>
  <si>
    <t>Brockton, MA</t>
  </si>
  <si>
    <t>Brownsville-Harlingen-San Benito, TX</t>
  </si>
  <si>
    <t>Bryan-College Station, TX</t>
  </si>
  <si>
    <t>Buffalo-Niagara Falls, NY</t>
  </si>
  <si>
    <t>Burlington, VT</t>
  </si>
  <si>
    <t>Canton-Massillon, OH</t>
  </si>
  <si>
    <t>Casper, WY</t>
  </si>
  <si>
    <t>Cedar Rapids, IA</t>
  </si>
  <si>
    <t>Champaign-Urbana, IL</t>
  </si>
  <si>
    <t>Charleston, WV</t>
  </si>
  <si>
    <t>Charleston-North Charleston, SC</t>
  </si>
  <si>
    <t>Charlotte-Gastonia-Rock Hill, NC-SC</t>
  </si>
  <si>
    <t>Charlottesville, VA</t>
  </si>
  <si>
    <t>Chattanooga, TN-GA</t>
  </si>
  <si>
    <t>Cheyenne, WY</t>
  </si>
  <si>
    <t>Chicago, IL</t>
  </si>
  <si>
    <t>Chico-Paradise, CA</t>
  </si>
  <si>
    <t>Cincinnati, OH-KY-IN</t>
  </si>
  <si>
    <t>Clarksville-Hopkinsville, TN-KY</t>
  </si>
  <si>
    <t>Cleveland-Lorain-Elyria, OH</t>
  </si>
  <si>
    <t>Colorado Springs, CO</t>
  </si>
  <si>
    <t>Columbia, MO</t>
  </si>
  <si>
    <t>Columbia, SC</t>
  </si>
  <si>
    <t>Columbus, GA-AL</t>
  </si>
  <si>
    <t>Columbus, OH</t>
  </si>
  <si>
    <t>Corpus Christi, TX</t>
  </si>
  <si>
    <t>Cumberland, MD-WV</t>
  </si>
  <si>
    <t>Dallas, TX</t>
  </si>
  <si>
    <t>Danbury, CT</t>
  </si>
  <si>
    <t>Danville, VA</t>
  </si>
  <si>
    <t>Davenport-Moline-Rock Island, IA-IL</t>
  </si>
  <si>
    <t>Dayton-Springfield, OH</t>
  </si>
  <si>
    <t>Daytona Beach, FL</t>
  </si>
  <si>
    <t>Decatur, IL</t>
  </si>
  <si>
    <t>Denver, CO</t>
  </si>
  <si>
    <t>Des Moines, IA</t>
  </si>
  <si>
    <t>Detroit, MI</t>
  </si>
  <si>
    <t>Dothan, AL</t>
  </si>
  <si>
    <t>Dover, DE</t>
  </si>
  <si>
    <t>Dubuque, IA</t>
  </si>
  <si>
    <t>Duluth-Superior, MN-WI</t>
  </si>
  <si>
    <t>Dutchess County, NY</t>
  </si>
  <si>
    <t>Eau Claire, WI</t>
  </si>
  <si>
    <t>El Paso, TX</t>
  </si>
  <si>
    <t>Elkhart-Goshen, IN</t>
  </si>
  <si>
    <t>Elmira, NY</t>
  </si>
  <si>
    <t>Enid, OK</t>
  </si>
  <si>
    <t>Erie, PA</t>
  </si>
  <si>
    <t>Eugene-Springfield, OR</t>
  </si>
  <si>
    <t>Evansville-Henderson, IN-KY</t>
  </si>
  <si>
    <t>Fargo-Moorhead, ND-MN</t>
  </si>
  <si>
    <t>Fayetteville, NC</t>
  </si>
  <si>
    <t>Fayetteville-Springdale-Rogers, AR</t>
  </si>
  <si>
    <t>Fitchburg-Leominster, MA</t>
  </si>
  <si>
    <t>Flagstaff, AZ-UT</t>
  </si>
  <si>
    <t>Flint, MI</t>
  </si>
  <si>
    <t>Florence, AL</t>
  </si>
  <si>
    <t>Florence, SC</t>
  </si>
  <si>
    <t>Fort Collins-Loveland, CO</t>
  </si>
  <si>
    <t>Fort Lauderdale, FL</t>
  </si>
  <si>
    <t>Fort Myers-Cape Coral, FL</t>
  </si>
  <si>
    <t>Fort Pierce-Port St. Lucie, FL</t>
  </si>
  <si>
    <t>Fort Smith, AR-OK</t>
  </si>
  <si>
    <t>Fort Walton Beach, FL</t>
  </si>
  <si>
    <t>Fort Wayne, IN</t>
  </si>
  <si>
    <t>Fort Worth-Arlington, TX</t>
  </si>
  <si>
    <t>Fresno, CA</t>
  </si>
  <si>
    <t>Gasden, AL</t>
  </si>
  <si>
    <t>Gainesville, FL</t>
  </si>
  <si>
    <t>Galveston-Texas City, TX</t>
  </si>
  <si>
    <t>Gary, IN</t>
  </si>
  <si>
    <t>Glens Falls, NY</t>
  </si>
  <si>
    <t>Goldsboro, NC</t>
  </si>
  <si>
    <t>Grands Fork, ND-MN</t>
  </si>
  <si>
    <t>Grand Junction, CO</t>
  </si>
  <si>
    <t>Grand Rapids-Muskegon-Holland, MI</t>
  </si>
  <si>
    <t>Great Falls, MT</t>
  </si>
  <si>
    <t>Greeley, CO</t>
  </si>
  <si>
    <t>Green Bay, WI</t>
  </si>
  <si>
    <t>Greensboro-Winston-Salem-High Point, NC</t>
  </si>
  <si>
    <t>Greenville, NC</t>
  </si>
  <si>
    <t>Greenville-Spartanburg-Anderson, SC</t>
  </si>
  <si>
    <t>Hagerstown, MD</t>
  </si>
  <si>
    <t>Hamilton-Middletown, OH</t>
  </si>
  <si>
    <t>Harrisburg-Lebanon-Carlisle, PA</t>
  </si>
  <si>
    <t>Hartford, CT</t>
  </si>
  <si>
    <t>Hattiesburg, MS</t>
  </si>
  <si>
    <t>Hickory-Morganton-Lenoir, NC</t>
  </si>
  <si>
    <t>Honolulu, HI</t>
  </si>
  <si>
    <t>Houma, LA</t>
  </si>
  <si>
    <t>Houston, TX</t>
  </si>
  <si>
    <t>Huntington-Ashland, WV-KY-OH</t>
  </si>
  <si>
    <t>Huntsville, AL</t>
  </si>
  <si>
    <t>Indianapolis, IN</t>
  </si>
  <si>
    <t>Iowa City, IA</t>
  </si>
  <si>
    <t>Jackson, MI</t>
  </si>
  <si>
    <t>Jackson, MS</t>
  </si>
  <si>
    <t>Jackson, TN</t>
  </si>
  <si>
    <t>Jacksonville, FL</t>
  </si>
  <si>
    <t>Jacksonville, NC</t>
  </si>
  <si>
    <t>Jamestown, NY</t>
  </si>
  <si>
    <t>Janesville-Beloit, WI</t>
  </si>
  <si>
    <t>Jersey City, NJ</t>
  </si>
  <si>
    <t>Johnson City-Kingsport-Bristol, TN-VA</t>
  </si>
  <si>
    <t>Johnstown, PA</t>
  </si>
  <si>
    <t>Joplin, MO</t>
  </si>
  <si>
    <t>Kalamazoo-Battle Creek, MI</t>
  </si>
  <si>
    <t>Kankakee, IL</t>
  </si>
  <si>
    <t>Kansas City, MO-KS</t>
  </si>
  <si>
    <t>Kenosha, WI</t>
  </si>
  <si>
    <t>Killeen-Temple, TX</t>
  </si>
  <si>
    <t>Knoxville, TN</t>
  </si>
  <si>
    <t>Kokomo, IN</t>
  </si>
  <si>
    <t>La Crosse, WI-MN</t>
  </si>
  <si>
    <t>Lafayette, IN</t>
  </si>
  <si>
    <t>Lafayette, LA</t>
  </si>
  <si>
    <t>Lake Charles, LA</t>
  </si>
  <si>
    <t>Lakeland-Winter Haven, FL</t>
  </si>
  <si>
    <t>Lancaster, PA</t>
  </si>
  <si>
    <t>Lansing-East Lansing, MI</t>
  </si>
  <si>
    <t>Laredo, TX</t>
  </si>
  <si>
    <t>Las Cruces, NM</t>
  </si>
  <si>
    <t>Las Vegas, NV-AZ</t>
  </si>
  <si>
    <t>Lawrence, KS</t>
  </si>
  <si>
    <t>Lawrence, MA-NH</t>
  </si>
  <si>
    <t>Lawton, OK</t>
  </si>
  <si>
    <t>Lewiston-Auburn, ME</t>
  </si>
  <si>
    <t>Lexington, KY</t>
  </si>
  <si>
    <t>Lima, OH</t>
  </si>
  <si>
    <t>Lincoln, NE</t>
  </si>
  <si>
    <t>Little Rock-North Little Rock, AR</t>
  </si>
  <si>
    <t>Long Island, NY</t>
  </si>
  <si>
    <t>Longview-Marshall, TX</t>
  </si>
  <si>
    <t>Los Angeles-Long Beach, CA</t>
  </si>
  <si>
    <t>Louisville, KY-IN</t>
  </si>
  <si>
    <t>Lowell, MA-NH</t>
  </si>
  <si>
    <t>Lubbock, TX</t>
  </si>
  <si>
    <t>Lynchburg, VA</t>
  </si>
  <si>
    <t>Macon, GA</t>
  </si>
  <si>
    <t>Madison, WI</t>
  </si>
  <si>
    <t>Manchester, NH</t>
  </si>
  <si>
    <t>Mansfield, OH</t>
  </si>
  <si>
    <t>McAllen-Edinburg-Mission, TX</t>
  </si>
  <si>
    <t>Medford-Ashland, OR</t>
  </si>
  <si>
    <t>Melbourne-Titusville-Palm Bay, FL</t>
  </si>
  <si>
    <t>Memphis, TN-AR-MS</t>
  </si>
  <si>
    <t>Merced, CA</t>
  </si>
  <si>
    <t>Miami, FL</t>
  </si>
  <si>
    <t>Middlesex-Somerset-Hunterdon, NJ</t>
  </si>
  <si>
    <t>Milwaukee-Waukesha, WI</t>
  </si>
  <si>
    <t>Minneapolis-St. Paul, MN-WI</t>
  </si>
  <si>
    <t>Mobile, AL</t>
  </si>
  <si>
    <t>Modesto, CA</t>
  </si>
  <si>
    <t>Monmouth-Ocean, NJ</t>
  </si>
  <si>
    <t>Monroe, LA</t>
  </si>
  <si>
    <t>Montgomery, AL</t>
  </si>
  <si>
    <t>Muncie, AL</t>
  </si>
  <si>
    <t>Myrtle Beach, SC</t>
  </si>
  <si>
    <t>Naples, FL</t>
  </si>
  <si>
    <t>Nashua, NH</t>
  </si>
  <si>
    <t>Nashville, TN</t>
  </si>
  <si>
    <t>New Bedford, MA</t>
  </si>
  <si>
    <t>New Haven-Meriden, CT</t>
  </si>
  <si>
    <t>New London-Norwich, CT-RI</t>
  </si>
  <si>
    <t>New Orleans, LA</t>
  </si>
  <si>
    <t>Newark, NJ</t>
  </si>
  <si>
    <t>Newburgh, NY-PA</t>
  </si>
  <si>
    <t>Norfolk-Virginia Beach-Newport News, VA-NC</t>
  </si>
  <si>
    <t>Oakland, CA</t>
  </si>
  <si>
    <t>Ocala, FL</t>
  </si>
  <si>
    <t>Odessa-Midland, TX</t>
  </si>
  <si>
    <t>Oklahoma City, OK</t>
  </si>
  <si>
    <t>Olympia, WA</t>
  </si>
  <si>
    <t>Omaha, NE-IA</t>
  </si>
  <si>
    <t>Orange County, CA</t>
  </si>
  <si>
    <t>Orlando, FL</t>
  </si>
  <si>
    <t>Owensboro, KY</t>
  </si>
  <si>
    <t>Panama City, FL</t>
  </si>
  <si>
    <t>Parkersburg-Marietta, WV-OH</t>
  </si>
  <si>
    <t>Pensacola, FL</t>
  </si>
  <si>
    <t>Peoria-Pekin, IL</t>
  </si>
  <si>
    <t>Philadelphia, PA-NJ</t>
  </si>
  <si>
    <t>Phoenix-Mesa, AZ</t>
  </si>
  <si>
    <t>Pine Bluff, AR</t>
  </si>
  <si>
    <t>Pittsburgh, PA</t>
  </si>
  <si>
    <t>Pittsfield, MA</t>
  </si>
  <si>
    <t>Portland, ME</t>
  </si>
  <si>
    <t>Portland-Vancouver, OR-WA</t>
  </si>
  <si>
    <t>Portsmouth-Rochester, NH-ME</t>
  </si>
  <si>
    <t>Providence-Fall River-Warwick, RI-MA</t>
  </si>
  <si>
    <t>Provo-Orem, UT</t>
  </si>
  <si>
    <t>Pueblo, CO</t>
  </si>
  <si>
    <t>Punta Gorda, FL</t>
  </si>
  <si>
    <t>Racine, WI</t>
  </si>
  <si>
    <t>Raleigh-Durham-Chapel Hill, NC</t>
  </si>
  <si>
    <t>Rapid City, SD</t>
  </si>
  <si>
    <t>Reading, PA</t>
  </si>
  <si>
    <t>Redding, CA</t>
  </si>
  <si>
    <t>Reno, NV</t>
  </si>
  <si>
    <t>Richland-Kennewick-Pasco, WA</t>
  </si>
  <si>
    <t>Richmond-Petersburg, VA</t>
  </si>
  <si>
    <t>Riverside-San Bernardino, CA</t>
  </si>
  <si>
    <t>Roanoke, VA</t>
  </si>
  <si>
    <t>Rochester, MN</t>
  </si>
  <si>
    <t>Rochester, NY</t>
  </si>
  <si>
    <t>Rockford, IL</t>
  </si>
  <si>
    <t>Rocky Mount, NC</t>
  </si>
  <si>
    <t>Sacramento, CA</t>
  </si>
  <si>
    <t>Saginaw-Bay City-Midland, MI</t>
  </si>
  <si>
    <t>St. Cloud, MN</t>
  </si>
  <si>
    <t>St. Joseph, MO</t>
  </si>
  <si>
    <t>St. Louis, MO-IL</t>
  </si>
  <si>
    <t>Salem, OR</t>
  </si>
  <si>
    <t>Salinas, CA</t>
  </si>
  <si>
    <t>Salt Lake City-Ogden, UT</t>
  </si>
  <si>
    <t>San Angelo, TX</t>
  </si>
  <si>
    <t>San Antonio, TX</t>
  </si>
  <si>
    <t>San Diego, CA</t>
  </si>
  <si>
    <t>San Francisco, CA</t>
  </si>
  <si>
    <t>San Jose, CA</t>
  </si>
  <si>
    <t>San Luis Obispo-Atascadero-Paso Robles, CA</t>
  </si>
  <si>
    <t>Santa Barbara-Santa Maria-Lompoc, CA</t>
  </si>
  <si>
    <t>Santa Cruz-Watsonville, CA</t>
  </si>
  <si>
    <t>Santa Fe, NM</t>
  </si>
  <si>
    <t>Santa Rosa, CA</t>
  </si>
  <si>
    <t>Sarasota-Bradenton, FL</t>
  </si>
  <si>
    <t>Savannah, GA</t>
  </si>
  <si>
    <t>Scranton-Wilkes Barre-Hazelton, PA</t>
  </si>
  <si>
    <t>Seattle-Bellevue-Everett, WA</t>
  </si>
  <si>
    <t>Sharon, PA</t>
  </si>
  <si>
    <t>Sheboygan, WI</t>
  </si>
  <si>
    <t>Sherman-Denison, TX</t>
  </si>
  <si>
    <t>Shreveport-Bossier City, LA</t>
  </si>
  <si>
    <t>Sioux City, IA-NE</t>
  </si>
  <si>
    <t>Sioux Falls, SD</t>
  </si>
  <si>
    <t>South Bend, IN</t>
  </si>
  <si>
    <t>Spokane, WA</t>
  </si>
  <si>
    <t>Springfield, IL</t>
  </si>
  <si>
    <t>Springfield, MA</t>
  </si>
  <si>
    <t>Springfield, MO</t>
  </si>
  <si>
    <t>Stamford-Norwalk, CT</t>
  </si>
  <si>
    <t>State College, PA</t>
  </si>
  <si>
    <t>Steubenville-Weirton, OH-WV</t>
  </si>
  <si>
    <t>Stockton-Lodi, CA</t>
  </si>
  <si>
    <t>Sumter, SC</t>
  </si>
  <si>
    <t>Syracuse, NY</t>
  </si>
  <si>
    <t>Tacoma, WA</t>
  </si>
  <si>
    <t>Tallahassee, FL</t>
  </si>
  <si>
    <t>Tampa-St. Petersburg-Clearwater, FL</t>
  </si>
  <si>
    <t>Terre Haute, IN</t>
  </si>
  <si>
    <t>Texarkana, TX-Texarkana, AR</t>
  </si>
  <si>
    <t>Toledo, OH</t>
  </si>
  <si>
    <t>Topeka, KS</t>
  </si>
  <si>
    <t>Trenton, NJ</t>
  </si>
  <si>
    <t>Tucson, AZ</t>
  </si>
  <si>
    <t>Tulsa, OK</t>
  </si>
  <si>
    <t>Tuscaloosa, AL</t>
  </si>
  <si>
    <t>Tyler, TX</t>
  </si>
  <si>
    <t>Utica-Rome, NY</t>
  </si>
  <si>
    <t>Vallejo-Fairfield-Napa, CA</t>
  </si>
  <si>
    <t>Ventura, CA</t>
  </si>
  <si>
    <t>Victoria, TX</t>
  </si>
  <si>
    <t>Vineland-Millville-Bridgeton, NJ</t>
  </si>
  <si>
    <t>Visalia-Tulare-Porterville, CA</t>
  </si>
  <si>
    <t xml:space="preserve">Waco, TX </t>
  </si>
  <si>
    <t>Washington, DC-MD-VA-WV</t>
  </si>
  <si>
    <t>Waterbury, CT</t>
  </si>
  <si>
    <t>Waterloo-Cedar Falls, IA</t>
  </si>
  <si>
    <t>Wausau, WI</t>
  </si>
  <si>
    <t>West Palm Beach-Boca Raton, FL</t>
  </si>
  <si>
    <t>Wheeling, WV-OH</t>
  </si>
  <si>
    <t>Wichita, KS</t>
  </si>
  <si>
    <t>Wichita Falls, TX</t>
  </si>
  <si>
    <t>Williamsport, PA</t>
  </si>
  <si>
    <t>Wilmington, NC</t>
  </si>
  <si>
    <t>Wilmington-Newark, DE-MD</t>
  </si>
  <si>
    <t>Worcester, MA-CT</t>
  </si>
  <si>
    <t>Yakima, WA</t>
  </si>
  <si>
    <t>Yolo, CA</t>
  </si>
  <si>
    <t>York, PA</t>
  </si>
  <si>
    <t>Youngstown-Warren, OH</t>
  </si>
  <si>
    <t>Yuba City, CA</t>
  </si>
  <si>
    <t>Yuma, AZ</t>
  </si>
  <si>
    <t>Cost_Living</t>
  </si>
  <si>
    <t>Transportation</t>
  </si>
  <si>
    <t>Jobs</t>
  </si>
  <si>
    <t>Education</t>
  </si>
  <si>
    <t>Climate</t>
  </si>
  <si>
    <t>Crime</t>
  </si>
  <si>
    <t>Arts</t>
  </si>
  <si>
    <t>Health_Care</t>
  </si>
  <si>
    <t>Recreation</t>
  </si>
  <si>
    <t>New York, NY</t>
  </si>
  <si>
    <t>Population_2000</t>
  </si>
  <si>
    <t>Total_Violent</t>
  </si>
  <si>
    <t>Total_Property</t>
  </si>
  <si>
    <t>Past_Job_Growth</t>
  </si>
  <si>
    <t>Fcast_Future_Job_Growth</t>
  </si>
  <si>
    <t>Fcast_Blue_Collar_Jobs</t>
  </si>
  <si>
    <t>Fcast_White_Collar_Jobs</t>
  </si>
  <si>
    <t>Fcast_Average_Jobs</t>
  </si>
  <si>
    <t>Crime_Trend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</si>
  <si>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</si>
  <si>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</si>
  <si>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</si>
  <si>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</si>
  <si>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</si>
  <si>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</si>
  <si>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</si>
  <si>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</si>
  <si>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</si>
  <si>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</si>
  <si>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</si>
  <si>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</si>
  <si>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DG257FCB78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</si>
  <si>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</si>
  <si>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</si>
  <si>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</si>
  <si>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</si>
  <si>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</si>
  <si>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</si>
  <si>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</si>
  <si>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</si>
  <si>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</si>
  <si>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</si>
  <si>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VG178DEDD02EBE7F8F</t>
  </si>
  <si>
    <t>var1</t>
  </si>
  <si>
    <t>ST_MetropolitanArea</t>
  </si>
  <si>
    <t>1 : Ranges</t>
  </si>
  <si>
    <t>1 : MultiRefs</t>
  </si>
  <si>
    <t>2 : Info</t>
  </si>
  <si>
    <t>VGE7B80D9373976C5</t>
  </si>
  <si>
    <t>var2</t>
  </si>
  <si>
    <t>ST_CostLiving</t>
  </si>
  <si>
    <t>2 : Ranges</t>
  </si>
  <si>
    <t>2 : MultiRefs</t>
  </si>
  <si>
    <t>3 : Info</t>
  </si>
  <si>
    <t>VG34B2E38219465C26</t>
  </si>
  <si>
    <t>var3</t>
  </si>
  <si>
    <t>ST_Transportation</t>
  </si>
  <si>
    <t>3 : Ranges</t>
  </si>
  <si>
    <t>3 : MultiRefs</t>
  </si>
  <si>
    <t>4 : Info</t>
  </si>
  <si>
    <t>VGF1BF88E152B71BC</t>
  </si>
  <si>
    <t>var4</t>
  </si>
  <si>
    <t>ST_Jobs</t>
  </si>
  <si>
    <t>4 : Ranges</t>
  </si>
  <si>
    <t>4 : MultiRefs</t>
  </si>
  <si>
    <t>5 : Info</t>
  </si>
  <si>
    <t>VG1BDE56DB12D037E1</t>
  </si>
  <si>
    <t>var5</t>
  </si>
  <si>
    <t>ST_Education</t>
  </si>
  <si>
    <t>5 : Ranges</t>
  </si>
  <si>
    <t>5 : MultiRefs</t>
  </si>
  <si>
    <t>6 : Info</t>
  </si>
  <si>
    <t>VG35D54E8628B1C4D4</t>
  </si>
  <si>
    <t>var6</t>
  </si>
  <si>
    <t>ST_Climate</t>
  </si>
  <si>
    <t>6 : Ranges</t>
  </si>
  <si>
    <t>6 : MultiRefs</t>
  </si>
  <si>
    <t>7 : Info</t>
  </si>
  <si>
    <t>VG35F161133B2C7D3B</t>
  </si>
  <si>
    <t>var7</t>
  </si>
  <si>
    <t>ST_Crime</t>
  </si>
  <si>
    <t>7 : Ranges</t>
  </si>
  <si>
    <t>7 : MultiRefs</t>
  </si>
  <si>
    <t>8 : Info</t>
  </si>
  <si>
    <t>VG9228AF514256692</t>
  </si>
  <si>
    <t>var8</t>
  </si>
  <si>
    <t>ST_Arts</t>
  </si>
  <si>
    <t>8 : Ranges</t>
  </si>
  <si>
    <t>8 : MultiRefs</t>
  </si>
  <si>
    <t>9 : Info</t>
  </si>
  <si>
    <t>VG39FA0F3B37FE0D1D</t>
  </si>
  <si>
    <t>var9</t>
  </si>
  <si>
    <t>ST_HealthCare</t>
  </si>
  <si>
    <t>9 : Ranges</t>
  </si>
  <si>
    <t>9 : MultiRefs</t>
  </si>
  <si>
    <t>10 : Info</t>
  </si>
  <si>
    <t>VG6D1BEBD11F8096F</t>
  </si>
  <si>
    <t>var10</t>
  </si>
  <si>
    <t>ST_Recreation</t>
  </si>
  <si>
    <t>10 : Ranges</t>
  </si>
  <si>
    <t>10 : MultiRefs</t>
  </si>
  <si>
    <t>11 : Info</t>
  </si>
  <si>
    <t>VG2F2D54892413D20A</t>
  </si>
  <si>
    <t>var11</t>
  </si>
  <si>
    <t>ST_OverallScore</t>
  </si>
  <si>
    <t>11 : Ranges</t>
  </si>
  <si>
    <t>11 : MultiRefs</t>
  </si>
  <si>
    <t>12 : Info</t>
  </si>
  <si>
    <t>VG3B9805F6EAAB840</t>
  </si>
  <si>
    <t>var12</t>
  </si>
  <si>
    <t>ST_Population2000</t>
  </si>
  <si>
    <t>12 : Ranges</t>
  </si>
  <si>
    <t>12 : MultiRefs</t>
  </si>
  <si>
    <t>13 : Info</t>
  </si>
  <si>
    <t>VG1826F31A280849C5</t>
  </si>
  <si>
    <t>var13</t>
  </si>
  <si>
    <t>ST_Murder</t>
  </si>
  <si>
    <t>13 : Ranges</t>
  </si>
  <si>
    <t>13 : MultiRefs</t>
  </si>
  <si>
    <t>14 : Info</t>
  </si>
  <si>
    <t>VG13922EF9374BE120</t>
  </si>
  <si>
    <t>var14</t>
  </si>
  <si>
    <t>ST_Rape</t>
  </si>
  <si>
    <t>14 : Ranges</t>
  </si>
  <si>
    <t>14 : MultiRefs</t>
  </si>
  <si>
    <t>15 : Info</t>
  </si>
  <si>
    <t>VG2445AB4121C7C179</t>
  </si>
  <si>
    <t>var15</t>
  </si>
  <si>
    <t>ST_Robbery</t>
  </si>
  <si>
    <t>15 : Ranges</t>
  </si>
  <si>
    <t>15 : MultiRefs</t>
  </si>
  <si>
    <t>16 : Info</t>
  </si>
  <si>
    <t>VG168263E2313B56D6</t>
  </si>
  <si>
    <t>var16</t>
  </si>
  <si>
    <t>ST_Assault</t>
  </si>
  <si>
    <t>16 : Ranges</t>
  </si>
  <si>
    <t>16 : MultiRefs</t>
  </si>
  <si>
    <t>17 : Info</t>
  </si>
  <si>
    <t>VG182F54ADCDA261</t>
  </si>
  <si>
    <t>var17</t>
  </si>
  <si>
    <t>ST_TotalViolent</t>
  </si>
  <si>
    <t>17 : Ranges</t>
  </si>
  <si>
    <t>17 : MultiRefs</t>
  </si>
  <si>
    <t>18 : Info</t>
  </si>
  <si>
    <t>VG34E2B09F2108ABC</t>
  </si>
  <si>
    <t>var18</t>
  </si>
  <si>
    <t>ST_Burglary</t>
  </si>
  <si>
    <t>18 : Ranges</t>
  </si>
  <si>
    <t>18 : MultiRefs</t>
  </si>
  <si>
    <t>19 : Info</t>
  </si>
  <si>
    <t>VG1A07BDC3812DCF3</t>
  </si>
  <si>
    <t>var19</t>
  </si>
  <si>
    <t>ST_Theft</t>
  </si>
  <si>
    <t>19 : Ranges</t>
  </si>
  <si>
    <t>19 : MultiRefs</t>
  </si>
  <si>
    <t>20 : Info</t>
  </si>
  <si>
    <t>VGB48B7217FC512B</t>
  </si>
  <si>
    <t>var20</t>
  </si>
  <si>
    <t>ST_AutoTheft</t>
  </si>
  <si>
    <t>20 : Ranges</t>
  </si>
  <si>
    <t>20 : MultiRefs</t>
  </si>
  <si>
    <t>21 : Info</t>
  </si>
  <si>
    <t>VG15665C4620483C84</t>
  </si>
  <si>
    <t>var21</t>
  </si>
  <si>
    <t>ST_TotalProperty</t>
  </si>
  <si>
    <t>21 : Ranges</t>
  </si>
  <si>
    <t>21 : MultiRefs</t>
  </si>
  <si>
    <t>22 : Info</t>
  </si>
  <si>
    <t>VG1F3D01FB370B665D</t>
  </si>
  <si>
    <t>var22</t>
  </si>
  <si>
    <t>ST_CrimeTrend</t>
  </si>
  <si>
    <t>22 : Ranges</t>
  </si>
  <si>
    <t>22 : MultiRefs</t>
  </si>
  <si>
    <t>23 : Info</t>
  </si>
  <si>
    <t>VG33FCB4BD15CA370</t>
  </si>
  <si>
    <t>var23</t>
  </si>
  <si>
    <t>ST_UnemploymentThreat</t>
  </si>
  <si>
    <t>23 : Ranges</t>
  </si>
  <si>
    <t>23 : MultiRefs</t>
  </si>
  <si>
    <t>24 : Info</t>
  </si>
  <si>
    <t>VGFFAF8C4168B2BDD</t>
  </si>
  <si>
    <t>var24</t>
  </si>
  <si>
    <t>ST_PastJobGrowth</t>
  </si>
  <si>
    <t>24 : Ranges</t>
  </si>
  <si>
    <t>24 : MultiRefs</t>
  </si>
  <si>
    <t>25 : Info</t>
  </si>
  <si>
    <t>VG29965D2ED8AB5C5</t>
  </si>
  <si>
    <t>var25</t>
  </si>
  <si>
    <t>ST_FcastFutureJobGrowth</t>
  </si>
  <si>
    <t>25 : Ranges</t>
  </si>
  <si>
    <t>25 : MultiRefs</t>
  </si>
  <si>
    <t>26 : Info</t>
  </si>
  <si>
    <t>VG33665142D551867</t>
  </si>
  <si>
    <t>var26</t>
  </si>
  <si>
    <t>ST_FcastBlueCollarJobs</t>
  </si>
  <si>
    <t>26 : Ranges</t>
  </si>
  <si>
    <t>26 : MultiRefs</t>
  </si>
  <si>
    <t>27 : Info</t>
  </si>
  <si>
    <t>VG1F6690043541526B</t>
  </si>
  <si>
    <t>var27</t>
  </si>
  <si>
    <t>ST_FcastWhiteCollarJobs</t>
  </si>
  <si>
    <t>27 : Ranges</t>
  </si>
  <si>
    <t>27 : MultiRefs</t>
  </si>
  <si>
    <t>28 : Info</t>
  </si>
  <si>
    <t>VG26E922622BC55455</t>
  </si>
  <si>
    <t>var28</t>
  </si>
  <si>
    <t>ST_FcastAboveAverageJobs</t>
  </si>
  <si>
    <t>28 : Ranges</t>
  </si>
  <si>
    <t>28 : MultiRefs</t>
  </si>
  <si>
    <t>29 : Info</t>
  </si>
  <si>
    <t>VG23AD4ACF6F8B0C7</t>
  </si>
  <si>
    <t>var29</t>
  </si>
  <si>
    <t>ST_FcastAverageJobs</t>
  </si>
  <si>
    <t>29 : Ranges</t>
  </si>
  <si>
    <t>29 : MultiRefs</t>
  </si>
  <si>
    <t>Constant</t>
  </si>
  <si>
    <t>Decreasing</t>
  </si>
  <si>
    <t>Increasing</t>
  </si>
  <si>
    <t>Average</t>
  </si>
  <si>
    <t>Below average</t>
  </si>
  <si>
    <t>Above average</t>
  </si>
  <si>
    <t>Fcast_High_Jobs</t>
  </si>
  <si>
    <t>Bakersfield, CA</t>
  </si>
  <si>
    <t>Unemployment_Threat</t>
  </si>
  <si>
    <t>Category</t>
  </si>
  <si>
    <t>4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</si>
  <si>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</si>
  <si>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</si>
  <si>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</si>
  <si>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</si>
  <si>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4</t>
  </si>
  <si>
    <t>Category 1</t>
  </si>
  <si>
    <t>Category 2</t>
  </si>
  <si>
    <t>Category 3</t>
  </si>
  <si>
    <t>Very Low:&lt; 511768</t>
  </si>
  <si>
    <t>Very Low:&lt; 16002</t>
  </si>
  <si>
    <t>Very Low:&lt; 11692</t>
  </si>
  <si>
    <t>Low:&lt; 3446</t>
  </si>
  <si>
    <t>Medium:-12565 - 2900</t>
  </si>
  <si>
    <t>Low:20.165822432 - 39.6911950784</t>
  </si>
  <si>
    <t>Very Low:&lt; 19.2038689152</t>
  </si>
  <si>
    <t>Very Low:&lt; 20.445799376</t>
  </si>
  <si>
    <t>Low:20.445799376 - 40.1551848</t>
  </si>
  <si>
    <t>Very Low:&lt; 20.165822432</t>
  </si>
  <si>
    <t>Low:19.2038689152 - 39.0419488832</t>
  </si>
  <si>
    <t>Low:19.6153915648 - 39.0435037184</t>
  </si>
  <si>
    <t>Low:19.6116227136 - 39.6633093696</t>
  </si>
  <si>
    <t>Very Low:&lt; 19.6153915648</t>
  </si>
  <si>
    <t>Very Low:&lt; 19.8782731936</t>
  </si>
  <si>
    <t>Medium:39.6911950784 - 60.5557718528</t>
  </si>
  <si>
    <t>Very Low:&lt; 19.6116227136</t>
  </si>
  <si>
    <t>Low:19.8782731936 - 39.4412289024</t>
  </si>
  <si>
    <t>Medium:39.6633093696 - 60.51009664</t>
  </si>
  <si>
    <t>Very Low:&lt; 382</t>
  </si>
  <si>
    <t>Very High:&gt;= 80.411759296</t>
  </si>
  <si>
    <t>Very High:&gt;= 81.0700579712</t>
  </si>
  <si>
    <t>Medium:40.1551848 - 59.8963629312</t>
  </si>
  <si>
    <t>Medium:39.0419488832 - 60.1751698944</t>
  </si>
  <si>
    <t>Very Low:&lt; 21.3633569184</t>
  </si>
  <si>
    <t>High:60.0258892992 - 81.0700579712</t>
  </si>
  <si>
    <t>Very High:&gt;= 79.2565512064</t>
  </si>
  <si>
    <t>Very High:&gt;= 79.7263827968</t>
  </si>
  <si>
    <t>Very High:&gt;= 79.7112038272</t>
  </si>
  <si>
    <t>Medium:54365 - 96189</t>
  </si>
  <si>
    <t>Very High:&gt;= 79.8611181824</t>
  </si>
  <si>
    <t>Medium:1729881 - 3067136</t>
  </si>
  <si>
    <t>Medium:46154 - 81435</t>
  </si>
  <si>
    <t>High:17501 - 36537</t>
  </si>
  <si>
    <t>High:2900 - 15587</t>
  </si>
  <si>
    <t>Very High:&gt;= 15587</t>
  </si>
  <si>
    <t>High:96189 - 144181</t>
  </si>
  <si>
    <t>Medium:3446 - 17501</t>
  </si>
  <si>
    <t>Very High:&gt;= 79.6238430976</t>
  </si>
  <si>
    <t>High:81435 - 106395</t>
  </si>
  <si>
    <t>High:3067136 - 6202134</t>
  </si>
  <si>
    <t>Very High:&gt;= 79.2227078528</t>
  </si>
  <si>
    <t>Very Low:&lt; 20.015963808</t>
  </si>
  <si>
    <t>High:925 - 1210</t>
  </si>
  <si>
    <t>High:59.8963629312 - 79.7112038272</t>
  </si>
  <si>
    <t>Low:11692 - 46154</t>
  </si>
  <si>
    <t>Very High:&gt;= 1210</t>
  </si>
  <si>
    <t>Low:511768 - 1729881</t>
  </si>
  <si>
    <t>High:59.2495568768 - 79.6238430976</t>
  </si>
  <si>
    <t>High:58.977186528 - 79.2227078528</t>
  </si>
  <si>
    <t>Very High:&gt;= 144181</t>
  </si>
  <si>
    <t>High:60.5557718528 - 79.8611181824</t>
  </si>
  <si>
    <t>Low:20.015963808 - 40.3219816448</t>
  </si>
  <si>
    <t>Very High:&gt;= 36537</t>
  </si>
  <si>
    <t>High:60.1751698944 - 79.7263827968</t>
  </si>
  <si>
    <t>Very High:&gt;= 106395</t>
  </si>
  <si>
    <t>Low:16002 - 54365</t>
  </si>
  <si>
    <t>High:60.51009664 - 79.2565512064</t>
  </si>
  <si>
    <t>High:6143 - 6990</t>
  </si>
  <si>
    <t>Very High:&gt;= 6990</t>
  </si>
  <si>
    <t>Low:&lt; -12565</t>
  </si>
  <si>
    <t>Very High:&gt;= 6202134</t>
  </si>
  <si>
    <t>Very Low:&lt; 20.99760552</t>
  </si>
  <si>
    <t>Very High:&gt;= 80.5414238336</t>
  </si>
  <si>
    <t>Medium:677 - 925</t>
  </si>
  <si>
    <t>Very High:&gt;= 23.4980689344</t>
  </si>
  <si>
    <t>High:8.2790738144 - 10.8972825968</t>
  </si>
  <si>
    <t>High:17.367147728 - 23.4980689344</t>
  </si>
  <si>
    <t>Very High:&gt;= 10.8972825968</t>
  </si>
  <si>
    <t>Very Low:&lt; 4.2003718208</t>
  </si>
  <si>
    <t>Very Low:&lt; 4.012114192</t>
  </si>
  <si>
    <t>Low:20.99760552 - 40.5622777088</t>
  </si>
  <si>
    <t>Low:4.012114192 - 10.7236659888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</si>
  <si>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</si>
  <si>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</si>
  <si>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</si>
  <si>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</si>
  <si>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</si>
  <si>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</si>
  <si>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</si>
  <si>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</si>
  <si>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</si>
  <si>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</si>
  <si>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</si>
  <si>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</si>
  <si>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</si>
  <si>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Support</t>
  </si>
  <si>
    <t>Row Labels</t>
  </si>
  <si>
    <t>Grand Total</t>
  </si>
  <si>
    <t>Column Labels</t>
  </si>
  <si>
    <t>Number of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</si>
</sst>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;[Red]0.00"/>
    <numFmt numFmtId="165" formatCode="0.0;[Red]0.0"/>
    <numFmt numFmtId="166" formatCode="0;[Red]0"/>
    <numFmt numFmtId="167" formatCode="0.0"/>
  </numFmts>
  <fonts count="10" x14ac:knownFonts="1">
    <font>
      <sz val="11"/>
      <name val="Calibri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5">
    <xf numFmtId="0" fontId="0" fillId="0" borderId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2" borderId="3" applyNumberFormat="0" applyAlignment="0" applyProtection="0"/>
    <xf numFmtId="0" fontId="6" fillId="3" borderId="4" applyNumberFormat="0" applyFont="0" applyAlignment="0" applyProtection="0"/>
  </cellStyleXfs>
  <cellXfs count="2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4" fillId="0" borderId="0" xfId="0" applyNumberFormat="1" applyFont="1"/>
    <xf numFmtId="167" fontId="4" fillId="0" borderId="0" xfId="0" applyNumberFormat="1" applyFont="1"/>
    <xf numFmtId="3" fontId="4" fillId="0" borderId="0" xfId="0" applyNumberFormat="1" applyFont="1"/>
    <xf numFmtId="0" fontId="5" fillId="0" borderId="0" xfId="0" applyFont="1" applyAlignment="1">
      <alignment horizontal="left"/>
    </xf>
    <xf numFmtId="0" fontId="1" fillId="0" borderId="0" xfId="0" applyFont="1" applyAlignment="1"/>
    <xf numFmtId="0" fontId="9" fillId="2" borderId="3" xfId="3" applyAlignment="1"/>
    <xf numFmtId="0" fontId="0" fillId="0" borderId="0" xfId="0" applyAlignment="1"/>
    <xf numFmtId="0" fontId="0" fillId="3" borderId="4" xfId="4" applyFont="1" applyAlignment="1"/>
    <xf numFmtId="0" fontId="8" fillId="0" borderId="2" xfId="2" applyAlignment="1"/>
    <xf numFmtId="49" fontId="0" fillId="0" borderId="0" xfId="0" applyNumberFormat="1" applyAlignment="1"/>
    <xf numFmtId="11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3" borderId="4" xfId="4" applyFont="1" applyAlignment="1">
      <alignment horizontal="left" shrinkToFit="1"/>
    </xf>
    <xf numFmtId="0" fontId="7" fillId="0" borderId="1" xfId="1" applyAlignment="1">
      <alignment horizontal="left" shrinkToFit="1"/>
    </xf>
    <xf numFmtId="0" fontId="8" fillId="0" borderId="2" xfId="2" applyAlignment="1">
      <alignment horizontal="center" shrinkToFit="1"/>
    </xf>
    <xf numFmtId="0" fontId="0" fillId="3" borderId="5" xfId="4" applyFont="1" applyBorder="1" applyAlignment="1">
      <alignment horizontal="left" shrinkToFit="1"/>
    </xf>
  </cellXfs>
  <cellStyles count="5">
    <cellStyle name="Heading 1" xfId="1" builtinId="16"/>
    <cellStyle name="Heading 3" xfId="2" builtinId="18"/>
    <cellStyle name="Input" xfId="3" builtinId="20"/>
    <cellStyle name="Normal" xfId="0" builtinId="0" customBuiltin="1"/>
    <cellStyle name="Note" xfId="4" builtinId="10"/>
  </cellStyles>
  <dxfs count="37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alignment vertical="bottom" textRotation="0" wrapText="0" indent="0" justifyLastLine="0" readingOrder="0"/>
    </dxf>
    <dxf>
      <border outline="0">
        <top style="thin">
          <color rgb="FFB2B2B2"/>
        </top>
      </border>
    </dxf>
    <dxf>
      <alignment indent="0" readingOrder="0"/>
    </dxf>
    <dxf>
      <alignment indent="0" readingOrder="0"/>
    </dxf>
    <dxf>
      <alignment inden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0.0"/>
    </dxf>
    <dxf>
      <numFmt numFmtId="167" formatCode="0.0"/>
    </dxf>
    <dxf>
      <numFmt numFmtId="166" formatCode="0;[Red]0"/>
    </dxf>
    <dxf>
      <numFmt numFmtId="0" formatCode="General"/>
    </dxf>
    <dxf>
      <numFmt numFmtId="165" formatCode="0.0;[Red]0.0"/>
    </dxf>
    <dxf>
      <numFmt numFmtId="165" formatCode="0.0;[Red]0.0"/>
    </dxf>
    <dxf>
      <numFmt numFmtId="3" formatCode="#,##0"/>
    </dxf>
    <dxf>
      <numFmt numFmtId="164" formatCode="0.00;[Red]0.00"/>
    </dxf>
    <dxf>
      <numFmt numFmtId="164" formatCode="0.00;[Red]0.00"/>
    </dxf>
    <dxf>
      <numFmt numFmtId="164" formatCode="0.00;[Red]0.00"/>
    </dxf>
    <dxf>
      <numFmt numFmtId="164" formatCode="0.00;[Red]0.00"/>
    </dxf>
    <dxf>
      <numFmt numFmtId="164" formatCode="0.00;[Red]0.00"/>
    </dxf>
    <dxf>
      <numFmt numFmtId="164" formatCode="0.00;[Red]0.00"/>
    </dxf>
    <dxf>
      <numFmt numFmtId="164" formatCode="0.00;[Red]0.00"/>
    </dxf>
    <dxf>
      <numFmt numFmtId="164" formatCode="0.00;[Red]0.00"/>
    </dxf>
    <dxf>
      <numFmt numFmtId="164" formatCode="0.00;[Red]0.00"/>
    </dxf>
    <dxf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[P17_16.xlsx]Categories Report!PivotTable3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'Categories Report'!$B$588:$B$589</c:f>
              <c:strCache>
                <c:ptCount val="1"/>
                <c:pt idx="0">
                  <c:v>Very Low</c:v>
                </c:pt>
              </c:strCache>
            </c:strRef>
          </c:tx>
          <c:invertIfNegative val="0"/>
          <c:cat>
            <c:multiLvlStrRef>
              <c:f>'Categories Report'!$A$590:$A$600</c:f>
              <c:multiLvlStrCache>
                <c:ptCount val="5"/>
                <c:lvl>
                  <c:pt idx="0">
                    <c:v>Jobs</c:v>
                  </c:pt>
                  <c:pt idx="1">
                    <c:v>Jobs</c:v>
                  </c:pt>
                  <c:pt idx="2">
                    <c:v>Jobs</c:v>
                  </c:pt>
                  <c:pt idx="3">
                    <c:v>Jobs</c:v>
                  </c:pt>
                  <c:pt idx="4">
                    <c:v>Jobs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  <c:pt idx="4">
                    <c:v>Category 4</c:v>
                  </c:pt>
                </c:lvl>
              </c:multiLvlStrCache>
            </c:multiLvlStrRef>
          </c:cat>
          <c:val>
            <c:numRef>
              <c:f>'Categories Report'!$B$590:$B$600</c:f>
              <c:numCache>
                <c:formatCode>General</c:formatCode>
                <c:ptCount val="5"/>
                <c:pt idx="0">
                  <c:v>47.917573763810502</c:v>
                </c:pt>
                <c:pt idx="1">
                  <c:v>45.005582462750702</c:v>
                </c:pt>
                <c:pt idx="2">
                  <c:v>1.4672550509312601E-5</c:v>
                </c:pt>
                <c:pt idx="3">
                  <c:v>1.31668045053032E-5</c:v>
                </c:pt>
                <c:pt idx="4">
                  <c:v>2.9119634617047998</c:v>
                </c:pt>
              </c:numCache>
            </c:numRef>
          </c:val>
        </c:ser>
        <c:ser>
          <c:idx val="1"/>
          <c:order val="1"/>
          <c:tx>
            <c:strRef>
              <c:f>'Categories Report'!$C$588:$C$589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multiLvlStrRef>
              <c:f>'Categories Report'!$A$590:$A$600</c:f>
              <c:multiLvlStrCache>
                <c:ptCount val="5"/>
                <c:lvl>
                  <c:pt idx="0">
                    <c:v>Jobs</c:v>
                  </c:pt>
                  <c:pt idx="1">
                    <c:v>Jobs</c:v>
                  </c:pt>
                  <c:pt idx="2">
                    <c:v>Jobs</c:v>
                  </c:pt>
                  <c:pt idx="3">
                    <c:v>Jobs</c:v>
                  </c:pt>
                  <c:pt idx="4">
                    <c:v>Jobs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  <c:pt idx="4">
                    <c:v>Category 4</c:v>
                  </c:pt>
                </c:lvl>
              </c:multiLvlStrCache>
            </c:multiLvlStrRef>
          </c:cat>
          <c:val>
            <c:numRef>
              <c:f>'Categories Report'!$C$590:$C$600</c:f>
              <c:numCache>
                <c:formatCode>General</c:formatCode>
                <c:ptCount val="5"/>
                <c:pt idx="0">
                  <c:v>77.681578725339605</c:v>
                </c:pt>
                <c:pt idx="1">
                  <c:v>70.813871449035204</c:v>
                </c:pt>
                <c:pt idx="2">
                  <c:v>1.6986112550371399E-2</c:v>
                </c:pt>
                <c:pt idx="3">
                  <c:v>2.0365954204302299E-2</c:v>
                </c:pt>
                <c:pt idx="4">
                  <c:v>6.8303552095497304</c:v>
                </c:pt>
              </c:numCache>
            </c:numRef>
          </c:val>
        </c:ser>
        <c:ser>
          <c:idx val="2"/>
          <c:order val="2"/>
          <c:tx>
            <c:strRef>
              <c:f>'Categories Report'!$D$588:$D$589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multiLvlStrRef>
              <c:f>'Categories Report'!$A$590:$A$600</c:f>
              <c:multiLvlStrCache>
                <c:ptCount val="5"/>
                <c:lvl>
                  <c:pt idx="0">
                    <c:v>Jobs</c:v>
                  </c:pt>
                  <c:pt idx="1">
                    <c:v>Jobs</c:v>
                  </c:pt>
                  <c:pt idx="2">
                    <c:v>Jobs</c:v>
                  </c:pt>
                  <c:pt idx="3">
                    <c:v>Jobs</c:v>
                  </c:pt>
                  <c:pt idx="4">
                    <c:v>Jobs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  <c:pt idx="4">
                    <c:v>Category 4</c:v>
                  </c:pt>
                </c:lvl>
              </c:multiLvlStrCache>
            </c:multiLvlStrRef>
          </c:cat>
          <c:val>
            <c:numRef>
              <c:f>'Categories Report'!$D$590:$D$600</c:f>
              <c:numCache>
                <c:formatCode>General</c:formatCode>
                <c:ptCount val="5"/>
                <c:pt idx="0">
                  <c:v>71.140487076684494</c:v>
                </c:pt>
                <c:pt idx="1">
                  <c:v>58.507425358917999</c:v>
                </c:pt>
                <c:pt idx="2">
                  <c:v>1.8780671956400901</c:v>
                </c:pt>
                <c:pt idx="3">
                  <c:v>2.1644142532987098</c:v>
                </c:pt>
                <c:pt idx="4">
                  <c:v>8.5905802688277095</c:v>
                </c:pt>
              </c:numCache>
            </c:numRef>
          </c:val>
        </c:ser>
        <c:ser>
          <c:idx val="3"/>
          <c:order val="3"/>
          <c:tx>
            <c:strRef>
              <c:f>'Categories Report'!$E$588:$E$589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multiLvlStrRef>
              <c:f>'Categories Report'!$A$590:$A$600</c:f>
              <c:multiLvlStrCache>
                <c:ptCount val="5"/>
                <c:lvl>
                  <c:pt idx="0">
                    <c:v>Jobs</c:v>
                  </c:pt>
                  <c:pt idx="1">
                    <c:v>Jobs</c:v>
                  </c:pt>
                  <c:pt idx="2">
                    <c:v>Jobs</c:v>
                  </c:pt>
                  <c:pt idx="3">
                    <c:v>Jobs</c:v>
                  </c:pt>
                  <c:pt idx="4">
                    <c:v>Jobs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  <c:pt idx="4">
                    <c:v>Category 4</c:v>
                  </c:pt>
                </c:lvl>
              </c:multiLvlStrCache>
            </c:multiLvlStrRef>
          </c:cat>
          <c:val>
            <c:numRef>
              <c:f>'Categories Report'!$E$590:$E$600</c:f>
              <c:numCache>
                <c:formatCode>General</c:formatCode>
                <c:ptCount val="5"/>
                <c:pt idx="0">
                  <c:v>66.479375795292</c:v>
                </c:pt>
                <c:pt idx="1">
                  <c:v>20.486533301387102</c:v>
                </c:pt>
                <c:pt idx="2">
                  <c:v>22.2968987390121</c:v>
                </c:pt>
                <c:pt idx="3">
                  <c:v>18.768100708122098</c:v>
                </c:pt>
                <c:pt idx="4">
                  <c:v>4.9278430467707404</c:v>
                </c:pt>
              </c:numCache>
            </c:numRef>
          </c:val>
        </c:ser>
        <c:ser>
          <c:idx val="4"/>
          <c:order val="4"/>
          <c:tx>
            <c:strRef>
              <c:f>'Categories Report'!$F$588:$F$589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multiLvlStrRef>
              <c:f>'Categories Report'!$A$590:$A$600</c:f>
              <c:multiLvlStrCache>
                <c:ptCount val="5"/>
                <c:lvl>
                  <c:pt idx="0">
                    <c:v>Jobs</c:v>
                  </c:pt>
                  <c:pt idx="1">
                    <c:v>Jobs</c:v>
                  </c:pt>
                  <c:pt idx="2">
                    <c:v>Jobs</c:v>
                  </c:pt>
                  <c:pt idx="3">
                    <c:v>Jobs</c:v>
                  </c:pt>
                  <c:pt idx="4">
                    <c:v>Jobs</c:v>
                  </c:pt>
                </c:lvl>
                <c:lvl>
                  <c:pt idx="0">
                    <c:v>ALL TABLE DATA</c:v>
                  </c:pt>
                  <c:pt idx="1">
                    <c:v>Category 1</c:v>
                  </c:pt>
                  <c:pt idx="2">
                    <c:v>Category 2</c:v>
                  </c:pt>
                  <c:pt idx="3">
                    <c:v>Category 3</c:v>
                  </c:pt>
                  <c:pt idx="4">
                    <c:v>Category 4</c:v>
                  </c:pt>
                </c:lvl>
              </c:multiLvlStrCache>
            </c:multiLvlStrRef>
          </c:cat>
          <c:val>
            <c:numRef>
              <c:f>'Categories Report'!$F$590:$F$600</c:f>
              <c:numCache>
                <c:formatCode>General</c:formatCode>
                <c:ptCount val="5"/>
                <c:pt idx="0">
                  <c:v>61.780984638873399</c:v>
                </c:pt>
                <c:pt idx="1">
                  <c:v>3.2129493347758298</c:v>
                </c:pt>
                <c:pt idx="2">
                  <c:v>39.458154267523803</c:v>
                </c:pt>
                <c:pt idx="3">
                  <c:v>17.663823151623699</c:v>
                </c:pt>
                <c:pt idx="4">
                  <c:v>1.44605788495009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89632"/>
        <c:axId val="45596672"/>
      </c:barChart>
      <c:catAx>
        <c:axId val="455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596672"/>
        <c:crosses val="autoZero"/>
        <c:auto val="1"/>
        <c:lblAlgn val="ctr"/>
        <c:lblOffset val="100"/>
        <c:noMultiLvlLbl val="0"/>
      </c:catAx>
      <c:valAx>
        <c:axId val="45596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558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85725</xdr:rowOff>
    </xdr:from>
    <xdr:to>
      <xdr:col>6</xdr:col>
      <xdr:colOff>250826</xdr:colOff>
      <xdr:row>4</xdr:row>
      <xdr:rowOff>9525</xdr:rowOff>
    </xdr:to>
    <xdr:sp macro="" textlink="">
      <xdr:nvSpPr>
        <xdr:cNvPr id="2" name="TextBox 1"/>
        <xdr:cNvSpPr txBox="1"/>
      </xdr:nvSpPr>
      <xdr:spPr>
        <a:xfrm>
          <a:off x="323850" y="276225"/>
          <a:ext cx="3584576" cy="4953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Savageau, D. and R. D'Agostino, Places Rated Almanac (Millennium Edition), Macmillan, 2000.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112</xdr:row>
      <xdr:rowOff>187325</xdr:rowOff>
    </xdr:from>
    <xdr:to>
      <xdr:col>8</xdr:col>
      <xdr:colOff>727075</xdr:colOff>
      <xdr:row>139</xdr:row>
      <xdr:rowOff>187325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" refreshedDate="41172.423738310186" createdVersion="3" refreshedVersion="5" minRefreshableVersion="3" recordCount="444">
  <cacheSource type="worksheet">
    <worksheetSource name="Table3"/>
  </cacheSource>
  <cacheFields count="4">
    <cacheField name="Category" numFmtId="0">
      <sharedItems count="5">
        <s v="ALL TABLE DATA"/>
        <s v="Category 1"/>
        <s v="Category 2"/>
        <s v="Category 3"/>
        <s v="Category 4"/>
      </sharedItems>
    </cacheField>
    <cacheField name="Column" numFmtId="0">
      <sharedItems count="20">
        <s v="Cost_Living"/>
        <s v="Transportation"/>
        <s v="Jobs"/>
        <s v="Education"/>
        <s v="Climate"/>
        <s v="Crime"/>
        <s v="Arts"/>
        <s v="Health_Care"/>
        <s v="Recreation"/>
        <s v="Population_2000"/>
        <s v="Total_Violent"/>
        <s v="Total_Property"/>
        <s v="Crime_Trend"/>
        <s v="Unemployment_Threat"/>
        <s v="Past_Job_Growth"/>
        <s v="Fcast_Future_Job_Growth"/>
        <s v="Fcast_Blue_Collar_Jobs"/>
        <s v="Fcast_White_Collar_Jobs"/>
        <s v="Fcast_High_Jobs"/>
        <s v="Fcast_Average_Jobs"/>
      </sharedItems>
    </cacheField>
    <cacheField name="Value" numFmtId="0">
      <sharedItems count="11">
        <s v="Very Low"/>
        <s v="Low"/>
        <s v="Medium"/>
        <s v="High"/>
        <s v="Very High"/>
        <s v="Constant"/>
        <s v="Decreasing"/>
        <s v="Increasing"/>
        <s v="Average"/>
        <s v="Below average"/>
        <s v="Above average"/>
      </sharedItems>
    </cacheField>
    <cacheField name="Support" numFmtId="0">
      <sharedItems containsSemiMixedTypes="0" containsString="0" containsNumber="1" minValue="4.5930784108871496E-12" maxValue="253.76374396748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">
  <r>
    <x v="0"/>
    <x v="0"/>
    <x v="0"/>
    <n v="43.178709104216203"/>
  </r>
  <r>
    <x v="0"/>
    <x v="0"/>
    <x v="1"/>
    <n v="71.684242394913696"/>
  </r>
  <r>
    <x v="0"/>
    <x v="0"/>
    <x v="2"/>
    <n v="88.713377640371505"/>
  </r>
  <r>
    <x v="0"/>
    <x v="0"/>
    <x v="3"/>
    <n v="70.111235250251895"/>
  </r>
  <r>
    <x v="0"/>
    <x v="0"/>
    <x v="4"/>
    <n v="51.312435610246602"/>
  </r>
  <r>
    <x v="0"/>
    <x v="1"/>
    <x v="0"/>
    <n v="50.820724489275399"/>
  </r>
  <r>
    <x v="0"/>
    <x v="1"/>
    <x v="1"/>
    <n v="82.494174339709204"/>
  </r>
  <r>
    <x v="0"/>
    <x v="1"/>
    <x v="2"/>
    <n v="78.290059718127296"/>
  </r>
  <r>
    <x v="0"/>
    <x v="1"/>
    <x v="3"/>
    <n v="54.770944637196799"/>
  </r>
  <r>
    <x v="0"/>
    <x v="1"/>
    <x v="4"/>
    <n v="58.624096815691303"/>
  </r>
  <r>
    <x v="0"/>
    <x v="2"/>
    <x v="0"/>
    <n v="47.917573763810502"/>
  </r>
  <r>
    <x v="0"/>
    <x v="2"/>
    <x v="1"/>
    <n v="77.681578725339605"/>
  </r>
  <r>
    <x v="0"/>
    <x v="2"/>
    <x v="2"/>
    <n v="71.140487076684494"/>
  </r>
  <r>
    <x v="0"/>
    <x v="2"/>
    <x v="3"/>
    <n v="66.479375795292"/>
  </r>
  <r>
    <x v="0"/>
    <x v="2"/>
    <x v="4"/>
    <n v="61.780984638873399"/>
  </r>
  <r>
    <x v="0"/>
    <x v="3"/>
    <x v="0"/>
    <n v="48.787562337432298"/>
  </r>
  <r>
    <x v="0"/>
    <x v="3"/>
    <x v="1"/>
    <n v="69.700954038599207"/>
  </r>
  <r>
    <x v="0"/>
    <x v="3"/>
    <x v="2"/>
    <n v="81.222475083632702"/>
  </r>
  <r>
    <x v="0"/>
    <x v="3"/>
    <x v="3"/>
    <n v="72.9773878760831"/>
  </r>
  <r>
    <x v="0"/>
    <x v="3"/>
    <x v="4"/>
    <n v="52.311620664252601"/>
  </r>
  <r>
    <x v="0"/>
    <x v="4"/>
    <x v="0"/>
    <n v="44.684130788456997"/>
  </r>
  <r>
    <x v="0"/>
    <x v="4"/>
    <x v="1"/>
    <n v="68.189517721887796"/>
  </r>
  <r>
    <x v="0"/>
    <x v="4"/>
    <x v="2"/>
    <n v="89.201806292124104"/>
  </r>
  <r>
    <x v="0"/>
    <x v="4"/>
    <x v="3"/>
    <n v="72.858254880601393"/>
  </r>
  <r>
    <x v="0"/>
    <x v="4"/>
    <x v="4"/>
    <n v="50.066290316929802"/>
  </r>
  <r>
    <x v="0"/>
    <x v="5"/>
    <x v="0"/>
    <n v="51.611067712905701"/>
  </r>
  <r>
    <x v="0"/>
    <x v="5"/>
    <x v="1"/>
    <n v="76.067969694430502"/>
  </r>
  <r>
    <x v="0"/>
    <x v="5"/>
    <x v="2"/>
    <n v="86.521862328955294"/>
  </r>
  <r>
    <x v="0"/>
    <x v="5"/>
    <x v="3"/>
    <n v="65.557722978528005"/>
  </r>
  <r>
    <x v="0"/>
    <x v="5"/>
    <x v="4"/>
    <n v="45.241377285180398"/>
  </r>
  <r>
    <x v="0"/>
    <x v="6"/>
    <x v="0"/>
    <n v="51.562277845220201"/>
  </r>
  <r>
    <x v="0"/>
    <x v="6"/>
    <x v="1"/>
    <n v="77.678523566556194"/>
  </r>
  <r>
    <x v="0"/>
    <x v="6"/>
    <x v="2"/>
    <n v="75.724523717346102"/>
  </r>
  <r>
    <x v="0"/>
    <x v="6"/>
    <x v="3"/>
    <n v="64.312214094855804"/>
  </r>
  <r>
    <x v="0"/>
    <x v="6"/>
    <x v="4"/>
    <n v="55.722460776021599"/>
  </r>
  <r>
    <x v="0"/>
    <x v="7"/>
    <x v="0"/>
    <n v="52.476720571719802"/>
  </r>
  <r>
    <x v="0"/>
    <x v="7"/>
    <x v="1"/>
    <n v="70.934455669341006"/>
  </r>
  <r>
    <x v="0"/>
    <x v="7"/>
    <x v="2"/>
    <n v="86.498055784455104"/>
  </r>
  <r>
    <x v="0"/>
    <x v="7"/>
    <x v="3"/>
    <n v="71.3034352047911"/>
  </r>
  <r>
    <x v="0"/>
    <x v="7"/>
    <x v="4"/>
    <n v="43.787332769693002"/>
  </r>
  <r>
    <x v="0"/>
    <x v="8"/>
    <x v="0"/>
    <n v="49.427302954301901"/>
  </r>
  <r>
    <x v="0"/>
    <x v="8"/>
    <x v="1"/>
    <n v="70.095687810845106"/>
  </r>
  <r>
    <x v="0"/>
    <x v="8"/>
    <x v="2"/>
    <n v="76.155905985074398"/>
  </r>
  <r>
    <x v="0"/>
    <x v="8"/>
    <x v="3"/>
    <n v="69.647232754227105"/>
  </r>
  <r>
    <x v="0"/>
    <x v="8"/>
    <x v="4"/>
    <n v="59.673870495551498"/>
  </r>
  <r>
    <x v="0"/>
    <x v="9"/>
    <x v="0"/>
    <n v="229.80106444207101"/>
  </r>
  <r>
    <x v="0"/>
    <x v="9"/>
    <x v="1"/>
    <n v="58.150264699172602"/>
  </r>
  <r>
    <x v="0"/>
    <x v="9"/>
    <x v="2"/>
    <n v="26.615212946603599"/>
  </r>
  <r>
    <x v="0"/>
    <x v="9"/>
    <x v="3"/>
    <n v="9.3298320819429996"/>
  </r>
  <r>
    <x v="0"/>
    <x v="9"/>
    <x v="4"/>
    <n v="1.10362583021014"/>
  </r>
  <r>
    <x v="0"/>
    <x v="10"/>
    <x v="0"/>
    <n v="91.0359292355691"/>
  </r>
  <r>
    <x v="0"/>
    <x v="10"/>
    <x v="1"/>
    <n v="114.29165091816699"/>
  </r>
  <r>
    <x v="0"/>
    <x v="10"/>
    <x v="2"/>
    <n v="82.622470528649202"/>
  </r>
  <r>
    <x v="0"/>
    <x v="10"/>
    <x v="3"/>
    <n v="30.226163095623601"/>
  </r>
  <r>
    <x v="0"/>
    <x v="10"/>
    <x v="4"/>
    <n v="6.8237862219912699"/>
  </r>
  <r>
    <x v="0"/>
    <x v="11"/>
    <x v="0"/>
    <n v="58.143011944212603"/>
  </r>
  <r>
    <x v="0"/>
    <x v="11"/>
    <x v="1"/>
    <n v="98.191659905347805"/>
  </r>
  <r>
    <x v="0"/>
    <x v="11"/>
    <x v="2"/>
    <n v="102.12480881587599"/>
  </r>
  <r>
    <x v="0"/>
    <x v="11"/>
    <x v="3"/>
    <n v="52.208699709741197"/>
  </r>
  <r>
    <x v="0"/>
    <x v="11"/>
    <x v="4"/>
    <n v="14.3318196248226"/>
  </r>
  <r>
    <x v="0"/>
    <x v="12"/>
    <x v="5"/>
    <n v="244"/>
  </r>
  <r>
    <x v="0"/>
    <x v="12"/>
    <x v="6"/>
    <n v="71"/>
  </r>
  <r>
    <x v="0"/>
    <x v="12"/>
    <x v="7"/>
    <n v="10"/>
  </r>
  <r>
    <x v="0"/>
    <x v="13"/>
    <x v="8"/>
    <n v="166"/>
  </r>
  <r>
    <x v="0"/>
    <x v="13"/>
    <x v="9"/>
    <n v="76"/>
  </r>
  <r>
    <x v="0"/>
    <x v="13"/>
    <x v="10"/>
    <n v="83"/>
  </r>
  <r>
    <x v="0"/>
    <x v="14"/>
    <x v="0"/>
    <n v="55.480316242919997"/>
  </r>
  <r>
    <x v="0"/>
    <x v="14"/>
    <x v="1"/>
    <n v="107.369468915563"/>
  </r>
  <r>
    <x v="0"/>
    <x v="14"/>
    <x v="2"/>
    <n v="100.43006623190701"/>
  </r>
  <r>
    <x v="0"/>
    <x v="14"/>
    <x v="3"/>
    <n v="47.506694911276199"/>
  </r>
  <r>
    <x v="0"/>
    <x v="14"/>
    <x v="4"/>
    <n v="14.213453698334201"/>
  </r>
  <r>
    <x v="0"/>
    <x v="15"/>
    <x v="0"/>
    <n v="74.402067823302303"/>
  </r>
  <r>
    <x v="0"/>
    <x v="15"/>
    <x v="1"/>
    <n v="105.478775644758"/>
  </r>
  <r>
    <x v="0"/>
    <x v="15"/>
    <x v="2"/>
    <n v="93.843570229934002"/>
  </r>
  <r>
    <x v="0"/>
    <x v="15"/>
    <x v="3"/>
    <n v="41.894837808724198"/>
  </r>
  <r>
    <x v="0"/>
    <x v="15"/>
    <x v="4"/>
    <n v="9.3807484932815193"/>
  </r>
  <r>
    <x v="0"/>
    <x v="16"/>
    <x v="1"/>
    <n v="2.2409999280433901"/>
  </r>
  <r>
    <x v="0"/>
    <x v="16"/>
    <x v="2"/>
    <n v="253.76374396748301"/>
  </r>
  <r>
    <x v="0"/>
    <x v="16"/>
    <x v="3"/>
    <n v="51.364157070124698"/>
  </r>
  <r>
    <x v="0"/>
    <x v="16"/>
    <x v="4"/>
    <n v="17.631099034348502"/>
  </r>
  <r>
    <x v="0"/>
    <x v="17"/>
    <x v="0"/>
    <n v="232.93726109604401"/>
  </r>
  <r>
    <x v="0"/>
    <x v="17"/>
    <x v="1"/>
    <n v="47.464353920750099"/>
  </r>
  <r>
    <x v="0"/>
    <x v="17"/>
    <x v="2"/>
    <n v="27.5874945689574"/>
  </r>
  <r>
    <x v="0"/>
    <x v="17"/>
    <x v="3"/>
    <n v="14.172144275574601"/>
  </r>
  <r>
    <x v="0"/>
    <x v="17"/>
    <x v="4"/>
    <n v="2.8387461386742001"/>
  </r>
  <r>
    <x v="0"/>
    <x v="18"/>
    <x v="1"/>
    <n v="243.58321455007899"/>
  </r>
  <r>
    <x v="0"/>
    <x v="18"/>
    <x v="2"/>
    <n v="59.6754088117004"/>
  </r>
  <r>
    <x v="0"/>
    <x v="18"/>
    <x v="3"/>
    <n v="19.538183977736502"/>
  </r>
  <r>
    <x v="0"/>
    <x v="18"/>
    <x v="4"/>
    <n v="2.2031926604841701"/>
  </r>
  <r>
    <x v="0"/>
    <x v="19"/>
    <x v="0"/>
    <n v="239.847446288805"/>
  </r>
  <r>
    <x v="0"/>
    <x v="19"/>
    <x v="1"/>
    <n v="46.212837836019098"/>
  </r>
  <r>
    <x v="0"/>
    <x v="19"/>
    <x v="2"/>
    <n v="25.628792689365401"/>
  </r>
  <r>
    <x v="0"/>
    <x v="19"/>
    <x v="3"/>
    <n v="11.334640606402299"/>
  </r>
  <r>
    <x v="0"/>
    <x v="19"/>
    <x v="4"/>
    <n v="1.9762825794084"/>
  </r>
  <r>
    <x v="1"/>
    <x v="0"/>
    <x v="0"/>
    <n v="17.574154440423399"/>
  </r>
  <r>
    <x v="1"/>
    <x v="0"/>
    <x v="1"/>
    <n v="35.113708745201102"/>
  </r>
  <r>
    <x v="1"/>
    <x v="0"/>
    <x v="2"/>
    <n v="54.133512894740001"/>
  </r>
  <r>
    <x v="1"/>
    <x v="0"/>
    <x v="3"/>
    <n v="50.545431724991701"/>
  </r>
  <r>
    <x v="1"/>
    <x v="0"/>
    <x v="4"/>
    <n v="40.659554101510501"/>
  </r>
  <r>
    <x v="1"/>
    <x v="1"/>
    <x v="0"/>
    <n v="43.502248608127999"/>
  </r>
  <r>
    <x v="1"/>
    <x v="1"/>
    <x v="1"/>
    <n v="68.479169808164002"/>
  </r>
  <r>
    <x v="1"/>
    <x v="1"/>
    <x v="2"/>
    <n v="59.311758463385402"/>
  </r>
  <r>
    <x v="1"/>
    <x v="1"/>
    <x v="3"/>
    <n v="22.6512271247244"/>
  </r>
  <r>
    <x v="1"/>
    <x v="1"/>
    <x v="4"/>
    <n v="4.0819579024649899"/>
  </r>
  <r>
    <x v="1"/>
    <x v="2"/>
    <x v="0"/>
    <n v="45.005582462750702"/>
  </r>
  <r>
    <x v="1"/>
    <x v="2"/>
    <x v="1"/>
    <n v="70.813871449035204"/>
  </r>
  <r>
    <x v="1"/>
    <x v="2"/>
    <x v="2"/>
    <n v="58.507425358917999"/>
  </r>
  <r>
    <x v="1"/>
    <x v="2"/>
    <x v="3"/>
    <n v="20.486533301387102"/>
  </r>
  <r>
    <x v="1"/>
    <x v="2"/>
    <x v="4"/>
    <n v="3.2129493347758298"/>
  </r>
  <r>
    <x v="1"/>
    <x v="3"/>
    <x v="0"/>
    <n v="43.623764177901201"/>
  </r>
  <r>
    <x v="1"/>
    <x v="3"/>
    <x v="1"/>
    <n v="59.790610217451103"/>
  </r>
  <r>
    <x v="1"/>
    <x v="3"/>
    <x v="2"/>
    <n v="57.243693149597298"/>
  </r>
  <r>
    <x v="1"/>
    <x v="3"/>
    <x v="3"/>
    <n v="28.721006743040299"/>
  </r>
  <r>
    <x v="1"/>
    <x v="3"/>
    <x v="4"/>
    <n v="8.6472876188768293"/>
  </r>
  <r>
    <x v="1"/>
    <x v="4"/>
    <x v="0"/>
    <n v="34.271280187488998"/>
  </r>
  <r>
    <x v="1"/>
    <x v="4"/>
    <x v="1"/>
    <n v="46.043360777139704"/>
  </r>
  <r>
    <x v="1"/>
    <x v="4"/>
    <x v="2"/>
    <n v="54.098323926095802"/>
  </r>
  <r>
    <x v="1"/>
    <x v="4"/>
    <x v="3"/>
    <n v="39.549406161854897"/>
  </r>
  <r>
    <x v="1"/>
    <x v="4"/>
    <x v="4"/>
    <n v="24.063990854287301"/>
  </r>
  <r>
    <x v="1"/>
    <x v="5"/>
    <x v="0"/>
    <n v="20.7766845013618"/>
  </r>
  <r>
    <x v="1"/>
    <x v="5"/>
    <x v="1"/>
    <n v="37.949699559036802"/>
  </r>
  <r>
    <x v="1"/>
    <x v="5"/>
    <x v="2"/>
    <n v="54.847227647321802"/>
  </r>
  <r>
    <x v="1"/>
    <x v="5"/>
    <x v="3"/>
    <n v="48.269497490816804"/>
  </r>
  <r>
    <x v="1"/>
    <x v="5"/>
    <x v="4"/>
    <n v="36.183252708329597"/>
  </r>
  <r>
    <x v="1"/>
    <x v="6"/>
    <x v="0"/>
    <n v="48.126381523570203"/>
  </r>
  <r>
    <x v="1"/>
    <x v="6"/>
    <x v="1"/>
    <n v="67.480750483058998"/>
  </r>
  <r>
    <x v="1"/>
    <x v="6"/>
    <x v="2"/>
    <n v="56.399527691940399"/>
  </r>
  <r>
    <x v="1"/>
    <x v="6"/>
    <x v="3"/>
    <n v="21.805929191616599"/>
  </r>
  <r>
    <x v="1"/>
    <x v="6"/>
    <x v="4"/>
    <n v="4.2137730166805598"/>
  </r>
  <r>
    <x v="1"/>
    <x v="7"/>
    <x v="0"/>
    <n v="46.219710382728998"/>
  </r>
  <r>
    <x v="1"/>
    <x v="7"/>
    <x v="1"/>
    <n v="56.805459080995597"/>
  </r>
  <r>
    <x v="1"/>
    <x v="7"/>
    <x v="2"/>
    <n v="54.709352263149398"/>
  </r>
  <r>
    <x v="1"/>
    <x v="7"/>
    <x v="3"/>
    <n v="29.610317665923102"/>
  </r>
  <r>
    <x v="1"/>
    <x v="7"/>
    <x v="4"/>
    <n v="10.6815225140697"/>
  </r>
  <r>
    <x v="1"/>
    <x v="8"/>
    <x v="0"/>
    <n v="46.694071236579802"/>
  </r>
  <r>
    <x v="1"/>
    <x v="8"/>
    <x v="1"/>
    <n v="60.445326988759597"/>
  </r>
  <r>
    <x v="1"/>
    <x v="8"/>
    <x v="2"/>
    <n v="55.7908660317742"/>
  </r>
  <r>
    <x v="1"/>
    <x v="8"/>
    <x v="3"/>
    <n v="27.144627352987602"/>
  </r>
  <r>
    <x v="1"/>
    <x v="8"/>
    <x v="4"/>
    <n v="7.9514702967654296"/>
  </r>
  <r>
    <x v="1"/>
    <x v="9"/>
    <x v="0"/>
    <n v="198.02636190686701"/>
  </r>
  <r>
    <x v="1"/>
    <x v="10"/>
    <x v="0"/>
    <n v="67.486145401278407"/>
  </r>
  <r>
    <x v="1"/>
    <x v="10"/>
    <x v="1"/>
    <n v="76.403249452078995"/>
  </r>
  <r>
    <x v="1"/>
    <x v="10"/>
    <x v="2"/>
    <n v="43.622089683958997"/>
  </r>
  <r>
    <x v="1"/>
    <x v="10"/>
    <x v="3"/>
    <n v="9.6655635143449992"/>
  </r>
  <r>
    <x v="1"/>
    <x v="10"/>
    <x v="4"/>
    <n v="0.84931385520534997"/>
  </r>
  <r>
    <x v="1"/>
    <x v="11"/>
    <x v="0"/>
    <n v="42.065023811518301"/>
  </r>
  <r>
    <x v="1"/>
    <x v="11"/>
    <x v="1"/>
    <n v="64.535097013910303"/>
  </r>
  <r>
    <x v="1"/>
    <x v="11"/>
    <x v="2"/>
    <n v="59.546872157855397"/>
  </r>
  <r>
    <x v="1"/>
    <x v="11"/>
    <x v="3"/>
    <n v="25.990319757749901"/>
  </r>
  <r>
    <x v="1"/>
    <x v="11"/>
    <x v="4"/>
    <n v="5.8890491658327404"/>
  </r>
  <r>
    <x v="1"/>
    <x v="12"/>
    <x v="5"/>
    <n v="155.15646492650501"/>
  </r>
  <r>
    <x v="1"/>
    <x v="12"/>
    <x v="6"/>
    <n v="34.869896980361503"/>
  </r>
  <r>
    <x v="1"/>
    <x v="12"/>
    <x v="7"/>
    <n v="8"/>
  </r>
  <r>
    <x v="1"/>
    <x v="13"/>
    <x v="8"/>
    <n v="98.028132723691797"/>
  </r>
  <r>
    <x v="1"/>
    <x v="13"/>
    <x v="9"/>
    <n v="35"/>
  </r>
  <r>
    <x v="1"/>
    <x v="13"/>
    <x v="10"/>
    <n v="64.998229183174999"/>
  </r>
  <r>
    <x v="1"/>
    <x v="14"/>
    <x v="0"/>
    <n v="31.319706064121"/>
  </r>
  <r>
    <x v="1"/>
    <x v="14"/>
    <x v="1"/>
    <n v="71.076095916059103"/>
  </r>
  <r>
    <x v="1"/>
    <x v="14"/>
    <x v="2"/>
    <n v="68.231434979011297"/>
  </r>
  <r>
    <x v="1"/>
    <x v="14"/>
    <x v="3"/>
    <n v="24.1358518389595"/>
  </r>
  <r>
    <x v="1"/>
    <x v="14"/>
    <x v="4"/>
    <n v="3.2632731087157598"/>
  </r>
  <r>
    <x v="1"/>
    <x v="15"/>
    <x v="0"/>
    <n v="47.766498618978197"/>
  </r>
  <r>
    <x v="1"/>
    <x v="15"/>
    <x v="1"/>
    <n v="73.437737713403806"/>
  </r>
  <r>
    <x v="1"/>
    <x v="15"/>
    <x v="2"/>
    <n v="56.6783531812601"/>
  </r>
  <r>
    <x v="1"/>
    <x v="15"/>
    <x v="3"/>
    <n v="17.778376613393402"/>
  </r>
  <r>
    <x v="1"/>
    <x v="15"/>
    <x v="4"/>
    <n v="2.36539577983122"/>
  </r>
  <r>
    <x v="1"/>
    <x v="16"/>
    <x v="2"/>
    <n v="198.02636190686701"/>
  </r>
  <r>
    <x v="1"/>
    <x v="17"/>
    <x v="0"/>
    <n v="198.02636190686701"/>
  </r>
  <r>
    <x v="1"/>
    <x v="18"/>
    <x v="1"/>
    <n v="198.02636190686701"/>
  </r>
  <r>
    <x v="1"/>
    <x v="19"/>
    <x v="0"/>
    <n v="198.02636190686701"/>
  </r>
  <r>
    <x v="2"/>
    <x v="0"/>
    <x v="0"/>
    <n v="14.1205554280294"/>
  </r>
  <r>
    <x v="2"/>
    <x v="0"/>
    <x v="1"/>
    <n v="19.919615463340101"/>
  </r>
  <r>
    <x v="2"/>
    <x v="0"/>
    <x v="2"/>
    <n v="18.570529777365799"/>
  </r>
  <r>
    <x v="2"/>
    <x v="0"/>
    <x v="3"/>
    <n v="8.7220285549553296"/>
  </r>
  <r>
    <x v="2"/>
    <x v="0"/>
    <x v="4"/>
    <n v="2.3173917635861998"/>
  </r>
  <r>
    <x v="2"/>
    <x v="1"/>
    <x v="0"/>
    <n v="6.4645101137862199E-11"/>
  </r>
  <r>
    <x v="2"/>
    <x v="1"/>
    <x v="1"/>
    <n v="3.5107114500192999E-5"/>
  </r>
  <r>
    <x v="2"/>
    <x v="1"/>
    <x v="2"/>
    <n v="0.21264552947246099"/>
  </r>
  <r>
    <x v="2"/>
    <x v="1"/>
    <x v="3"/>
    <n v="18.271391760670301"/>
  </r>
  <r>
    <x v="2"/>
    <x v="1"/>
    <x v="4"/>
    <n v="45.166048589954997"/>
  </r>
  <r>
    <x v="2"/>
    <x v="2"/>
    <x v="0"/>
    <n v="1.4672550509312601E-5"/>
  </r>
  <r>
    <x v="2"/>
    <x v="2"/>
    <x v="1"/>
    <n v="1.6986112550371399E-2"/>
  </r>
  <r>
    <x v="2"/>
    <x v="2"/>
    <x v="2"/>
    <n v="1.8780671956400901"/>
  </r>
  <r>
    <x v="2"/>
    <x v="2"/>
    <x v="3"/>
    <n v="22.2968987390121"/>
  </r>
  <r>
    <x v="2"/>
    <x v="2"/>
    <x v="4"/>
    <n v="39.458154267523803"/>
  </r>
  <r>
    <x v="2"/>
    <x v="3"/>
    <x v="0"/>
    <n v="4.3301934375452898E-2"/>
  </r>
  <r>
    <x v="2"/>
    <x v="3"/>
    <x v="1"/>
    <n v="1.1591083079661599"/>
  </r>
  <r>
    <x v="2"/>
    <x v="3"/>
    <x v="2"/>
    <n v="9.6602815764252696"/>
  </r>
  <r>
    <x v="2"/>
    <x v="3"/>
    <x v="3"/>
    <n v="25.361327118258199"/>
  </r>
  <r>
    <x v="2"/>
    <x v="3"/>
    <x v="4"/>
    <n v="27.426102050251799"/>
  </r>
  <r>
    <x v="2"/>
    <x v="4"/>
    <x v="0"/>
    <n v="2.8137705349475599"/>
  </r>
  <r>
    <x v="2"/>
    <x v="4"/>
    <x v="1"/>
    <n v="8.7228022193044001"/>
  </r>
  <r>
    <x v="2"/>
    <x v="4"/>
    <x v="2"/>
    <n v="17.314233348666601"/>
  </r>
  <r>
    <x v="2"/>
    <x v="4"/>
    <x v="3"/>
    <n v="18.9135568719582"/>
  </r>
  <r>
    <x v="2"/>
    <x v="4"/>
    <x v="4"/>
    <n v="15.8857580124001"/>
  </r>
  <r>
    <x v="2"/>
    <x v="5"/>
    <x v="0"/>
    <n v="23.0675004823382"/>
  </r>
  <r>
    <x v="2"/>
    <x v="5"/>
    <x v="1"/>
    <n v="24.339297557068001"/>
  </r>
  <r>
    <x v="2"/>
    <x v="5"/>
    <x v="2"/>
    <n v="13.2128628055851"/>
  </r>
  <r>
    <x v="2"/>
    <x v="5"/>
    <x v="3"/>
    <n v="2.79525689267175"/>
  </r>
  <r>
    <x v="2"/>
    <x v="5"/>
    <x v="4"/>
    <n v="0.23520324961383099"/>
  </r>
  <r>
    <x v="2"/>
    <x v="6"/>
    <x v="0"/>
    <n v="1.05258838189035E-7"/>
  </r>
  <r>
    <x v="2"/>
    <x v="6"/>
    <x v="1"/>
    <n v="1.7971008394368901E-3"/>
  </r>
  <r>
    <x v="2"/>
    <x v="6"/>
    <x v="2"/>
    <n v="1.03145740671609"/>
  </r>
  <r>
    <x v="2"/>
    <x v="6"/>
    <x v="3"/>
    <n v="24.5055954492036"/>
  </r>
  <r>
    <x v="2"/>
    <x v="6"/>
    <x v="4"/>
    <n v="38.1112709252589"/>
  </r>
  <r>
    <x v="2"/>
    <x v="7"/>
    <x v="0"/>
    <n v="0.25715061502151099"/>
  </r>
  <r>
    <x v="2"/>
    <x v="7"/>
    <x v="1"/>
    <n v="3.0478687243620901"/>
  </r>
  <r>
    <x v="2"/>
    <x v="7"/>
    <x v="2"/>
    <n v="14.061448148885701"/>
  </r>
  <r>
    <x v="2"/>
    <x v="7"/>
    <x v="3"/>
    <n v="24.7714644548103"/>
  </r>
  <r>
    <x v="2"/>
    <x v="7"/>
    <x v="4"/>
    <n v="21.5121890441972"/>
  </r>
  <r>
    <x v="2"/>
    <x v="8"/>
    <x v="0"/>
    <n v="5.3568938968701203E-10"/>
  </r>
  <r>
    <x v="2"/>
    <x v="8"/>
    <x v="1"/>
    <n v="1.3011835483725599E-4"/>
  </r>
  <r>
    <x v="2"/>
    <x v="8"/>
    <x v="2"/>
    <n v="0.41506851418380603"/>
  </r>
  <r>
    <x v="2"/>
    <x v="8"/>
    <x v="3"/>
    <n v="22.505525004152599"/>
  </r>
  <r>
    <x v="2"/>
    <x v="8"/>
    <x v="4"/>
    <n v="40.72939735005"/>
  </r>
  <r>
    <x v="2"/>
    <x v="9"/>
    <x v="0"/>
    <n v="6.2850109037951203"/>
  </r>
  <r>
    <x v="2"/>
    <x v="9"/>
    <x v="1"/>
    <n v="21.6165911656289"/>
  </r>
  <r>
    <x v="2"/>
    <x v="9"/>
    <x v="2"/>
    <n v="25.315155257292599"/>
  </r>
  <r>
    <x v="2"/>
    <x v="9"/>
    <x v="3"/>
    <n v="9.3297378307804806"/>
  </r>
  <r>
    <x v="2"/>
    <x v="9"/>
    <x v="4"/>
    <n v="1.1036258297796999"/>
  </r>
  <r>
    <x v="2"/>
    <x v="10"/>
    <x v="0"/>
    <n v="4.4000935799918599"/>
  </r>
  <r>
    <x v="2"/>
    <x v="10"/>
    <x v="1"/>
    <n v="14.5693288815238"/>
  </r>
  <r>
    <x v="2"/>
    <x v="10"/>
    <x v="2"/>
    <n v="23.264810334517101"/>
  </r>
  <r>
    <x v="2"/>
    <x v="10"/>
    <x v="3"/>
    <n v="16.026933720649598"/>
  </r>
  <r>
    <x v="2"/>
    <x v="10"/>
    <x v="4"/>
    <n v="5.3889544705944399"/>
  </r>
  <r>
    <x v="2"/>
    <x v="11"/>
    <x v="0"/>
    <n v="3.46194263368823"/>
  </r>
  <r>
    <x v="2"/>
    <x v="11"/>
    <x v="1"/>
    <n v="13.154112129499801"/>
  </r>
  <r>
    <x v="2"/>
    <x v="11"/>
    <x v="2"/>
    <n v="23.282357257701399"/>
  </r>
  <r>
    <x v="2"/>
    <x v="11"/>
    <x v="3"/>
    <n v="17.448355268241102"/>
  </r>
  <r>
    <x v="2"/>
    <x v="11"/>
    <x v="4"/>
    <n v="6.3033536981463199"/>
  </r>
  <r>
    <x v="2"/>
    <x v="12"/>
    <x v="5"/>
    <n v="44.935283825526803"/>
  </r>
  <r>
    <x v="2"/>
    <x v="12"/>
    <x v="6"/>
    <n v="18.714837161750001"/>
  </r>
  <r>
    <x v="2"/>
    <x v="13"/>
    <x v="8"/>
    <n v="30.087058262876699"/>
  </r>
  <r>
    <x v="2"/>
    <x v="13"/>
    <x v="9"/>
    <n v="29.345683626492502"/>
  </r>
  <r>
    <x v="2"/>
    <x v="13"/>
    <x v="10"/>
    <n v="4.2173790979075898"/>
  </r>
  <r>
    <x v="2"/>
    <x v="14"/>
    <x v="0"/>
    <n v="11.766842518150501"/>
  </r>
  <r>
    <x v="2"/>
    <x v="14"/>
    <x v="1"/>
    <n v="18.317100333764401"/>
  </r>
  <r>
    <x v="2"/>
    <x v="14"/>
    <x v="2"/>
    <n v="19.3270816904691"/>
  </r>
  <r>
    <x v="2"/>
    <x v="14"/>
    <x v="3"/>
    <n v="10.666119587355601"/>
  </r>
  <r>
    <x v="2"/>
    <x v="14"/>
    <x v="4"/>
    <n v="3.5729768575372001"/>
  </r>
  <r>
    <x v="2"/>
    <x v="15"/>
    <x v="0"/>
    <n v="8.3593345289724592"/>
  </r>
  <r>
    <x v="2"/>
    <x v="15"/>
    <x v="1"/>
    <n v="17.6756298808859"/>
  </r>
  <r>
    <x v="2"/>
    <x v="15"/>
    <x v="2"/>
    <n v="21.4090391595944"/>
  </r>
  <r>
    <x v="2"/>
    <x v="15"/>
    <x v="3"/>
    <n v="12.351730578570701"/>
  </r>
  <r>
    <x v="2"/>
    <x v="15"/>
    <x v="4"/>
    <n v="3.85438683925336"/>
  </r>
  <r>
    <x v="2"/>
    <x v="16"/>
    <x v="1"/>
    <n v="1.70964496154639"/>
  </r>
  <r>
    <x v="2"/>
    <x v="16"/>
    <x v="2"/>
    <n v="14.9209514050176"/>
  </r>
  <r>
    <x v="2"/>
    <x v="16"/>
    <x v="3"/>
    <n v="30.6134977223759"/>
  </r>
  <r>
    <x v="2"/>
    <x v="16"/>
    <x v="4"/>
    <n v="16.406026898337"/>
  </r>
  <r>
    <x v="2"/>
    <x v="17"/>
    <x v="0"/>
    <n v="3.9669162031976102"/>
  </r>
  <r>
    <x v="2"/>
    <x v="17"/>
    <x v="1"/>
    <n v="16.641677962739202"/>
  </r>
  <r>
    <x v="2"/>
    <x v="17"/>
    <x v="2"/>
    <n v="26.032938424692901"/>
  </r>
  <r>
    <x v="2"/>
    <x v="17"/>
    <x v="3"/>
    <n v="14.169842332696399"/>
  </r>
  <r>
    <x v="2"/>
    <x v="17"/>
    <x v="4"/>
    <n v="2.83874606395079"/>
  </r>
  <r>
    <x v="2"/>
    <x v="18"/>
    <x v="1"/>
    <n v="12.277923932735"/>
  </r>
  <r>
    <x v="2"/>
    <x v="18"/>
    <x v="2"/>
    <n v="31.167051230976998"/>
  </r>
  <r>
    <x v="2"/>
    <x v="18"/>
    <x v="3"/>
    <n v="18.002327254915901"/>
  </r>
  <r>
    <x v="2"/>
    <x v="18"/>
    <x v="4"/>
    <n v="2.2028185686489201"/>
  </r>
  <r>
    <x v="2"/>
    <x v="19"/>
    <x v="0"/>
    <n v="6.1321438832722297"/>
  </r>
  <r>
    <x v="2"/>
    <x v="19"/>
    <x v="1"/>
    <n v="19.494177649690901"/>
  </r>
  <r>
    <x v="2"/>
    <x v="19"/>
    <x v="2"/>
    <n v="24.713697624287501"/>
  </r>
  <r>
    <x v="2"/>
    <x v="19"/>
    <x v="3"/>
    <n v="11.3338192657937"/>
  </r>
  <r>
    <x v="2"/>
    <x v="19"/>
    <x v="4"/>
    <n v="1.97628256423242"/>
  </r>
  <r>
    <x v="3"/>
    <x v="0"/>
    <x v="0"/>
    <n v="3.7311061634364"/>
  </r>
  <r>
    <x v="3"/>
    <x v="0"/>
    <x v="1"/>
    <n v="6.8305251673095402"/>
  </r>
  <r>
    <x v="3"/>
    <x v="0"/>
    <x v="2"/>
    <n v="10.2315585963965"/>
  </r>
  <r>
    <x v="3"/>
    <x v="0"/>
    <x v="3"/>
    <n v="9.5899834307842404"/>
  </r>
  <r>
    <x v="3"/>
    <x v="0"/>
    <x v="4"/>
    <n v="8.23354387612663"/>
  </r>
  <r>
    <x v="3"/>
    <x v="1"/>
    <x v="0"/>
    <n v="4.3239673540139796"/>
  </r>
  <r>
    <x v="3"/>
    <x v="1"/>
    <x v="1"/>
    <n v="9.9498708867720502"/>
  </r>
  <r>
    <x v="3"/>
    <x v="1"/>
    <x v="2"/>
    <n v="13.1050174612748"/>
  </r>
  <r>
    <x v="3"/>
    <x v="1"/>
    <x v="3"/>
    <n v="8.3096451479653108"/>
  </r>
  <r>
    <x v="3"/>
    <x v="1"/>
    <x v="4"/>
    <n v="2.92821638402721"/>
  </r>
  <r>
    <x v="3"/>
    <x v="2"/>
    <x v="0"/>
    <n v="1.31668045053032E-5"/>
  </r>
  <r>
    <x v="3"/>
    <x v="2"/>
    <x v="1"/>
    <n v="2.0365954204302299E-2"/>
  </r>
  <r>
    <x v="3"/>
    <x v="2"/>
    <x v="2"/>
    <n v="2.1644142532987098"/>
  </r>
  <r>
    <x v="3"/>
    <x v="2"/>
    <x v="3"/>
    <n v="18.768100708122098"/>
  </r>
  <r>
    <x v="3"/>
    <x v="2"/>
    <x v="4"/>
    <n v="17.663823151623699"/>
  </r>
  <r>
    <x v="3"/>
    <x v="3"/>
    <x v="0"/>
    <n v="5.1147531023914601"/>
  </r>
  <r>
    <x v="3"/>
    <x v="3"/>
    <x v="1"/>
    <n v="8.4812041930226805"/>
  </r>
  <r>
    <x v="3"/>
    <x v="3"/>
    <x v="2"/>
    <n v="11.0750478727625"/>
  </r>
  <r>
    <x v="3"/>
    <x v="3"/>
    <x v="3"/>
    <n v="8.6272290880008207"/>
  </r>
  <r>
    <x v="3"/>
    <x v="3"/>
    <x v="4"/>
    <n v="5.3184829778758402"/>
  </r>
  <r>
    <x v="3"/>
    <x v="4"/>
    <x v="0"/>
    <n v="2.4814324110397101"/>
  </r>
  <r>
    <x v="3"/>
    <x v="4"/>
    <x v="1"/>
    <n v="6.0491974475626398"/>
  </r>
  <r>
    <x v="3"/>
    <x v="4"/>
    <x v="2"/>
    <n v="10.4958198046526"/>
  </r>
  <r>
    <x v="3"/>
    <x v="4"/>
    <x v="3"/>
    <n v="10.634301783116699"/>
  </r>
  <r>
    <x v="3"/>
    <x v="4"/>
    <x v="4"/>
    <n v="8.9559657876816701"/>
  </r>
  <r>
    <x v="3"/>
    <x v="5"/>
    <x v="0"/>
    <n v="5.65513198926533"/>
  </r>
  <r>
    <x v="3"/>
    <x v="5"/>
    <x v="1"/>
    <n v="9.2590558767588806"/>
  </r>
  <r>
    <x v="3"/>
    <x v="5"/>
    <x v="2"/>
    <n v="11.4237390495603"/>
  </r>
  <r>
    <x v="3"/>
    <x v="5"/>
    <x v="3"/>
    <n v="8.0993251322957498"/>
  </r>
  <r>
    <x v="3"/>
    <x v="5"/>
    <x v="4"/>
    <n v="4.1794651861730996"/>
  </r>
  <r>
    <x v="3"/>
    <x v="6"/>
    <x v="0"/>
    <n v="3.2312710071848301"/>
  </r>
  <r>
    <x v="3"/>
    <x v="6"/>
    <x v="1"/>
    <n v="8.7484080211910609"/>
  </r>
  <r>
    <x v="3"/>
    <x v="6"/>
    <x v="2"/>
    <n v="13.192525224585999"/>
  </r>
  <r>
    <x v="3"/>
    <x v="6"/>
    <x v="3"/>
    <n v="9.5440735570541904"/>
  </r>
  <r>
    <x v="3"/>
    <x v="6"/>
    <x v="4"/>
    <n v="3.90043942403724"/>
  </r>
  <r>
    <x v="3"/>
    <x v="7"/>
    <x v="0"/>
    <n v="5.5292388020094503"/>
  </r>
  <r>
    <x v="3"/>
    <x v="7"/>
    <x v="1"/>
    <n v="8.5133855603166708"/>
  </r>
  <r>
    <x v="3"/>
    <x v="7"/>
    <x v="2"/>
    <n v="10.8189423613254"/>
  </r>
  <r>
    <x v="3"/>
    <x v="7"/>
    <x v="3"/>
    <n v="8.3977415790475796"/>
  </r>
  <r>
    <x v="3"/>
    <x v="7"/>
    <x v="4"/>
    <n v="5.3574089313541799"/>
  </r>
  <r>
    <x v="3"/>
    <x v="8"/>
    <x v="0"/>
    <n v="2.49156687309471"/>
  </r>
  <r>
    <x v="3"/>
    <x v="8"/>
    <x v="1"/>
    <n v="7.5740984904756301"/>
  </r>
  <r>
    <x v="3"/>
    <x v="8"/>
    <x v="2"/>
    <n v="12.833680175176299"/>
  </r>
  <r>
    <x v="3"/>
    <x v="8"/>
    <x v="3"/>
    <n v="10.577138051634799"/>
  </r>
  <r>
    <x v="3"/>
    <x v="8"/>
    <x v="4"/>
    <n v="5.14023364367194"/>
  </r>
  <r>
    <x v="3"/>
    <x v="9"/>
    <x v="0"/>
    <n v="24.510551004420901"/>
  </r>
  <r>
    <x v="3"/>
    <x v="9"/>
    <x v="1"/>
    <n v="13.837623499922699"/>
  </r>
  <r>
    <x v="3"/>
    <x v="9"/>
    <x v="2"/>
    <n v="0.26845073229174399"/>
  </r>
  <r>
    <x v="3"/>
    <x v="9"/>
    <x v="3"/>
    <n v="9.19969875278278E-5"/>
  </r>
  <r>
    <x v="3"/>
    <x v="9"/>
    <x v="4"/>
    <n v="4.3044277058924402E-10"/>
  </r>
  <r>
    <x v="3"/>
    <x v="10"/>
    <x v="0"/>
    <n v="10.6624408994745"/>
  </r>
  <r>
    <x v="3"/>
    <x v="10"/>
    <x v="1"/>
    <n v="14.108638690878401"/>
  </r>
  <r>
    <x v="3"/>
    <x v="10"/>
    <x v="2"/>
    <n v="10.232783582376101"/>
  </r>
  <r>
    <x v="3"/>
    <x v="10"/>
    <x v="3"/>
    <n v="3.1716991935323202"/>
  </r>
  <r>
    <x v="3"/>
    <x v="10"/>
    <x v="4"/>
    <n v="0.44115486779197099"/>
  </r>
  <r>
    <x v="3"/>
    <x v="11"/>
    <x v="0"/>
    <n v="4.8700682463557001"/>
  </r>
  <r>
    <x v="3"/>
    <x v="11"/>
    <x v="1"/>
    <n v="11.0822007294757"/>
  </r>
  <r>
    <x v="3"/>
    <x v="11"/>
    <x v="2"/>
    <n v="13.389975889641899"/>
  </r>
  <r>
    <x v="3"/>
    <x v="11"/>
    <x v="3"/>
    <n v="7.2883446865395198"/>
  </r>
  <r>
    <x v="3"/>
    <x v="11"/>
    <x v="4"/>
    <n v="1.98612768204053"/>
  </r>
  <r>
    <x v="3"/>
    <x v="12"/>
    <x v="5"/>
    <n v="26.426378752379598"/>
  </r>
  <r>
    <x v="3"/>
    <x v="12"/>
    <x v="6"/>
    <n v="11.1903384816738"/>
  </r>
  <r>
    <x v="3"/>
    <x v="12"/>
    <x v="7"/>
    <n v="1"/>
  </r>
  <r>
    <x v="3"/>
    <x v="13"/>
    <x v="8"/>
    <n v="20.282638693873299"/>
  </r>
  <r>
    <x v="3"/>
    <x v="13"/>
    <x v="9"/>
    <n v="7.5350678389077501"/>
  </r>
  <r>
    <x v="3"/>
    <x v="13"/>
    <x v="10"/>
    <n v="10.7990107012723"/>
  </r>
  <r>
    <x v="3"/>
    <x v="14"/>
    <x v="0"/>
    <n v="1.1123691748394"/>
  </r>
  <r>
    <x v="3"/>
    <x v="14"/>
    <x v="1"/>
    <n v="5.2566049918241298"/>
  </r>
  <r>
    <x v="3"/>
    <x v="14"/>
    <x v="2"/>
    <n v="12.166939032732101"/>
  </r>
  <r>
    <x v="3"/>
    <x v="14"/>
    <x v="3"/>
    <n v="12.7036003411734"/>
  </r>
  <r>
    <x v="3"/>
    <x v="14"/>
    <x v="4"/>
    <n v="7.3772036934842404"/>
  </r>
  <r>
    <x v="3"/>
    <x v="15"/>
    <x v="0"/>
    <n v="1.0589402472379501"/>
  </r>
  <r>
    <x v="3"/>
    <x v="15"/>
    <x v="1"/>
    <n v="6.9461315075001799"/>
  </r>
  <r>
    <x v="3"/>
    <x v="15"/>
    <x v="2"/>
    <n v="15.685955525070201"/>
  </r>
  <r>
    <x v="3"/>
    <x v="15"/>
    <x v="3"/>
    <n v="11.7647240800526"/>
  </r>
  <r>
    <x v="3"/>
    <x v="15"/>
    <x v="4"/>
    <n v="3.1609658741923399"/>
  </r>
  <r>
    <x v="3"/>
    <x v="16"/>
    <x v="1"/>
    <n v="0.53135496649699598"/>
  </r>
  <r>
    <x v="3"/>
    <x v="16"/>
    <x v="2"/>
    <n v="16.109630783796"/>
  </r>
  <r>
    <x v="3"/>
    <x v="16"/>
    <x v="3"/>
    <n v="20.750659347748901"/>
  </r>
  <r>
    <x v="3"/>
    <x v="16"/>
    <x v="4"/>
    <n v="1.22507213601146"/>
  </r>
  <r>
    <x v="3"/>
    <x v="17"/>
    <x v="0"/>
    <n v="17.4610808229139"/>
  </r>
  <r>
    <x v="3"/>
    <x v="17"/>
    <x v="1"/>
    <n v="20.031857698030901"/>
  </r>
  <r>
    <x v="3"/>
    <x v="17"/>
    <x v="2"/>
    <n v="1.12198588387062"/>
  </r>
  <r>
    <x v="3"/>
    <x v="17"/>
    <x v="3"/>
    <n v="1.79276817056216E-3"/>
  </r>
  <r>
    <x v="3"/>
    <x v="17"/>
    <x v="4"/>
    <n v="6.1067362287205794E-8"/>
  </r>
  <r>
    <x v="3"/>
    <x v="18"/>
    <x v="1"/>
    <n v="8.5721288386740397"/>
  </r>
  <r>
    <x v="3"/>
    <x v="18"/>
    <x v="2"/>
    <n v="28.508357580723398"/>
  </r>
  <r>
    <x v="3"/>
    <x v="18"/>
    <x v="3"/>
    <n v="1.5358567228205799"/>
  </r>
  <r>
    <x v="3"/>
    <x v="18"/>
    <x v="4"/>
    <n v="3.7409183524986098E-4"/>
  </r>
  <r>
    <x v="3"/>
    <x v="19"/>
    <x v="0"/>
    <n v="21.325365605003199"/>
  </r>
  <r>
    <x v="3"/>
    <x v="19"/>
    <x v="1"/>
    <n v="16.6797276856514"/>
  </r>
  <r>
    <x v="3"/>
    <x v="19"/>
    <x v="2"/>
    <n v="0.61102444026704605"/>
  </r>
  <r>
    <x v="3"/>
    <x v="19"/>
    <x v="3"/>
    <n v="5.9949097231666105E-4"/>
  </r>
  <r>
    <x v="3"/>
    <x v="19"/>
    <x v="4"/>
    <n v="1.2159336666286901E-8"/>
  </r>
  <r>
    <x v="4"/>
    <x v="0"/>
    <x v="0"/>
    <n v="7.7528930723269696"/>
  </r>
  <r>
    <x v="4"/>
    <x v="0"/>
    <x v="1"/>
    <n v="9.8203930190629691"/>
  </r>
  <r>
    <x v="4"/>
    <x v="0"/>
    <x v="2"/>
    <n v="5.7777763718692201"/>
  </r>
  <r>
    <x v="4"/>
    <x v="0"/>
    <x v="3"/>
    <n v="1.2537915395207"/>
  </r>
  <r>
    <x v="4"/>
    <x v="0"/>
    <x v="4"/>
    <n v="0.10194586902323401"/>
  </r>
  <r>
    <x v="4"/>
    <x v="1"/>
    <x v="0"/>
    <n v="2.9945085270687901"/>
  </r>
  <r>
    <x v="4"/>
    <x v="1"/>
    <x v="1"/>
    <n v="4.06509853765857"/>
  </r>
  <r>
    <x v="4"/>
    <x v="1"/>
    <x v="2"/>
    <n v="5.6606382639947102"/>
  </r>
  <r>
    <x v="4"/>
    <x v="1"/>
    <x v="3"/>
    <n v="5.5386806038368901"/>
  </r>
  <r>
    <x v="4"/>
    <x v="1"/>
    <x v="4"/>
    <n v="6.44787393924413"/>
  </r>
  <r>
    <x v="4"/>
    <x v="2"/>
    <x v="0"/>
    <n v="2.9119634617047998"/>
  </r>
  <r>
    <x v="4"/>
    <x v="2"/>
    <x v="1"/>
    <n v="6.8303552095497304"/>
  </r>
  <r>
    <x v="4"/>
    <x v="2"/>
    <x v="2"/>
    <n v="8.5905802688277095"/>
  </r>
  <r>
    <x v="4"/>
    <x v="2"/>
    <x v="3"/>
    <n v="4.9278430467707404"/>
  </r>
  <r>
    <x v="4"/>
    <x v="2"/>
    <x v="4"/>
    <n v="1.44605788495009"/>
  </r>
  <r>
    <x v="4"/>
    <x v="3"/>
    <x v="0"/>
    <n v="5.7431227641799101E-3"/>
  </r>
  <r>
    <x v="4"/>
    <x v="3"/>
    <x v="1"/>
    <n v="0.27003132015929598"/>
  </r>
  <r>
    <x v="4"/>
    <x v="3"/>
    <x v="2"/>
    <n v="3.2434524848476101"/>
  </r>
  <r>
    <x v="4"/>
    <x v="3"/>
    <x v="3"/>
    <n v="10.2678249267839"/>
  </r>
  <r>
    <x v="4"/>
    <x v="3"/>
    <x v="4"/>
    <n v="10.9197480172481"/>
  </r>
  <r>
    <x v="4"/>
    <x v="4"/>
    <x v="0"/>
    <n v="5.1176476549806598"/>
  </r>
  <r>
    <x v="4"/>
    <x v="4"/>
    <x v="1"/>
    <n v="7.3741572778809701"/>
  </r>
  <r>
    <x v="4"/>
    <x v="4"/>
    <x v="2"/>
    <n v="7.2934292127090599"/>
  </r>
  <r>
    <x v="4"/>
    <x v="4"/>
    <x v="3"/>
    <n v="3.7609900636716498"/>
  </r>
  <r>
    <x v="4"/>
    <x v="4"/>
    <x v="4"/>
    <n v="1.16057566256075"/>
  </r>
  <r>
    <x v="4"/>
    <x v="5"/>
    <x v="0"/>
    <n v="2.11175073994045"/>
  </r>
  <r>
    <x v="4"/>
    <x v="5"/>
    <x v="1"/>
    <n v="4.5199167015668804"/>
  </r>
  <r>
    <x v="4"/>
    <x v="5"/>
    <x v="2"/>
    <n v="7.0380328264881697"/>
  </r>
  <r>
    <x v="4"/>
    <x v="5"/>
    <x v="3"/>
    <n v="6.3936434627437304"/>
  </r>
  <r>
    <x v="4"/>
    <x v="5"/>
    <x v="4"/>
    <n v="4.6434561410638597"/>
  </r>
  <r>
    <x v="4"/>
    <x v="6"/>
    <x v="0"/>
    <n v="0.20462520920635899"/>
  </r>
  <r>
    <x v="4"/>
    <x v="6"/>
    <x v="1"/>
    <n v="1.44756796146676"/>
  </r>
  <r>
    <x v="4"/>
    <x v="6"/>
    <x v="2"/>
    <n v="5.10101339410362"/>
  </r>
  <r>
    <x v="4"/>
    <x v="6"/>
    <x v="3"/>
    <n v="8.4566158969814804"/>
  </r>
  <r>
    <x v="4"/>
    <x v="6"/>
    <x v="4"/>
    <n v="9.4969774100448596"/>
  </r>
  <r>
    <x v="4"/>
    <x v="7"/>
    <x v="0"/>
    <n v="0.47062077195983998"/>
  </r>
  <r>
    <x v="4"/>
    <x v="7"/>
    <x v="1"/>
    <n v="2.5677423036666198"/>
  </r>
  <r>
    <x v="4"/>
    <x v="7"/>
    <x v="2"/>
    <n v="6.9083130110945303"/>
  </r>
  <r>
    <x v="4"/>
    <x v="7"/>
    <x v="3"/>
    <n v="8.5239115050100995"/>
  </r>
  <r>
    <x v="4"/>
    <x v="7"/>
    <x v="4"/>
    <n v="6.2362122800719897"/>
  </r>
  <r>
    <x v="4"/>
    <x v="8"/>
    <x v="0"/>
    <n v="0.241664844091698"/>
  </r>
  <r>
    <x v="4"/>
    <x v="8"/>
    <x v="1"/>
    <n v="2.0761322132549398"/>
  </r>
  <r>
    <x v="4"/>
    <x v="8"/>
    <x v="2"/>
    <n v="7.1162912639401501"/>
  </r>
  <r>
    <x v="4"/>
    <x v="8"/>
    <x v="3"/>
    <n v="9.4199423454521405"/>
  </r>
  <r>
    <x v="4"/>
    <x v="8"/>
    <x v="4"/>
    <n v="5.8527692050641598"/>
  </r>
  <r>
    <x v="4"/>
    <x v="9"/>
    <x v="0"/>
    <n v="0.97914062698797799"/>
  </r>
  <r>
    <x v="4"/>
    <x v="9"/>
    <x v="1"/>
    <n v="22.696050033620899"/>
  </r>
  <r>
    <x v="4"/>
    <x v="9"/>
    <x v="2"/>
    <n v="1.0316069570192199"/>
  </r>
  <r>
    <x v="4"/>
    <x v="9"/>
    <x v="3"/>
    <n v="2.2541749958824902E-6"/>
  </r>
  <r>
    <x v="4"/>
    <x v="10"/>
    <x v="0"/>
    <n v="8.4872493548243995"/>
  </r>
  <r>
    <x v="4"/>
    <x v="10"/>
    <x v="1"/>
    <n v="9.2104338936854901"/>
  </r>
  <r>
    <x v="4"/>
    <x v="10"/>
    <x v="2"/>
    <n v="5.5027869277970201"/>
  </r>
  <r>
    <x v="4"/>
    <x v="10"/>
    <x v="3"/>
    <n v="1.3619666670966599"/>
  </r>
  <r>
    <x v="4"/>
    <x v="10"/>
    <x v="4"/>
    <n v="0.14436302839950799"/>
  </r>
  <r>
    <x v="4"/>
    <x v="11"/>
    <x v="0"/>
    <n v="7.7459772526503103"/>
  </r>
  <r>
    <x v="4"/>
    <x v="11"/>
    <x v="1"/>
    <n v="9.4202500324619898"/>
  </r>
  <r>
    <x v="4"/>
    <x v="11"/>
    <x v="2"/>
    <n v="5.9056035106771301"/>
  </r>
  <r>
    <x v="4"/>
    <x v="11"/>
    <x v="3"/>
    <n v="1.48167999721068"/>
  </r>
  <r>
    <x v="4"/>
    <x v="11"/>
    <x v="4"/>
    <n v="0.15328907880297299"/>
  </r>
  <r>
    <x v="4"/>
    <x v="12"/>
    <x v="5"/>
    <n v="17.481872495588402"/>
  </r>
  <r>
    <x v="4"/>
    <x v="12"/>
    <x v="6"/>
    <n v="6.2249273762147403"/>
  </r>
  <r>
    <x v="4"/>
    <x v="12"/>
    <x v="7"/>
    <n v="1"/>
  </r>
  <r>
    <x v="4"/>
    <x v="13"/>
    <x v="8"/>
    <n v="17.602170319558201"/>
  </r>
  <r>
    <x v="4"/>
    <x v="13"/>
    <x v="9"/>
    <n v="4.1192485345997403"/>
  </r>
  <r>
    <x v="4"/>
    <x v="13"/>
    <x v="10"/>
    <n v="2.9853810176451199"/>
  </r>
  <r>
    <x v="4"/>
    <x v="14"/>
    <x v="0"/>
    <n v="11.281398485809101"/>
  </r>
  <r>
    <x v="4"/>
    <x v="14"/>
    <x v="1"/>
    <n v="12.719667673915399"/>
  </r>
  <r>
    <x v="4"/>
    <x v="14"/>
    <x v="2"/>
    <n v="0.70461052969391602"/>
  </r>
  <r>
    <x v="4"/>
    <x v="14"/>
    <x v="3"/>
    <n v="1.1231437876585101E-3"/>
  </r>
  <r>
    <x v="4"/>
    <x v="14"/>
    <x v="4"/>
    <n v="3.8597033502322697E-8"/>
  </r>
  <r>
    <x v="4"/>
    <x v="15"/>
    <x v="0"/>
    <n v="17.2172944281137"/>
  </r>
  <r>
    <x v="4"/>
    <x v="15"/>
    <x v="1"/>
    <n v="7.41927654296813"/>
  </r>
  <r>
    <x v="4"/>
    <x v="15"/>
    <x v="2"/>
    <n v="7.0222364009155505E-2"/>
  </r>
  <r>
    <x v="4"/>
    <x v="15"/>
    <x v="3"/>
    <n v="6.5367075452363097E-6"/>
  </r>
  <r>
    <x v="4"/>
    <x v="15"/>
    <x v="4"/>
    <n v="4.5930784108871496E-12"/>
  </r>
  <r>
    <x v="4"/>
    <x v="16"/>
    <x v="2"/>
    <n v="24.706799871803099"/>
  </r>
  <r>
    <x v="4"/>
    <x v="17"/>
    <x v="0"/>
    <n v="13.4829021630654"/>
  </r>
  <r>
    <x v="4"/>
    <x v="17"/>
    <x v="1"/>
    <n v="10.790818259980099"/>
  </r>
  <r>
    <x v="4"/>
    <x v="17"/>
    <x v="2"/>
    <n v="0.43257026039387603"/>
  </r>
  <r>
    <x v="4"/>
    <x v="17"/>
    <x v="3"/>
    <n v="5.0917470766610403E-4"/>
  </r>
  <r>
    <x v="4"/>
    <x v="17"/>
    <x v="4"/>
    <n v="1.3656042376851801E-8"/>
  </r>
  <r>
    <x v="4"/>
    <x v="18"/>
    <x v="1"/>
    <n v="24.706799871803099"/>
  </r>
  <r>
    <x v="4"/>
    <x v="19"/>
    <x v="0"/>
    <n v="14.3635748936626"/>
  </r>
  <r>
    <x v="4"/>
    <x v="19"/>
    <x v="1"/>
    <n v="10.038932500676699"/>
  </r>
  <r>
    <x v="4"/>
    <x v="19"/>
    <x v="2"/>
    <n v="0.30407062481083802"/>
  </r>
  <r>
    <x v="4"/>
    <x v="19"/>
    <x v="3"/>
    <n v="2.2184963622914701E-4"/>
  </r>
  <r>
    <x v="4"/>
    <x v="19"/>
    <x v="4"/>
    <n v="3.0166381670115602E-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1">
  <location ref="A588:G600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21">
        <item h="1" x="6"/>
        <item h="1" x="4"/>
        <item h="1" x="0"/>
        <item h="1" x="5"/>
        <item h="1" x="12"/>
        <item h="1" x="3"/>
        <item h="1" x="19"/>
        <item h="1" x="16"/>
        <item h="1" x="15"/>
        <item h="1" x="18"/>
        <item h="1" x="17"/>
        <item h="1" x="7"/>
        <item x="2"/>
        <item h="1" x="14"/>
        <item h="1" x="9"/>
        <item h="1" x="8"/>
        <item h="1" x="11"/>
        <item h="1" x="10"/>
        <item h="1" x="1"/>
        <item h="1" x="13"/>
        <item t="default"/>
      </items>
    </pivotField>
    <pivotField axis="axisCol" showAll="0">
      <items count="12">
        <item x="10"/>
        <item x="8"/>
        <item x="9"/>
        <item x="5"/>
        <item x="6"/>
        <item x="7"/>
        <item x="0"/>
        <item x="1"/>
        <item x="2"/>
        <item x="3"/>
        <item x="4"/>
        <item t="default"/>
      </items>
    </pivotField>
    <pivotField dataField="1" showAll="0"/>
  </pivotFields>
  <rowFields count="2">
    <field x="0"/>
    <field x="1"/>
  </rowFields>
  <rowItems count="11">
    <i>
      <x/>
    </i>
    <i r="1">
      <x v="12"/>
    </i>
    <i>
      <x v="1"/>
    </i>
    <i r="1">
      <x v="12"/>
    </i>
    <i>
      <x v="2"/>
    </i>
    <i r="1">
      <x v="12"/>
    </i>
    <i>
      <x v="3"/>
    </i>
    <i r="1">
      <x v="12"/>
    </i>
    <i>
      <x v="4"/>
    </i>
    <i r="1">
      <x v="12"/>
    </i>
    <i t="grand">
      <x/>
    </i>
  </rowItems>
  <colFields count="1">
    <field x="2"/>
  </colFields>
  <colItems count="6">
    <i>
      <x v="6"/>
    </i>
    <i>
      <x v="7"/>
    </i>
    <i>
      <x v="8"/>
    </i>
    <i>
      <x v="9"/>
    </i>
    <i>
      <x v="10"/>
    </i>
    <i t="grand">
      <x/>
    </i>
  </colItems>
  <dataFields count="1">
    <dataField name="Number of Rows" fld="3" baseField="0" baseItem="0"/>
  </dataFields>
  <formats count="3"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V326" totalsRowShown="0" headerRowDxfId="36">
  <autoFilter ref="A1:V326"/>
  <tableColumns count="22">
    <tableColumn id="1" name="Metropolitan_Area" dataDxfId="35"/>
    <tableColumn id="2" name="Cost_Living" dataDxfId="34"/>
    <tableColumn id="3" name="Transportation" dataDxfId="33"/>
    <tableColumn id="4" name="Jobs" dataDxfId="32"/>
    <tableColumn id="5" name="Education" dataDxfId="31"/>
    <tableColumn id="6" name="Climate" dataDxfId="30"/>
    <tableColumn id="7" name="Crime" dataDxfId="29"/>
    <tableColumn id="8" name="Arts" dataDxfId="28"/>
    <tableColumn id="9" name="Health_Care" dataDxfId="27"/>
    <tableColumn id="10" name="Recreation" dataDxfId="26"/>
    <tableColumn id="12" name="Population_2000" dataDxfId="25"/>
    <tableColumn id="17" name="Total_Violent" dataDxfId="24"/>
    <tableColumn id="21" name="Total_Property" dataDxfId="23"/>
    <tableColumn id="11" name="Crime_Trend" dataDxfId="22"/>
    <tableColumn id="13" name="Unemployment_Threat" dataDxfId="21"/>
    <tableColumn id="24" name="Past_Job_Growth" dataDxfId="20"/>
    <tableColumn id="25" name="Fcast_Future_Job_Growth" dataDxfId="19"/>
    <tableColumn id="26" name="Fcast_Blue_Collar_Jobs" dataDxfId="18"/>
    <tableColumn id="27" name="Fcast_White_Collar_Jobs" dataDxfId="17"/>
    <tableColumn id="28" name="Fcast_High_Jobs" dataDxfId="16"/>
    <tableColumn id="29" name="Fcast_Average_Jobs" dataDxfId="15"/>
    <tableColumn id="14" name="Category" dataDxfId="14" dataCellStyle="No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4:D107" totalsRowShown="0" tableBorderDxfId="10">
  <autoFilter ref="A14:D107">
    <filterColumn colId="0">
      <filters>
        <filter val="Category 1"/>
      </filters>
    </filterColumn>
  </autoFilter>
  <tableColumns count="4">
    <tableColumn id="1" name="Category" dataDxfId="9">
      <calculatedColumnFormula>'Categories Report'!$A$9</calculatedColumnFormula>
    </tableColumn>
    <tableColumn id="2" name="Column" dataDxfId="8"/>
    <tableColumn id="3" name="Value" dataDxfId="7"/>
    <tableColumn id="4" name="Relative Importance" dataDxfId="6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42:D586" totalsRowShown="0" headerRowDxfId="5" dataDxfId="4">
  <autoFilter ref="A142:D586"/>
  <tableColumns count="4">
    <tableColumn id="1" name="Category" dataDxfId="3">
      <calculatedColumnFormula>'Categories Report'!$A$9</calculatedColumnFormula>
    </tableColumn>
    <tableColumn id="2" name="Column" dataDxfId="2"/>
    <tableColumn id="3" name="Value" dataDxfId="1"/>
    <tableColumn id="4" name="Suppor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326"/>
  <sheetViews>
    <sheetView tabSelected="1" workbookViewId="0">
      <pane xSplit="8370" topLeftCell="U1"/>
      <selection pane="topRight" activeCell="D1" sqref="D1"/>
    </sheetView>
  </sheetViews>
  <sheetFormatPr defaultRowHeight="15" x14ac:dyDescent="0.25"/>
  <cols>
    <col min="1" max="1" width="36.7109375" style="4" customWidth="1"/>
    <col min="2" max="2" width="12.7109375" customWidth="1"/>
    <col min="3" max="3" width="14.28515625" bestFit="1" customWidth="1"/>
    <col min="4" max="8" width="12.7109375" customWidth="1"/>
    <col min="9" max="9" width="14.140625" customWidth="1"/>
    <col min="10" max="10" width="12.85546875" customWidth="1"/>
    <col min="11" max="11" width="17.85546875" customWidth="1"/>
    <col min="12" max="12" width="15" customWidth="1"/>
    <col min="13" max="13" width="16.28515625" customWidth="1"/>
    <col min="14" max="14" width="12.7109375" customWidth="1"/>
    <col min="15" max="15" width="22" customWidth="1"/>
    <col min="16" max="16" width="18.7109375" customWidth="1"/>
    <col min="17" max="17" width="26.42578125" customWidth="1"/>
    <col min="18" max="18" width="24.42578125" customWidth="1"/>
    <col min="19" max="19" width="25.5703125" customWidth="1"/>
    <col min="20" max="20" width="18.42578125" bestFit="1" customWidth="1"/>
    <col min="21" max="21" width="21.42578125" customWidth="1"/>
    <col min="22" max="22" width="11.42578125" bestFit="1" customWidth="1"/>
  </cols>
  <sheetData>
    <row r="1" spans="1:22" s="13" customFormat="1" ht="12.75" x14ac:dyDescent="0.2">
      <c r="A1" s="13" t="s">
        <v>0</v>
      </c>
      <c r="B1" s="13" t="s">
        <v>324</v>
      </c>
      <c r="C1" s="13" t="s">
        <v>325</v>
      </c>
      <c r="D1" s="13" t="s">
        <v>326</v>
      </c>
      <c r="E1" s="13" t="s">
        <v>327</v>
      </c>
      <c r="F1" s="13" t="s">
        <v>328</v>
      </c>
      <c r="G1" s="13" t="s">
        <v>329</v>
      </c>
      <c r="H1" s="13" t="s">
        <v>330</v>
      </c>
      <c r="I1" s="13" t="s">
        <v>331</v>
      </c>
      <c r="J1" s="13" t="s">
        <v>332</v>
      </c>
      <c r="K1" s="13" t="s">
        <v>334</v>
      </c>
      <c r="L1" s="13" t="s">
        <v>335</v>
      </c>
      <c r="M1" s="13" t="s">
        <v>336</v>
      </c>
      <c r="N1" s="3" t="s">
        <v>342</v>
      </c>
      <c r="O1" s="13" t="s">
        <v>547</v>
      </c>
      <c r="P1" s="13" t="s">
        <v>337</v>
      </c>
      <c r="Q1" s="13" t="s">
        <v>338</v>
      </c>
      <c r="R1" s="13" t="s">
        <v>339</v>
      </c>
      <c r="S1" s="13" t="s">
        <v>340</v>
      </c>
      <c r="T1" s="13" t="s">
        <v>545</v>
      </c>
      <c r="U1" s="13" t="s">
        <v>341</v>
      </c>
      <c r="V1" s="13" t="s">
        <v>548</v>
      </c>
    </row>
    <row r="2" spans="1:22" x14ac:dyDescent="0.25">
      <c r="A2" s="4" t="s">
        <v>1</v>
      </c>
      <c r="B2" s="1">
        <v>96.32</v>
      </c>
      <c r="C2" s="2">
        <v>36.54</v>
      </c>
      <c r="D2" s="1">
        <v>17.28</v>
      </c>
      <c r="E2" s="1">
        <v>49.29</v>
      </c>
      <c r="F2" s="1">
        <v>55.52</v>
      </c>
      <c r="G2" s="1">
        <v>49.58</v>
      </c>
      <c r="H2" s="1">
        <v>27.2</v>
      </c>
      <c r="I2" s="1">
        <v>45.04</v>
      </c>
      <c r="J2" s="1">
        <v>2.83</v>
      </c>
      <c r="K2" s="5">
        <v>123711</v>
      </c>
      <c r="L2" s="6">
        <v>582</v>
      </c>
      <c r="M2" s="6">
        <v>4396</v>
      </c>
      <c r="N2" t="s">
        <v>539</v>
      </c>
      <c r="O2" s="7" t="s">
        <v>542</v>
      </c>
      <c r="P2" s="8">
        <v>6.1</v>
      </c>
      <c r="Q2" s="8">
        <v>4.5</v>
      </c>
      <c r="R2" s="5">
        <v>345</v>
      </c>
      <c r="S2" s="5">
        <v>3385</v>
      </c>
      <c r="T2" s="5">
        <v>641</v>
      </c>
      <c r="U2" s="5">
        <v>2234</v>
      </c>
      <c r="V2" s="16" t="str">
        <f>'Categories Report'!$A$6</f>
        <v>Category 1</v>
      </c>
    </row>
    <row r="3" spans="1:22" x14ac:dyDescent="0.25">
      <c r="A3" s="4" t="s">
        <v>2</v>
      </c>
      <c r="B3" s="1">
        <v>47.31</v>
      </c>
      <c r="C3" s="1">
        <v>69.680000000000007</v>
      </c>
      <c r="D3" s="1">
        <v>86.11</v>
      </c>
      <c r="E3" s="1">
        <v>71.95</v>
      </c>
      <c r="F3" s="1">
        <v>22.66</v>
      </c>
      <c r="G3" s="1">
        <v>54.11</v>
      </c>
      <c r="H3" s="1">
        <v>81.59</v>
      </c>
      <c r="I3" s="1">
        <v>24.07</v>
      </c>
      <c r="J3" s="1">
        <v>77.33</v>
      </c>
      <c r="K3" s="5">
        <v>689538</v>
      </c>
      <c r="L3" s="6">
        <v>518</v>
      </c>
      <c r="M3" s="6">
        <v>4527</v>
      </c>
      <c r="N3" t="s">
        <v>539</v>
      </c>
      <c r="O3" s="7" t="s">
        <v>542</v>
      </c>
      <c r="P3" s="8">
        <v>11.6</v>
      </c>
      <c r="Q3" s="8">
        <v>7.5</v>
      </c>
      <c r="R3" s="5">
        <v>6363</v>
      </c>
      <c r="S3" s="5">
        <v>24773</v>
      </c>
      <c r="T3" s="5">
        <v>6728</v>
      </c>
      <c r="U3" s="5">
        <v>18638</v>
      </c>
      <c r="V3" s="16" t="str">
        <f>'Categories Report'!$A$8</f>
        <v>Category 3</v>
      </c>
    </row>
    <row r="4" spans="1:22" x14ac:dyDescent="0.25">
      <c r="A4" s="4" t="s">
        <v>3</v>
      </c>
      <c r="B4" s="1">
        <v>86.12</v>
      </c>
      <c r="C4" s="1">
        <v>28.02</v>
      </c>
      <c r="D4" s="1">
        <v>32.01</v>
      </c>
      <c r="E4" s="1">
        <v>26.62</v>
      </c>
      <c r="F4" s="1">
        <v>75.63</v>
      </c>
      <c r="G4" s="1">
        <v>15.59</v>
      </c>
      <c r="H4" s="1">
        <v>33.15</v>
      </c>
      <c r="I4" s="1">
        <v>20.11</v>
      </c>
      <c r="J4" s="1">
        <v>6.79</v>
      </c>
      <c r="K4" s="5">
        <v>120838</v>
      </c>
      <c r="L4" s="6">
        <v>761</v>
      </c>
      <c r="M4" s="6">
        <v>7036</v>
      </c>
      <c r="N4" t="s">
        <v>539</v>
      </c>
      <c r="O4" s="7" t="s">
        <v>542</v>
      </c>
      <c r="P4" s="8">
        <v>6.6</v>
      </c>
      <c r="Q4" s="8">
        <v>7</v>
      </c>
      <c r="R4" s="5">
        <v>460</v>
      </c>
      <c r="S4" s="5">
        <v>4852</v>
      </c>
      <c r="T4" s="5">
        <v>473</v>
      </c>
      <c r="U4" s="5">
        <v>4603</v>
      </c>
      <c r="V4" s="16" t="str">
        <f>'Categories Report'!$A$6</f>
        <v>Category 1</v>
      </c>
    </row>
    <row r="5" spans="1:22" x14ac:dyDescent="0.25">
      <c r="A5" s="4" t="s">
        <v>4</v>
      </c>
      <c r="B5" s="1">
        <v>25.22</v>
      </c>
      <c r="C5" s="1">
        <v>82.71</v>
      </c>
      <c r="D5" s="1">
        <v>52.97</v>
      </c>
      <c r="E5" s="1">
        <v>99.43</v>
      </c>
      <c r="F5" s="1">
        <v>8.7799999999999994</v>
      </c>
      <c r="G5" s="1">
        <v>73.94</v>
      </c>
      <c r="H5" s="1">
        <v>79.61</v>
      </c>
      <c r="I5" s="1">
        <v>77.33</v>
      </c>
      <c r="J5" s="1">
        <v>77.62</v>
      </c>
      <c r="K5" s="5">
        <v>885782</v>
      </c>
      <c r="L5" s="6">
        <v>365</v>
      </c>
      <c r="M5" s="6">
        <v>3531</v>
      </c>
      <c r="N5" t="s">
        <v>539</v>
      </c>
      <c r="O5" s="7" t="s">
        <v>543</v>
      </c>
      <c r="P5" s="8">
        <v>5.2</v>
      </c>
      <c r="Q5" s="8">
        <v>3.7</v>
      </c>
      <c r="R5" s="5">
        <v>88</v>
      </c>
      <c r="S5" s="5">
        <v>20043</v>
      </c>
      <c r="T5" s="5">
        <v>1325</v>
      </c>
      <c r="U5" s="5">
        <v>15233</v>
      </c>
      <c r="V5" s="16" t="str">
        <f>'Categories Report'!$A$9</f>
        <v>Category 4</v>
      </c>
    </row>
    <row r="6" spans="1:22" x14ac:dyDescent="0.25">
      <c r="A6" s="4" t="s">
        <v>5</v>
      </c>
      <c r="B6" s="1">
        <v>44.48</v>
      </c>
      <c r="C6" s="1">
        <v>84.13</v>
      </c>
      <c r="D6" s="1">
        <v>90.65</v>
      </c>
      <c r="E6" s="1">
        <v>71.67</v>
      </c>
      <c r="F6" s="1">
        <v>78.180000000000007</v>
      </c>
      <c r="G6" s="1">
        <v>2.84</v>
      </c>
      <c r="H6" s="1">
        <v>75.36</v>
      </c>
      <c r="I6" s="1">
        <v>77.900000000000006</v>
      </c>
      <c r="J6" s="1">
        <v>70.25</v>
      </c>
      <c r="K6" s="5">
        <v>734255</v>
      </c>
      <c r="L6" s="6">
        <v>1133</v>
      </c>
      <c r="M6" s="6">
        <v>7261</v>
      </c>
      <c r="N6" t="s">
        <v>539</v>
      </c>
      <c r="O6" s="7" t="s">
        <v>543</v>
      </c>
      <c r="P6" s="8">
        <v>21.4</v>
      </c>
      <c r="Q6" s="8">
        <v>8.1</v>
      </c>
      <c r="R6" s="5">
        <v>5846</v>
      </c>
      <c r="S6" s="5">
        <v>30750</v>
      </c>
      <c r="T6" s="5">
        <v>8134</v>
      </c>
      <c r="U6" s="5">
        <v>20712</v>
      </c>
      <c r="V6" s="16" t="str">
        <f>'Categories Report'!$A$7</f>
        <v>Category 2</v>
      </c>
    </row>
    <row r="7" spans="1:22" x14ac:dyDescent="0.25">
      <c r="A7" s="4" t="s">
        <v>6</v>
      </c>
      <c r="B7" s="1">
        <v>92.36</v>
      </c>
      <c r="C7" s="1">
        <v>42.49</v>
      </c>
      <c r="D7" s="1">
        <v>19.260000000000002</v>
      </c>
      <c r="E7" s="1">
        <v>11.61</v>
      </c>
      <c r="F7" s="1">
        <v>66</v>
      </c>
      <c r="G7" s="1">
        <v>7.09</v>
      </c>
      <c r="H7" s="1">
        <v>40.799999999999997</v>
      </c>
      <c r="I7" s="1">
        <v>62.03</v>
      </c>
      <c r="J7" s="1">
        <v>22.66</v>
      </c>
      <c r="K7" s="5">
        <v>127635</v>
      </c>
      <c r="L7" s="6">
        <v>1100</v>
      </c>
      <c r="M7" s="6">
        <v>5581</v>
      </c>
      <c r="N7" t="s">
        <v>539</v>
      </c>
      <c r="O7" s="7" t="s">
        <v>543</v>
      </c>
      <c r="P7" s="8">
        <v>6.1</v>
      </c>
      <c r="Q7" s="8">
        <v>4.8</v>
      </c>
      <c r="R7" s="5">
        <v>627</v>
      </c>
      <c r="S7" s="5">
        <v>2687</v>
      </c>
      <c r="T7" s="5">
        <v>768</v>
      </c>
      <c r="U7" s="5">
        <v>1879</v>
      </c>
      <c r="V7" s="16" t="str">
        <f>'Categories Report'!$A$6</f>
        <v>Category 1</v>
      </c>
    </row>
    <row r="8" spans="1:22" x14ac:dyDescent="0.25">
      <c r="A8" s="4" t="s">
        <v>7</v>
      </c>
      <c r="B8" s="1">
        <v>33.72</v>
      </c>
      <c r="C8" s="1">
        <v>66.569999999999993</v>
      </c>
      <c r="D8" s="1">
        <v>29.46</v>
      </c>
      <c r="E8" s="1">
        <v>63.45</v>
      </c>
      <c r="F8" s="1">
        <v>47.3</v>
      </c>
      <c r="G8" s="1">
        <v>89.81</v>
      </c>
      <c r="H8" s="1">
        <v>58.08</v>
      </c>
      <c r="I8" s="1">
        <v>63.45</v>
      </c>
      <c r="J8" s="1">
        <v>47.87</v>
      </c>
      <c r="K8" s="5">
        <v>616924</v>
      </c>
      <c r="L8" s="6">
        <v>226</v>
      </c>
      <c r="M8" s="6">
        <v>3153</v>
      </c>
      <c r="N8" t="s">
        <v>539</v>
      </c>
      <c r="O8" s="7" t="s">
        <v>542</v>
      </c>
      <c r="P8" s="8">
        <v>4.7</v>
      </c>
      <c r="Q8" s="8">
        <v>3.2</v>
      </c>
      <c r="R8" s="5">
        <v>-2473</v>
      </c>
      <c r="S8" s="5">
        <v>13096</v>
      </c>
      <c r="T8" s="5">
        <v>-551</v>
      </c>
      <c r="U8" s="5">
        <v>9706</v>
      </c>
      <c r="V8" s="16" t="str">
        <f>'Categories Report'!$A$9</f>
        <v>Category 4</v>
      </c>
    </row>
    <row r="9" spans="1:22" x14ac:dyDescent="0.25">
      <c r="A9" s="4" t="s">
        <v>8</v>
      </c>
      <c r="B9" s="1">
        <v>61.76</v>
      </c>
      <c r="C9" s="1">
        <v>26.91</v>
      </c>
      <c r="D9" s="1">
        <v>12.18</v>
      </c>
      <c r="E9" s="1">
        <v>1.69</v>
      </c>
      <c r="F9" s="1">
        <v>54.95</v>
      </c>
      <c r="G9" s="1">
        <v>98.87</v>
      </c>
      <c r="H9" s="1">
        <v>15.3</v>
      </c>
      <c r="I9" s="1">
        <v>64.02</v>
      </c>
      <c r="J9" s="1">
        <v>0</v>
      </c>
      <c r="K9" s="5">
        <v>131388</v>
      </c>
      <c r="L9" s="6">
        <v>162</v>
      </c>
      <c r="M9" s="6">
        <v>2240</v>
      </c>
      <c r="N9" t="s">
        <v>539</v>
      </c>
      <c r="O9" s="7" t="s">
        <v>542</v>
      </c>
      <c r="P9" s="8">
        <v>9.1999999999999993</v>
      </c>
      <c r="Q9" s="8">
        <v>4.4000000000000004</v>
      </c>
      <c r="R9" s="5">
        <v>-171</v>
      </c>
      <c r="S9" s="5">
        <v>3449</v>
      </c>
      <c r="T9" s="5">
        <v>-74</v>
      </c>
      <c r="U9" s="5">
        <v>2182</v>
      </c>
      <c r="V9" s="16" t="str">
        <f>'Categories Report'!$A$6</f>
        <v>Category 1</v>
      </c>
    </row>
    <row r="10" spans="1:22" x14ac:dyDescent="0.25">
      <c r="A10" s="4" t="s">
        <v>9</v>
      </c>
      <c r="B10" s="1">
        <v>96.89</v>
      </c>
      <c r="C10" s="1">
        <v>60.05</v>
      </c>
      <c r="D10" s="1">
        <v>28.32</v>
      </c>
      <c r="E10" s="1">
        <v>54.1</v>
      </c>
      <c r="F10" s="1">
        <v>39.659999999999997</v>
      </c>
      <c r="G10" s="1">
        <v>28.62</v>
      </c>
      <c r="H10" s="1">
        <v>35.130000000000003</v>
      </c>
      <c r="I10" s="1">
        <v>64.58</v>
      </c>
      <c r="J10" s="1">
        <v>30.59</v>
      </c>
      <c r="K10" s="5">
        <v>212395</v>
      </c>
      <c r="L10" s="6">
        <v>588</v>
      </c>
      <c r="M10" s="6">
        <v>6646</v>
      </c>
      <c r="N10" t="s">
        <v>539</v>
      </c>
      <c r="O10" s="7" t="s">
        <v>542</v>
      </c>
      <c r="P10" s="8">
        <v>16.600000000000001</v>
      </c>
      <c r="Q10" s="8">
        <v>4.4000000000000004</v>
      </c>
      <c r="R10" s="5">
        <v>502</v>
      </c>
      <c r="S10" s="5">
        <v>5141</v>
      </c>
      <c r="T10" s="5">
        <v>1169</v>
      </c>
      <c r="U10" s="5">
        <v>3531</v>
      </c>
      <c r="V10" s="16" t="str">
        <f>'Categories Report'!$A$6</f>
        <v>Category 1</v>
      </c>
    </row>
    <row r="11" spans="1:22" x14ac:dyDescent="0.25">
      <c r="A11" s="4" t="s">
        <v>10</v>
      </c>
      <c r="B11" s="1">
        <v>15.87</v>
      </c>
      <c r="C11" s="1">
        <v>84.41</v>
      </c>
      <c r="D11" s="1">
        <v>76.48</v>
      </c>
      <c r="E11" s="1">
        <v>41.35</v>
      </c>
      <c r="F11" s="1">
        <v>71.099999999999994</v>
      </c>
      <c r="G11" s="1">
        <v>24.93</v>
      </c>
      <c r="H11" s="1">
        <v>29.47</v>
      </c>
      <c r="I11" s="1">
        <v>5.09</v>
      </c>
      <c r="J11" s="1">
        <v>6.23</v>
      </c>
      <c r="K11" s="5">
        <v>263727</v>
      </c>
      <c r="L11" s="6">
        <v>727</v>
      </c>
      <c r="M11" s="6">
        <v>5808</v>
      </c>
      <c r="N11" t="s">
        <v>540</v>
      </c>
      <c r="O11" s="7" t="s">
        <v>543</v>
      </c>
      <c r="P11" s="8">
        <v>14.5</v>
      </c>
      <c r="Q11" s="8">
        <v>8</v>
      </c>
      <c r="R11" s="5">
        <v>2780</v>
      </c>
      <c r="S11" s="5">
        <v>11621</v>
      </c>
      <c r="T11" s="5">
        <v>2473</v>
      </c>
      <c r="U11" s="5">
        <v>8666</v>
      </c>
      <c r="V11" s="16" t="str">
        <f>'Categories Report'!$A$6</f>
        <v>Category 1</v>
      </c>
    </row>
    <row r="12" spans="1:22" x14ac:dyDescent="0.25">
      <c r="A12" s="4" t="s">
        <v>11</v>
      </c>
      <c r="B12" s="1">
        <v>7.37</v>
      </c>
      <c r="C12" s="1">
        <v>15.86</v>
      </c>
      <c r="D12" s="1">
        <v>77.33</v>
      </c>
      <c r="E12" s="1">
        <v>83</v>
      </c>
      <c r="F12" s="1">
        <v>32.57</v>
      </c>
      <c r="G12" s="1">
        <v>70.260000000000005</v>
      </c>
      <c r="H12" s="1">
        <v>67.989999999999995</v>
      </c>
      <c r="I12" s="1">
        <v>94.33</v>
      </c>
      <c r="J12" s="1">
        <v>83.28</v>
      </c>
      <c r="K12" s="5">
        <v>554998</v>
      </c>
      <c r="L12" s="6">
        <v>356</v>
      </c>
      <c r="M12" s="6">
        <v>4078</v>
      </c>
      <c r="N12" t="s">
        <v>540</v>
      </c>
      <c r="O12" s="7" t="s">
        <v>542</v>
      </c>
      <c r="P12" s="8">
        <v>11.6</v>
      </c>
      <c r="Q12" s="8">
        <v>6.1</v>
      </c>
      <c r="R12" s="5">
        <v>3717</v>
      </c>
      <c r="S12" s="5">
        <v>17070</v>
      </c>
      <c r="T12" s="5">
        <v>3657</v>
      </c>
      <c r="U12" s="5">
        <v>11902</v>
      </c>
      <c r="V12" s="16" t="str">
        <f>'Categories Report'!$A$8</f>
        <v>Category 3</v>
      </c>
    </row>
    <row r="13" spans="1:22" x14ac:dyDescent="0.25">
      <c r="A13" s="4" t="s">
        <v>12</v>
      </c>
      <c r="B13" s="1">
        <v>93.21</v>
      </c>
      <c r="C13" s="1">
        <v>7.08</v>
      </c>
      <c r="D13" s="1">
        <v>7.64</v>
      </c>
      <c r="E13" s="1">
        <v>21.81</v>
      </c>
      <c r="F13" s="1">
        <v>62.32</v>
      </c>
      <c r="G13" s="1">
        <v>22.95</v>
      </c>
      <c r="H13" s="1">
        <v>4.54</v>
      </c>
      <c r="I13" s="1">
        <v>29.74</v>
      </c>
      <c r="J13" s="1">
        <v>13.88</v>
      </c>
      <c r="K13" s="5">
        <v>118556</v>
      </c>
      <c r="L13" s="6">
        <v>882</v>
      </c>
      <c r="M13" s="6">
        <v>4607</v>
      </c>
      <c r="N13" t="s">
        <v>539</v>
      </c>
      <c r="O13" s="7" t="s">
        <v>542</v>
      </c>
      <c r="P13" s="8">
        <v>6.6</v>
      </c>
      <c r="Q13" s="8">
        <v>3.4</v>
      </c>
      <c r="R13" s="5">
        <v>97</v>
      </c>
      <c r="S13" s="5">
        <v>2087</v>
      </c>
      <c r="T13" s="5">
        <v>120</v>
      </c>
      <c r="U13" s="5">
        <v>1135</v>
      </c>
      <c r="V13" s="16" t="str">
        <f>'Categories Report'!$A$6</f>
        <v>Category 1</v>
      </c>
    </row>
    <row r="14" spans="1:22" x14ac:dyDescent="0.25">
      <c r="A14" s="4" t="s">
        <v>13</v>
      </c>
      <c r="B14">
        <v>54.4</v>
      </c>
      <c r="C14">
        <v>70.819999999999993</v>
      </c>
      <c r="D14">
        <v>79.319999999999993</v>
      </c>
      <c r="E14">
        <v>47.3</v>
      </c>
      <c r="F14">
        <v>4.24</v>
      </c>
      <c r="G14">
        <v>97.74</v>
      </c>
      <c r="H14">
        <v>50.71</v>
      </c>
      <c r="I14">
        <v>54.1</v>
      </c>
      <c r="J14">
        <v>86.4</v>
      </c>
      <c r="K14" s="5">
        <v>352708</v>
      </c>
      <c r="L14" s="6">
        <v>84</v>
      </c>
      <c r="M14" s="6">
        <v>3247</v>
      </c>
      <c r="N14" t="s">
        <v>540</v>
      </c>
      <c r="O14" s="7" t="s">
        <v>544</v>
      </c>
      <c r="P14" s="8">
        <v>18.100000000000001</v>
      </c>
      <c r="Q14" s="8">
        <v>7.1</v>
      </c>
      <c r="R14" s="5">
        <v>5036</v>
      </c>
      <c r="S14" s="5">
        <v>12096</v>
      </c>
      <c r="T14" s="5">
        <v>5248</v>
      </c>
      <c r="U14" s="5">
        <v>9298</v>
      </c>
      <c r="V14" s="16" t="str">
        <f>'Categories Report'!$A$8</f>
        <v>Category 3</v>
      </c>
    </row>
    <row r="15" spans="1:22" x14ac:dyDescent="0.25">
      <c r="A15" s="4" t="s">
        <v>14</v>
      </c>
      <c r="B15" s="1">
        <v>54.11</v>
      </c>
      <c r="C15" s="1">
        <v>54.67</v>
      </c>
      <c r="D15" s="1">
        <v>54.1</v>
      </c>
      <c r="E15" s="1">
        <v>59.77</v>
      </c>
      <c r="F15" s="1">
        <v>66.569999999999993</v>
      </c>
      <c r="G15" s="1">
        <v>68.56</v>
      </c>
      <c r="H15" s="1">
        <v>44.76</v>
      </c>
      <c r="I15" s="1">
        <v>85.83</v>
      </c>
      <c r="J15" s="1">
        <v>38.81</v>
      </c>
      <c r="K15" s="5">
        <v>218552</v>
      </c>
      <c r="L15" s="6">
        <v>372</v>
      </c>
      <c r="M15" s="6">
        <v>4063</v>
      </c>
      <c r="N15" t="s">
        <v>539</v>
      </c>
      <c r="O15" s="7" t="s">
        <v>542</v>
      </c>
      <c r="P15" s="8">
        <v>14.6</v>
      </c>
      <c r="Q15" s="8">
        <v>6.8</v>
      </c>
      <c r="R15" s="5">
        <v>667</v>
      </c>
      <c r="S15" s="5">
        <v>9009</v>
      </c>
      <c r="T15" s="5">
        <v>1366</v>
      </c>
      <c r="U15" s="5">
        <v>5471</v>
      </c>
      <c r="V15" s="16" t="str">
        <f>'Categories Report'!$A$6</f>
        <v>Category 1</v>
      </c>
    </row>
    <row r="16" spans="1:22" x14ac:dyDescent="0.25">
      <c r="A16" s="4" t="s">
        <v>15</v>
      </c>
      <c r="B16" s="1">
        <v>62.4</v>
      </c>
      <c r="C16" s="1">
        <v>29.46</v>
      </c>
      <c r="D16" s="1">
        <v>47.3</v>
      </c>
      <c r="E16" s="1">
        <v>45.32</v>
      </c>
      <c r="F16" s="1">
        <v>69.12</v>
      </c>
      <c r="G16" s="1">
        <v>36.83</v>
      </c>
      <c r="H16" s="1">
        <v>37.4</v>
      </c>
      <c r="I16" s="1">
        <v>31.44</v>
      </c>
      <c r="J16" s="1">
        <v>32.01</v>
      </c>
      <c r="K16" s="5">
        <v>144889</v>
      </c>
      <c r="L16" s="6">
        <v>551</v>
      </c>
      <c r="M16" s="6">
        <v>6207</v>
      </c>
      <c r="N16" t="s">
        <v>539</v>
      </c>
      <c r="O16" s="7" t="s">
        <v>542</v>
      </c>
      <c r="P16" s="8">
        <v>10.3</v>
      </c>
      <c r="Q16" s="8">
        <v>7.3</v>
      </c>
      <c r="R16" s="5">
        <v>924</v>
      </c>
      <c r="S16" s="5">
        <v>5864</v>
      </c>
      <c r="T16" s="5">
        <v>1430</v>
      </c>
      <c r="U16" s="5">
        <v>3814</v>
      </c>
      <c r="V16" s="16" t="str">
        <f>'Categories Report'!$A$6</f>
        <v>Category 1</v>
      </c>
    </row>
    <row r="17" spans="1:22" x14ac:dyDescent="0.25">
      <c r="A17" s="4" t="s">
        <v>16</v>
      </c>
      <c r="B17" s="1">
        <v>39.380000000000003</v>
      </c>
      <c r="C17" s="1">
        <v>98.3</v>
      </c>
      <c r="D17" s="1">
        <v>99.15</v>
      </c>
      <c r="E17" s="1">
        <v>82.71</v>
      </c>
      <c r="F17" s="1">
        <v>69.97</v>
      </c>
      <c r="G17" s="1">
        <v>12.19</v>
      </c>
      <c r="H17" s="1">
        <v>94.62</v>
      </c>
      <c r="I17" s="1">
        <v>57.22</v>
      </c>
      <c r="J17" s="1">
        <v>76.2</v>
      </c>
      <c r="K17" s="5">
        <v>3807451</v>
      </c>
      <c r="L17" s="6">
        <v>834</v>
      </c>
      <c r="M17" s="6">
        <v>6787</v>
      </c>
      <c r="N17" t="s">
        <v>539</v>
      </c>
      <c r="O17" s="7" t="s">
        <v>543</v>
      </c>
      <c r="P17" s="8">
        <v>16.899999999999999</v>
      </c>
      <c r="Q17" s="8">
        <v>8.5</v>
      </c>
      <c r="R17" s="5">
        <v>39133</v>
      </c>
      <c r="S17" s="5">
        <v>176274</v>
      </c>
      <c r="T17" s="5">
        <v>51718</v>
      </c>
      <c r="U17" s="5">
        <v>114414</v>
      </c>
      <c r="V17" s="16" t="str">
        <f>'Categories Report'!$A$7</f>
        <v>Category 2</v>
      </c>
    </row>
    <row r="18" spans="1:22" x14ac:dyDescent="0.25">
      <c r="A18" s="4" t="s">
        <v>17</v>
      </c>
      <c r="B18" s="1">
        <v>30.03</v>
      </c>
      <c r="C18" s="1">
        <v>66.849999999999994</v>
      </c>
      <c r="D18" s="1">
        <v>62.03</v>
      </c>
      <c r="E18" s="1">
        <v>20.39</v>
      </c>
      <c r="F18" s="1">
        <v>65.430000000000007</v>
      </c>
      <c r="G18" s="1">
        <v>13.32</v>
      </c>
      <c r="H18" s="1">
        <v>38.25</v>
      </c>
      <c r="I18" s="1">
        <v>15.29</v>
      </c>
      <c r="J18" s="1">
        <v>91.21</v>
      </c>
      <c r="K18" s="5">
        <v>341541</v>
      </c>
      <c r="L18" s="6">
        <v>717</v>
      </c>
      <c r="M18" s="6">
        <v>7809</v>
      </c>
      <c r="N18" t="s">
        <v>540</v>
      </c>
      <c r="O18" s="7" t="s">
        <v>543</v>
      </c>
      <c r="P18" s="8">
        <v>4</v>
      </c>
      <c r="Q18" s="8">
        <v>5.6</v>
      </c>
      <c r="R18" s="5">
        <v>867</v>
      </c>
      <c r="S18" s="5">
        <v>11817</v>
      </c>
      <c r="T18" s="5">
        <v>1835</v>
      </c>
      <c r="U18" s="5">
        <v>10267</v>
      </c>
      <c r="V18" s="16" t="str">
        <f>'Categories Report'!$A$6</f>
        <v>Category 1</v>
      </c>
    </row>
    <row r="19" spans="1:22" x14ac:dyDescent="0.25">
      <c r="A19" s="4" t="s">
        <v>18</v>
      </c>
      <c r="B19" s="1">
        <v>77.91</v>
      </c>
      <c r="C19" s="1">
        <v>35.409999999999997</v>
      </c>
      <c r="D19" s="1">
        <v>63.45</v>
      </c>
      <c r="E19" s="1">
        <v>46.45</v>
      </c>
      <c r="F19" s="1">
        <v>72.52</v>
      </c>
      <c r="G19" s="1">
        <v>43.91</v>
      </c>
      <c r="H19" s="1">
        <v>50.43</v>
      </c>
      <c r="I19" s="1">
        <v>86.11</v>
      </c>
      <c r="J19" s="1">
        <v>53.54</v>
      </c>
      <c r="K19" s="5">
        <v>474398</v>
      </c>
      <c r="L19" s="6">
        <v>592</v>
      </c>
      <c r="M19" s="6">
        <v>4552</v>
      </c>
      <c r="N19" t="s">
        <v>539</v>
      </c>
      <c r="O19" s="7" t="s">
        <v>542</v>
      </c>
      <c r="P19" s="8">
        <v>8</v>
      </c>
      <c r="Q19" s="8">
        <v>5.6</v>
      </c>
      <c r="R19" s="5">
        <v>640</v>
      </c>
      <c r="S19" s="5">
        <v>13824</v>
      </c>
      <c r="T19" s="5">
        <v>1648</v>
      </c>
      <c r="U19" s="5">
        <v>8473</v>
      </c>
      <c r="V19" s="16" t="str">
        <f>'Categories Report'!$A$6</f>
        <v>Category 1</v>
      </c>
    </row>
    <row r="20" spans="1:22" x14ac:dyDescent="0.25">
      <c r="A20" s="4" t="s">
        <v>19</v>
      </c>
      <c r="B20" s="1">
        <v>50.43</v>
      </c>
      <c r="C20" s="1">
        <v>78.75</v>
      </c>
      <c r="D20" s="1">
        <v>98.01</v>
      </c>
      <c r="E20" s="1">
        <v>98.3</v>
      </c>
      <c r="F20" s="1">
        <v>71.67</v>
      </c>
      <c r="G20" s="1">
        <v>40.229999999999997</v>
      </c>
      <c r="H20" s="1">
        <v>72.239999999999995</v>
      </c>
      <c r="I20" s="1">
        <v>64.87</v>
      </c>
      <c r="J20" s="1">
        <v>68.83</v>
      </c>
      <c r="K20" s="5">
        <v>1149201</v>
      </c>
      <c r="L20" s="6">
        <v>482</v>
      </c>
      <c r="M20" s="6">
        <v>6557</v>
      </c>
      <c r="N20" t="s">
        <v>539</v>
      </c>
      <c r="O20" s="7" t="s">
        <v>542</v>
      </c>
      <c r="P20" s="8">
        <v>29.9</v>
      </c>
      <c r="Q20" s="8">
        <v>12.3</v>
      </c>
      <c r="R20" s="5">
        <v>11355</v>
      </c>
      <c r="S20" s="5">
        <v>83887</v>
      </c>
      <c r="T20" s="5">
        <v>18070</v>
      </c>
      <c r="U20" s="5">
        <v>61768</v>
      </c>
      <c r="V20" s="16" t="str">
        <f>'Categories Report'!$A$7</f>
        <v>Category 2</v>
      </c>
    </row>
    <row r="21" spans="1:22" x14ac:dyDescent="0.25">
      <c r="A21" s="4" t="s">
        <v>546</v>
      </c>
      <c r="B21" s="1">
        <v>24.65</v>
      </c>
      <c r="C21" s="1">
        <v>50.7</v>
      </c>
      <c r="D21" s="1">
        <v>85.55</v>
      </c>
      <c r="E21" s="1">
        <v>18.690000000000001</v>
      </c>
      <c r="F21" s="1">
        <v>96.88</v>
      </c>
      <c r="G21" s="1">
        <v>24.08</v>
      </c>
      <c r="H21" s="1">
        <v>18.989999999999998</v>
      </c>
      <c r="I21" s="1">
        <v>19.54</v>
      </c>
      <c r="J21" s="1">
        <v>30.87</v>
      </c>
      <c r="K21" s="5">
        <v>654208</v>
      </c>
      <c r="L21" s="6">
        <v>794</v>
      </c>
      <c r="M21" s="6">
        <v>5286</v>
      </c>
      <c r="N21" t="s">
        <v>540</v>
      </c>
      <c r="O21" s="7" t="s">
        <v>544</v>
      </c>
      <c r="P21" s="8">
        <v>6.3</v>
      </c>
      <c r="Q21" s="8">
        <v>7.9</v>
      </c>
      <c r="R21" s="5">
        <v>7862</v>
      </c>
      <c r="S21" s="5">
        <v>17307</v>
      </c>
      <c r="T21" s="5">
        <v>6013</v>
      </c>
      <c r="U21" s="5">
        <v>8736</v>
      </c>
      <c r="V21" s="16" t="str">
        <f>'Categories Report'!$A$8</f>
        <v>Category 3</v>
      </c>
    </row>
    <row r="22" spans="1:22" x14ac:dyDescent="0.25">
      <c r="A22" s="4" t="s">
        <v>20</v>
      </c>
      <c r="B22" s="1">
        <v>22.38</v>
      </c>
      <c r="C22" s="1">
        <v>94.9</v>
      </c>
      <c r="D22" s="1">
        <v>75.92</v>
      </c>
      <c r="E22" s="1">
        <v>94.05</v>
      </c>
      <c r="F22" s="1">
        <v>69.680000000000007</v>
      </c>
      <c r="G22" s="1">
        <v>3.97</v>
      </c>
      <c r="H22" s="1">
        <v>95.47</v>
      </c>
      <c r="I22" s="1">
        <v>86.4</v>
      </c>
      <c r="J22" s="1">
        <v>84.98</v>
      </c>
      <c r="K22" s="5">
        <v>2528739</v>
      </c>
      <c r="L22" s="6">
        <v>1222</v>
      </c>
      <c r="M22" s="6">
        <v>5860</v>
      </c>
      <c r="N22" t="s">
        <v>539</v>
      </c>
      <c r="O22" s="7" t="s">
        <v>543</v>
      </c>
      <c r="P22" s="8">
        <v>4.0999999999999996</v>
      </c>
      <c r="Q22" s="8">
        <v>5.4</v>
      </c>
      <c r="R22" s="5">
        <v>2758</v>
      </c>
      <c r="S22" s="5">
        <v>79138</v>
      </c>
      <c r="T22" s="5">
        <v>1497</v>
      </c>
      <c r="U22" s="5">
        <v>66018</v>
      </c>
      <c r="V22" s="16" t="str">
        <f>'Categories Report'!$A$7</f>
        <v>Category 2</v>
      </c>
    </row>
    <row r="23" spans="1:22" x14ac:dyDescent="0.25">
      <c r="A23" s="4" t="s">
        <v>21</v>
      </c>
      <c r="B23" s="1">
        <v>34.57</v>
      </c>
      <c r="C23" s="1">
        <v>66.28</v>
      </c>
      <c r="D23" s="1">
        <v>3.11</v>
      </c>
      <c r="E23" s="1">
        <v>90.36</v>
      </c>
      <c r="F23" s="1">
        <v>27.19</v>
      </c>
      <c r="G23" s="1">
        <v>94.38</v>
      </c>
      <c r="H23" s="1">
        <v>63.46</v>
      </c>
      <c r="I23" s="1">
        <v>43.62</v>
      </c>
      <c r="J23" s="1">
        <v>60.33</v>
      </c>
      <c r="K23" s="5">
        <v>93703</v>
      </c>
      <c r="L23" s="6">
        <v>87</v>
      </c>
      <c r="M23" s="6">
        <v>3901</v>
      </c>
      <c r="N23" t="s">
        <v>539</v>
      </c>
      <c r="O23" s="7" t="s">
        <v>542</v>
      </c>
      <c r="P23" s="8">
        <v>-0.3</v>
      </c>
      <c r="Q23" s="8">
        <v>3.1</v>
      </c>
      <c r="R23" s="5">
        <v>7</v>
      </c>
      <c r="S23" s="5">
        <v>1445</v>
      </c>
      <c r="T23" s="5">
        <v>34</v>
      </c>
      <c r="U23" s="5">
        <v>1184</v>
      </c>
      <c r="V23" s="16" t="str">
        <f>'Categories Report'!$A$6</f>
        <v>Category 1</v>
      </c>
    </row>
    <row r="24" spans="1:22" x14ac:dyDescent="0.25">
      <c r="A24" s="4" t="s">
        <v>22</v>
      </c>
      <c r="B24" s="1">
        <v>6.24</v>
      </c>
      <c r="C24" s="1">
        <v>38.24</v>
      </c>
      <c r="D24" s="1">
        <v>26.34</v>
      </c>
      <c r="E24" s="1">
        <v>10.19</v>
      </c>
      <c r="F24" s="1">
        <v>75.349999999999994</v>
      </c>
      <c r="G24" s="1">
        <v>45.9</v>
      </c>
      <c r="H24" s="1">
        <v>62.89</v>
      </c>
      <c r="I24" s="1">
        <v>14.16</v>
      </c>
      <c r="J24" s="1">
        <v>94.61</v>
      </c>
      <c r="K24" s="5">
        <v>152930</v>
      </c>
      <c r="L24" s="6">
        <v>722</v>
      </c>
      <c r="M24" s="6">
        <v>3448</v>
      </c>
      <c r="N24" t="s">
        <v>540</v>
      </c>
      <c r="O24" s="7" t="s">
        <v>543</v>
      </c>
      <c r="P24" s="8">
        <v>7.4</v>
      </c>
      <c r="Q24" s="8">
        <v>6.5</v>
      </c>
      <c r="R24" s="5">
        <v>333</v>
      </c>
      <c r="S24" s="5">
        <v>4715</v>
      </c>
      <c r="T24" s="5">
        <v>21</v>
      </c>
      <c r="U24" s="5">
        <v>3715</v>
      </c>
      <c r="V24" s="16" t="str">
        <f>'Categories Report'!$A$6</f>
        <v>Category 1</v>
      </c>
    </row>
    <row r="25" spans="1:22" x14ac:dyDescent="0.25">
      <c r="A25" s="4" t="s">
        <v>23</v>
      </c>
      <c r="B25" s="1">
        <v>68.28</v>
      </c>
      <c r="C25" s="1">
        <v>57.22</v>
      </c>
      <c r="D25" s="1">
        <v>82.43</v>
      </c>
      <c r="E25" s="1">
        <v>39.090000000000003</v>
      </c>
      <c r="F25" s="1">
        <v>75.069999999999993</v>
      </c>
      <c r="G25" s="1">
        <v>1.7</v>
      </c>
      <c r="H25" s="1">
        <v>45.9</v>
      </c>
      <c r="I25" s="1">
        <v>57.5</v>
      </c>
      <c r="J25" s="1">
        <v>57.79</v>
      </c>
      <c r="K25" s="5">
        <v>604025</v>
      </c>
      <c r="L25" s="6">
        <v>1186</v>
      </c>
      <c r="M25" s="6">
        <v>7759</v>
      </c>
      <c r="N25" t="s">
        <v>539</v>
      </c>
      <c r="O25" s="7" t="s">
        <v>542</v>
      </c>
      <c r="P25" s="8">
        <v>18.100000000000001</v>
      </c>
      <c r="Q25" s="8">
        <v>8.6999999999999993</v>
      </c>
      <c r="R25" s="5">
        <v>2703</v>
      </c>
      <c r="S25" s="5">
        <v>28631</v>
      </c>
      <c r="T25" s="5">
        <v>2091</v>
      </c>
      <c r="U25" s="5">
        <v>24563</v>
      </c>
      <c r="V25" s="16" t="str">
        <f>'Categories Report'!$A$8</f>
        <v>Category 3</v>
      </c>
    </row>
    <row r="26" spans="1:22" x14ac:dyDescent="0.25">
      <c r="A26" s="4" t="s">
        <v>24</v>
      </c>
      <c r="B26" s="1">
        <v>93.46</v>
      </c>
      <c r="C26" s="1">
        <v>41.92</v>
      </c>
      <c r="D26" s="1">
        <v>36.26</v>
      </c>
      <c r="E26" s="1">
        <v>30.02</v>
      </c>
      <c r="F26" s="1">
        <v>64.87</v>
      </c>
      <c r="G26" s="1">
        <v>22.1</v>
      </c>
      <c r="H26" s="1">
        <v>24.65</v>
      </c>
      <c r="I26" s="1">
        <v>38.81</v>
      </c>
      <c r="J26" s="1">
        <v>49</v>
      </c>
      <c r="K26" s="5">
        <v>380075</v>
      </c>
      <c r="L26" s="6">
        <v>758</v>
      </c>
      <c r="M26" s="6">
        <v>5887</v>
      </c>
      <c r="N26" t="s">
        <v>540</v>
      </c>
      <c r="O26" s="7" t="s">
        <v>544</v>
      </c>
      <c r="P26" s="8">
        <v>10.199999999999999</v>
      </c>
      <c r="Q26" s="8">
        <v>4.4000000000000004</v>
      </c>
      <c r="R26" s="5">
        <v>911</v>
      </c>
      <c r="S26" s="5">
        <v>7767</v>
      </c>
      <c r="T26" s="5">
        <v>1391</v>
      </c>
      <c r="U26" s="5">
        <v>5582</v>
      </c>
      <c r="V26" s="16" t="str">
        <f>'Categories Report'!$A$6</f>
        <v>Category 1</v>
      </c>
    </row>
    <row r="27" spans="1:22" x14ac:dyDescent="0.25">
      <c r="A27" s="4" t="s">
        <v>25</v>
      </c>
      <c r="B27" s="1">
        <v>27.77</v>
      </c>
      <c r="C27" s="1">
        <v>48.05</v>
      </c>
      <c r="D27" s="1">
        <v>71.95</v>
      </c>
      <c r="E27" s="1">
        <v>38.520000000000003</v>
      </c>
      <c r="F27" s="1">
        <v>79.319999999999993</v>
      </c>
      <c r="G27" s="1">
        <v>71.11</v>
      </c>
      <c r="H27" s="1">
        <v>67.14</v>
      </c>
      <c r="I27" s="1">
        <v>32.57</v>
      </c>
      <c r="J27" s="1">
        <v>23.51</v>
      </c>
      <c r="K27" s="5">
        <v>164563</v>
      </c>
      <c r="L27" s="6">
        <v>229</v>
      </c>
      <c r="M27" s="6">
        <v>5229</v>
      </c>
      <c r="N27" t="s">
        <v>539</v>
      </c>
      <c r="O27" s="7" t="s">
        <v>542</v>
      </c>
      <c r="P27" s="8">
        <v>17.3</v>
      </c>
      <c r="Q27" s="8">
        <v>11.1</v>
      </c>
      <c r="R27" s="5">
        <v>1386</v>
      </c>
      <c r="S27" s="5">
        <v>9538</v>
      </c>
      <c r="T27" s="5">
        <v>2183</v>
      </c>
      <c r="U27" s="5">
        <v>6171</v>
      </c>
      <c r="V27" s="16" t="str">
        <f>'Categories Report'!$A$6</f>
        <v>Category 1</v>
      </c>
    </row>
    <row r="28" spans="1:22" x14ac:dyDescent="0.25">
      <c r="A28" s="4" t="s">
        <v>26</v>
      </c>
      <c r="B28" s="1">
        <v>45.61</v>
      </c>
      <c r="C28" s="1">
        <v>45.6</v>
      </c>
      <c r="D28" s="1">
        <v>7.08</v>
      </c>
      <c r="E28" s="1">
        <v>25.49</v>
      </c>
      <c r="F28" s="1">
        <v>10.76</v>
      </c>
      <c r="G28" s="1">
        <v>13.6</v>
      </c>
      <c r="H28" s="1">
        <v>47.88</v>
      </c>
      <c r="I28" s="1">
        <v>28.04</v>
      </c>
      <c r="J28" s="1">
        <v>71.67</v>
      </c>
      <c r="K28" s="5">
        <v>161605</v>
      </c>
      <c r="L28" s="6">
        <v>921</v>
      </c>
      <c r="M28" s="6">
        <v>5757</v>
      </c>
      <c r="N28" t="s">
        <v>540</v>
      </c>
      <c r="O28" s="7" t="s">
        <v>544</v>
      </c>
      <c r="P28" s="8">
        <v>7.7</v>
      </c>
      <c r="Q28" s="8">
        <v>3.1</v>
      </c>
      <c r="R28" s="5">
        <v>-218</v>
      </c>
      <c r="S28" s="5">
        <v>3038</v>
      </c>
      <c r="T28" s="5">
        <v>-191</v>
      </c>
      <c r="U28" s="5">
        <v>2418</v>
      </c>
      <c r="V28" s="16" t="str">
        <f>'Categories Report'!$A$6</f>
        <v>Category 1</v>
      </c>
    </row>
    <row r="29" spans="1:22" x14ac:dyDescent="0.25">
      <c r="A29" s="4" t="s">
        <v>27</v>
      </c>
      <c r="B29" s="1">
        <v>2.5499999999999998</v>
      </c>
      <c r="C29" s="1">
        <v>14.44</v>
      </c>
      <c r="D29" s="1">
        <v>26.06</v>
      </c>
      <c r="E29" s="1">
        <v>69.97</v>
      </c>
      <c r="F29" s="1">
        <v>44.19</v>
      </c>
      <c r="G29" s="1">
        <v>76.209999999999994</v>
      </c>
      <c r="H29" s="1">
        <v>90.09</v>
      </c>
      <c r="I29" s="1">
        <v>89.51</v>
      </c>
      <c r="J29" s="1">
        <v>56.09</v>
      </c>
      <c r="K29" s="5">
        <v>1337377</v>
      </c>
      <c r="L29" s="6">
        <v>343</v>
      </c>
      <c r="M29" s="6">
        <v>3404</v>
      </c>
      <c r="N29" t="s">
        <v>540</v>
      </c>
      <c r="O29" s="7" t="s">
        <v>542</v>
      </c>
      <c r="P29" s="8">
        <v>-2.9</v>
      </c>
      <c r="Q29" s="8">
        <v>1.5</v>
      </c>
      <c r="R29" s="5">
        <v>-7601</v>
      </c>
      <c r="S29" s="5">
        <v>19166</v>
      </c>
      <c r="T29" s="5">
        <v>-2890</v>
      </c>
      <c r="U29" s="5">
        <v>13603</v>
      </c>
      <c r="V29" s="16" t="str">
        <f>'Categories Report'!$A$9</f>
        <v>Category 4</v>
      </c>
    </row>
    <row r="30" spans="1:22" x14ac:dyDescent="0.25">
      <c r="A30" s="4" t="s">
        <v>28</v>
      </c>
      <c r="B30" s="1">
        <v>70.83</v>
      </c>
      <c r="C30" s="1">
        <v>74.22</v>
      </c>
      <c r="D30" s="1">
        <v>28.89</v>
      </c>
      <c r="E30" s="1">
        <v>11.89</v>
      </c>
      <c r="F30" s="1">
        <v>28.89</v>
      </c>
      <c r="G30" s="1">
        <v>82.44</v>
      </c>
      <c r="H30" s="1">
        <v>17.29</v>
      </c>
      <c r="I30" s="1">
        <v>56.37</v>
      </c>
      <c r="J30" s="1">
        <v>16.71</v>
      </c>
      <c r="K30" s="5">
        <v>130916</v>
      </c>
      <c r="L30" s="6">
        <v>106</v>
      </c>
      <c r="M30" s="6">
        <v>5202</v>
      </c>
      <c r="N30" t="s">
        <v>539</v>
      </c>
      <c r="O30" s="7" t="s">
        <v>543</v>
      </c>
      <c r="P30" s="8">
        <v>20.399999999999999</v>
      </c>
      <c r="Q30" s="8">
        <v>6.2</v>
      </c>
      <c r="R30" s="5">
        <v>655</v>
      </c>
      <c r="S30" s="5">
        <v>4766</v>
      </c>
      <c r="T30" s="5">
        <v>319</v>
      </c>
      <c r="U30" s="5">
        <v>3766</v>
      </c>
      <c r="V30" s="16" t="str">
        <f>'Categories Report'!$A$6</f>
        <v>Category 1</v>
      </c>
    </row>
    <row r="31" spans="1:22" x14ac:dyDescent="0.25">
      <c r="A31" s="4" t="s">
        <v>29</v>
      </c>
      <c r="B31" s="1">
        <v>74.790000000000006</v>
      </c>
      <c r="C31" s="1">
        <v>36.82</v>
      </c>
      <c r="D31" s="1">
        <v>77.900000000000006</v>
      </c>
      <c r="E31" s="1">
        <v>1.1299999999999999</v>
      </c>
      <c r="F31" s="1">
        <v>82.71</v>
      </c>
      <c r="G31" s="1">
        <v>41.36</v>
      </c>
      <c r="H31" s="1">
        <v>31.17</v>
      </c>
      <c r="I31" s="1">
        <v>48.72</v>
      </c>
      <c r="J31" s="1">
        <v>82.43</v>
      </c>
      <c r="K31" s="5">
        <v>356565</v>
      </c>
      <c r="L31" s="6">
        <v>523</v>
      </c>
      <c r="M31" s="6">
        <v>5953</v>
      </c>
      <c r="N31" t="s">
        <v>539</v>
      </c>
      <c r="O31" s="7" t="s">
        <v>542</v>
      </c>
      <c r="P31" s="8">
        <v>24.5</v>
      </c>
      <c r="Q31" s="8">
        <v>8.1</v>
      </c>
      <c r="R31" s="5">
        <v>1950</v>
      </c>
      <c r="S31" s="5">
        <v>14571</v>
      </c>
      <c r="T31" s="5">
        <v>2287</v>
      </c>
      <c r="U31" s="5">
        <v>12400</v>
      </c>
      <c r="V31" s="16" t="str">
        <f>'Categories Report'!$A$8</f>
        <v>Category 3</v>
      </c>
    </row>
    <row r="32" spans="1:22" x14ac:dyDescent="0.25">
      <c r="A32" s="4" t="s">
        <v>30</v>
      </c>
      <c r="B32" s="1">
        <v>28.9</v>
      </c>
      <c r="C32" s="1">
        <v>67.13</v>
      </c>
      <c r="D32" s="1">
        <v>14.73</v>
      </c>
      <c r="E32" s="1">
        <v>37.11</v>
      </c>
      <c r="F32" s="1">
        <v>24.36</v>
      </c>
      <c r="G32" s="1">
        <v>96.04</v>
      </c>
      <c r="H32" s="1">
        <v>47.31</v>
      </c>
      <c r="I32" s="1">
        <v>22.94</v>
      </c>
      <c r="J32" s="1">
        <v>57.5</v>
      </c>
      <c r="K32" s="5">
        <v>251438</v>
      </c>
      <c r="L32" s="6">
        <v>169</v>
      </c>
      <c r="M32" s="6">
        <v>2927</v>
      </c>
      <c r="N32" t="s">
        <v>539</v>
      </c>
      <c r="O32" s="7" t="s">
        <v>542</v>
      </c>
      <c r="P32" s="8">
        <v>-1.5</v>
      </c>
      <c r="Q32" s="8">
        <v>2.8</v>
      </c>
      <c r="R32" s="5">
        <v>90</v>
      </c>
      <c r="S32" s="5">
        <v>3860</v>
      </c>
      <c r="T32" s="5">
        <v>1023</v>
      </c>
      <c r="U32" s="5">
        <v>2749</v>
      </c>
      <c r="V32" s="16" t="str">
        <f>'Categories Report'!$A$6</f>
        <v>Category 1</v>
      </c>
    </row>
    <row r="33" spans="1:22" x14ac:dyDescent="0.25">
      <c r="A33" s="4" t="s">
        <v>31</v>
      </c>
      <c r="B33" s="1">
        <v>51.28</v>
      </c>
      <c r="C33" s="1">
        <v>79.88</v>
      </c>
      <c r="D33" s="1">
        <v>77.33</v>
      </c>
      <c r="E33" s="1">
        <v>80.73</v>
      </c>
      <c r="F33" s="1">
        <v>66.849999999999994</v>
      </c>
      <c r="G33" s="1">
        <v>14.17</v>
      </c>
      <c r="H33" s="1">
        <v>85.27</v>
      </c>
      <c r="I33" s="1">
        <v>97.45</v>
      </c>
      <c r="J33" s="1">
        <v>73.37</v>
      </c>
      <c r="K33" s="5">
        <v>921945</v>
      </c>
      <c r="L33" s="6">
        <v>942</v>
      </c>
      <c r="M33" s="6">
        <v>5352</v>
      </c>
      <c r="N33" t="s">
        <v>540</v>
      </c>
      <c r="O33" s="7" t="s">
        <v>542</v>
      </c>
      <c r="P33" s="8">
        <v>14.4</v>
      </c>
      <c r="Q33" s="8">
        <v>5.8</v>
      </c>
      <c r="R33" s="5">
        <v>1251</v>
      </c>
      <c r="S33" s="5">
        <v>31545</v>
      </c>
      <c r="T33" s="5">
        <v>2734</v>
      </c>
      <c r="U33" s="5">
        <v>23990</v>
      </c>
      <c r="V33" s="16" t="str">
        <f>'Categories Report'!$A$7</f>
        <v>Category 2</v>
      </c>
    </row>
    <row r="34" spans="1:22" x14ac:dyDescent="0.25">
      <c r="A34" s="4" t="s">
        <v>32</v>
      </c>
      <c r="B34" s="1">
        <v>83.86</v>
      </c>
      <c r="C34" s="1">
        <v>33.42</v>
      </c>
      <c r="D34" s="1">
        <v>35.119999999999997</v>
      </c>
      <c r="E34" s="1">
        <v>37.39</v>
      </c>
      <c r="F34" s="1">
        <v>13.03</v>
      </c>
      <c r="G34" s="1">
        <v>95.19</v>
      </c>
      <c r="H34" s="1">
        <v>37.97</v>
      </c>
      <c r="I34" s="1">
        <v>82.71</v>
      </c>
      <c r="J34" s="1">
        <v>41.92</v>
      </c>
      <c r="K34" s="5">
        <v>95004</v>
      </c>
      <c r="L34" s="6">
        <v>117</v>
      </c>
      <c r="M34" s="6">
        <v>3533</v>
      </c>
      <c r="N34" t="s">
        <v>539</v>
      </c>
      <c r="O34" s="7" t="s">
        <v>543</v>
      </c>
      <c r="P34" s="8">
        <v>19.100000000000001</v>
      </c>
      <c r="Q34" s="8">
        <v>7.5</v>
      </c>
      <c r="R34" s="5">
        <v>337</v>
      </c>
      <c r="S34" s="5">
        <v>4628</v>
      </c>
      <c r="T34" s="5">
        <v>954</v>
      </c>
      <c r="U34" s="5">
        <v>3358</v>
      </c>
      <c r="V34" s="16" t="str">
        <f>'Categories Report'!$A$6</f>
        <v>Category 1</v>
      </c>
    </row>
    <row r="35" spans="1:22" x14ac:dyDescent="0.25">
      <c r="A35" s="4" t="s">
        <v>33</v>
      </c>
      <c r="B35" s="1">
        <v>63.74</v>
      </c>
      <c r="C35" s="1">
        <v>17.64</v>
      </c>
      <c r="D35" s="1">
        <v>28.04</v>
      </c>
      <c r="E35" s="1">
        <v>35.97</v>
      </c>
      <c r="F35" s="1">
        <v>19.54</v>
      </c>
      <c r="G35" s="1">
        <v>82.16</v>
      </c>
      <c r="H35" s="1">
        <v>79.33</v>
      </c>
      <c r="I35" s="1">
        <v>37.96</v>
      </c>
      <c r="J35" s="1">
        <v>45.32</v>
      </c>
      <c r="K35" s="5">
        <v>121679</v>
      </c>
      <c r="L35" s="6">
        <v>304</v>
      </c>
      <c r="M35" s="6">
        <v>3228</v>
      </c>
      <c r="N35" t="s">
        <v>539</v>
      </c>
      <c r="O35" s="7" t="s">
        <v>542</v>
      </c>
      <c r="P35" s="8">
        <v>18.7</v>
      </c>
      <c r="Q35" s="8">
        <v>5.9</v>
      </c>
      <c r="R35" s="5">
        <v>437</v>
      </c>
      <c r="S35" s="5">
        <v>4187</v>
      </c>
      <c r="T35" s="5">
        <v>845</v>
      </c>
      <c r="U35" s="5">
        <v>2715</v>
      </c>
      <c r="V35" s="16" t="str">
        <f>'Categories Report'!$A$6</f>
        <v>Category 1</v>
      </c>
    </row>
    <row r="36" spans="1:22" x14ac:dyDescent="0.25">
      <c r="A36" s="4" t="s">
        <v>34</v>
      </c>
      <c r="B36" s="1">
        <v>57.8</v>
      </c>
      <c r="C36" s="1">
        <v>72.23</v>
      </c>
      <c r="D36" s="1">
        <v>40.79</v>
      </c>
      <c r="E36" s="1">
        <v>64.87</v>
      </c>
      <c r="F36" s="1">
        <v>21.52</v>
      </c>
      <c r="G36" s="1">
        <v>91.79</v>
      </c>
      <c r="H36" s="1">
        <v>62.33</v>
      </c>
      <c r="I36" s="1">
        <v>13.59</v>
      </c>
      <c r="J36" s="1">
        <v>29.46</v>
      </c>
      <c r="K36" s="5">
        <v>144879</v>
      </c>
      <c r="L36" s="6">
        <v>177</v>
      </c>
      <c r="M36" s="6">
        <v>3291</v>
      </c>
      <c r="N36" t="s">
        <v>539</v>
      </c>
      <c r="O36" s="7" t="s">
        <v>542</v>
      </c>
      <c r="P36" s="8">
        <v>16</v>
      </c>
      <c r="Q36" s="8">
        <v>6.3</v>
      </c>
      <c r="R36" s="5">
        <v>658</v>
      </c>
      <c r="S36" s="5">
        <v>5588</v>
      </c>
      <c r="T36" s="5">
        <v>1499</v>
      </c>
      <c r="U36" s="5">
        <v>4149</v>
      </c>
      <c r="V36" s="16" t="str">
        <f>'Categories Report'!$A$6</f>
        <v>Category 1</v>
      </c>
    </row>
    <row r="37" spans="1:22" x14ac:dyDescent="0.25">
      <c r="A37" s="4" t="s">
        <v>35</v>
      </c>
      <c r="B37" s="1">
        <v>54.96</v>
      </c>
      <c r="C37" s="1">
        <v>67.42</v>
      </c>
      <c r="D37" s="1">
        <v>91.78</v>
      </c>
      <c r="E37" s="1">
        <v>61.75</v>
      </c>
      <c r="F37" s="1">
        <v>85.26</v>
      </c>
      <c r="G37" s="1">
        <v>71.959999999999994</v>
      </c>
      <c r="H37" s="1">
        <v>75.64</v>
      </c>
      <c r="I37" s="1">
        <v>60.33</v>
      </c>
      <c r="J37" s="1">
        <v>46.17</v>
      </c>
      <c r="K37" s="5">
        <v>408256</v>
      </c>
      <c r="L37" s="6">
        <v>281</v>
      </c>
      <c r="M37" s="6">
        <v>4569</v>
      </c>
      <c r="N37" t="s">
        <v>539</v>
      </c>
      <c r="O37" s="7" t="s">
        <v>544</v>
      </c>
      <c r="P37" s="8">
        <v>30.7</v>
      </c>
      <c r="Q37" s="8">
        <v>10.6</v>
      </c>
      <c r="R37" s="5">
        <v>9087</v>
      </c>
      <c r="S37" s="5">
        <v>19864</v>
      </c>
      <c r="T37" s="5">
        <v>7563</v>
      </c>
      <c r="U37" s="5">
        <v>15831</v>
      </c>
      <c r="V37" s="16" t="str">
        <f>'Categories Report'!$A$8</f>
        <v>Category 3</v>
      </c>
    </row>
    <row r="38" spans="1:22" x14ac:dyDescent="0.25">
      <c r="A38" s="4" t="s">
        <v>36</v>
      </c>
      <c r="B38" s="1">
        <v>1.1399999999999999</v>
      </c>
      <c r="C38" s="1">
        <v>94.61</v>
      </c>
      <c r="D38" s="1">
        <v>49</v>
      </c>
      <c r="E38" s="1">
        <v>99.71</v>
      </c>
      <c r="F38" s="1">
        <v>59.2</v>
      </c>
      <c r="G38" s="1">
        <v>46.75</v>
      </c>
      <c r="H38" s="1">
        <v>98.59</v>
      </c>
      <c r="I38" s="1">
        <v>94.9</v>
      </c>
      <c r="J38" s="1">
        <v>77.05</v>
      </c>
      <c r="K38" s="5">
        <v>3296878</v>
      </c>
      <c r="L38" s="6">
        <v>675</v>
      </c>
      <c r="M38" s="6">
        <v>3858</v>
      </c>
      <c r="N38" t="s">
        <v>540</v>
      </c>
      <c r="O38" s="7" t="s">
        <v>543</v>
      </c>
      <c r="P38" s="8">
        <v>-0.4</v>
      </c>
      <c r="Q38" s="8">
        <v>3.3</v>
      </c>
      <c r="R38" s="5">
        <v>-3924</v>
      </c>
      <c r="S38" s="5">
        <v>75558</v>
      </c>
      <c r="T38" s="5">
        <v>-7205</v>
      </c>
      <c r="U38" s="5">
        <v>66100</v>
      </c>
      <c r="V38" s="16" t="str">
        <f>'Categories Report'!$A$7</f>
        <v>Category 2</v>
      </c>
    </row>
    <row r="39" spans="1:22" x14ac:dyDescent="0.25">
      <c r="A39" s="4" t="s">
        <v>37</v>
      </c>
      <c r="B39" s="1">
        <v>15.02</v>
      </c>
      <c r="C39" s="1">
        <v>12.74</v>
      </c>
      <c r="D39" s="1">
        <v>75.349999999999994</v>
      </c>
      <c r="E39" s="1">
        <v>45.04</v>
      </c>
      <c r="F39" s="1">
        <v>61.47</v>
      </c>
      <c r="G39" s="1">
        <v>74.23</v>
      </c>
      <c r="H39" s="1">
        <v>69.98</v>
      </c>
      <c r="I39" s="1">
        <v>61.75</v>
      </c>
      <c r="J39" s="1">
        <v>46.17</v>
      </c>
      <c r="K39" s="5">
        <v>271464</v>
      </c>
      <c r="L39" s="6">
        <v>203</v>
      </c>
      <c r="M39" s="6">
        <v>5149</v>
      </c>
      <c r="N39" t="s">
        <v>539</v>
      </c>
      <c r="O39" s="7" t="s">
        <v>542</v>
      </c>
      <c r="P39" s="8">
        <v>26.5</v>
      </c>
      <c r="Q39" s="8">
        <v>7</v>
      </c>
      <c r="R39" s="5">
        <v>3885</v>
      </c>
      <c r="S39" s="5">
        <v>11644</v>
      </c>
      <c r="T39" s="5">
        <v>3139</v>
      </c>
      <c r="U39" s="5">
        <v>8187</v>
      </c>
      <c r="V39" s="16" t="str">
        <f>'Categories Report'!$A$8</f>
        <v>Category 3</v>
      </c>
    </row>
    <row r="40" spans="1:22" x14ac:dyDescent="0.25">
      <c r="A40" s="4" t="s">
        <v>38</v>
      </c>
      <c r="B40" s="1">
        <v>88.39</v>
      </c>
      <c r="C40" s="1">
        <v>0.28000000000000003</v>
      </c>
      <c r="D40" s="1">
        <v>47.59</v>
      </c>
      <c r="E40" s="1">
        <v>9.34</v>
      </c>
      <c r="F40" s="1">
        <v>81.3</v>
      </c>
      <c r="G40" s="1">
        <v>83.86</v>
      </c>
      <c r="H40" s="1">
        <v>13.89</v>
      </c>
      <c r="I40" s="1">
        <v>3.96</v>
      </c>
      <c r="J40" s="1">
        <v>35.97</v>
      </c>
      <c r="K40" s="5">
        <v>235492</v>
      </c>
      <c r="L40" s="6">
        <v>291</v>
      </c>
      <c r="M40" s="6">
        <v>3179</v>
      </c>
      <c r="N40" t="s">
        <v>539</v>
      </c>
      <c r="O40" s="7" t="s">
        <v>544</v>
      </c>
      <c r="P40" s="8">
        <v>6.7</v>
      </c>
      <c r="Q40" s="8">
        <v>6.4</v>
      </c>
      <c r="R40" s="5">
        <v>1504</v>
      </c>
      <c r="S40" s="5">
        <v>4874</v>
      </c>
      <c r="T40" s="5">
        <v>2362</v>
      </c>
      <c r="U40" s="5">
        <v>3035</v>
      </c>
      <c r="V40" s="16" t="str">
        <f>'Categories Report'!$A$6</f>
        <v>Category 1</v>
      </c>
    </row>
    <row r="41" spans="1:22" x14ac:dyDescent="0.25">
      <c r="A41" s="4" t="s">
        <v>39</v>
      </c>
      <c r="B41" s="1">
        <v>37.4</v>
      </c>
      <c r="C41" s="1">
        <v>20.11</v>
      </c>
      <c r="D41" s="1">
        <v>50.7</v>
      </c>
      <c r="E41" s="1">
        <v>6.79</v>
      </c>
      <c r="F41" s="1">
        <v>78.75</v>
      </c>
      <c r="G41" s="1">
        <v>77.63</v>
      </c>
      <c r="H41" s="1">
        <v>36.270000000000003</v>
      </c>
      <c r="I41" s="1">
        <v>6.79</v>
      </c>
      <c r="J41" s="1">
        <v>43.34</v>
      </c>
      <c r="K41" s="5">
        <v>246036</v>
      </c>
      <c r="L41" s="6">
        <v>274</v>
      </c>
      <c r="M41" s="6">
        <v>3974</v>
      </c>
      <c r="N41" t="s">
        <v>539</v>
      </c>
      <c r="O41" s="7" t="s">
        <v>543</v>
      </c>
      <c r="P41" s="8">
        <v>9.5</v>
      </c>
      <c r="Q41" s="8">
        <v>7.4</v>
      </c>
      <c r="R41" s="5">
        <v>783</v>
      </c>
      <c r="S41" s="5">
        <v>8415</v>
      </c>
      <c r="T41" s="5">
        <v>934</v>
      </c>
      <c r="U41" s="5">
        <v>6557</v>
      </c>
      <c r="V41" s="16" t="str">
        <f>'Categories Report'!$A$6</f>
        <v>Category 1</v>
      </c>
    </row>
    <row r="42" spans="1:22" x14ac:dyDescent="0.25">
      <c r="A42" s="4" t="s">
        <v>40</v>
      </c>
      <c r="B42" s="1">
        <v>13.89</v>
      </c>
      <c r="C42" s="1">
        <v>34.840000000000003</v>
      </c>
      <c r="D42" s="1">
        <v>9.34</v>
      </c>
      <c r="E42" s="1">
        <v>57.79</v>
      </c>
      <c r="F42" s="1">
        <v>60.33</v>
      </c>
      <c r="G42" s="1">
        <v>47.6</v>
      </c>
      <c r="H42" s="1">
        <v>77.91</v>
      </c>
      <c r="I42" s="1">
        <v>67.42</v>
      </c>
      <c r="J42" s="1">
        <v>62.32</v>
      </c>
      <c r="K42" s="5">
        <v>445239</v>
      </c>
      <c r="L42" s="6">
        <v>594</v>
      </c>
      <c r="M42" s="6">
        <v>4620</v>
      </c>
      <c r="N42" t="s">
        <v>539</v>
      </c>
      <c r="O42" s="7" t="s">
        <v>542</v>
      </c>
      <c r="P42" s="8">
        <v>-3.2</v>
      </c>
      <c r="Q42" s="8">
        <v>2</v>
      </c>
      <c r="R42" s="5">
        <v>-2752</v>
      </c>
      <c r="S42" s="5">
        <v>7366</v>
      </c>
      <c r="T42" s="5">
        <v>-2691</v>
      </c>
      <c r="U42" s="5">
        <v>6641</v>
      </c>
      <c r="V42" s="16" t="str">
        <f>'Categories Report'!$A$6</f>
        <v>Category 1</v>
      </c>
    </row>
    <row r="43" spans="1:22" x14ac:dyDescent="0.25">
      <c r="A43" s="4" t="s">
        <v>41</v>
      </c>
      <c r="B43" s="1">
        <v>12.19</v>
      </c>
      <c r="C43" s="1">
        <v>3.68</v>
      </c>
      <c r="D43" s="1">
        <v>18.98</v>
      </c>
      <c r="E43" s="1">
        <v>35.69</v>
      </c>
      <c r="F43" s="1">
        <v>48.72</v>
      </c>
      <c r="G43" s="1">
        <v>47.88</v>
      </c>
      <c r="H43" s="1">
        <v>36.549999999999997</v>
      </c>
      <c r="I43" s="1">
        <v>1.69</v>
      </c>
      <c r="J43" s="1">
        <v>52.12</v>
      </c>
      <c r="K43" s="5">
        <v>254014</v>
      </c>
      <c r="L43" s="6">
        <v>653</v>
      </c>
      <c r="M43" s="6">
        <v>3987</v>
      </c>
      <c r="N43" t="s">
        <v>539</v>
      </c>
      <c r="O43" s="7" t="s">
        <v>542</v>
      </c>
      <c r="P43" s="8">
        <v>3.8</v>
      </c>
      <c r="Q43" s="8">
        <v>4.5999999999999996</v>
      </c>
      <c r="R43" s="5">
        <v>435</v>
      </c>
      <c r="S43" s="5">
        <v>4622</v>
      </c>
      <c r="T43" s="5">
        <v>21</v>
      </c>
      <c r="U43" s="5">
        <v>3448</v>
      </c>
      <c r="V43" s="16" t="str">
        <f>'Categories Report'!$A$6</f>
        <v>Category 1</v>
      </c>
    </row>
    <row r="44" spans="1:22" x14ac:dyDescent="0.25">
      <c r="A44" s="4" t="s">
        <v>42</v>
      </c>
      <c r="B44" s="1">
        <v>98.31</v>
      </c>
      <c r="C44" s="1">
        <v>27.47</v>
      </c>
      <c r="D44" s="1">
        <v>69.97</v>
      </c>
      <c r="E44" s="1">
        <v>18.98</v>
      </c>
      <c r="F44" s="1">
        <v>88.66</v>
      </c>
      <c r="G44" s="1">
        <v>35.130000000000003</v>
      </c>
      <c r="H44" s="1">
        <v>3.4</v>
      </c>
      <c r="I44" s="1">
        <v>13.88</v>
      </c>
      <c r="J44" s="1">
        <v>62.03</v>
      </c>
      <c r="K44" s="5">
        <v>332385</v>
      </c>
      <c r="L44" s="6">
        <v>577</v>
      </c>
      <c r="M44" s="6">
        <v>6096</v>
      </c>
      <c r="N44" t="s">
        <v>539</v>
      </c>
      <c r="O44" s="7" t="s">
        <v>542</v>
      </c>
      <c r="P44" s="8">
        <v>24</v>
      </c>
      <c r="Q44" s="8">
        <v>7.9</v>
      </c>
      <c r="R44" s="5">
        <v>775</v>
      </c>
      <c r="S44" s="5">
        <v>9449</v>
      </c>
      <c r="T44" s="5">
        <v>3672</v>
      </c>
      <c r="U44" s="5">
        <v>4206</v>
      </c>
      <c r="V44" s="16" t="str">
        <f>'Categories Report'!$A$8</f>
        <v>Category 3</v>
      </c>
    </row>
    <row r="45" spans="1:22" x14ac:dyDescent="0.25">
      <c r="A45" s="4" t="s">
        <v>43</v>
      </c>
      <c r="B45" s="1">
        <v>91.51</v>
      </c>
      <c r="C45" s="1">
        <v>31.72</v>
      </c>
      <c r="D45" s="1">
        <v>50.42</v>
      </c>
      <c r="E45" s="1">
        <v>32.29</v>
      </c>
      <c r="F45" s="1">
        <v>73.650000000000006</v>
      </c>
      <c r="G45" s="1">
        <v>48.73</v>
      </c>
      <c r="H45" s="1">
        <v>33.72</v>
      </c>
      <c r="I45" s="1">
        <v>41.64</v>
      </c>
      <c r="J45" s="1">
        <v>28.89</v>
      </c>
      <c r="K45" s="5">
        <v>137543</v>
      </c>
      <c r="L45" s="6">
        <v>463</v>
      </c>
      <c r="M45" s="6">
        <v>5697</v>
      </c>
      <c r="N45" t="s">
        <v>539</v>
      </c>
      <c r="O45" s="7" t="s">
        <v>543</v>
      </c>
      <c r="P45" s="8">
        <v>18.399999999999999</v>
      </c>
      <c r="Q45" s="8">
        <v>7.1</v>
      </c>
      <c r="R45" s="5">
        <v>491</v>
      </c>
      <c r="S45" s="5">
        <v>5648</v>
      </c>
      <c r="T45" s="5">
        <v>2611</v>
      </c>
      <c r="U45" s="5">
        <v>2561</v>
      </c>
      <c r="V45" s="16" t="str">
        <f>'Categories Report'!$A$6</f>
        <v>Category 1</v>
      </c>
    </row>
    <row r="46" spans="1:22" x14ac:dyDescent="0.25">
      <c r="A46" s="4" t="s">
        <v>44</v>
      </c>
      <c r="B46" s="1">
        <v>41.36</v>
      </c>
      <c r="C46" s="1">
        <v>86.11</v>
      </c>
      <c r="D46" s="1">
        <v>50.99</v>
      </c>
      <c r="E46" s="1">
        <v>92.63</v>
      </c>
      <c r="F46" s="1">
        <v>19.260000000000002</v>
      </c>
      <c r="G46" s="1">
        <v>39.950000000000003</v>
      </c>
      <c r="H46" s="1">
        <v>93.49</v>
      </c>
      <c r="I46" s="1">
        <v>81.58</v>
      </c>
      <c r="J46" s="1">
        <v>89.51</v>
      </c>
      <c r="K46" s="5">
        <v>1166581</v>
      </c>
      <c r="L46" s="6">
        <v>696</v>
      </c>
      <c r="M46" s="6">
        <v>4435</v>
      </c>
      <c r="N46" t="s">
        <v>539</v>
      </c>
      <c r="O46" s="7" t="s">
        <v>542</v>
      </c>
      <c r="P46" s="8">
        <v>1.8</v>
      </c>
      <c r="Q46" s="8">
        <v>2.4</v>
      </c>
      <c r="R46" s="5">
        <v>1122</v>
      </c>
      <c r="S46" s="5">
        <v>14918</v>
      </c>
      <c r="T46" s="5">
        <v>2077</v>
      </c>
      <c r="U46" s="5">
        <v>10945</v>
      </c>
      <c r="V46" s="16" t="str">
        <f>'Categories Report'!$A$9</f>
        <v>Category 4</v>
      </c>
    </row>
    <row r="47" spans="1:22" x14ac:dyDescent="0.25">
      <c r="A47" s="4" t="s">
        <v>45</v>
      </c>
      <c r="B47" s="1">
        <v>20.12</v>
      </c>
      <c r="C47" s="1">
        <v>66</v>
      </c>
      <c r="D47" s="1">
        <v>30.87</v>
      </c>
      <c r="E47" s="1">
        <v>77.900000000000006</v>
      </c>
      <c r="F47" s="1">
        <v>9.06</v>
      </c>
      <c r="G47" s="1">
        <v>72.239999999999995</v>
      </c>
      <c r="H47" s="1">
        <v>80.17</v>
      </c>
      <c r="I47" s="1">
        <v>66.849999999999994</v>
      </c>
      <c r="J47" s="1">
        <v>80.73</v>
      </c>
      <c r="K47" s="5">
        <v>169145</v>
      </c>
      <c r="L47" s="6">
        <v>183</v>
      </c>
      <c r="M47" s="6">
        <v>5537</v>
      </c>
      <c r="N47" t="s">
        <v>539</v>
      </c>
      <c r="O47" s="7" t="s">
        <v>542</v>
      </c>
      <c r="P47" s="8">
        <v>8.3000000000000007</v>
      </c>
      <c r="Q47" s="8">
        <v>5.6</v>
      </c>
      <c r="R47" s="5">
        <v>579</v>
      </c>
      <c r="S47" s="5">
        <v>6138</v>
      </c>
      <c r="T47" s="5">
        <v>164</v>
      </c>
      <c r="U47" s="5">
        <v>5343</v>
      </c>
      <c r="V47" s="16" t="str">
        <f>'Categories Report'!$A$6</f>
        <v>Category 1</v>
      </c>
    </row>
    <row r="48" spans="1:22" x14ac:dyDescent="0.25">
      <c r="A48" s="4" t="s">
        <v>46</v>
      </c>
      <c r="B48" s="1">
        <v>58.65</v>
      </c>
      <c r="C48" s="1">
        <v>65.430000000000007</v>
      </c>
      <c r="D48" s="1">
        <v>56.37</v>
      </c>
      <c r="E48" s="1">
        <v>47.87</v>
      </c>
      <c r="F48" s="1">
        <v>22.66</v>
      </c>
      <c r="G48" s="1">
        <v>59.78</v>
      </c>
      <c r="H48" s="1">
        <v>8.7899999999999991</v>
      </c>
      <c r="I48" s="1">
        <v>34.270000000000003</v>
      </c>
      <c r="J48" s="1">
        <v>67.98</v>
      </c>
      <c r="K48" s="5">
        <v>404836</v>
      </c>
      <c r="L48" s="6">
        <v>451</v>
      </c>
      <c r="M48" s="6">
        <v>4574</v>
      </c>
      <c r="N48" t="s">
        <v>539</v>
      </c>
      <c r="O48" s="7" t="s">
        <v>544</v>
      </c>
      <c r="P48" s="8">
        <v>5.9</v>
      </c>
      <c r="Q48" s="8">
        <v>4.8</v>
      </c>
      <c r="R48" s="5">
        <v>2670</v>
      </c>
      <c r="S48" s="5">
        <v>8469</v>
      </c>
      <c r="T48" s="5">
        <v>2595</v>
      </c>
      <c r="U48" s="5">
        <v>5729</v>
      </c>
      <c r="V48" s="16" t="str">
        <f>'Categories Report'!$A$6</f>
        <v>Category 1</v>
      </c>
    </row>
    <row r="49" spans="1:22" x14ac:dyDescent="0.25">
      <c r="A49" s="4" t="s">
        <v>47</v>
      </c>
      <c r="B49" s="1">
        <v>90.66</v>
      </c>
      <c r="C49" s="1">
        <v>38.81</v>
      </c>
      <c r="D49" s="1">
        <v>12.74</v>
      </c>
      <c r="E49" s="1">
        <v>9.06</v>
      </c>
      <c r="F49" s="1">
        <v>8.2100000000000009</v>
      </c>
      <c r="G49" s="1">
        <v>57.23</v>
      </c>
      <c r="H49" s="1">
        <v>42.5</v>
      </c>
      <c r="I49" s="1">
        <v>35.119999999999997</v>
      </c>
      <c r="J49" s="1">
        <v>11.04</v>
      </c>
      <c r="K49" s="5">
        <v>64821</v>
      </c>
      <c r="L49" s="6">
        <v>359</v>
      </c>
      <c r="M49" s="6">
        <v>5830</v>
      </c>
      <c r="N49" t="s">
        <v>539</v>
      </c>
      <c r="O49" s="7" t="s">
        <v>542</v>
      </c>
      <c r="P49" s="8">
        <v>7.4</v>
      </c>
      <c r="Q49" s="8">
        <v>5.2</v>
      </c>
      <c r="R49" s="5">
        <v>100</v>
      </c>
      <c r="S49" s="5">
        <v>2147</v>
      </c>
      <c r="T49" s="5">
        <v>163</v>
      </c>
      <c r="U49" s="5">
        <v>1713</v>
      </c>
      <c r="V49" s="16" t="str">
        <f>'Categories Report'!$A$6</f>
        <v>Category 1</v>
      </c>
    </row>
    <row r="50" spans="1:22" x14ac:dyDescent="0.25">
      <c r="A50" s="4" t="s">
        <v>48</v>
      </c>
      <c r="B50" s="1">
        <v>52.41</v>
      </c>
      <c r="C50" s="1">
        <v>64.02</v>
      </c>
      <c r="D50" s="1">
        <v>34.270000000000003</v>
      </c>
      <c r="E50" s="1">
        <v>56.09</v>
      </c>
      <c r="F50" s="1">
        <v>5.94</v>
      </c>
      <c r="G50" s="1">
        <v>69.41</v>
      </c>
      <c r="H50" s="1">
        <v>56.38</v>
      </c>
      <c r="I50" s="1">
        <v>41.92</v>
      </c>
      <c r="J50" s="1">
        <v>38.520000000000003</v>
      </c>
      <c r="K50" s="5">
        <v>186710</v>
      </c>
      <c r="L50" s="6">
        <v>253</v>
      </c>
      <c r="M50" s="6">
        <v>5137</v>
      </c>
      <c r="N50" t="s">
        <v>539</v>
      </c>
      <c r="O50" s="7" t="s">
        <v>542</v>
      </c>
      <c r="P50" s="8">
        <v>11.8</v>
      </c>
      <c r="Q50" s="8">
        <v>5.6</v>
      </c>
      <c r="R50" s="5">
        <v>885</v>
      </c>
      <c r="S50" s="5">
        <v>6770</v>
      </c>
      <c r="T50" s="5">
        <v>550</v>
      </c>
      <c r="U50" s="5">
        <v>5999</v>
      </c>
      <c r="V50" s="16" t="str">
        <f>'Categories Report'!$A$6</f>
        <v>Category 1</v>
      </c>
    </row>
    <row r="51" spans="1:22" x14ac:dyDescent="0.25">
      <c r="A51" s="4" t="s">
        <v>49</v>
      </c>
      <c r="B51" s="1">
        <v>66.290000000000006</v>
      </c>
      <c r="C51" s="1">
        <v>73.930000000000007</v>
      </c>
      <c r="D51" s="1">
        <v>35.97</v>
      </c>
      <c r="E51" s="1">
        <v>60.33</v>
      </c>
      <c r="F51" s="1">
        <v>28.04</v>
      </c>
      <c r="G51" s="1">
        <v>46.18</v>
      </c>
      <c r="H51" s="1">
        <v>56.1</v>
      </c>
      <c r="I51" s="1">
        <v>71.67</v>
      </c>
      <c r="J51" s="1">
        <v>31.72</v>
      </c>
      <c r="K51" s="5">
        <v>169573</v>
      </c>
      <c r="L51" s="6">
        <v>513</v>
      </c>
      <c r="M51" s="6">
        <v>5526</v>
      </c>
      <c r="N51" t="s">
        <v>539</v>
      </c>
      <c r="O51" s="7" t="s">
        <v>542</v>
      </c>
      <c r="P51" s="8">
        <v>6.4</v>
      </c>
      <c r="Q51" s="8">
        <v>5.4</v>
      </c>
      <c r="R51" s="5">
        <v>1680</v>
      </c>
      <c r="S51" s="5">
        <v>4691</v>
      </c>
      <c r="T51" s="5">
        <v>1597</v>
      </c>
      <c r="U51" s="5">
        <v>3795</v>
      </c>
      <c r="V51" s="16" t="str">
        <f>'Categories Report'!$A$6</f>
        <v>Category 1</v>
      </c>
    </row>
    <row r="52" spans="1:22" x14ac:dyDescent="0.25">
      <c r="A52" s="4" t="s">
        <v>50</v>
      </c>
      <c r="B52" s="1">
        <v>64.59</v>
      </c>
      <c r="C52" s="1">
        <v>73.37</v>
      </c>
      <c r="D52" s="1">
        <v>33.14</v>
      </c>
      <c r="E52" s="1">
        <v>62.6</v>
      </c>
      <c r="F52" s="1">
        <v>51.27</v>
      </c>
      <c r="G52" s="1">
        <v>72.81</v>
      </c>
      <c r="H52" s="1">
        <v>52.41</v>
      </c>
      <c r="I52" s="1">
        <v>83.28</v>
      </c>
      <c r="J52" s="1">
        <v>19.260000000000002</v>
      </c>
      <c r="K52" s="5">
        <v>256038</v>
      </c>
      <c r="L52" s="6">
        <v>342</v>
      </c>
      <c r="M52" s="6">
        <v>3909</v>
      </c>
      <c r="N52" t="s">
        <v>539</v>
      </c>
      <c r="O52" s="7" t="s">
        <v>543</v>
      </c>
      <c r="P52" s="8">
        <v>12.9</v>
      </c>
      <c r="Q52" s="8">
        <v>5.3</v>
      </c>
      <c r="R52" s="5">
        <v>220</v>
      </c>
      <c r="S52" s="5">
        <v>8212</v>
      </c>
      <c r="T52" s="5">
        <v>196</v>
      </c>
      <c r="U52" s="5">
        <v>7172</v>
      </c>
      <c r="V52" s="16" t="str">
        <f>'Categories Report'!$A$6</f>
        <v>Category 1</v>
      </c>
    </row>
    <row r="53" spans="1:22" x14ac:dyDescent="0.25">
      <c r="A53" s="4" t="s">
        <v>51</v>
      </c>
      <c r="B53" s="1">
        <v>47.6</v>
      </c>
      <c r="C53" s="1">
        <v>58.64</v>
      </c>
      <c r="D53" s="1">
        <v>81.86</v>
      </c>
      <c r="E53" s="1">
        <v>68.83</v>
      </c>
      <c r="F53" s="1">
        <v>83.28</v>
      </c>
      <c r="G53" s="1">
        <v>15.02</v>
      </c>
      <c r="H53" s="1">
        <v>61.19</v>
      </c>
      <c r="I53" s="1">
        <v>88.66</v>
      </c>
      <c r="J53" s="1">
        <v>93.76</v>
      </c>
      <c r="K53" s="5">
        <v>535689</v>
      </c>
      <c r="L53" s="6">
        <v>882</v>
      </c>
      <c r="M53" s="6">
        <v>5851</v>
      </c>
      <c r="N53" t="s">
        <v>539</v>
      </c>
      <c r="O53" s="7" t="s">
        <v>543</v>
      </c>
      <c r="P53" s="8">
        <v>-9.5</v>
      </c>
      <c r="Q53" s="8">
        <v>8.6999999999999993</v>
      </c>
      <c r="R53" s="5">
        <v>1878</v>
      </c>
      <c r="S53" s="5">
        <v>24516</v>
      </c>
      <c r="T53" s="5">
        <v>2405</v>
      </c>
      <c r="U53" s="5">
        <v>18528</v>
      </c>
      <c r="V53" s="16" t="str">
        <f>'Categories Report'!$A$7</f>
        <v>Category 2</v>
      </c>
    </row>
    <row r="54" spans="1:22" x14ac:dyDescent="0.25">
      <c r="A54" s="4" t="s">
        <v>52</v>
      </c>
      <c r="B54" s="1">
        <v>27.2</v>
      </c>
      <c r="C54" s="1">
        <v>94.05</v>
      </c>
      <c r="D54" s="1">
        <v>94.05</v>
      </c>
      <c r="E54" s="1">
        <v>83.56</v>
      </c>
      <c r="F54" s="1">
        <v>71.8</v>
      </c>
      <c r="G54" s="1">
        <v>6.24</v>
      </c>
      <c r="H54" s="1">
        <v>88.39</v>
      </c>
      <c r="I54" s="1">
        <v>50.14</v>
      </c>
      <c r="J54" s="1">
        <v>81.3</v>
      </c>
      <c r="K54" s="5">
        <v>1413215</v>
      </c>
      <c r="L54" s="6">
        <v>1069</v>
      </c>
      <c r="M54" s="6">
        <v>6172</v>
      </c>
      <c r="N54" t="s">
        <v>539</v>
      </c>
      <c r="O54" s="7" t="s">
        <v>542</v>
      </c>
      <c r="P54" s="8">
        <v>13.7</v>
      </c>
      <c r="Q54" s="8">
        <v>7.7</v>
      </c>
      <c r="R54" s="5">
        <v>8415</v>
      </c>
      <c r="S54" s="5">
        <v>64174</v>
      </c>
      <c r="T54" s="5">
        <v>15370</v>
      </c>
      <c r="U54" s="5">
        <v>41001</v>
      </c>
      <c r="V54" s="16" t="str">
        <f>'Categories Report'!$A$7</f>
        <v>Category 2</v>
      </c>
    </row>
    <row r="55" spans="1:22" x14ac:dyDescent="0.25">
      <c r="A55" s="4" t="s">
        <v>53</v>
      </c>
      <c r="B55" s="1">
        <v>20.399999999999999</v>
      </c>
      <c r="C55" s="1">
        <v>53.25</v>
      </c>
      <c r="D55" s="1">
        <v>40.5</v>
      </c>
      <c r="E55" s="1">
        <v>72.23</v>
      </c>
      <c r="F55" s="1">
        <v>71.38</v>
      </c>
      <c r="G55" s="1">
        <v>80.459999999999994</v>
      </c>
      <c r="H55" s="1">
        <v>59.78</v>
      </c>
      <c r="I55" s="1">
        <v>79.88</v>
      </c>
      <c r="J55" s="1">
        <v>35.119999999999997</v>
      </c>
      <c r="K55" s="5">
        <v>152105</v>
      </c>
      <c r="L55" s="6">
        <v>270</v>
      </c>
      <c r="M55" s="6">
        <v>3729</v>
      </c>
      <c r="N55" t="s">
        <v>539</v>
      </c>
      <c r="O55" s="9" t="s">
        <v>542</v>
      </c>
      <c r="P55" s="10">
        <v>11.1</v>
      </c>
      <c r="Q55" s="10">
        <v>5.9</v>
      </c>
      <c r="R55" s="11">
        <v>465</v>
      </c>
      <c r="S55" s="11">
        <v>5665</v>
      </c>
      <c r="T55" s="11">
        <v>1776</v>
      </c>
      <c r="U55" s="11">
        <v>3780</v>
      </c>
      <c r="V55" s="16" t="str">
        <f>'Categories Report'!$A$6</f>
        <v>Category 1</v>
      </c>
    </row>
    <row r="56" spans="1:22" x14ac:dyDescent="0.25">
      <c r="A56" s="4" t="s">
        <v>54</v>
      </c>
      <c r="B56" s="1">
        <v>94.91</v>
      </c>
      <c r="C56" s="1">
        <v>56.94</v>
      </c>
      <c r="D56" s="1">
        <v>65.150000000000006</v>
      </c>
      <c r="E56" s="1">
        <v>56.94</v>
      </c>
      <c r="F56" s="1">
        <v>64.58</v>
      </c>
      <c r="G56" s="1">
        <v>22.67</v>
      </c>
      <c r="H56" s="1">
        <v>81.87</v>
      </c>
      <c r="I56" s="1">
        <v>58.92</v>
      </c>
      <c r="J56" s="1">
        <v>61.75</v>
      </c>
      <c r="K56" s="5">
        <v>459565</v>
      </c>
      <c r="L56" s="6">
        <v>836</v>
      </c>
      <c r="M56" s="6">
        <v>5078</v>
      </c>
      <c r="N56" t="s">
        <v>539</v>
      </c>
      <c r="O56" s="7" t="s">
        <v>542</v>
      </c>
      <c r="P56" s="8">
        <v>13.6</v>
      </c>
      <c r="Q56" s="8">
        <v>5.9</v>
      </c>
      <c r="R56" s="5">
        <v>190</v>
      </c>
      <c r="S56" s="5">
        <v>16582</v>
      </c>
      <c r="T56" s="5">
        <v>1367</v>
      </c>
      <c r="U56" s="5">
        <v>12601</v>
      </c>
      <c r="V56" s="16" t="str">
        <f>'Categories Report'!$A$8</f>
        <v>Category 3</v>
      </c>
    </row>
    <row r="57" spans="1:22" x14ac:dyDescent="0.25">
      <c r="A57" s="4" t="s">
        <v>55</v>
      </c>
      <c r="B57" s="1">
        <v>85.84</v>
      </c>
      <c r="C57" s="1">
        <v>37.96</v>
      </c>
      <c r="D57" s="1">
        <v>11.33</v>
      </c>
      <c r="E57" s="1">
        <v>12.46</v>
      </c>
      <c r="F57" s="1">
        <v>40.22</v>
      </c>
      <c r="G57" s="1">
        <v>84.99</v>
      </c>
      <c r="H57" s="1">
        <v>25.78</v>
      </c>
      <c r="I57" s="1">
        <v>22.37</v>
      </c>
      <c r="J57" s="1">
        <v>5.94</v>
      </c>
      <c r="K57" s="5">
        <v>80079</v>
      </c>
      <c r="L57" s="6">
        <v>171</v>
      </c>
      <c r="M57" s="6">
        <v>4277</v>
      </c>
      <c r="N57" t="s">
        <v>539</v>
      </c>
      <c r="O57" s="7" t="s">
        <v>543</v>
      </c>
      <c r="P57" s="8">
        <v>11.6</v>
      </c>
      <c r="Q57" s="8">
        <v>4</v>
      </c>
      <c r="R57" s="5">
        <v>19</v>
      </c>
      <c r="S57" s="5">
        <v>2088</v>
      </c>
      <c r="T57" s="5">
        <v>513</v>
      </c>
      <c r="U57" s="5">
        <v>1062</v>
      </c>
      <c r="V57" s="16" t="str">
        <f>'Categories Report'!$A$6</f>
        <v>Category 1</v>
      </c>
    </row>
    <row r="58" spans="1:22" x14ac:dyDescent="0.25">
      <c r="A58" s="4" t="s">
        <v>56</v>
      </c>
      <c r="B58" s="1">
        <v>9.35</v>
      </c>
      <c r="C58" s="1">
        <v>100</v>
      </c>
      <c r="D58" s="1">
        <v>86.96</v>
      </c>
      <c r="E58" s="1">
        <v>98.86</v>
      </c>
      <c r="F58" s="1">
        <v>16.14</v>
      </c>
      <c r="G58" s="1">
        <v>2.27</v>
      </c>
      <c r="H58" s="1">
        <v>99.16</v>
      </c>
      <c r="I58" s="1">
        <v>81.3</v>
      </c>
      <c r="J58" s="1">
        <v>97.16</v>
      </c>
      <c r="K58" s="5">
        <v>7864846</v>
      </c>
      <c r="L58" s="6">
        <v>1386</v>
      </c>
      <c r="M58" s="6">
        <v>5676</v>
      </c>
      <c r="N58" t="s">
        <v>539</v>
      </c>
      <c r="O58" s="7" t="s">
        <v>542</v>
      </c>
      <c r="P58" s="8">
        <v>5.3</v>
      </c>
      <c r="Q58" s="8">
        <v>4.4000000000000004</v>
      </c>
      <c r="R58" s="5">
        <v>21442</v>
      </c>
      <c r="S58" s="5">
        <v>195150</v>
      </c>
      <c r="T58" s="5">
        <v>21334</v>
      </c>
      <c r="U58" s="5">
        <v>170426</v>
      </c>
      <c r="V58" s="16" t="str">
        <f>'Categories Report'!$A$7</f>
        <v>Category 2</v>
      </c>
    </row>
    <row r="59" spans="1:22" x14ac:dyDescent="0.25">
      <c r="A59" s="4" t="s">
        <v>57</v>
      </c>
      <c r="B59" s="1">
        <v>36.549999999999997</v>
      </c>
      <c r="C59" s="1">
        <v>30.31</v>
      </c>
      <c r="D59" s="1">
        <v>51.27</v>
      </c>
      <c r="E59" s="1">
        <v>21.24</v>
      </c>
      <c r="F59" s="1">
        <v>94.61</v>
      </c>
      <c r="G59" s="1">
        <v>66.58</v>
      </c>
      <c r="H59" s="1">
        <v>10.49</v>
      </c>
      <c r="I59" s="1">
        <v>45.6</v>
      </c>
      <c r="J59" s="1">
        <v>11.89</v>
      </c>
      <c r="K59" s="5">
        <v>202151</v>
      </c>
      <c r="L59" s="6">
        <v>381</v>
      </c>
      <c r="M59" s="6">
        <v>4513</v>
      </c>
      <c r="N59" t="s">
        <v>539</v>
      </c>
      <c r="O59" s="7" t="s">
        <v>542</v>
      </c>
      <c r="P59" s="8">
        <v>12.9</v>
      </c>
      <c r="Q59" s="8">
        <v>8.4</v>
      </c>
      <c r="R59" s="5">
        <v>395</v>
      </c>
      <c r="S59" s="5">
        <v>8214</v>
      </c>
      <c r="T59" s="5">
        <v>856</v>
      </c>
      <c r="U59" s="5">
        <v>7158</v>
      </c>
      <c r="V59" s="16" t="str">
        <f>'Categories Report'!$A$6</f>
        <v>Category 1</v>
      </c>
    </row>
    <row r="60" spans="1:22" x14ac:dyDescent="0.25">
      <c r="A60" s="4" t="s">
        <v>58</v>
      </c>
      <c r="B60" s="1">
        <v>34.85</v>
      </c>
      <c r="C60" s="1">
        <v>99.15</v>
      </c>
      <c r="D60" s="1">
        <v>82.71</v>
      </c>
      <c r="E60" s="1">
        <v>96.6</v>
      </c>
      <c r="F60" s="1">
        <v>39.369999999999997</v>
      </c>
      <c r="G60" s="1">
        <v>55.81</v>
      </c>
      <c r="H60" s="1">
        <v>94.06</v>
      </c>
      <c r="I60" s="1">
        <v>78.75</v>
      </c>
      <c r="J60" s="1">
        <v>78.75</v>
      </c>
      <c r="K60" s="5">
        <v>1641098</v>
      </c>
      <c r="L60" s="6">
        <v>520</v>
      </c>
      <c r="M60" s="6">
        <v>4378</v>
      </c>
      <c r="N60" t="s">
        <v>539</v>
      </c>
      <c r="O60" s="7" t="s">
        <v>542</v>
      </c>
      <c r="P60" s="8">
        <v>9.8000000000000007</v>
      </c>
      <c r="Q60" s="8">
        <v>5.5</v>
      </c>
      <c r="R60" s="5">
        <v>5383</v>
      </c>
      <c r="S60" s="5">
        <v>53040</v>
      </c>
      <c r="T60" s="5">
        <v>7590</v>
      </c>
      <c r="U60" s="5">
        <v>37845</v>
      </c>
      <c r="V60" s="16" t="str">
        <f>'Categories Report'!$A$7</f>
        <v>Category 2</v>
      </c>
    </row>
    <row r="61" spans="1:22" x14ac:dyDescent="0.25">
      <c r="A61" s="4" t="s">
        <v>59</v>
      </c>
      <c r="B61" s="1">
        <v>100</v>
      </c>
      <c r="C61" s="1">
        <v>13.03</v>
      </c>
      <c r="D61" s="1">
        <v>57.22</v>
      </c>
      <c r="E61" s="1">
        <v>27.76</v>
      </c>
      <c r="F61" s="1">
        <v>31.16</v>
      </c>
      <c r="G61" s="1">
        <v>29.47</v>
      </c>
      <c r="H61" s="1">
        <v>37.119999999999997</v>
      </c>
      <c r="I61" s="1">
        <v>2.54</v>
      </c>
      <c r="J61" s="1">
        <v>12.74</v>
      </c>
      <c r="K61" s="5">
        <v>205913</v>
      </c>
      <c r="L61" s="6">
        <v>853</v>
      </c>
      <c r="M61" s="6">
        <v>3873</v>
      </c>
      <c r="N61" t="s">
        <v>539</v>
      </c>
      <c r="O61" s="7" t="s">
        <v>542</v>
      </c>
      <c r="P61" s="8">
        <v>19.7</v>
      </c>
      <c r="Q61" s="8">
        <v>6.8</v>
      </c>
      <c r="R61" s="5">
        <v>1421</v>
      </c>
      <c r="S61" s="5">
        <v>6225</v>
      </c>
      <c r="T61" s="5">
        <v>2898</v>
      </c>
      <c r="U61" s="5">
        <v>2853</v>
      </c>
      <c r="V61" s="16" t="str">
        <f>'Categories Report'!$A$6</f>
        <v>Category 1</v>
      </c>
    </row>
    <row r="62" spans="1:22" x14ac:dyDescent="0.25">
      <c r="A62" s="4" t="s">
        <v>60</v>
      </c>
      <c r="B62" s="1">
        <v>21.25</v>
      </c>
      <c r="C62" s="1">
        <v>96.31</v>
      </c>
      <c r="D62" s="1">
        <v>75.069999999999993</v>
      </c>
      <c r="E62" s="1">
        <v>88.95</v>
      </c>
      <c r="F62" s="1">
        <v>16.43</v>
      </c>
      <c r="G62" s="1">
        <v>56.1</v>
      </c>
      <c r="H62" s="1">
        <v>97.17</v>
      </c>
      <c r="I62" s="1">
        <v>84.7</v>
      </c>
      <c r="J62" s="1">
        <v>99.71</v>
      </c>
      <c r="K62" s="5">
        <v>2228317</v>
      </c>
      <c r="L62" s="6">
        <v>562</v>
      </c>
      <c r="M62" s="6">
        <v>3872</v>
      </c>
      <c r="N62" t="s">
        <v>539</v>
      </c>
      <c r="O62" s="7" t="s">
        <v>542</v>
      </c>
      <c r="P62" s="8">
        <v>3.4</v>
      </c>
      <c r="Q62" s="8">
        <v>3.4</v>
      </c>
      <c r="R62" s="5">
        <v>8307</v>
      </c>
      <c r="S62" s="5">
        <v>39609</v>
      </c>
      <c r="T62" s="5">
        <v>9681</v>
      </c>
      <c r="U62" s="5">
        <v>29002</v>
      </c>
      <c r="V62" s="16" t="str">
        <f>'Categories Report'!$A$7</f>
        <v>Category 2</v>
      </c>
    </row>
    <row r="63" spans="1:22" x14ac:dyDescent="0.25">
      <c r="A63" s="4" t="s">
        <v>61</v>
      </c>
      <c r="B63" s="1">
        <v>41.65</v>
      </c>
      <c r="C63" s="1">
        <v>76.77</v>
      </c>
      <c r="D63" s="1">
        <v>90.08</v>
      </c>
      <c r="E63" s="1">
        <v>80.45</v>
      </c>
      <c r="F63" s="1">
        <v>58.64</v>
      </c>
      <c r="G63" s="1">
        <v>61.48</v>
      </c>
      <c r="H63" s="1">
        <v>62.04</v>
      </c>
      <c r="I63" s="1">
        <v>11.89</v>
      </c>
      <c r="J63" s="1">
        <v>50.7</v>
      </c>
      <c r="K63" s="5">
        <v>509836</v>
      </c>
      <c r="L63" s="6">
        <v>363</v>
      </c>
      <c r="M63" s="6">
        <v>5250</v>
      </c>
      <c r="N63" t="s">
        <v>539</v>
      </c>
      <c r="O63" s="7" t="s">
        <v>542</v>
      </c>
      <c r="P63" s="8">
        <v>19.7</v>
      </c>
      <c r="Q63" s="8">
        <v>9.6</v>
      </c>
      <c r="R63" s="5">
        <v>6765</v>
      </c>
      <c r="S63" s="5">
        <v>24482</v>
      </c>
      <c r="T63" s="5">
        <v>5034</v>
      </c>
      <c r="U63" s="5">
        <v>19213</v>
      </c>
      <c r="V63" s="16" t="str">
        <f>'Categories Report'!$A$8</f>
        <v>Category 3</v>
      </c>
    </row>
    <row r="64" spans="1:22" x14ac:dyDescent="0.25">
      <c r="A64" s="4" t="s">
        <v>62</v>
      </c>
      <c r="B64" s="1">
        <v>68.56</v>
      </c>
      <c r="C64" s="1">
        <v>34.270000000000003</v>
      </c>
      <c r="D64" s="1">
        <v>73.08</v>
      </c>
      <c r="E64" s="1">
        <v>64.58</v>
      </c>
      <c r="F64" s="1">
        <v>25.77</v>
      </c>
      <c r="G64" s="1">
        <v>62.04</v>
      </c>
      <c r="H64" s="1">
        <v>60.06</v>
      </c>
      <c r="I64" s="1">
        <v>97.73</v>
      </c>
      <c r="J64" s="1">
        <v>36.54</v>
      </c>
      <c r="K64" s="5">
        <v>134314</v>
      </c>
      <c r="L64" s="6">
        <v>399</v>
      </c>
      <c r="M64" s="6">
        <v>4869</v>
      </c>
      <c r="N64" t="s">
        <v>539</v>
      </c>
      <c r="O64" s="7" t="s">
        <v>543</v>
      </c>
      <c r="P64" s="8">
        <v>18.3</v>
      </c>
      <c r="Q64" s="8">
        <v>10</v>
      </c>
      <c r="R64" s="5">
        <v>1388</v>
      </c>
      <c r="S64" s="5">
        <v>8660</v>
      </c>
      <c r="T64" s="5">
        <v>4075</v>
      </c>
      <c r="U64" s="5">
        <v>4271</v>
      </c>
      <c r="V64" s="16" t="str">
        <f>'Categories Report'!$A$8</f>
        <v>Category 3</v>
      </c>
    </row>
    <row r="65" spans="1:22" x14ac:dyDescent="0.25">
      <c r="A65" s="4" t="s">
        <v>63</v>
      </c>
      <c r="B65" s="1">
        <v>64.03</v>
      </c>
      <c r="C65" s="1">
        <v>63.73</v>
      </c>
      <c r="D65" s="1">
        <v>88.95</v>
      </c>
      <c r="E65" s="1">
        <v>92.35</v>
      </c>
      <c r="F65" s="1">
        <v>68.27</v>
      </c>
      <c r="G65" s="1">
        <v>9.92</v>
      </c>
      <c r="H65" s="1">
        <v>64.31</v>
      </c>
      <c r="I65" s="1">
        <v>73.650000000000006</v>
      </c>
      <c r="J65" s="1">
        <v>69.400000000000006</v>
      </c>
      <c r="K65" s="5">
        <v>533121</v>
      </c>
      <c r="L65" s="6">
        <v>990</v>
      </c>
      <c r="M65" s="6">
        <v>5809</v>
      </c>
      <c r="N65" t="s">
        <v>539</v>
      </c>
      <c r="O65" s="7" t="s">
        <v>543</v>
      </c>
      <c r="P65" s="8">
        <v>10.9</v>
      </c>
      <c r="Q65" s="8">
        <v>8</v>
      </c>
      <c r="R65" s="5">
        <v>2238</v>
      </c>
      <c r="S65" s="5">
        <v>27070</v>
      </c>
      <c r="T65" s="5">
        <v>7251</v>
      </c>
      <c r="U65" s="5">
        <v>17291</v>
      </c>
      <c r="V65" s="16" t="str">
        <f>'Categories Report'!$A$7</f>
        <v>Category 2</v>
      </c>
    </row>
    <row r="66" spans="1:22" x14ac:dyDescent="0.25">
      <c r="A66" s="4" t="s">
        <v>64</v>
      </c>
      <c r="B66" s="1">
        <v>80.17</v>
      </c>
      <c r="C66" s="1">
        <v>45.04</v>
      </c>
      <c r="D66" s="1">
        <v>39.369999999999997</v>
      </c>
      <c r="E66" s="1">
        <v>38.24</v>
      </c>
      <c r="F66" s="1">
        <v>76.77</v>
      </c>
      <c r="G66" s="1">
        <v>55.53</v>
      </c>
      <c r="H66" s="1">
        <v>47.03</v>
      </c>
      <c r="I66" s="1">
        <v>40.5</v>
      </c>
      <c r="J66" s="1">
        <v>42.77</v>
      </c>
      <c r="K66" s="5">
        <v>279453</v>
      </c>
      <c r="L66" s="6">
        <v>471</v>
      </c>
      <c r="M66" s="6">
        <v>4881</v>
      </c>
      <c r="N66" t="s">
        <v>539</v>
      </c>
      <c r="O66" s="7" t="s">
        <v>542</v>
      </c>
      <c r="P66" s="8">
        <v>6.4</v>
      </c>
      <c r="Q66" s="8">
        <v>5.4</v>
      </c>
      <c r="R66" s="5">
        <v>630</v>
      </c>
      <c r="S66" s="5">
        <v>8038</v>
      </c>
      <c r="T66" s="5">
        <v>939</v>
      </c>
      <c r="U66" s="5">
        <v>5852</v>
      </c>
      <c r="V66" s="16" t="str">
        <f>'Categories Report'!$A$6</f>
        <v>Category 1</v>
      </c>
    </row>
    <row r="67" spans="1:22" x14ac:dyDescent="0.25">
      <c r="A67" s="4" t="s">
        <v>65</v>
      </c>
      <c r="B67" s="1">
        <v>28.62</v>
      </c>
      <c r="C67" s="1">
        <v>91.21</v>
      </c>
      <c r="D67" s="1">
        <v>86.4</v>
      </c>
      <c r="E67" s="1">
        <v>95.18</v>
      </c>
      <c r="F67" s="1">
        <v>44.75</v>
      </c>
      <c r="G67" s="1">
        <v>34.28</v>
      </c>
      <c r="H67" s="1">
        <v>92.64</v>
      </c>
      <c r="I67" s="1">
        <v>58.35</v>
      </c>
      <c r="J67" s="1">
        <v>81.86</v>
      </c>
      <c r="K67" s="5">
        <v>1502584</v>
      </c>
      <c r="L67" s="6">
        <v>606</v>
      </c>
      <c r="M67" s="6">
        <v>5898</v>
      </c>
      <c r="N67" t="s">
        <v>539</v>
      </c>
      <c r="O67" s="7" t="s">
        <v>543</v>
      </c>
      <c r="P67" s="8">
        <v>13</v>
      </c>
      <c r="Q67" s="8">
        <v>5.9</v>
      </c>
      <c r="R67" s="5">
        <v>3219</v>
      </c>
      <c r="S67" s="5">
        <v>57358</v>
      </c>
      <c r="T67" s="5">
        <v>7024</v>
      </c>
      <c r="U67" s="5">
        <v>36337</v>
      </c>
      <c r="V67" s="16" t="str">
        <f>'Categories Report'!$A$7</f>
        <v>Category 2</v>
      </c>
    </row>
    <row r="68" spans="1:22" x14ac:dyDescent="0.25">
      <c r="A68" s="4" t="s">
        <v>66</v>
      </c>
      <c r="B68" s="1">
        <v>94.62</v>
      </c>
      <c r="C68" s="1">
        <v>49.29</v>
      </c>
      <c r="D68" s="1">
        <v>58.92</v>
      </c>
      <c r="E68" s="1">
        <v>16.71</v>
      </c>
      <c r="F68" s="1">
        <v>84.13</v>
      </c>
      <c r="G68" s="1">
        <v>15.87</v>
      </c>
      <c r="H68" s="1">
        <v>18.7</v>
      </c>
      <c r="I68" s="1">
        <v>54.39</v>
      </c>
      <c r="J68" s="1">
        <v>51.27</v>
      </c>
      <c r="K68" s="5">
        <v>398896</v>
      </c>
      <c r="L68" s="6">
        <v>681</v>
      </c>
      <c r="M68" s="6">
        <v>7767</v>
      </c>
      <c r="N68" t="s">
        <v>539</v>
      </c>
      <c r="O68" s="7" t="s">
        <v>542</v>
      </c>
      <c r="P68" s="8">
        <v>6.5</v>
      </c>
      <c r="Q68" s="8">
        <v>5.7</v>
      </c>
      <c r="R68" s="5">
        <v>1227</v>
      </c>
      <c r="S68" s="5">
        <v>10732</v>
      </c>
      <c r="T68" s="5">
        <v>1609</v>
      </c>
      <c r="U68" s="5">
        <v>8417</v>
      </c>
      <c r="V68" s="16" t="str">
        <f>'Categories Report'!$A$6</f>
        <v>Category 1</v>
      </c>
    </row>
    <row r="69" spans="1:22" x14ac:dyDescent="0.25">
      <c r="A69" s="4" t="s">
        <v>67</v>
      </c>
      <c r="B69" s="1">
        <v>60.06</v>
      </c>
      <c r="C69" s="1">
        <v>28.61</v>
      </c>
      <c r="D69" s="1">
        <v>5.38</v>
      </c>
      <c r="E69" s="1">
        <v>51.55</v>
      </c>
      <c r="F69" s="1">
        <v>24.64</v>
      </c>
      <c r="G69" s="1">
        <v>84.42</v>
      </c>
      <c r="H69" s="1">
        <v>20.97</v>
      </c>
      <c r="I69" s="1">
        <v>38.520000000000003</v>
      </c>
      <c r="J69" s="1">
        <v>2.54</v>
      </c>
      <c r="K69" s="5">
        <v>98418</v>
      </c>
      <c r="L69" s="6">
        <v>351</v>
      </c>
      <c r="M69" s="6">
        <v>2526</v>
      </c>
      <c r="N69" t="s">
        <v>539</v>
      </c>
      <c r="O69" s="7" t="s">
        <v>542</v>
      </c>
      <c r="P69" s="8">
        <v>2.5</v>
      </c>
      <c r="Q69" s="8">
        <v>3.3</v>
      </c>
      <c r="R69" s="5">
        <v>20</v>
      </c>
      <c r="S69" s="5">
        <v>1551</v>
      </c>
      <c r="T69" s="5">
        <v>76</v>
      </c>
      <c r="U69" s="5">
        <v>1073</v>
      </c>
      <c r="V69" s="16" t="str">
        <f>'Categories Report'!$A$6</f>
        <v>Category 1</v>
      </c>
    </row>
    <row r="70" spans="1:22" x14ac:dyDescent="0.25">
      <c r="A70" s="4" t="s">
        <v>68</v>
      </c>
      <c r="B70" s="1">
        <v>49.3</v>
      </c>
      <c r="C70" s="1">
        <v>95.46</v>
      </c>
      <c r="D70" s="1">
        <v>95.18</v>
      </c>
      <c r="E70" s="1">
        <v>90.08</v>
      </c>
      <c r="F70" s="1">
        <v>47.59</v>
      </c>
      <c r="G70" s="1">
        <v>9.35</v>
      </c>
      <c r="H70" s="1">
        <v>93.21</v>
      </c>
      <c r="I70" s="1">
        <v>48.15</v>
      </c>
      <c r="J70" s="1">
        <v>88.95</v>
      </c>
      <c r="K70" s="5">
        <v>3277816</v>
      </c>
      <c r="L70" s="6">
        <v>921</v>
      </c>
      <c r="M70" s="6">
        <v>6715</v>
      </c>
      <c r="N70" t="s">
        <v>540</v>
      </c>
      <c r="O70" s="7" t="s">
        <v>542</v>
      </c>
      <c r="P70" s="8">
        <v>13.7</v>
      </c>
      <c r="Q70" s="8">
        <v>6.8</v>
      </c>
      <c r="R70" s="5">
        <v>21661</v>
      </c>
      <c r="S70" s="5">
        <v>131183</v>
      </c>
      <c r="T70" s="5">
        <v>29407</v>
      </c>
      <c r="U70" s="5">
        <v>95754</v>
      </c>
      <c r="V70" s="16" t="str">
        <f>'Categories Report'!$A$7</f>
        <v>Category 2</v>
      </c>
    </row>
    <row r="71" spans="1:22" x14ac:dyDescent="0.25">
      <c r="A71" s="4" t="s">
        <v>69</v>
      </c>
      <c r="B71" s="1">
        <v>2.84</v>
      </c>
      <c r="C71" s="1">
        <v>3.39</v>
      </c>
      <c r="D71" s="1">
        <v>3.96</v>
      </c>
      <c r="E71" s="1">
        <v>17.28</v>
      </c>
      <c r="F71" s="1">
        <v>37.67</v>
      </c>
      <c r="G71" s="1">
        <v>96.61</v>
      </c>
      <c r="H71" s="1">
        <v>23.23</v>
      </c>
      <c r="I71" s="1">
        <v>41.35</v>
      </c>
      <c r="J71" s="1">
        <v>15.29</v>
      </c>
      <c r="K71" s="5">
        <v>200544</v>
      </c>
      <c r="L71" s="6">
        <v>128</v>
      </c>
      <c r="M71" s="6">
        <v>3131</v>
      </c>
      <c r="N71" t="s">
        <v>540</v>
      </c>
      <c r="O71" s="7" t="s">
        <v>542</v>
      </c>
      <c r="P71" s="8">
        <v>-3.2</v>
      </c>
      <c r="Q71" s="8">
        <v>2.2999999999999998</v>
      </c>
      <c r="R71" s="5">
        <v>-1115</v>
      </c>
      <c r="S71" s="5">
        <v>3685</v>
      </c>
      <c r="T71" s="5">
        <v>-1138</v>
      </c>
      <c r="U71" s="5">
        <v>3393</v>
      </c>
      <c r="V71" s="16" t="str">
        <f>'Categories Report'!$A$6</f>
        <v>Category 1</v>
      </c>
    </row>
    <row r="72" spans="1:22" x14ac:dyDescent="0.25">
      <c r="A72" s="4" t="s">
        <v>70</v>
      </c>
      <c r="B72" s="1">
        <v>83.01</v>
      </c>
      <c r="C72" s="1">
        <v>7.39</v>
      </c>
      <c r="D72" s="1">
        <v>4.24</v>
      </c>
      <c r="E72" s="1">
        <v>22.66</v>
      </c>
      <c r="F72" s="1">
        <v>56.65</v>
      </c>
      <c r="G72" s="1">
        <v>92.64</v>
      </c>
      <c r="H72" s="1">
        <v>18.420000000000002</v>
      </c>
      <c r="I72" s="1">
        <v>4.53</v>
      </c>
      <c r="J72" s="1">
        <v>1.1299999999999999</v>
      </c>
      <c r="K72" s="5">
        <v>108666</v>
      </c>
      <c r="L72" s="6">
        <v>227</v>
      </c>
      <c r="M72" s="6">
        <v>2721</v>
      </c>
      <c r="N72" t="s">
        <v>541</v>
      </c>
      <c r="O72" s="7" t="s">
        <v>544</v>
      </c>
      <c r="P72" s="8">
        <v>4.5999999999999996</v>
      </c>
      <c r="Q72" s="8">
        <v>2.2999999999999998</v>
      </c>
      <c r="R72" s="5">
        <v>377</v>
      </c>
      <c r="S72" s="5">
        <v>942</v>
      </c>
      <c r="T72" s="5">
        <v>417</v>
      </c>
      <c r="U72" s="5">
        <v>721</v>
      </c>
      <c r="V72" s="16" t="str">
        <f>'Categories Report'!$A$6</f>
        <v>Category 1</v>
      </c>
    </row>
    <row r="73" spans="1:22" x14ac:dyDescent="0.25">
      <c r="A73" s="4" t="s">
        <v>71</v>
      </c>
      <c r="B73" s="1">
        <v>72.81</v>
      </c>
      <c r="C73" s="1">
        <v>80.16</v>
      </c>
      <c r="D73" s="1">
        <v>34.840000000000003</v>
      </c>
      <c r="E73" s="1">
        <v>78.47</v>
      </c>
      <c r="F73" s="1">
        <v>20.11</v>
      </c>
      <c r="G73" s="1">
        <v>58.93</v>
      </c>
      <c r="H73" s="1">
        <v>59.21</v>
      </c>
      <c r="I73" s="1">
        <v>33.42</v>
      </c>
      <c r="J73" s="1">
        <v>67.7</v>
      </c>
      <c r="K73" s="5">
        <v>359260</v>
      </c>
      <c r="L73" s="6">
        <v>480</v>
      </c>
      <c r="M73" s="6">
        <v>4453</v>
      </c>
      <c r="N73" t="s">
        <v>539</v>
      </c>
      <c r="O73" s="7" t="s">
        <v>542</v>
      </c>
      <c r="P73" s="8">
        <v>7.6</v>
      </c>
      <c r="Q73" s="8">
        <v>4.4000000000000004</v>
      </c>
      <c r="R73" s="5">
        <v>1032</v>
      </c>
      <c r="S73" s="5">
        <v>8846</v>
      </c>
      <c r="T73" s="5">
        <v>730</v>
      </c>
      <c r="U73" s="5">
        <v>7278</v>
      </c>
      <c r="V73" s="16" t="str">
        <f>'Categories Report'!$A$6</f>
        <v>Category 1</v>
      </c>
    </row>
    <row r="74" spans="1:22" x14ac:dyDescent="0.25">
      <c r="A74" s="4" t="s">
        <v>72</v>
      </c>
      <c r="B74" s="1">
        <v>48.45</v>
      </c>
      <c r="C74" s="1">
        <v>88.38</v>
      </c>
      <c r="D74" s="1">
        <v>63.73</v>
      </c>
      <c r="E74" s="1">
        <v>96.88</v>
      </c>
      <c r="F74" s="1">
        <v>20.96</v>
      </c>
      <c r="G74" s="1">
        <v>49.86</v>
      </c>
      <c r="H74" s="1">
        <v>87.54</v>
      </c>
      <c r="I74" s="1">
        <v>79.599999999999994</v>
      </c>
      <c r="J74" s="1">
        <v>56.94</v>
      </c>
      <c r="K74" s="5">
        <v>947067</v>
      </c>
      <c r="L74" s="6">
        <v>530</v>
      </c>
      <c r="M74" s="6">
        <v>4919</v>
      </c>
      <c r="N74" t="s">
        <v>539</v>
      </c>
      <c r="O74" s="7" t="s">
        <v>542</v>
      </c>
      <c r="P74" s="8">
        <v>4.9000000000000004</v>
      </c>
      <c r="Q74" s="8">
        <v>3.7</v>
      </c>
      <c r="R74" s="5">
        <v>294</v>
      </c>
      <c r="S74" s="5">
        <v>21509</v>
      </c>
      <c r="T74" s="5">
        <v>2415</v>
      </c>
      <c r="U74" s="5">
        <v>14674</v>
      </c>
      <c r="V74" s="16" t="str">
        <f>'Categories Report'!$A$9</f>
        <v>Category 4</v>
      </c>
    </row>
    <row r="75" spans="1:22" x14ac:dyDescent="0.25">
      <c r="A75" s="4" t="s">
        <v>73</v>
      </c>
      <c r="B75" s="1">
        <v>94.06</v>
      </c>
      <c r="C75" s="1">
        <v>41.35</v>
      </c>
      <c r="D75" s="1">
        <v>69.400000000000006</v>
      </c>
      <c r="E75" s="1">
        <v>66.849999999999994</v>
      </c>
      <c r="F75" s="1">
        <v>86.4</v>
      </c>
      <c r="G75" s="1">
        <v>26.35</v>
      </c>
      <c r="H75" s="1">
        <v>22.1</v>
      </c>
      <c r="I75" s="1">
        <v>26.06</v>
      </c>
      <c r="J75" s="1">
        <v>91.78</v>
      </c>
      <c r="K75" s="5">
        <v>488292</v>
      </c>
      <c r="L75" s="6">
        <v>760</v>
      </c>
      <c r="M75" s="6">
        <v>5346</v>
      </c>
      <c r="N75" t="s">
        <v>539</v>
      </c>
      <c r="O75" s="7" t="s">
        <v>542</v>
      </c>
      <c r="P75" s="8">
        <v>21.4</v>
      </c>
      <c r="Q75" s="8">
        <v>6.5</v>
      </c>
      <c r="R75" s="5">
        <v>1603</v>
      </c>
      <c r="S75" s="5">
        <v>10725</v>
      </c>
      <c r="T75" s="5">
        <v>2947</v>
      </c>
      <c r="U75" s="5">
        <v>5631</v>
      </c>
      <c r="V75" s="16" t="str">
        <f>'Categories Report'!$A$6</f>
        <v>Category 1</v>
      </c>
    </row>
    <row r="76" spans="1:22" x14ac:dyDescent="0.25">
      <c r="A76" s="4" t="s">
        <v>74</v>
      </c>
      <c r="B76" s="1">
        <v>69.69</v>
      </c>
      <c r="C76" s="1">
        <v>36.26</v>
      </c>
      <c r="D76" s="1">
        <v>0.28000000000000003</v>
      </c>
      <c r="E76" s="1">
        <v>16.989999999999998</v>
      </c>
      <c r="F76" s="1">
        <v>13.31</v>
      </c>
      <c r="G76" s="1">
        <v>47.03</v>
      </c>
      <c r="H76" s="1">
        <v>43.91</v>
      </c>
      <c r="I76" s="1">
        <v>28.04</v>
      </c>
      <c r="J76" s="1">
        <v>7.93</v>
      </c>
      <c r="K76" s="5">
        <v>113808</v>
      </c>
      <c r="L76" s="6">
        <v>568</v>
      </c>
      <c r="M76" s="6">
        <v>4905</v>
      </c>
      <c r="N76" t="s">
        <v>539</v>
      </c>
      <c r="O76" s="7" t="s">
        <v>544</v>
      </c>
      <c r="P76" s="8">
        <v>3.8</v>
      </c>
      <c r="Q76" s="8">
        <v>1.3</v>
      </c>
      <c r="R76" s="5">
        <v>-366</v>
      </c>
      <c r="S76" s="5">
        <v>1315</v>
      </c>
      <c r="T76" s="5">
        <v>-465</v>
      </c>
      <c r="U76" s="5">
        <v>1287</v>
      </c>
      <c r="V76" s="16" t="str">
        <f>'Categories Report'!$A$6</f>
        <v>Category 1</v>
      </c>
    </row>
    <row r="77" spans="1:22" x14ac:dyDescent="0.25">
      <c r="A77" s="4" t="s">
        <v>75</v>
      </c>
      <c r="B77" s="1">
        <v>22.1</v>
      </c>
      <c r="C77" s="1">
        <v>98.58</v>
      </c>
      <c r="D77" s="1">
        <v>95.46</v>
      </c>
      <c r="E77" s="1">
        <v>92.06</v>
      </c>
      <c r="F77" s="1">
        <v>50.42</v>
      </c>
      <c r="G77" s="1">
        <v>42.5</v>
      </c>
      <c r="H77" s="1">
        <v>97.74</v>
      </c>
      <c r="I77" s="1">
        <v>85.26</v>
      </c>
      <c r="J77" s="1">
        <v>82.71</v>
      </c>
      <c r="K77" s="5">
        <v>1993142</v>
      </c>
      <c r="L77" s="6">
        <v>568</v>
      </c>
      <c r="M77" s="6">
        <v>5333</v>
      </c>
      <c r="N77" t="s">
        <v>540</v>
      </c>
      <c r="O77" s="7" t="s">
        <v>543</v>
      </c>
      <c r="P77" s="8">
        <v>18</v>
      </c>
      <c r="Q77" s="8">
        <v>7.9</v>
      </c>
      <c r="R77" s="5">
        <v>20492</v>
      </c>
      <c r="S77" s="5">
        <v>91019</v>
      </c>
      <c r="T77" s="5">
        <v>14457</v>
      </c>
      <c r="U77" s="5">
        <v>77931</v>
      </c>
      <c r="V77" s="16" t="str">
        <f>'Categories Report'!$A$7</f>
        <v>Category 2</v>
      </c>
    </row>
    <row r="78" spans="1:22" x14ac:dyDescent="0.25">
      <c r="A78" s="4" t="s">
        <v>76</v>
      </c>
      <c r="B78" s="1">
        <v>50.15</v>
      </c>
      <c r="C78" s="1">
        <v>78.180000000000007</v>
      </c>
      <c r="D78" s="1">
        <v>68.83</v>
      </c>
      <c r="E78" s="1">
        <v>96.31</v>
      </c>
      <c r="F78" s="1">
        <v>8.49</v>
      </c>
      <c r="G78" s="1">
        <v>63.46</v>
      </c>
      <c r="H78" s="1">
        <v>60.34</v>
      </c>
      <c r="I78" s="1">
        <v>39.369999999999997</v>
      </c>
      <c r="J78" s="1">
        <v>67.42</v>
      </c>
      <c r="K78" s="5">
        <v>447613</v>
      </c>
      <c r="L78" s="6">
        <v>319</v>
      </c>
      <c r="M78" s="6">
        <v>5505</v>
      </c>
      <c r="N78" t="s">
        <v>539</v>
      </c>
      <c r="O78" s="7" t="s">
        <v>543</v>
      </c>
      <c r="P78" s="8">
        <v>11.4</v>
      </c>
      <c r="Q78" s="8">
        <v>6.3</v>
      </c>
      <c r="R78" s="5">
        <v>68</v>
      </c>
      <c r="S78" s="5">
        <v>21506</v>
      </c>
      <c r="T78" s="5">
        <v>1390</v>
      </c>
      <c r="U78" s="5">
        <v>14265</v>
      </c>
      <c r="V78" s="16" t="str">
        <f>'Categories Report'!$A$8</f>
        <v>Category 3</v>
      </c>
    </row>
    <row r="79" spans="1:22" x14ac:dyDescent="0.25">
      <c r="A79" s="4" t="s">
        <v>77</v>
      </c>
      <c r="B79" s="1">
        <v>14.74</v>
      </c>
      <c r="C79" s="1">
        <v>98.86</v>
      </c>
      <c r="D79" s="1">
        <v>80.73</v>
      </c>
      <c r="E79" s="1">
        <v>70.53</v>
      </c>
      <c r="F79" s="1">
        <v>30.02</v>
      </c>
      <c r="G79" s="1">
        <v>17</v>
      </c>
      <c r="H79" s="1">
        <v>95.19</v>
      </c>
      <c r="I79" s="1">
        <v>49</v>
      </c>
      <c r="J79" s="1">
        <v>96.6</v>
      </c>
      <c r="K79" s="5">
        <v>4505455</v>
      </c>
      <c r="L79" s="6">
        <v>885</v>
      </c>
      <c r="M79" s="6">
        <v>5521</v>
      </c>
      <c r="N79" t="s">
        <v>540</v>
      </c>
      <c r="O79" s="7" t="s">
        <v>542</v>
      </c>
      <c r="P79" s="8">
        <v>6.5</v>
      </c>
      <c r="Q79" s="8">
        <v>4.4000000000000004</v>
      </c>
      <c r="R79" s="5">
        <v>12850</v>
      </c>
      <c r="S79" s="5">
        <v>98723</v>
      </c>
      <c r="T79" s="5">
        <v>6796</v>
      </c>
      <c r="U79" s="5">
        <v>85057</v>
      </c>
      <c r="V79" s="16" t="str">
        <f>'Categories Report'!$A$7</f>
        <v>Category 2</v>
      </c>
    </row>
    <row r="80" spans="1:22" x14ac:dyDescent="0.25">
      <c r="A80" s="4" t="s">
        <v>78</v>
      </c>
      <c r="B80" s="1">
        <v>89.81</v>
      </c>
      <c r="C80" s="1">
        <v>29.74</v>
      </c>
      <c r="D80" s="1">
        <v>32.86</v>
      </c>
      <c r="E80" s="1">
        <v>25.77</v>
      </c>
      <c r="F80" s="1">
        <v>85.83</v>
      </c>
      <c r="G80" s="1">
        <v>54.68</v>
      </c>
      <c r="H80" s="1">
        <v>5.0999999999999996</v>
      </c>
      <c r="I80" s="1">
        <v>55.24</v>
      </c>
      <c r="J80" s="1">
        <v>2.2599999999999998</v>
      </c>
      <c r="K80">
        <v>137822</v>
      </c>
      <c r="L80" s="6">
        <v>573</v>
      </c>
      <c r="M80" s="6">
        <v>3919</v>
      </c>
      <c r="N80" t="s">
        <v>539</v>
      </c>
      <c r="O80" s="7" t="s">
        <v>542</v>
      </c>
      <c r="P80" s="8">
        <v>10.7</v>
      </c>
      <c r="Q80" s="8">
        <v>6</v>
      </c>
      <c r="R80" s="5">
        <v>726</v>
      </c>
      <c r="S80" s="5">
        <v>4468</v>
      </c>
      <c r="T80" s="5">
        <v>1109</v>
      </c>
      <c r="U80" s="5">
        <v>3246</v>
      </c>
      <c r="V80" s="16" t="str">
        <f>'Categories Report'!$A$6</f>
        <v>Category 1</v>
      </c>
    </row>
    <row r="81" spans="1:22" x14ac:dyDescent="0.25">
      <c r="A81" s="4" t="s">
        <v>79</v>
      </c>
      <c r="B81" s="1">
        <v>32.869999999999997</v>
      </c>
      <c r="C81" s="1">
        <v>10.19</v>
      </c>
      <c r="D81" s="1">
        <v>27.76</v>
      </c>
      <c r="E81" s="1">
        <v>31.44</v>
      </c>
      <c r="F81" s="1">
        <v>59.49</v>
      </c>
      <c r="G81" s="1">
        <v>53.26</v>
      </c>
      <c r="H81" s="1">
        <v>3.12</v>
      </c>
      <c r="I81" s="1">
        <v>0.84</v>
      </c>
      <c r="J81" s="1">
        <v>18.98</v>
      </c>
      <c r="K81" s="5">
        <v>126932</v>
      </c>
      <c r="L81" s="6">
        <v>556</v>
      </c>
      <c r="M81" s="6">
        <v>4253</v>
      </c>
      <c r="N81" t="s">
        <v>539</v>
      </c>
      <c r="O81" s="7" t="s">
        <v>542</v>
      </c>
      <c r="P81">
        <v>17.399999999999999</v>
      </c>
      <c r="Q81" s="8">
        <v>6.1</v>
      </c>
      <c r="R81" s="5">
        <v>126</v>
      </c>
      <c r="S81" s="5">
        <v>4172</v>
      </c>
      <c r="T81" s="5">
        <v>817</v>
      </c>
      <c r="U81" s="5">
        <v>2137</v>
      </c>
      <c r="V81" s="16" t="str">
        <f>'Categories Report'!$A$6</f>
        <v>Category 1</v>
      </c>
    </row>
    <row r="82" spans="1:22" x14ac:dyDescent="0.25">
      <c r="A82" s="4" t="s">
        <v>80</v>
      </c>
      <c r="B82" s="1">
        <v>63.46</v>
      </c>
      <c r="C82" s="1">
        <v>54.39</v>
      </c>
      <c r="D82" s="1">
        <v>8.7799999999999994</v>
      </c>
      <c r="E82" s="1">
        <v>80.16</v>
      </c>
      <c r="F82" s="1">
        <v>3.11</v>
      </c>
      <c r="G82" s="1">
        <v>92.07</v>
      </c>
      <c r="H82" s="1">
        <v>46.75</v>
      </c>
      <c r="I82" s="1">
        <v>24.92</v>
      </c>
      <c r="J82" s="1">
        <v>19.54</v>
      </c>
      <c r="K82" s="5">
        <v>88553</v>
      </c>
      <c r="L82" s="6">
        <v>203</v>
      </c>
      <c r="M82" s="6">
        <v>2994</v>
      </c>
      <c r="N82" t="s">
        <v>539</v>
      </c>
      <c r="O82" s="7" t="s">
        <v>544</v>
      </c>
      <c r="P82" s="8">
        <v>11.6</v>
      </c>
      <c r="Q82" s="8">
        <v>3.7</v>
      </c>
      <c r="R82" s="5">
        <v>85</v>
      </c>
      <c r="S82" s="5">
        <v>2257</v>
      </c>
      <c r="T82" s="5">
        <v>122</v>
      </c>
      <c r="U82" s="5">
        <v>1756</v>
      </c>
      <c r="V82" s="16" t="str">
        <f>'Categories Report'!$A$6</f>
        <v>Category 1</v>
      </c>
    </row>
    <row r="83" spans="1:22" x14ac:dyDescent="0.25">
      <c r="A83" s="4" t="s">
        <v>81</v>
      </c>
      <c r="B83" s="1">
        <v>45.33</v>
      </c>
      <c r="C83" s="1">
        <v>52.4</v>
      </c>
      <c r="D83" s="1">
        <v>19.829999999999998</v>
      </c>
      <c r="E83" s="1">
        <v>85.83</v>
      </c>
      <c r="F83" s="1">
        <v>1.41</v>
      </c>
      <c r="G83" s="1">
        <v>87.82</v>
      </c>
      <c r="H83" s="1">
        <v>74.23</v>
      </c>
      <c r="I83" s="1">
        <v>88.1</v>
      </c>
      <c r="J83" s="1">
        <v>90.93</v>
      </c>
      <c r="K83" s="5">
        <v>239774</v>
      </c>
      <c r="L83" s="6">
        <v>173</v>
      </c>
      <c r="M83" s="6">
        <v>3834</v>
      </c>
      <c r="N83" t="s">
        <v>539</v>
      </c>
      <c r="O83" s="7" t="s">
        <v>542</v>
      </c>
      <c r="P83" s="8">
        <v>12.8</v>
      </c>
      <c r="Q83" s="8">
        <v>3.9</v>
      </c>
      <c r="R83" s="5">
        <v>227</v>
      </c>
      <c r="S83" s="5">
        <v>5227</v>
      </c>
      <c r="T83" s="5">
        <v>375</v>
      </c>
      <c r="U83" s="5">
        <v>4239</v>
      </c>
      <c r="V83" s="16" t="str">
        <f>'Categories Report'!$A$6</f>
        <v>Category 1</v>
      </c>
    </row>
    <row r="84" spans="1:22" x14ac:dyDescent="0.25">
      <c r="A84" s="4" t="s">
        <v>82</v>
      </c>
      <c r="B84" s="1">
        <v>4.25</v>
      </c>
      <c r="C84" s="1">
        <v>23.22</v>
      </c>
      <c r="D84" s="1">
        <v>30.59</v>
      </c>
      <c r="E84" s="1">
        <v>65.430000000000007</v>
      </c>
      <c r="F84" s="1">
        <v>43.05</v>
      </c>
      <c r="G84" s="1">
        <v>81.31</v>
      </c>
      <c r="H84" s="1">
        <v>48.16</v>
      </c>
      <c r="I84" s="1">
        <v>48.44</v>
      </c>
      <c r="J84" s="1">
        <v>60.9</v>
      </c>
      <c r="K84" s="5">
        <v>266779</v>
      </c>
      <c r="L84" s="6">
        <v>355</v>
      </c>
      <c r="M84" s="6">
        <v>2797</v>
      </c>
      <c r="N84" t="s">
        <v>539</v>
      </c>
      <c r="O84" s="7" t="s">
        <v>542</v>
      </c>
      <c r="P84" s="8">
        <v>-10</v>
      </c>
      <c r="Q84" s="8">
        <v>5.9</v>
      </c>
      <c r="R84" s="5">
        <v>-699</v>
      </c>
      <c r="S84" s="5">
        <v>8370</v>
      </c>
      <c r="T84" s="5">
        <v>-19</v>
      </c>
      <c r="U84" s="5">
        <v>6754</v>
      </c>
      <c r="V84" s="16" t="str">
        <f>'Categories Report'!$A$6</f>
        <v>Category 1</v>
      </c>
    </row>
    <row r="85" spans="1:22" x14ac:dyDescent="0.25">
      <c r="A85" s="4" t="s">
        <v>83</v>
      </c>
      <c r="B85" s="1">
        <v>44.2</v>
      </c>
      <c r="C85" s="1">
        <v>45.32</v>
      </c>
      <c r="D85" s="1">
        <v>66.569999999999993</v>
      </c>
      <c r="E85" s="1">
        <v>49</v>
      </c>
      <c r="F85" s="1">
        <v>3.39</v>
      </c>
      <c r="G85" s="1">
        <v>95.47</v>
      </c>
      <c r="H85" s="1">
        <v>42.78</v>
      </c>
      <c r="I85" s="1">
        <v>90.36</v>
      </c>
      <c r="J85" s="1">
        <v>35.409999999999997</v>
      </c>
      <c r="K85" s="5">
        <v>147776</v>
      </c>
      <c r="L85" s="6">
        <v>113</v>
      </c>
      <c r="M85" s="6">
        <v>3571</v>
      </c>
      <c r="N85" t="s">
        <v>539</v>
      </c>
      <c r="O85" s="7" t="s">
        <v>542</v>
      </c>
      <c r="P85" s="8">
        <v>15.1</v>
      </c>
      <c r="Q85" s="8">
        <v>9.4</v>
      </c>
      <c r="R85" s="5">
        <v>1230</v>
      </c>
      <c r="S85" s="5">
        <v>8001</v>
      </c>
      <c r="T85" s="5">
        <v>1862</v>
      </c>
      <c r="U85" s="5">
        <v>5020</v>
      </c>
      <c r="V85" s="16" t="str">
        <f>'Categories Report'!$A$6</f>
        <v>Category 1</v>
      </c>
    </row>
    <row r="86" spans="1:22" x14ac:dyDescent="0.25">
      <c r="A86" s="4" t="s">
        <v>84</v>
      </c>
      <c r="B86" s="1">
        <v>95.47</v>
      </c>
      <c r="C86" s="1">
        <v>70.25</v>
      </c>
      <c r="D86" s="1">
        <v>86.68</v>
      </c>
      <c r="E86" s="1">
        <v>30.59</v>
      </c>
      <c r="F86" s="1">
        <v>82.15</v>
      </c>
      <c r="G86" s="1">
        <v>11.62</v>
      </c>
      <c r="H86" s="1">
        <v>54.11</v>
      </c>
      <c r="I86" s="1">
        <v>19.829999999999998</v>
      </c>
      <c r="J86" s="1">
        <v>42.49</v>
      </c>
      <c r="K86" s="5">
        <v>733504</v>
      </c>
      <c r="L86" s="6">
        <v>858</v>
      </c>
      <c r="M86" s="6">
        <v>6875</v>
      </c>
      <c r="N86" t="s">
        <v>539</v>
      </c>
      <c r="O86" s="7" t="s">
        <v>542</v>
      </c>
      <c r="P86" s="8">
        <v>18.2</v>
      </c>
      <c r="Q86" s="8">
        <v>7.7</v>
      </c>
      <c r="R86" s="5">
        <v>1694</v>
      </c>
      <c r="S86" s="5">
        <v>22927</v>
      </c>
      <c r="T86" s="5">
        <v>7689</v>
      </c>
      <c r="U86" s="5">
        <v>13642</v>
      </c>
      <c r="V86" s="16" t="str">
        <f>'Categories Report'!$A$8</f>
        <v>Category 3</v>
      </c>
    </row>
    <row r="87" spans="1:22" x14ac:dyDescent="0.25">
      <c r="A87" s="4" t="s">
        <v>85</v>
      </c>
      <c r="B87" s="1">
        <v>84.71</v>
      </c>
      <c r="C87" s="1">
        <v>16.14</v>
      </c>
      <c r="D87" s="1">
        <v>43.05</v>
      </c>
      <c r="E87" s="1">
        <v>23.51</v>
      </c>
      <c r="F87" s="1">
        <v>2.83</v>
      </c>
      <c r="G87" s="1">
        <v>59.21</v>
      </c>
      <c r="H87" s="1">
        <v>40.229999999999997</v>
      </c>
      <c r="I87" s="1">
        <v>4.24</v>
      </c>
      <c r="J87" s="1">
        <v>3.68</v>
      </c>
      <c r="K87" s="5">
        <v>173753</v>
      </c>
      <c r="L87" s="6">
        <v>465</v>
      </c>
      <c r="M87" s="6">
        <v>4561</v>
      </c>
      <c r="N87" t="s">
        <v>539</v>
      </c>
      <c r="O87" s="7" t="s">
        <v>544</v>
      </c>
      <c r="P87" s="8">
        <v>17.100000000000001</v>
      </c>
      <c r="Q87" s="8">
        <v>4.7</v>
      </c>
      <c r="R87" s="5">
        <v>3562</v>
      </c>
      <c r="S87" s="5">
        <v>3086</v>
      </c>
      <c r="T87" s="5">
        <v>3892</v>
      </c>
      <c r="U87" s="5">
        <v>1739</v>
      </c>
      <c r="V87" s="16" t="str">
        <f>'Categories Report'!$A$8</f>
        <v>Category 3</v>
      </c>
    </row>
    <row r="88" spans="1:22" x14ac:dyDescent="0.25">
      <c r="A88" s="4" t="s">
        <v>86</v>
      </c>
      <c r="B88" s="1">
        <v>31.45</v>
      </c>
      <c r="C88" s="1">
        <v>63.45</v>
      </c>
      <c r="D88" s="1">
        <v>1.41</v>
      </c>
      <c r="E88" s="1">
        <v>17.559999999999999</v>
      </c>
      <c r="F88" s="1">
        <v>29.17</v>
      </c>
      <c r="G88" s="1">
        <v>83.57</v>
      </c>
      <c r="H88" s="1">
        <v>31.45</v>
      </c>
      <c r="I88" s="1">
        <v>25.21</v>
      </c>
      <c r="J88" s="1">
        <v>11.61</v>
      </c>
      <c r="K88" s="5">
        <v>92846</v>
      </c>
      <c r="L88" s="6">
        <v>242</v>
      </c>
      <c r="M88" s="6">
        <v>3684</v>
      </c>
      <c r="N88" t="s">
        <v>539</v>
      </c>
      <c r="O88" s="7" t="s">
        <v>544</v>
      </c>
      <c r="P88" s="8">
        <v>2.6</v>
      </c>
      <c r="Q88" s="8">
        <v>1</v>
      </c>
      <c r="R88" s="5">
        <v>62</v>
      </c>
      <c r="S88" s="5">
        <v>462</v>
      </c>
      <c r="T88" s="5">
        <v>196</v>
      </c>
      <c r="U88" s="5">
        <v>169</v>
      </c>
      <c r="V88" s="16" t="str">
        <f>'Categories Report'!$A$6</f>
        <v>Category 1</v>
      </c>
    </row>
    <row r="89" spans="1:22" x14ac:dyDescent="0.25">
      <c r="A89" s="4" t="s">
        <v>87</v>
      </c>
      <c r="B89" s="1">
        <v>90.37</v>
      </c>
      <c r="C89" s="1">
        <v>26.06</v>
      </c>
      <c r="D89" s="1">
        <v>2.2599999999999998</v>
      </c>
      <c r="E89" s="1">
        <v>3.96</v>
      </c>
      <c r="F89" s="1">
        <v>30.87</v>
      </c>
      <c r="G89" s="1">
        <v>26.92</v>
      </c>
      <c r="H89" s="1">
        <v>11.34</v>
      </c>
      <c r="I89" s="1">
        <v>33.71</v>
      </c>
      <c r="J89" s="1">
        <v>1.69</v>
      </c>
      <c r="K89" s="5">
        <v>56720</v>
      </c>
      <c r="L89" s="6">
        <v>638</v>
      </c>
      <c r="M89" s="6">
        <v>6400</v>
      </c>
      <c r="N89" t="s">
        <v>540</v>
      </c>
      <c r="O89" s="7" t="s">
        <v>542</v>
      </c>
      <c r="P89" s="8">
        <v>8.4</v>
      </c>
      <c r="Q89" s="8">
        <v>3.1</v>
      </c>
      <c r="R89" s="5">
        <v>142</v>
      </c>
      <c r="S89" s="5">
        <v>958</v>
      </c>
      <c r="T89" s="5">
        <v>-43</v>
      </c>
      <c r="U89" s="5">
        <v>921</v>
      </c>
      <c r="V89" s="16" t="str">
        <f>'Categories Report'!$A$6</f>
        <v>Category 1</v>
      </c>
    </row>
    <row r="90" spans="1:22" x14ac:dyDescent="0.25">
      <c r="A90" s="4" t="s">
        <v>88</v>
      </c>
      <c r="B90" s="1">
        <v>56.66</v>
      </c>
      <c r="C90" s="1">
        <v>60.9</v>
      </c>
      <c r="D90" s="1">
        <v>20.11</v>
      </c>
      <c r="E90" s="1">
        <v>70.25</v>
      </c>
      <c r="F90" s="1">
        <v>24.07</v>
      </c>
      <c r="G90" s="1">
        <v>82.72</v>
      </c>
      <c r="H90" s="1">
        <v>38.82</v>
      </c>
      <c r="I90" s="1">
        <v>54.95</v>
      </c>
      <c r="J90" s="1">
        <v>75.349999999999994</v>
      </c>
      <c r="K90" s="5">
        <v>280282</v>
      </c>
      <c r="L90" s="6">
        <v>309</v>
      </c>
      <c r="M90" s="6">
        <v>3119</v>
      </c>
      <c r="N90" t="s">
        <v>539</v>
      </c>
      <c r="O90" s="7" t="s">
        <v>544</v>
      </c>
      <c r="P90" s="8">
        <v>7.1</v>
      </c>
      <c r="Q90" s="8">
        <v>3.4</v>
      </c>
      <c r="R90" s="5">
        <v>421</v>
      </c>
      <c r="S90" s="5">
        <v>5032</v>
      </c>
      <c r="T90" s="5">
        <v>615</v>
      </c>
      <c r="U90" s="5">
        <v>3886</v>
      </c>
      <c r="V90" s="16" t="str">
        <f>'Categories Report'!$A$6</f>
        <v>Category 1</v>
      </c>
    </row>
    <row r="91" spans="1:22" x14ac:dyDescent="0.25">
      <c r="A91" s="4" t="s">
        <v>89</v>
      </c>
      <c r="B91" s="1">
        <v>42.21</v>
      </c>
      <c r="C91" s="1">
        <v>59.77</v>
      </c>
      <c r="D91" s="1">
        <v>57.79</v>
      </c>
      <c r="E91" s="1">
        <v>61.18</v>
      </c>
      <c r="F91" s="1">
        <v>79.599999999999994</v>
      </c>
      <c r="G91" s="1">
        <v>60.06</v>
      </c>
      <c r="H91" s="1">
        <v>51</v>
      </c>
      <c r="I91" s="1">
        <v>53.54</v>
      </c>
      <c r="J91" s="1">
        <v>41.35</v>
      </c>
      <c r="K91" s="5">
        <v>321288</v>
      </c>
      <c r="L91" s="6">
        <v>309</v>
      </c>
      <c r="M91" s="6">
        <v>5952</v>
      </c>
      <c r="N91" t="s">
        <v>539</v>
      </c>
      <c r="O91" s="7" t="s">
        <v>542</v>
      </c>
      <c r="P91" s="8">
        <v>11.8</v>
      </c>
      <c r="Q91" s="8">
        <v>6.1</v>
      </c>
      <c r="R91" s="5">
        <v>967</v>
      </c>
      <c r="S91" s="5">
        <v>10542</v>
      </c>
      <c r="T91" s="5">
        <v>1370</v>
      </c>
      <c r="U91" s="5">
        <v>8666</v>
      </c>
      <c r="V91" s="16" t="str">
        <f>'Categories Report'!$A$6</f>
        <v>Category 1</v>
      </c>
    </row>
    <row r="92" spans="1:22" x14ac:dyDescent="0.25">
      <c r="A92" s="4" t="s">
        <v>90</v>
      </c>
      <c r="B92" s="1">
        <v>85.56</v>
      </c>
      <c r="C92" s="1">
        <v>65.150000000000006</v>
      </c>
      <c r="D92" s="1">
        <v>27.47</v>
      </c>
      <c r="E92" s="1">
        <v>57.5</v>
      </c>
      <c r="F92" s="1">
        <v>39.090000000000003</v>
      </c>
      <c r="G92" s="1">
        <v>56.38</v>
      </c>
      <c r="H92" s="1">
        <v>75.08</v>
      </c>
      <c r="I92" s="1">
        <v>81.86</v>
      </c>
      <c r="J92" s="1">
        <v>27.19</v>
      </c>
      <c r="K92" s="5">
        <v>293236</v>
      </c>
      <c r="L92" s="6">
        <v>538</v>
      </c>
      <c r="M92" s="6">
        <v>4095</v>
      </c>
      <c r="N92" t="s">
        <v>539</v>
      </c>
      <c r="O92" s="7" t="s">
        <v>544</v>
      </c>
      <c r="P92" s="8">
        <v>14.3</v>
      </c>
      <c r="Q92" s="8">
        <v>4.0999999999999996</v>
      </c>
      <c r="R92" s="5">
        <v>630</v>
      </c>
      <c r="S92" s="5">
        <v>7101</v>
      </c>
      <c r="T92" s="5">
        <v>432</v>
      </c>
      <c r="U92" s="5">
        <v>6304</v>
      </c>
      <c r="V92" s="16" t="str">
        <f>'Categories Report'!$A$6</f>
        <v>Category 1</v>
      </c>
    </row>
    <row r="93" spans="1:22" x14ac:dyDescent="0.25">
      <c r="A93" s="4" t="s">
        <v>91</v>
      </c>
      <c r="B93" s="1">
        <v>87.54</v>
      </c>
      <c r="C93" s="1">
        <v>41.64</v>
      </c>
      <c r="D93" s="1">
        <v>67.42</v>
      </c>
      <c r="E93" s="1">
        <v>59.2</v>
      </c>
      <c r="F93" s="1">
        <v>10.19</v>
      </c>
      <c r="G93" s="1">
        <v>94.91</v>
      </c>
      <c r="H93" s="1">
        <v>82.16</v>
      </c>
      <c r="I93" s="1">
        <v>81.010000000000005</v>
      </c>
      <c r="J93" s="1">
        <v>47.02</v>
      </c>
      <c r="K93" s="5">
        <v>173825</v>
      </c>
      <c r="L93" s="6">
        <v>85</v>
      </c>
      <c r="M93" s="6">
        <v>3855</v>
      </c>
      <c r="N93" t="s">
        <v>540</v>
      </c>
      <c r="O93" s="7" t="s">
        <v>543</v>
      </c>
      <c r="P93" s="8">
        <v>18</v>
      </c>
      <c r="Q93" s="8">
        <v>8.8000000000000007</v>
      </c>
      <c r="R93" s="5">
        <v>559</v>
      </c>
      <c r="S93" s="5">
        <v>10603</v>
      </c>
      <c r="T93" s="5">
        <v>1458</v>
      </c>
      <c r="U93" s="5">
        <v>6937</v>
      </c>
      <c r="V93" s="16" t="str">
        <f>'Categories Report'!$A$6</f>
        <v>Category 1</v>
      </c>
    </row>
    <row r="94" spans="1:22" x14ac:dyDescent="0.25">
      <c r="A94" s="4" t="s">
        <v>92</v>
      </c>
      <c r="B94" s="1">
        <v>78.19</v>
      </c>
      <c r="C94" s="1">
        <v>42.77</v>
      </c>
      <c r="D94" s="1">
        <v>60.62</v>
      </c>
      <c r="E94" s="1">
        <v>29.74</v>
      </c>
      <c r="F94" s="1">
        <v>64.02</v>
      </c>
      <c r="G94" s="1">
        <v>10.77</v>
      </c>
      <c r="H94" s="1">
        <v>48.45</v>
      </c>
      <c r="I94" s="1">
        <v>17.84</v>
      </c>
      <c r="J94" s="1">
        <v>17.28</v>
      </c>
      <c r="K94" s="5">
        <v>291439</v>
      </c>
      <c r="L94" s="6">
        <v>844</v>
      </c>
      <c r="M94" s="6">
        <v>7132</v>
      </c>
      <c r="N94" t="s">
        <v>540</v>
      </c>
      <c r="O94" s="7" t="s">
        <v>543</v>
      </c>
      <c r="P94" s="8">
        <v>14.8</v>
      </c>
      <c r="Q94" s="8">
        <v>5.8</v>
      </c>
      <c r="R94" s="5">
        <v>792</v>
      </c>
      <c r="S94" s="5">
        <v>9650</v>
      </c>
      <c r="T94" s="5">
        <v>2381</v>
      </c>
      <c r="U94" s="5">
        <v>5834</v>
      </c>
      <c r="V94" s="16" t="str">
        <f>'Categories Report'!$A$6</f>
        <v>Category 1</v>
      </c>
    </row>
    <row r="95" spans="1:22" x14ac:dyDescent="0.25">
      <c r="A95" s="4" t="s">
        <v>93</v>
      </c>
      <c r="B95" s="1">
        <v>72.53</v>
      </c>
      <c r="C95" s="1">
        <v>50.14</v>
      </c>
      <c r="D95" s="1">
        <v>91.21</v>
      </c>
      <c r="E95" s="1">
        <v>39.369999999999997</v>
      </c>
      <c r="F95" s="1">
        <v>49.29</v>
      </c>
      <c r="G95" s="1">
        <v>90.66</v>
      </c>
      <c r="H95" s="1">
        <v>64.59</v>
      </c>
      <c r="I95" s="1">
        <v>46.17</v>
      </c>
      <c r="J95" s="1">
        <v>52.97</v>
      </c>
      <c r="K95" s="5">
        <v>285475</v>
      </c>
      <c r="L95" s="6">
        <v>176</v>
      </c>
      <c r="M95" s="6">
        <v>3630</v>
      </c>
      <c r="N95" t="s">
        <v>539</v>
      </c>
      <c r="O95" s="7" t="s">
        <v>544</v>
      </c>
      <c r="P95" s="8">
        <v>28.2</v>
      </c>
      <c r="Q95" s="8">
        <v>12.5</v>
      </c>
      <c r="R95" s="5">
        <v>6878</v>
      </c>
      <c r="S95" s="5">
        <v>17568</v>
      </c>
      <c r="T95" s="5">
        <v>6955</v>
      </c>
      <c r="U95" s="5">
        <v>10655</v>
      </c>
      <c r="V95" s="16" t="str">
        <f>'Categories Report'!$A$8</f>
        <v>Category 3</v>
      </c>
    </row>
    <row r="96" spans="1:22" x14ac:dyDescent="0.25">
      <c r="A96" s="4" t="s">
        <v>94</v>
      </c>
      <c r="B96" s="1">
        <v>14.17</v>
      </c>
      <c r="C96" s="1">
        <v>4.53</v>
      </c>
      <c r="D96" s="1">
        <v>2.83</v>
      </c>
      <c r="E96" s="1">
        <v>34.270000000000003</v>
      </c>
      <c r="F96" s="1">
        <v>41.07</v>
      </c>
      <c r="G96" s="1">
        <v>51.85</v>
      </c>
      <c r="H96" s="1">
        <v>17.850000000000001</v>
      </c>
      <c r="I96" s="1">
        <v>35.97</v>
      </c>
      <c r="J96" s="1">
        <v>31.44</v>
      </c>
      <c r="K96" s="5">
        <v>142191</v>
      </c>
      <c r="L96" s="6">
        <v>646</v>
      </c>
      <c r="M96" s="6">
        <v>3486</v>
      </c>
      <c r="N96" t="s">
        <v>539</v>
      </c>
      <c r="O96" s="7" t="s">
        <v>542</v>
      </c>
      <c r="P96" s="8">
        <v>-0.7</v>
      </c>
      <c r="Q96" s="8">
        <v>2.9</v>
      </c>
      <c r="R96" s="5">
        <v>-219</v>
      </c>
      <c r="S96" s="5">
        <v>1883</v>
      </c>
      <c r="T96" s="5">
        <v>-324</v>
      </c>
      <c r="U96" s="5">
        <v>1539</v>
      </c>
      <c r="V96" s="16" t="str">
        <f>'Categories Report'!$A$6</f>
        <v>Category 1</v>
      </c>
    </row>
    <row r="97" spans="1:22" x14ac:dyDescent="0.25">
      <c r="A97" s="4" t="s">
        <v>95</v>
      </c>
      <c r="B97" s="1">
        <v>29.75</v>
      </c>
      <c r="C97" s="1">
        <v>25.21</v>
      </c>
      <c r="D97" s="1">
        <v>63.17</v>
      </c>
      <c r="E97" s="1">
        <v>28.89</v>
      </c>
      <c r="F97" s="1">
        <v>74.5</v>
      </c>
      <c r="G97" s="1">
        <v>51</v>
      </c>
      <c r="H97" s="1">
        <v>24.08</v>
      </c>
      <c r="I97" s="1">
        <v>25.49</v>
      </c>
      <c r="J97" s="1">
        <v>21.24</v>
      </c>
      <c r="K97" s="5">
        <v>124306</v>
      </c>
      <c r="L97" s="6">
        <v>386</v>
      </c>
      <c r="M97" s="6">
        <v>6185</v>
      </c>
      <c r="N97" t="s">
        <v>539</v>
      </c>
      <c r="O97" s="7" t="s">
        <v>543</v>
      </c>
      <c r="P97" s="8">
        <v>13.1</v>
      </c>
      <c r="Q97" s="8">
        <v>11.4</v>
      </c>
      <c r="R97" s="5">
        <v>452</v>
      </c>
      <c r="S97" s="5">
        <v>7680</v>
      </c>
      <c r="T97" s="5">
        <v>1462</v>
      </c>
      <c r="U97" s="5">
        <v>4616</v>
      </c>
      <c r="V97" s="16" t="str">
        <f>'Categories Report'!$A$6</f>
        <v>Category 1</v>
      </c>
    </row>
    <row r="98" spans="1:22" x14ac:dyDescent="0.25">
      <c r="A98" s="4" t="s">
        <v>96</v>
      </c>
      <c r="B98" s="1">
        <v>24.93</v>
      </c>
      <c r="C98" s="1">
        <v>58.92</v>
      </c>
      <c r="D98" s="1">
        <v>19.54</v>
      </c>
      <c r="E98" s="1">
        <v>43.34</v>
      </c>
      <c r="F98" s="1">
        <v>27.76</v>
      </c>
      <c r="G98" s="1">
        <v>7.37</v>
      </c>
      <c r="H98" s="1">
        <v>43.63</v>
      </c>
      <c r="I98" s="1">
        <v>27.47</v>
      </c>
      <c r="J98" s="1">
        <v>40.5</v>
      </c>
      <c r="K98" s="5">
        <v>436446</v>
      </c>
      <c r="L98" s="6">
        <v>1040</v>
      </c>
      <c r="M98" s="6">
        <v>6130</v>
      </c>
      <c r="N98" t="s">
        <v>540</v>
      </c>
      <c r="O98" s="7" t="s">
        <v>544</v>
      </c>
      <c r="P98" s="8">
        <v>2.9</v>
      </c>
      <c r="Q98" s="8">
        <v>3</v>
      </c>
      <c r="R98" s="5">
        <v>-397</v>
      </c>
      <c r="S98" s="5">
        <v>7328</v>
      </c>
      <c r="T98" s="5">
        <v>-713</v>
      </c>
      <c r="U98" s="5">
        <v>6736</v>
      </c>
      <c r="V98" s="16" t="str">
        <f>'Categories Report'!$A$6</f>
        <v>Category 1</v>
      </c>
    </row>
    <row r="99" spans="1:22" x14ac:dyDescent="0.25">
      <c r="A99" s="4" t="s">
        <v>97</v>
      </c>
      <c r="B99" s="1">
        <v>84.42</v>
      </c>
      <c r="C99" s="1">
        <v>17.559999999999999</v>
      </c>
      <c r="D99" s="1">
        <v>21.81</v>
      </c>
      <c r="E99" s="1">
        <v>37.96</v>
      </c>
      <c r="F99" s="1">
        <v>45.6</v>
      </c>
      <c r="G99" s="1">
        <v>88.96</v>
      </c>
      <c r="H99" s="1">
        <v>8.2200000000000006</v>
      </c>
      <c r="I99" s="1">
        <v>39.94</v>
      </c>
      <c r="J99" s="1">
        <v>40.22</v>
      </c>
      <c r="K99" s="5">
        <v>140291</v>
      </c>
      <c r="L99" s="6">
        <v>253</v>
      </c>
      <c r="M99" s="6">
        <v>2919</v>
      </c>
      <c r="N99" t="s">
        <v>539</v>
      </c>
      <c r="O99" s="7" t="s">
        <v>544</v>
      </c>
      <c r="P99" s="8">
        <v>17.2</v>
      </c>
      <c r="Q99" s="8">
        <v>5</v>
      </c>
      <c r="R99" s="5">
        <v>406</v>
      </c>
      <c r="S99" s="5">
        <v>3429</v>
      </c>
      <c r="T99" s="5">
        <v>670</v>
      </c>
      <c r="U99" s="5">
        <v>1801</v>
      </c>
      <c r="V99" s="16" t="str">
        <f>'Categories Report'!$A$6</f>
        <v>Category 1</v>
      </c>
    </row>
    <row r="100" spans="1:22" x14ac:dyDescent="0.25">
      <c r="A100" s="4" t="s">
        <v>98</v>
      </c>
      <c r="B100" s="1">
        <v>78.760000000000005</v>
      </c>
      <c r="C100" s="1">
        <v>33.14</v>
      </c>
      <c r="D100" s="1">
        <v>47.87</v>
      </c>
      <c r="E100" s="1">
        <v>24.92</v>
      </c>
      <c r="F100" s="1">
        <v>81.58</v>
      </c>
      <c r="G100" s="1">
        <v>12.47</v>
      </c>
      <c r="H100" s="1">
        <v>5.95</v>
      </c>
      <c r="I100" s="1">
        <v>70.819999999999993</v>
      </c>
      <c r="J100" s="1">
        <v>1.98</v>
      </c>
      <c r="K100" s="5">
        <v>127602</v>
      </c>
      <c r="L100" s="6">
        <v>958</v>
      </c>
      <c r="M100" s="6">
        <v>5523</v>
      </c>
      <c r="N100" t="s">
        <v>540</v>
      </c>
      <c r="O100" s="7" t="s">
        <v>542</v>
      </c>
      <c r="P100" s="8">
        <v>8.8000000000000007</v>
      </c>
      <c r="Q100" s="8">
        <v>7.7</v>
      </c>
      <c r="R100" s="5">
        <v>-86</v>
      </c>
      <c r="S100" s="5">
        <v>6277</v>
      </c>
      <c r="T100" s="5">
        <v>1596</v>
      </c>
      <c r="U100" s="5">
        <v>2587</v>
      </c>
      <c r="V100" s="16" t="str">
        <f>'Categories Report'!$A$6</f>
        <v>Category 1</v>
      </c>
    </row>
    <row r="101" spans="1:22" x14ac:dyDescent="0.25">
      <c r="A101" s="4" t="s">
        <v>99</v>
      </c>
      <c r="B101" s="1">
        <v>32.299999999999997</v>
      </c>
      <c r="C101" s="1">
        <v>13.31</v>
      </c>
      <c r="D101" s="1">
        <v>79.88</v>
      </c>
      <c r="E101" s="1">
        <v>34.56</v>
      </c>
      <c r="F101" s="1">
        <v>46.74</v>
      </c>
      <c r="G101" s="1">
        <v>86.12</v>
      </c>
      <c r="H101" s="1">
        <v>39.67</v>
      </c>
      <c r="I101" s="1">
        <v>47.02</v>
      </c>
      <c r="J101" s="1">
        <v>26.06</v>
      </c>
      <c r="K101" s="5">
        <v>242111</v>
      </c>
      <c r="L101" s="6">
        <v>213</v>
      </c>
      <c r="M101" s="6">
        <v>3647</v>
      </c>
      <c r="N101" t="s">
        <v>539</v>
      </c>
      <c r="O101" s="7" t="s">
        <v>544</v>
      </c>
      <c r="P101" s="8">
        <v>27.1</v>
      </c>
      <c r="Q101" s="8">
        <v>9.6999999999999993</v>
      </c>
      <c r="R101" s="5">
        <v>3958</v>
      </c>
      <c r="S101" s="5">
        <v>10940</v>
      </c>
      <c r="T101" s="5">
        <v>2815</v>
      </c>
      <c r="U101" s="5">
        <v>7765</v>
      </c>
      <c r="V101" s="16" t="str">
        <f>'Categories Report'!$A$8</f>
        <v>Category 3</v>
      </c>
    </row>
    <row r="102" spans="1:22" x14ac:dyDescent="0.25">
      <c r="A102" s="4" t="s">
        <v>100</v>
      </c>
      <c r="B102" s="1">
        <v>33.43</v>
      </c>
      <c r="C102" s="1">
        <v>81.58</v>
      </c>
      <c r="D102" s="1">
        <v>93.48</v>
      </c>
      <c r="E102" s="1">
        <v>48.44</v>
      </c>
      <c r="F102" s="1">
        <v>90.93</v>
      </c>
      <c r="G102" s="1">
        <v>7.65</v>
      </c>
      <c r="H102" s="1">
        <v>87.82</v>
      </c>
      <c r="I102" s="1">
        <v>62.88</v>
      </c>
      <c r="J102" s="1">
        <v>84.13</v>
      </c>
      <c r="K102" s="5">
        <v>1533988</v>
      </c>
      <c r="L102" s="6">
        <v>889</v>
      </c>
      <c r="M102" s="6">
        <v>7567</v>
      </c>
      <c r="N102" t="s">
        <v>539</v>
      </c>
      <c r="O102" s="7" t="s">
        <v>543</v>
      </c>
      <c r="P102" s="8">
        <v>18.100000000000001</v>
      </c>
      <c r="Q102" s="8">
        <v>7.7</v>
      </c>
      <c r="R102" s="5">
        <v>8331</v>
      </c>
      <c r="S102" s="5">
        <v>54554</v>
      </c>
      <c r="T102" s="5">
        <v>13179</v>
      </c>
      <c r="U102" s="5">
        <v>36226</v>
      </c>
      <c r="V102" s="16" t="str">
        <f>'Categories Report'!$A$7</f>
        <v>Category 2</v>
      </c>
    </row>
    <row r="103" spans="1:22" x14ac:dyDescent="0.25">
      <c r="A103" s="4" t="s">
        <v>101</v>
      </c>
      <c r="B103" s="1">
        <v>86.97</v>
      </c>
      <c r="C103" s="1">
        <v>75.349999999999994</v>
      </c>
      <c r="D103" s="1">
        <v>85.26</v>
      </c>
      <c r="E103" s="1">
        <v>2.83</v>
      </c>
      <c r="F103" s="1">
        <v>92.91</v>
      </c>
      <c r="G103" s="1">
        <v>39.380000000000003</v>
      </c>
      <c r="H103" s="1">
        <v>45.33</v>
      </c>
      <c r="I103" s="1">
        <v>33.99</v>
      </c>
      <c r="J103" s="1">
        <v>93.2</v>
      </c>
      <c r="K103" s="5">
        <v>409546</v>
      </c>
      <c r="L103" s="6">
        <v>617</v>
      </c>
      <c r="M103" s="6">
        <v>5282</v>
      </c>
      <c r="N103" t="s">
        <v>539</v>
      </c>
      <c r="O103" s="7" t="s">
        <v>543</v>
      </c>
      <c r="P103" s="8">
        <v>20.5</v>
      </c>
      <c r="Q103" s="8">
        <v>9.5</v>
      </c>
      <c r="R103" s="5">
        <v>2336</v>
      </c>
      <c r="S103" s="5">
        <v>17672</v>
      </c>
      <c r="T103" s="5">
        <v>4529</v>
      </c>
      <c r="U103" s="5">
        <v>10789</v>
      </c>
      <c r="V103" s="16" t="str">
        <f>'Categories Report'!$A$8</f>
        <v>Category 3</v>
      </c>
    </row>
    <row r="104" spans="1:22" x14ac:dyDescent="0.25">
      <c r="A104" s="4" t="s">
        <v>102</v>
      </c>
      <c r="B104" s="1">
        <v>69.98</v>
      </c>
      <c r="C104" s="1">
        <v>0.84</v>
      </c>
      <c r="D104" s="1">
        <v>60.9</v>
      </c>
      <c r="E104" s="1">
        <v>7.08</v>
      </c>
      <c r="F104" s="1">
        <v>91.5</v>
      </c>
      <c r="G104" s="1">
        <v>29.75</v>
      </c>
      <c r="H104" s="1">
        <v>30.03</v>
      </c>
      <c r="I104" s="1">
        <v>15.86</v>
      </c>
      <c r="J104" s="1">
        <v>86.96</v>
      </c>
      <c r="K104" s="5">
        <v>314593</v>
      </c>
      <c r="L104" s="6">
        <v>720</v>
      </c>
      <c r="M104" s="6">
        <v>5198</v>
      </c>
      <c r="N104" t="s">
        <v>539</v>
      </c>
      <c r="O104" s="7" t="s">
        <v>542</v>
      </c>
      <c r="P104" s="8">
        <v>13.1</v>
      </c>
      <c r="Q104" s="8">
        <v>7.8</v>
      </c>
      <c r="R104" s="5">
        <v>1524</v>
      </c>
      <c r="S104" s="5">
        <v>8708</v>
      </c>
      <c r="T104" s="5">
        <v>1365</v>
      </c>
      <c r="U104" s="5">
        <v>4951</v>
      </c>
      <c r="V104" s="16" t="str">
        <f>'Categories Report'!$A$6</f>
        <v>Category 1</v>
      </c>
    </row>
    <row r="105" spans="1:22" x14ac:dyDescent="0.25">
      <c r="A105" s="4" t="s">
        <v>103</v>
      </c>
      <c r="B105" s="1">
        <v>81.59</v>
      </c>
      <c r="C105" s="1">
        <v>40.22</v>
      </c>
      <c r="D105" s="1">
        <v>64.3</v>
      </c>
      <c r="E105" s="1">
        <v>7.36</v>
      </c>
      <c r="F105" s="1">
        <v>43.34</v>
      </c>
      <c r="G105" s="1">
        <v>68.28</v>
      </c>
      <c r="H105" s="1">
        <v>21.53</v>
      </c>
      <c r="I105" s="1">
        <v>53.82</v>
      </c>
      <c r="J105" s="1">
        <v>31.16</v>
      </c>
      <c r="K105" s="5">
        <v>198623</v>
      </c>
      <c r="L105" s="6">
        <v>357</v>
      </c>
      <c r="M105" s="6">
        <v>4353</v>
      </c>
      <c r="N105" t="s">
        <v>539</v>
      </c>
      <c r="O105" s="7" t="s">
        <v>544</v>
      </c>
      <c r="P105" s="8">
        <v>20.5</v>
      </c>
      <c r="Q105" s="8">
        <v>6.9</v>
      </c>
      <c r="R105" s="5">
        <v>2774</v>
      </c>
      <c r="S105" s="5">
        <v>5962</v>
      </c>
      <c r="T105" s="5">
        <v>3521</v>
      </c>
      <c r="U105" s="5">
        <v>3895</v>
      </c>
      <c r="V105" s="16" t="str">
        <f>'Categories Report'!$A$8</f>
        <v>Category 3</v>
      </c>
    </row>
    <row r="106" spans="1:22" x14ac:dyDescent="0.25">
      <c r="A106" s="4" t="s">
        <v>104</v>
      </c>
      <c r="B106" s="1">
        <v>53.26</v>
      </c>
      <c r="C106" s="1">
        <v>43.05</v>
      </c>
      <c r="D106" s="1">
        <v>55.52</v>
      </c>
      <c r="E106" s="1">
        <v>5.09</v>
      </c>
      <c r="F106" s="1">
        <v>76.48</v>
      </c>
      <c r="G106" s="1">
        <v>75.64</v>
      </c>
      <c r="H106" s="1">
        <v>10.199999999999999</v>
      </c>
      <c r="I106" s="1">
        <v>20.96</v>
      </c>
      <c r="J106" s="1">
        <v>70.819999999999993</v>
      </c>
      <c r="K106" s="5">
        <v>173673</v>
      </c>
      <c r="L106" s="6">
        <v>357</v>
      </c>
      <c r="M106" s="6">
        <v>3381</v>
      </c>
      <c r="N106" t="s">
        <v>539</v>
      </c>
      <c r="O106" s="7" t="s">
        <v>543</v>
      </c>
      <c r="P106" s="8">
        <v>18.8</v>
      </c>
      <c r="Q106" s="8">
        <v>9</v>
      </c>
      <c r="R106" s="5">
        <v>591</v>
      </c>
      <c r="S106" s="5">
        <v>9263</v>
      </c>
      <c r="T106" s="5">
        <v>647</v>
      </c>
      <c r="U106" s="5">
        <v>6216</v>
      </c>
      <c r="V106" s="16" t="str">
        <f>'Categories Report'!$A$6</f>
        <v>Category 1</v>
      </c>
    </row>
    <row r="107" spans="1:22" x14ac:dyDescent="0.25">
      <c r="A107" s="4" t="s">
        <v>105</v>
      </c>
      <c r="B107" s="1">
        <v>83.57</v>
      </c>
      <c r="C107" s="1">
        <v>65.72</v>
      </c>
      <c r="D107" s="1">
        <v>56.09</v>
      </c>
      <c r="E107" s="1">
        <v>79.88</v>
      </c>
      <c r="F107" s="1">
        <v>13.88</v>
      </c>
      <c r="G107" s="1">
        <v>70.83</v>
      </c>
      <c r="H107" s="1">
        <v>83.57</v>
      </c>
      <c r="I107" s="1">
        <v>50.7</v>
      </c>
      <c r="J107" s="1">
        <v>66.849999999999994</v>
      </c>
      <c r="K107" s="5">
        <v>486909</v>
      </c>
      <c r="L107" s="6">
        <v>313</v>
      </c>
      <c r="M107" s="6">
        <v>4405</v>
      </c>
      <c r="N107" t="s">
        <v>539</v>
      </c>
      <c r="O107" s="7" t="s">
        <v>544</v>
      </c>
      <c r="P107" s="8">
        <v>14.2</v>
      </c>
      <c r="Q107" s="8">
        <v>4.0999999999999996</v>
      </c>
      <c r="R107" s="5">
        <v>1055</v>
      </c>
      <c r="S107" s="5">
        <v>12752</v>
      </c>
      <c r="T107" s="5">
        <v>2075</v>
      </c>
      <c r="U107" s="5">
        <v>9700</v>
      </c>
      <c r="V107" s="16" t="str">
        <f>'Categories Report'!$A$6</f>
        <v>Category 1</v>
      </c>
    </row>
    <row r="108" spans="1:22" x14ac:dyDescent="0.25">
      <c r="A108" s="4" t="s">
        <v>106</v>
      </c>
      <c r="B108" s="1">
        <v>74.23</v>
      </c>
      <c r="C108" s="1">
        <v>92.63</v>
      </c>
      <c r="D108" s="1">
        <v>98.58</v>
      </c>
      <c r="E108" s="1">
        <v>66.569999999999993</v>
      </c>
      <c r="F108" s="1">
        <v>47.59</v>
      </c>
      <c r="G108" s="1">
        <v>20.399999999999999</v>
      </c>
      <c r="H108" s="1">
        <v>85.56</v>
      </c>
      <c r="I108" s="1">
        <v>29.46</v>
      </c>
      <c r="J108" s="1">
        <v>73.08</v>
      </c>
      <c r="K108" s="5">
        <v>1637606</v>
      </c>
      <c r="L108" s="6">
        <v>743</v>
      </c>
      <c r="M108" s="6">
        <v>6468</v>
      </c>
      <c r="N108" t="s">
        <v>540</v>
      </c>
      <c r="O108" s="7" t="s">
        <v>542</v>
      </c>
      <c r="P108" s="8">
        <v>15.2</v>
      </c>
      <c r="Q108" s="8">
        <v>10.8</v>
      </c>
      <c r="R108" s="5">
        <v>20403</v>
      </c>
      <c r="S108" s="5">
        <v>82598</v>
      </c>
      <c r="T108" s="5">
        <v>26660</v>
      </c>
      <c r="U108" s="5">
        <v>57843</v>
      </c>
      <c r="V108" s="16" t="str">
        <f>'Categories Report'!$A$7</f>
        <v>Category 2</v>
      </c>
    </row>
    <row r="109" spans="1:22" x14ac:dyDescent="0.25">
      <c r="A109" s="4" t="s">
        <v>107</v>
      </c>
      <c r="B109" s="1">
        <v>40.229999999999997</v>
      </c>
      <c r="C109" s="1">
        <v>69.12</v>
      </c>
      <c r="D109" s="1">
        <v>87.25</v>
      </c>
      <c r="E109" s="1">
        <v>51.84</v>
      </c>
      <c r="F109" s="1">
        <v>93.76</v>
      </c>
      <c r="G109" s="1">
        <v>5.95</v>
      </c>
      <c r="H109" s="1">
        <v>33.43</v>
      </c>
      <c r="I109" s="1">
        <v>30.02</v>
      </c>
      <c r="J109" s="1">
        <v>27.47</v>
      </c>
      <c r="K109" s="5">
        <v>903664</v>
      </c>
      <c r="L109" s="6">
        <v>1015</v>
      </c>
      <c r="M109" s="6">
        <v>7075</v>
      </c>
      <c r="N109" t="s">
        <v>540</v>
      </c>
      <c r="O109" s="7" t="s">
        <v>544</v>
      </c>
      <c r="P109" s="8">
        <v>10.5</v>
      </c>
      <c r="Q109" s="8">
        <v>7.4</v>
      </c>
      <c r="R109" s="5">
        <v>9665</v>
      </c>
      <c r="S109" s="5">
        <v>24871</v>
      </c>
      <c r="T109" s="5">
        <v>6866</v>
      </c>
      <c r="U109" s="5">
        <v>17311</v>
      </c>
      <c r="V109" s="16" t="str">
        <f>'Categories Report'!$A$8</f>
        <v>Category 3</v>
      </c>
    </row>
    <row r="110" spans="1:22" x14ac:dyDescent="0.25">
      <c r="A110" s="4" t="s">
        <v>108</v>
      </c>
      <c r="B110" s="1">
        <v>91.22</v>
      </c>
      <c r="C110" s="1">
        <v>4.24</v>
      </c>
      <c r="D110" s="1">
        <v>3.11</v>
      </c>
      <c r="E110" s="1">
        <v>8.49</v>
      </c>
      <c r="F110" s="1">
        <v>60.9</v>
      </c>
      <c r="G110" s="1">
        <v>15.3</v>
      </c>
      <c r="H110" s="1">
        <v>30.6</v>
      </c>
      <c r="I110" s="1">
        <v>24.64</v>
      </c>
      <c r="J110" s="1">
        <v>8.2100000000000009</v>
      </c>
      <c r="K110" s="5">
        <v>106167</v>
      </c>
      <c r="L110" s="6">
        <v>934</v>
      </c>
      <c r="M110" s="6">
        <v>5316</v>
      </c>
      <c r="N110" t="s">
        <v>541</v>
      </c>
      <c r="O110" s="7" t="s">
        <v>544</v>
      </c>
      <c r="P110" s="8">
        <v>14.7</v>
      </c>
      <c r="Q110" s="8">
        <v>3.2</v>
      </c>
      <c r="R110" s="5">
        <v>-528</v>
      </c>
      <c r="S110" s="5">
        <v>2126</v>
      </c>
      <c r="T110" s="5">
        <v>-480</v>
      </c>
      <c r="U110" s="5">
        <v>1813</v>
      </c>
      <c r="V110" s="16" t="str">
        <f>'Categories Report'!$A$6</f>
        <v>Category 1</v>
      </c>
    </row>
    <row r="111" spans="1:22" x14ac:dyDescent="0.25">
      <c r="A111" s="4" t="s">
        <v>109</v>
      </c>
      <c r="B111" s="1">
        <v>67.989999999999995</v>
      </c>
      <c r="C111" s="1">
        <v>55.52</v>
      </c>
      <c r="D111" s="1">
        <v>69.680000000000007</v>
      </c>
      <c r="E111" s="1">
        <v>50.14</v>
      </c>
      <c r="F111" s="1">
        <v>84.41</v>
      </c>
      <c r="G111" s="1">
        <v>0.85</v>
      </c>
      <c r="H111" s="1">
        <v>58.65</v>
      </c>
      <c r="I111" s="1">
        <v>96.31</v>
      </c>
      <c r="J111" s="1">
        <v>59.77</v>
      </c>
      <c r="K111" s="5">
        <v>205110</v>
      </c>
      <c r="L111" s="6">
        <v>1228</v>
      </c>
      <c r="M111" s="6">
        <v>8647</v>
      </c>
      <c r="N111" t="s">
        <v>539</v>
      </c>
      <c r="O111" s="7" t="s">
        <v>543</v>
      </c>
      <c r="P111" s="8">
        <v>16.7</v>
      </c>
      <c r="Q111" s="8">
        <v>8.1999999999999993</v>
      </c>
      <c r="R111" s="5">
        <v>439</v>
      </c>
      <c r="S111" s="5">
        <v>11289</v>
      </c>
      <c r="T111" s="5">
        <v>2003</v>
      </c>
      <c r="U111" s="5">
        <v>8576</v>
      </c>
      <c r="V111" s="16" t="str">
        <f>'Categories Report'!$A$6</f>
        <v>Category 1</v>
      </c>
    </row>
    <row r="112" spans="1:22" x14ac:dyDescent="0.25">
      <c r="A112" s="4" t="s">
        <v>110</v>
      </c>
      <c r="B112" s="1">
        <v>73.94</v>
      </c>
      <c r="C112" s="1">
        <v>1.98</v>
      </c>
      <c r="D112" s="1">
        <v>59.49</v>
      </c>
      <c r="E112" s="1">
        <v>43.62</v>
      </c>
      <c r="F112" s="1">
        <v>83</v>
      </c>
      <c r="G112" s="1">
        <v>17.57</v>
      </c>
      <c r="H112" s="1">
        <v>22.95</v>
      </c>
      <c r="I112" s="1">
        <v>55.8</v>
      </c>
      <c r="J112" s="1">
        <v>45.6</v>
      </c>
      <c r="K112" s="5">
        <v>255296</v>
      </c>
      <c r="L112" s="6">
        <v>790</v>
      </c>
      <c r="M112" s="6">
        <v>6430</v>
      </c>
      <c r="N112" t="s">
        <v>540</v>
      </c>
      <c r="O112" s="7" t="s">
        <v>543</v>
      </c>
      <c r="P112" s="8">
        <v>8.8000000000000007</v>
      </c>
      <c r="Q112" s="8">
        <v>6.5</v>
      </c>
      <c r="R112" s="5">
        <v>-76</v>
      </c>
      <c r="S112" s="5">
        <v>7852</v>
      </c>
      <c r="T112" s="5">
        <v>3338</v>
      </c>
      <c r="U112" s="5">
        <v>2105</v>
      </c>
      <c r="V112" s="16" t="str">
        <f>'Categories Report'!$A$6</f>
        <v>Category 1</v>
      </c>
    </row>
    <row r="113" spans="1:22" x14ac:dyDescent="0.25">
      <c r="A113" s="4" t="s">
        <v>111</v>
      </c>
      <c r="B113" s="1">
        <v>46.18</v>
      </c>
      <c r="C113" s="1">
        <v>19.260000000000002</v>
      </c>
      <c r="D113" s="1">
        <v>37.11</v>
      </c>
      <c r="E113" s="1">
        <v>63.17</v>
      </c>
      <c r="F113" s="1">
        <v>7.08</v>
      </c>
      <c r="G113" s="1">
        <v>18.7</v>
      </c>
      <c r="H113" s="1">
        <v>12.75</v>
      </c>
      <c r="I113" s="1">
        <v>42.2</v>
      </c>
      <c r="J113" s="1">
        <v>54.39</v>
      </c>
      <c r="K113" s="5">
        <v>634616</v>
      </c>
      <c r="L113" s="6">
        <v>929</v>
      </c>
      <c r="M113" s="6">
        <v>4817</v>
      </c>
      <c r="N113" t="s">
        <v>541</v>
      </c>
      <c r="O113" s="7" t="s">
        <v>542</v>
      </c>
      <c r="P113" s="8">
        <v>8.3000000000000007</v>
      </c>
      <c r="Q113" s="8">
        <v>4.4000000000000004</v>
      </c>
      <c r="R113" s="5">
        <v>629</v>
      </c>
      <c r="S113" s="5">
        <v>13578</v>
      </c>
      <c r="T113" s="5">
        <v>-169</v>
      </c>
      <c r="U113" s="5">
        <v>11499</v>
      </c>
      <c r="V113" s="16" t="str">
        <f>'Categories Report'!$A$9</f>
        <v>Category 4</v>
      </c>
    </row>
    <row r="114" spans="1:22" x14ac:dyDescent="0.25">
      <c r="A114" s="4" t="s">
        <v>112</v>
      </c>
      <c r="B114" s="1">
        <v>22.92</v>
      </c>
      <c r="C114" s="1">
        <v>6.23</v>
      </c>
      <c r="D114" s="1">
        <v>1.98</v>
      </c>
      <c r="E114" s="1">
        <v>15.01</v>
      </c>
      <c r="F114" s="1">
        <v>3.68</v>
      </c>
      <c r="G114" s="1">
        <v>79.040000000000006</v>
      </c>
      <c r="H114" s="1">
        <v>32.020000000000003</v>
      </c>
      <c r="I114" s="1">
        <v>36.82</v>
      </c>
      <c r="J114" s="1">
        <v>63.73</v>
      </c>
      <c r="K114" s="5">
        <v>123794</v>
      </c>
      <c r="L114" s="6">
        <v>363</v>
      </c>
      <c r="M114" s="6">
        <v>2879</v>
      </c>
      <c r="N114" t="s">
        <v>539</v>
      </c>
      <c r="O114" s="7" t="s">
        <v>542</v>
      </c>
      <c r="P114" s="8">
        <v>6.4</v>
      </c>
      <c r="Q114" s="8">
        <v>2.2999999999999998</v>
      </c>
      <c r="R114" s="5">
        <v>-101</v>
      </c>
      <c r="S114" s="5">
        <v>1620</v>
      </c>
      <c r="T114" s="5">
        <v>68</v>
      </c>
      <c r="U114" s="5">
        <v>1238</v>
      </c>
      <c r="V114" s="16" t="str">
        <f>'Categories Report'!$A$6</f>
        <v>Category 1</v>
      </c>
    </row>
    <row r="115" spans="1:22" x14ac:dyDescent="0.25">
      <c r="A115" s="4" t="s">
        <v>113</v>
      </c>
      <c r="B115" s="1">
        <v>75.64</v>
      </c>
      <c r="C115" s="1">
        <v>6.51</v>
      </c>
      <c r="D115" s="1">
        <v>11.04</v>
      </c>
      <c r="E115" s="1">
        <v>8.2100000000000009</v>
      </c>
      <c r="F115" s="1">
        <v>61.18</v>
      </c>
      <c r="G115" s="1">
        <v>33.15</v>
      </c>
      <c r="H115" s="1">
        <v>7.09</v>
      </c>
      <c r="I115" s="1">
        <v>2.83</v>
      </c>
      <c r="J115" s="1">
        <v>0.84</v>
      </c>
      <c r="K115" s="5">
        <v>114186</v>
      </c>
      <c r="L115" s="6">
        <v>704</v>
      </c>
      <c r="M115" s="6">
        <v>5014</v>
      </c>
      <c r="N115" t="s">
        <v>540</v>
      </c>
      <c r="O115" s="7" t="s">
        <v>542</v>
      </c>
      <c r="P115" s="8">
        <v>3.3</v>
      </c>
      <c r="Q115" s="8">
        <v>4.0999999999999996</v>
      </c>
      <c r="R115" s="5">
        <v>18</v>
      </c>
      <c r="S115" s="5">
        <v>2433</v>
      </c>
      <c r="T115" s="5">
        <v>345</v>
      </c>
      <c r="U115" s="5">
        <v>1528</v>
      </c>
      <c r="V115" s="16" t="str">
        <f>'Categories Report'!$A$6</f>
        <v>Category 1</v>
      </c>
    </row>
    <row r="116" spans="1:22" x14ac:dyDescent="0.25">
      <c r="A116" s="4" t="s">
        <v>114</v>
      </c>
      <c r="B116" s="1">
        <v>71.680000000000007</v>
      </c>
      <c r="C116" s="1">
        <v>37.67</v>
      </c>
      <c r="D116" s="1">
        <v>21.24</v>
      </c>
      <c r="E116" s="1">
        <v>56.37</v>
      </c>
      <c r="F116" s="1">
        <v>11.61</v>
      </c>
      <c r="G116" s="1">
        <v>92.36</v>
      </c>
      <c r="H116" s="1">
        <v>68.56</v>
      </c>
      <c r="I116" s="1">
        <v>53.25</v>
      </c>
      <c r="J116" s="1">
        <v>44.47</v>
      </c>
      <c r="K116" s="5">
        <v>103531</v>
      </c>
      <c r="L116" s="6">
        <v>113</v>
      </c>
      <c r="M116" s="6">
        <v>3872</v>
      </c>
      <c r="N116" t="s">
        <v>539</v>
      </c>
      <c r="O116" s="7" t="s">
        <v>543</v>
      </c>
      <c r="P116" s="8">
        <v>-5.0999999999999996</v>
      </c>
      <c r="Q116" s="8">
        <v>5.3</v>
      </c>
      <c r="R116" s="5">
        <v>344</v>
      </c>
      <c r="S116" s="5">
        <v>3453</v>
      </c>
      <c r="T116" s="5">
        <v>485</v>
      </c>
      <c r="U116" s="5">
        <v>2388</v>
      </c>
      <c r="V116" s="16" t="str">
        <f>'Categories Report'!$A$6</f>
        <v>Category 1</v>
      </c>
    </row>
    <row r="117" spans="1:22" x14ac:dyDescent="0.25">
      <c r="A117" s="4" t="s">
        <v>115</v>
      </c>
      <c r="B117" s="1">
        <v>41.93</v>
      </c>
      <c r="C117" s="1">
        <v>51.55</v>
      </c>
      <c r="D117" s="1">
        <v>32.29</v>
      </c>
      <c r="E117" s="1">
        <v>18.13</v>
      </c>
      <c r="F117" s="1">
        <v>74.22</v>
      </c>
      <c r="G117" s="1">
        <v>71.680000000000007</v>
      </c>
      <c r="H117" s="1">
        <v>26.63</v>
      </c>
      <c r="I117" s="1">
        <v>77.62</v>
      </c>
      <c r="J117" s="1">
        <v>10.48</v>
      </c>
      <c r="K117" s="5">
        <v>115327</v>
      </c>
      <c r="L117" s="6">
        <v>255</v>
      </c>
      <c r="M117" s="6">
        <v>4840</v>
      </c>
      <c r="N117" t="s">
        <v>539</v>
      </c>
      <c r="O117" s="7" t="s">
        <v>542</v>
      </c>
      <c r="P117" s="8">
        <v>19.8</v>
      </c>
      <c r="Q117" s="8">
        <v>7.4</v>
      </c>
      <c r="R117" s="5">
        <v>1048</v>
      </c>
      <c r="S117" s="5">
        <v>3834</v>
      </c>
      <c r="T117" s="5">
        <v>547</v>
      </c>
      <c r="U117" s="5">
        <v>3205</v>
      </c>
      <c r="V117" s="16" t="str">
        <f>'Categories Report'!$A$6</f>
        <v>Category 1</v>
      </c>
    </row>
    <row r="118" spans="1:22" x14ac:dyDescent="0.25">
      <c r="A118" s="4" t="s">
        <v>116</v>
      </c>
      <c r="B118" s="1">
        <v>52.7</v>
      </c>
      <c r="C118" s="1">
        <v>77.33</v>
      </c>
      <c r="D118" s="1">
        <v>90.36</v>
      </c>
      <c r="E118" s="1">
        <v>79.319999999999993</v>
      </c>
      <c r="F118" s="1">
        <v>6.79</v>
      </c>
      <c r="G118" s="1">
        <v>56.95</v>
      </c>
      <c r="H118" s="1">
        <v>77.06</v>
      </c>
      <c r="I118" s="1">
        <v>27.19</v>
      </c>
      <c r="J118" s="1">
        <v>99.43</v>
      </c>
      <c r="K118" s="5">
        <v>1059044</v>
      </c>
      <c r="L118" s="6">
        <v>504</v>
      </c>
      <c r="M118" s="6">
        <v>4403</v>
      </c>
      <c r="N118" t="s">
        <v>540</v>
      </c>
      <c r="O118" s="7" t="s">
        <v>544</v>
      </c>
      <c r="P118" s="8">
        <v>14.4</v>
      </c>
      <c r="Q118" s="8">
        <v>7.2</v>
      </c>
      <c r="R118" s="5">
        <v>11088</v>
      </c>
      <c r="S118" s="5">
        <v>38666</v>
      </c>
      <c r="T118" s="5">
        <v>12642</v>
      </c>
      <c r="U118" s="5">
        <v>23848</v>
      </c>
      <c r="V118" s="16" t="str">
        <f>'Categories Report'!$A$8</f>
        <v>Category 3</v>
      </c>
    </row>
    <row r="119" spans="1:22" x14ac:dyDescent="0.25">
      <c r="A119" s="4" t="s">
        <v>117</v>
      </c>
      <c r="B119" s="1">
        <v>76.489999999999995</v>
      </c>
      <c r="C119" s="1">
        <v>58.35</v>
      </c>
      <c r="D119" s="1">
        <v>2.54</v>
      </c>
      <c r="E119" s="1">
        <v>2.54</v>
      </c>
      <c r="F119" s="1">
        <v>16.71</v>
      </c>
      <c r="G119" s="1">
        <v>64.31</v>
      </c>
      <c r="H119" s="1">
        <v>15.02</v>
      </c>
      <c r="I119" s="1">
        <v>30.59</v>
      </c>
      <c r="J119" s="1">
        <v>9.34</v>
      </c>
      <c r="K119" s="5">
        <v>79681</v>
      </c>
      <c r="L119" s="6">
        <v>173</v>
      </c>
      <c r="M119" s="6">
        <v>6905</v>
      </c>
      <c r="N119" t="s">
        <v>539</v>
      </c>
      <c r="O119" s="7" t="s">
        <v>543</v>
      </c>
      <c r="P119" s="8">
        <v>11.1</v>
      </c>
      <c r="Q119" s="8">
        <v>3</v>
      </c>
      <c r="R119" s="5">
        <v>-101</v>
      </c>
      <c r="S119" s="5">
        <v>1594</v>
      </c>
      <c r="T119" s="5">
        <v>-47</v>
      </c>
      <c r="U119" s="5">
        <v>1200</v>
      </c>
      <c r="V119" s="16" t="str">
        <f>'Categories Report'!$A$6</f>
        <v>Category 1</v>
      </c>
    </row>
    <row r="120" spans="1:22" x14ac:dyDescent="0.25">
      <c r="A120" s="4" t="s">
        <v>118</v>
      </c>
      <c r="B120" s="1">
        <v>58.36</v>
      </c>
      <c r="C120" s="1">
        <v>11.61</v>
      </c>
      <c r="D120" s="1">
        <v>36.26</v>
      </c>
      <c r="E120" s="1">
        <v>34.840000000000003</v>
      </c>
      <c r="F120" s="1">
        <v>33.14</v>
      </c>
      <c r="G120" s="1">
        <v>66.86</v>
      </c>
      <c r="H120" s="1">
        <v>43.06</v>
      </c>
      <c r="I120" s="1">
        <v>9.06</v>
      </c>
      <c r="J120" s="1">
        <v>20.39</v>
      </c>
      <c r="K120" s="5">
        <v>161563</v>
      </c>
      <c r="L120" s="6">
        <v>297</v>
      </c>
      <c r="M120" s="6">
        <v>5174</v>
      </c>
      <c r="N120" t="s">
        <v>539</v>
      </c>
      <c r="O120" s="7" t="s">
        <v>544</v>
      </c>
      <c r="P120" s="8">
        <v>21.5</v>
      </c>
      <c r="Q120" s="8">
        <v>6.6</v>
      </c>
      <c r="R120" s="5">
        <v>1551</v>
      </c>
      <c r="S120" s="5">
        <v>4169</v>
      </c>
      <c r="T120" s="5">
        <v>1199</v>
      </c>
      <c r="U120" s="5">
        <v>3269</v>
      </c>
      <c r="V120" s="16" t="str">
        <f>'Categories Report'!$A$6</f>
        <v>Category 1</v>
      </c>
    </row>
    <row r="121" spans="1:22" x14ac:dyDescent="0.25">
      <c r="A121" s="4" t="s">
        <v>119</v>
      </c>
      <c r="B121" s="1">
        <v>39.950000000000003</v>
      </c>
      <c r="C121" s="1">
        <v>60.33</v>
      </c>
      <c r="D121" s="1">
        <v>68.55</v>
      </c>
      <c r="E121" s="1">
        <v>62.88</v>
      </c>
      <c r="F121" s="1">
        <v>10.48</v>
      </c>
      <c r="G121" s="1">
        <v>85.84</v>
      </c>
      <c r="H121" s="1">
        <v>39.1</v>
      </c>
      <c r="I121" s="1">
        <v>18.13</v>
      </c>
      <c r="J121" s="1">
        <v>41.92</v>
      </c>
      <c r="K121" s="5">
        <v>221728</v>
      </c>
      <c r="L121" s="6">
        <v>216</v>
      </c>
      <c r="M121" s="6">
        <v>3643</v>
      </c>
      <c r="N121" t="s">
        <v>540</v>
      </c>
      <c r="O121" s="7" t="s">
        <v>544</v>
      </c>
      <c r="P121" s="8">
        <v>23.2</v>
      </c>
      <c r="Q121" s="8">
        <v>7.3</v>
      </c>
      <c r="R121" s="5">
        <v>1950</v>
      </c>
      <c r="S121" s="5">
        <v>10081</v>
      </c>
      <c r="T121" s="5">
        <v>2058</v>
      </c>
      <c r="U121" s="5">
        <v>8880</v>
      </c>
      <c r="V121" s="16" t="str">
        <f>'Categories Report'!$A$6</f>
        <v>Category 1</v>
      </c>
    </row>
    <row r="122" spans="1:22" x14ac:dyDescent="0.25">
      <c r="A122" s="4" t="s">
        <v>120</v>
      </c>
      <c r="B122" s="1">
        <v>32.58</v>
      </c>
      <c r="C122" s="1">
        <v>85.83</v>
      </c>
      <c r="D122" s="1">
        <v>84.41</v>
      </c>
      <c r="E122" s="1">
        <v>88.1</v>
      </c>
      <c r="F122" s="1">
        <v>80.73</v>
      </c>
      <c r="G122" s="1">
        <v>35.42</v>
      </c>
      <c r="H122" s="1">
        <v>73.38</v>
      </c>
      <c r="I122" s="1">
        <v>72.23</v>
      </c>
      <c r="J122" s="1">
        <v>85.83</v>
      </c>
      <c r="K122" s="5">
        <v>1187143</v>
      </c>
      <c r="L122" s="6">
        <v>643</v>
      </c>
      <c r="M122" s="6">
        <v>5436</v>
      </c>
      <c r="N122" t="s">
        <v>540</v>
      </c>
      <c r="O122" s="7" t="s">
        <v>544</v>
      </c>
      <c r="P122" s="8">
        <v>11</v>
      </c>
      <c r="Q122" s="8">
        <v>6.1</v>
      </c>
      <c r="R122" s="5">
        <v>5972</v>
      </c>
      <c r="S122" s="5">
        <v>43644</v>
      </c>
      <c r="T122" s="5">
        <v>7112</v>
      </c>
      <c r="U122" s="5">
        <v>33393</v>
      </c>
      <c r="V122" s="16" t="str">
        <f>'Categories Report'!$A$7</f>
        <v>Category 2</v>
      </c>
    </row>
    <row r="123" spans="1:22" x14ac:dyDescent="0.25">
      <c r="A123" s="4" t="s">
        <v>121</v>
      </c>
      <c r="B123" s="1">
        <v>58.93</v>
      </c>
      <c r="C123" s="1">
        <v>26.62</v>
      </c>
      <c r="D123" s="1">
        <v>70.25</v>
      </c>
      <c r="E123" s="1">
        <v>41.92</v>
      </c>
      <c r="F123" s="1">
        <v>58.35</v>
      </c>
      <c r="G123" s="1">
        <v>17.29</v>
      </c>
      <c r="H123" s="1">
        <v>6.24</v>
      </c>
      <c r="I123" s="1">
        <v>73.08</v>
      </c>
      <c r="J123" s="1">
        <v>14.44</v>
      </c>
      <c r="K123" s="5">
        <v>128121</v>
      </c>
      <c r="L123" s="6">
        <v>770</v>
      </c>
      <c r="M123" s="6">
        <v>6655</v>
      </c>
      <c r="N123" t="s">
        <v>539</v>
      </c>
      <c r="O123" s="7" t="s">
        <v>542</v>
      </c>
      <c r="P123" s="8">
        <v>13.2</v>
      </c>
      <c r="Q123" s="8">
        <v>10.8</v>
      </c>
      <c r="R123" s="5">
        <v>1090</v>
      </c>
      <c r="S123" s="5">
        <v>7531</v>
      </c>
      <c r="T123" s="5">
        <v>4071</v>
      </c>
      <c r="U123" s="5">
        <v>3053</v>
      </c>
      <c r="V123" s="16" t="str">
        <f>'Categories Report'!$A$8</f>
        <v>Category 3</v>
      </c>
    </row>
    <row r="124" spans="1:22" x14ac:dyDescent="0.25">
      <c r="A124" s="4" t="s">
        <v>122</v>
      </c>
      <c r="B124" s="1">
        <v>58.08</v>
      </c>
      <c r="C124" s="1">
        <v>75.92</v>
      </c>
      <c r="D124" s="1">
        <v>85.83</v>
      </c>
      <c r="E124" s="1">
        <v>74.5</v>
      </c>
      <c r="F124" s="1">
        <v>74.78</v>
      </c>
      <c r="G124" s="1">
        <v>16.149999999999999</v>
      </c>
      <c r="H124" s="1">
        <v>67.430000000000007</v>
      </c>
      <c r="I124" s="1">
        <v>55.52</v>
      </c>
      <c r="J124" s="1">
        <v>72.52</v>
      </c>
      <c r="K124" s="5">
        <v>933016</v>
      </c>
      <c r="L124" s="6">
        <v>960</v>
      </c>
      <c r="M124" s="6">
        <v>4972</v>
      </c>
      <c r="N124" t="s">
        <v>539</v>
      </c>
      <c r="O124" s="7" t="s">
        <v>544</v>
      </c>
      <c r="P124" s="8">
        <v>11.5</v>
      </c>
      <c r="Q124" s="8">
        <v>6.5</v>
      </c>
      <c r="R124" s="5">
        <v>5942</v>
      </c>
      <c r="S124" s="5">
        <v>32468</v>
      </c>
      <c r="T124" s="5">
        <v>7679</v>
      </c>
      <c r="U124" s="5">
        <v>19555</v>
      </c>
      <c r="V124" s="16" t="str">
        <f>'Categories Report'!$A$8</f>
        <v>Category 3</v>
      </c>
    </row>
    <row r="125" spans="1:22" x14ac:dyDescent="0.25">
      <c r="A125" s="4" t="s">
        <v>123</v>
      </c>
      <c r="B125" s="1">
        <v>76.78</v>
      </c>
      <c r="C125" s="1">
        <v>31.44</v>
      </c>
      <c r="D125" s="1">
        <v>17.559999999999999</v>
      </c>
      <c r="E125" s="1">
        <v>11.04</v>
      </c>
      <c r="F125" s="1">
        <v>41.64</v>
      </c>
      <c r="G125" s="1">
        <v>89.52</v>
      </c>
      <c r="H125" s="1">
        <v>35.42</v>
      </c>
      <c r="I125" s="1">
        <v>7.08</v>
      </c>
      <c r="J125" s="1">
        <v>22.37</v>
      </c>
      <c r="K125" s="5">
        <v>129890</v>
      </c>
      <c r="L125" s="6">
        <v>306</v>
      </c>
      <c r="M125" s="6">
        <v>2357</v>
      </c>
      <c r="N125" t="s">
        <v>539</v>
      </c>
      <c r="O125" s="7" t="s">
        <v>542</v>
      </c>
      <c r="P125" s="8">
        <v>11.5</v>
      </c>
      <c r="Q125" s="8">
        <v>4.9000000000000004</v>
      </c>
      <c r="R125" s="5">
        <v>317</v>
      </c>
      <c r="S125" s="5">
        <v>3375</v>
      </c>
      <c r="T125" s="5">
        <v>394</v>
      </c>
      <c r="U125" s="5">
        <v>2412</v>
      </c>
      <c r="V125" s="16" t="str">
        <f>'Categories Report'!$A$6</f>
        <v>Category 1</v>
      </c>
    </row>
    <row r="126" spans="1:22" x14ac:dyDescent="0.25">
      <c r="A126" s="4" t="s">
        <v>124</v>
      </c>
      <c r="B126" s="1">
        <v>39.1</v>
      </c>
      <c r="C126" s="1">
        <v>6.79</v>
      </c>
      <c r="D126" s="1">
        <v>68.27</v>
      </c>
      <c r="E126" s="1">
        <v>60.9</v>
      </c>
      <c r="F126" s="1">
        <v>29.46</v>
      </c>
      <c r="G126" s="1">
        <v>44.76</v>
      </c>
      <c r="H126" s="1">
        <v>51.85</v>
      </c>
      <c r="I126" s="1">
        <v>5.66</v>
      </c>
      <c r="J126" s="1">
        <v>30.02</v>
      </c>
      <c r="K126" s="5">
        <v>344292</v>
      </c>
      <c r="L126" s="6">
        <v>562</v>
      </c>
      <c r="M126" s="6">
        <v>5110</v>
      </c>
      <c r="N126" t="s">
        <v>539</v>
      </c>
      <c r="O126" s="7" t="s">
        <v>542</v>
      </c>
      <c r="P126" s="8">
        <v>15.6</v>
      </c>
      <c r="Q126" s="8">
        <v>7.6</v>
      </c>
      <c r="R126" s="5">
        <v>1173</v>
      </c>
      <c r="S126" s="5">
        <v>10369</v>
      </c>
      <c r="T126" s="5">
        <v>1960</v>
      </c>
      <c r="U126" s="5">
        <v>5561</v>
      </c>
      <c r="V126" s="16" t="str">
        <f>'Categories Report'!$A$6</f>
        <v>Category 1</v>
      </c>
    </row>
    <row r="127" spans="1:22" x14ac:dyDescent="0.25">
      <c r="A127" s="4" t="s">
        <v>125</v>
      </c>
      <c r="B127" s="1">
        <v>48.73</v>
      </c>
      <c r="C127" s="1">
        <v>77.62</v>
      </c>
      <c r="D127" s="1">
        <v>81.3</v>
      </c>
      <c r="E127" s="1">
        <v>73.930000000000007</v>
      </c>
      <c r="F127" s="1">
        <v>56.37</v>
      </c>
      <c r="G127" s="1">
        <v>79.61</v>
      </c>
      <c r="H127" s="1">
        <v>46.18</v>
      </c>
      <c r="I127" s="1">
        <v>69.400000000000006</v>
      </c>
      <c r="J127" s="1">
        <v>61.47</v>
      </c>
      <c r="K127" s="5">
        <v>636375</v>
      </c>
      <c r="L127" s="6">
        <v>344</v>
      </c>
      <c r="M127" s="6">
        <v>3069</v>
      </c>
      <c r="N127" t="s">
        <v>540</v>
      </c>
      <c r="O127" s="7" t="s">
        <v>542</v>
      </c>
      <c r="P127" s="8">
        <v>6.9</v>
      </c>
      <c r="Q127" s="8">
        <v>6.7</v>
      </c>
      <c r="R127" s="5">
        <v>3154</v>
      </c>
      <c r="S127" s="5">
        <v>26868</v>
      </c>
      <c r="T127" s="5">
        <v>5238</v>
      </c>
      <c r="U127" s="5">
        <v>19990</v>
      </c>
      <c r="V127" s="16" t="str">
        <f>'Categories Report'!$A$8</f>
        <v>Category 3</v>
      </c>
    </row>
    <row r="128" spans="1:22" x14ac:dyDescent="0.25">
      <c r="A128" s="4" t="s">
        <v>126</v>
      </c>
      <c r="B128" s="1">
        <v>11.9</v>
      </c>
      <c r="C128" s="1">
        <v>87.81</v>
      </c>
      <c r="D128" s="1">
        <v>35.409999999999997</v>
      </c>
      <c r="E128" s="1">
        <v>91.21</v>
      </c>
      <c r="F128" s="1">
        <v>41.35</v>
      </c>
      <c r="G128" s="1">
        <v>58.36</v>
      </c>
      <c r="H128" s="1">
        <v>93.77</v>
      </c>
      <c r="I128" s="1">
        <v>66.28</v>
      </c>
      <c r="J128" s="1">
        <v>75.069999999999993</v>
      </c>
      <c r="K128" s="5">
        <v>1149141</v>
      </c>
      <c r="L128" s="6">
        <v>490</v>
      </c>
      <c r="M128" s="6">
        <v>4395</v>
      </c>
      <c r="N128" t="s">
        <v>540</v>
      </c>
      <c r="O128" s="7" t="s">
        <v>542</v>
      </c>
      <c r="P128" s="8">
        <v>-6.4</v>
      </c>
      <c r="Q128" s="8">
        <v>3.2</v>
      </c>
      <c r="R128" s="5">
        <v>-6601</v>
      </c>
      <c r="S128" s="5">
        <v>24361</v>
      </c>
      <c r="T128" s="5">
        <v>-6310</v>
      </c>
      <c r="U128" s="5">
        <v>19431</v>
      </c>
      <c r="V128" s="16" t="str">
        <f>'Categories Report'!$A$9</f>
        <v>Category 4</v>
      </c>
    </row>
    <row r="129" spans="1:22" x14ac:dyDescent="0.25">
      <c r="A129" s="4" t="s">
        <v>127</v>
      </c>
      <c r="B129" s="1">
        <v>81.87</v>
      </c>
      <c r="C129" s="1">
        <v>20.39</v>
      </c>
      <c r="D129" s="1">
        <v>22.94</v>
      </c>
      <c r="E129" s="1">
        <v>52.4</v>
      </c>
      <c r="F129" s="1">
        <v>55.24</v>
      </c>
      <c r="G129" s="1">
        <v>48.16</v>
      </c>
      <c r="H129" s="1">
        <v>70.260000000000005</v>
      </c>
      <c r="I129" s="1">
        <v>69.12</v>
      </c>
      <c r="J129" s="1">
        <v>39.369999999999997</v>
      </c>
      <c r="K129" s="5">
        <v>112810</v>
      </c>
      <c r="L129" s="6">
        <v>515</v>
      </c>
      <c r="M129" s="6">
        <v>5307</v>
      </c>
      <c r="N129" t="s">
        <v>539</v>
      </c>
      <c r="O129" s="7" t="s">
        <v>542</v>
      </c>
      <c r="P129" s="8">
        <v>15.7</v>
      </c>
      <c r="Q129" s="8">
        <v>5.4</v>
      </c>
      <c r="R129" s="5">
        <v>121</v>
      </c>
      <c r="S129" s="5">
        <v>3145</v>
      </c>
      <c r="T129" s="5">
        <v>1108</v>
      </c>
      <c r="U129" s="5">
        <v>1470</v>
      </c>
      <c r="V129" s="16" t="str">
        <f>'Categories Report'!$A$6</f>
        <v>Category 1</v>
      </c>
    </row>
    <row r="130" spans="1:22" x14ac:dyDescent="0.25">
      <c r="A130" s="4" t="s">
        <v>128</v>
      </c>
      <c r="B130" s="1">
        <v>60.63</v>
      </c>
      <c r="C130" s="1">
        <v>24.64</v>
      </c>
      <c r="D130" s="1">
        <v>56.37</v>
      </c>
      <c r="E130" s="1">
        <v>32.57</v>
      </c>
      <c r="F130" s="1">
        <v>70.25</v>
      </c>
      <c r="G130" s="1">
        <v>73.09</v>
      </c>
      <c r="H130" s="1">
        <v>32.299999999999997</v>
      </c>
      <c r="I130" s="1">
        <v>34.840000000000003</v>
      </c>
      <c r="J130" s="1">
        <v>55.8</v>
      </c>
      <c r="K130" s="5">
        <v>325102</v>
      </c>
      <c r="L130" s="6">
        <v>356</v>
      </c>
      <c r="M130" s="6">
        <v>3766</v>
      </c>
      <c r="N130" t="s">
        <v>539</v>
      </c>
      <c r="O130" s="7" t="s">
        <v>544</v>
      </c>
      <c r="P130" s="8">
        <v>12.4</v>
      </c>
      <c r="Q130" s="8">
        <v>4.9000000000000004</v>
      </c>
      <c r="R130" s="5">
        <v>1646</v>
      </c>
      <c r="S130" s="5">
        <v>9031</v>
      </c>
      <c r="T130" s="5">
        <v>2434</v>
      </c>
      <c r="U130" s="5">
        <v>4480</v>
      </c>
      <c r="V130" s="16" t="str">
        <f>'Categories Report'!$A$6</f>
        <v>Category 1</v>
      </c>
    </row>
    <row r="131" spans="1:22" x14ac:dyDescent="0.25">
      <c r="A131" s="4" t="s">
        <v>129</v>
      </c>
      <c r="B131" s="1">
        <v>0.56999999999999995</v>
      </c>
      <c r="C131" s="1">
        <v>78.47</v>
      </c>
      <c r="D131" s="1">
        <v>66.28</v>
      </c>
      <c r="E131" s="1">
        <v>86.96</v>
      </c>
      <c r="F131" s="1">
        <v>98.58</v>
      </c>
      <c r="G131" s="1">
        <v>62.33</v>
      </c>
      <c r="H131" s="1">
        <v>90.37</v>
      </c>
      <c r="I131" s="1">
        <v>62.32</v>
      </c>
      <c r="J131" s="1">
        <v>92.91</v>
      </c>
      <c r="K131" s="5">
        <v>884956</v>
      </c>
      <c r="L131" s="6">
        <v>259</v>
      </c>
      <c r="M131" s="6">
        <v>6219</v>
      </c>
      <c r="N131" t="s">
        <v>539</v>
      </c>
      <c r="O131" s="7" t="s">
        <v>543</v>
      </c>
      <c r="P131" s="8">
        <v>1.2</v>
      </c>
      <c r="Q131" s="8">
        <v>4.2</v>
      </c>
      <c r="R131" s="5">
        <v>1837</v>
      </c>
      <c r="S131" s="5">
        <v>22624</v>
      </c>
      <c r="T131" s="5">
        <v>2473</v>
      </c>
      <c r="U131" s="5">
        <v>17692</v>
      </c>
      <c r="V131" s="16" t="str">
        <f>'Categories Report'!$A$9</f>
        <v>Category 4</v>
      </c>
    </row>
    <row r="132" spans="1:22" x14ac:dyDescent="0.25">
      <c r="A132" s="4" t="s">
        <v>130</v>
      </c>
      <c r="B132" s="1">
        <v>84.99</v>
      </c>
      <c r="C132" s="1">
        <v>0</v>
      </c>
      <c r="D132" s="1">
        <v>22.94</v>
      </c>
      <c r="E132" s="1">
        <v>5.94</v>
      </c>
      <c r="F132" s="1">
        <v>79.03</v>
      </c>
      <c r="G132" s="1">
        <v>62.89</v>
      </c>
      <c r="H132" s="1">
        <v>0</v>
      </c>
      <c r="I132" s="1">
        <v>22.09</v>
      </c>
      <c r="J132" s="1">
        <v>83</v>
      </c>
      <c r="K132" s="5">
        <v>193996</v>
      </c>
      <c r="L132" s="6">
        <v>533</v>
      </c>
      <c r="M132" s="6">
        <v>3419</v>
      </c>
      <c r="N132" t="s">
        <v>539</v>
      </c>
      <c r="O132" s="7" t="s">
        <v>542</v>
      </c>
      <c r="P132" s="8">
        <v>11.5</v>
      </c>
      <c r="Q132" s="8">
        <v>4.5</v>
      </c>
      <c r="R132" s="5">
        <v>1279</v>
      </c>
      <c r="S132" s="5">
        <v>2803</v>
      </c>
      <c r="T132" s="5">
        <v>1234</v>
      </c>
      <c r="U132" s="5">
        <v>1599</v>
      </c>
      <c r="V132" s="16" t="str">
        <f>'Categories Report'!$A$6</f>
        <v>Category 1</v>
      </c>
    </row>
    <row r="133" spans="1:22" x14ac:dyDescent="0.25">
      <c r="A133" s="4" t="s">
        <v>131</v>
      </c>
      <c r="B133" s="1">
        <v>59.5</v>
      </c>
      <c r="C133" s="1">
        <v>94.33</v>
      </c>
      <c r="D133" s="1">
        <v>94.9</v>
      </c>
      <c r="E133" s="1">
        <v>71.099999999999994</v>
      </c>
      <c r="F133" s="1">
        <v>80.45</v>
      </c>
      <c r="G133" s="1">
        <v>24.65</v>
      </c>
      <c r="H133" s="1">
        <v>89.81</v>
      </c>
      <c r="I133" s="1">
        <v>65.430000000000007</v>
      </c>
      <c r="J133" s="1">
        <v>85.26</v>
      </c>
      <c r="K133" s="5">
        <v>4008119</v>
      </c>
      <c r="L133" s="6">
        <v>763</v>
      </c>
      <c r="M133" s="6">
        <v>5500</v>
      </c>
      <c r="N133" t="s">
        <v>539</v>
      </c>
      <c r="O133" s="7" t="s">
        <v>544</v>
      </c>
      <c r="P133" s="8">
        <v>6.3</v>
      </c>
      <c r="Q133" s="8">
        <v>6.7</v>
      </c>
      <c r="R133" s="5">
        <v>29007</v>
      </c>
      <c r="S133" s="5">
        <v>131037</v>
      </c>
      <c r="T133" s="5">
        <v>38249</v>
      </c>
      <c r="U133" s="5">
        <v>86208</v>
      </c>
      <c r="V133" s="16" t="str">
        <f>'Categories Report'!$A$7</f>
        <v>Category 2</v>
      </c>
    </row>
    <row r="134" spans="1:22" x14ac:dyDescent="0.25">
      <c r="A134" s="4" t="s">
        <v>132</v>
      </c>
      <c r="B134" s="1">
        <v>74.510000000000005</v>
      </c>
      <c r="C134" s="1">
        <v>41.07</v>
      </c>
      <c r="D134" s="1">
        <v>30.31</v>
      </c>
      <c r="E134" s="1">
        <v>67.13</v>
      </c>
      <c r="F134" s="1">
        <v>57.22</v>
      </c>
      <c r="G134" s="1">
        <v>90.37</v>
      </c>
      <c r="H134" s="1">
        <v>35.700000000000003</v>
      </c>
      <c r="I134" s="1">
        <v>63.17</v>
      </c>
      <c r="J134" s="1">
        <v>48.72</v>
      </c>
      <c r="K134" s="5">
        <v>314783</v>
      </c>
      <c r="L134" s="6">
        <v>238</v>
      </c>
      <c r="M134" s="6">
        <v>3013</v>
      </c>
      <c r="N134" t="s">
        <v>539</v>
      </c>
      <c r="O134" s="7" t="s">
        <v>542</v>
      </c>
      <c r="P134" s="8">
        <v>7.4</v>
      </c>
      <c r="Q134" s="8">
        <v>4.5999999999999996</v>
      </c>
      <c r="R134" s="5">
        <v>218</v>
      </c>
      <c r="S134" s="5">
        <v>6908</v>
      </c>
      <c r="T134" s="5">
        <v>639</v>
      </c>
      <c r="U134" s="5">
        <v>4848</v>
      </c>
      <c r="V134" s="16" t="str">
        <f>'Categories Report'!$A$6</f>
        <v>Category 1</v>
      </c>
    </row>
    <row r="135" spans="1:22" x14ac:dyDescent="0.25">
      <c r="A135" s="4" t="s">
        <v>133</v>
      </c>
      <c r="B135" s="1">
        <v>67.709999999999994</v>
      </c>
      <c r="C135" s="1">
        <v>51.84</v>
      </c>
      <c r="D135" s="1">
        <v>67.98</v>
      </c>
      <c r="E135" s="1">
        <v>89.51</v>
      </c>
      <c r="F135" s="1">
        <v>53.25</v>
      </c>
      <c r="G135" s="1">
        <v>43.35</v>
      </c>
      <c r="H135" s="1">
        <v>60.63</v>
      </c>
      <c r="I135" s="1">
        <v>45.32</v>
      </c>
      <c r="J135" s="1">
        <v>63.45</v>
      </c>
      <c r="K135" s="5">
        <v>343802</v>
      </c>
      <c r="L135" s="6">
        <v>576</v>
      </c>
      <c r="M135" s="6">
        <v>5174</v>
      </c>
      <c r="N135" t="s">
        <v>539</v>
      </c>
      <c r="O135" s="7" t="s">
        <v>544</v>
      </c>
      <c r="P135" s="8">
        <v>11</v>
      </c>
      <c r="Q135" s="8">
        <v>6</v>
      </c>
      <c r="R135" s="5">
        <v>1688</v>
      </c>
      <c r="S135" s="5">
        <v>11245</v>
      </c>
      <c r="T135" s="5">
        <v>2724</v>
      </c>
      <c r="U135" s="5">
        <v>7434</v>
      </c>
      <c r="V135" s="16" t="str">
        <f>'Categories Report'!$A$6</f>
        <v>Category 1</v>
      </c>
    </row>
    <row r="136" spans="1:22" x14ac:dyDescent="0.25">
      <c r="A136" s="4" t="s">
        <v>134</v>
      </c>
      <c r="B136" s="1">
        <v>55.53</v>
      </c>
      <c r="C136" s="1">
        <v>93.2</v>
      </c>
      <c r="D136" s="1">
        <v>84.7</v>
      </c>
      <c r="E136" s="1">
        <v>83.85</v>
      </c>
      <c r="F136" s="1">
        <v>23.51</v>
      </c>
      <c r="G136" s="1">
        <v>31.17</v>
      </c>
      <c r="H136" s="1">
        <v>96.04</v>
      </c>
      <c r="I136" s="1">
        <v>88.95</v>
      </c>
      <c r="J136" s="1">
        <v>82.15</v>
      </c>
      <c r="K136" s="5">
        <v>1545986</v>
      </c>
      <c r="L136" s="6">
        <v>698</v>
      </c>
      <c r="M136" s="6">
        <v>5258</v>
      </c>
      <c r="N136" t="s">
        <v>539</v>
      </c>
      <c r="O136" s="7" t="s">
        <v>542</v>
      </c>
      <c r="P136" s="8">
        <v>11.5</v>
      </c>
      <c r="Q136" s="8">
        <v>5.9</v>
      </c>
      <c r="R136" s="5">
        <v>2614</v>
      </c>
      <c r="S136" s="5">
        <v>57661</v>
      </c>
      <c r="T136" s="5">
        <v>6913</v>
      </c>
      <c r="U136" s="5">
        <v>39824</v>
      </c>
      <c r="V136" s="16" t="str">
        <f>'Categories Report'!$A$7</f>
        <v>Category 2</v>
      </c>
    </row>
    <row r="137" spans="1:22" x14ac:dyDescent="0.25">
      <c r="A137" s="4" t="s">
        <v>135</v>
      </c>
      <c r="B137" s="1">
        <v>43.91</v>
      </c>
      <c r="C137" s="1">
        <v>22.66</v>
      </c>
      <c r="D137" s="1">
        <v>47.02</v>
      </c>
      <c r="E137" s="1">
        <v>42.2</v>
      </c>
      <c r="F137" s="1">
        <v>7.64</v>
      </c>
      <c r="G137" s="1">
        <v>77.91</v>
      </c>
      <c r="H137" s="1">
        <v>57.23</v>
      </c>
      <c r="I137" s="1">
        <v>95.75</v>
      </c>
      <c r="J137" s="1">
        <v>43.9</v>
      </c>
      <c r="K137" s="5">
        <v>107168</v>
      </c>
      <c r="L137" s="6">
        <v>343</v>
      </c>
      <c r="M137" s="6">
        <v>3274</v>
      </c>
      <c r="N137" t="s">
        <v>539</v>
      </c>
      <c r="O137" s="7" t="s">
        <v>543</v>
      </c>
      <c r="P137" s="8">
        <v>13.5</v>
      </c>
      <c r="Q137" s="8">
        <v>6.9</v>
      </c>
      <c r="R137" s="5">
        <v>872</v>
      </c>
      <c r="S137" s="5">
        <v>4778</v>
      </c>
      <c r="T137" s="5">
        <v>2210</v>
      </c>
      <c r="U137" s="5">
        <v>2364</v>
      </c>
      <c r="V137" s="16" t="str">
        <f>'Categories Report'!$A$6</f>
        <v>Category 1</v>
      </c>
    </row>
    <row r="138" spans="1:22" x14ac:dyDescent="0.25">
      <c r="A138" s="4" t="s">
        <v>136</v>
      </c>
      <c r="B138" s="1">
        <v>57.23</v>
      </c>
      <c r="C138" s="1">
        <v>8.7799999999999994</v>
      </c>
      <c r="D138" s="1">
        <v>16.14</v>
      </c>
      <c r="E138" s="1">
        <v>10.48</v>
      </c>
      <c r="F138" s="1">
        <v>21.81</v>
      </c>
      <c r="G138" s="1">
        <v>42.78</v>
      </c>
      <c r="H138" s="1">
        <v>26.35</v>
      </c>
      <c r="I138" s="1">
        <v>1.98</v>
      </c>
      <c r="J138" s="1">
        <v>50.14</v>
      </c>
      <c r="K138" s="5">
        <v>157144</v>
      </c>
      <c r="L138" s="6">
        <v>710</v>
      </c>
      <c r="M138" s="6">
        <v>3873</v>
      </c>
      <c r="N138" t="s">
        <v>539</v>
      </c>
      <c r="O138" s="7" t="s">
        <v>544</v>
      </c>
      <c r="P138" s="8">
        <v>8.1</v>
      </c>
      <c r="Q138" s="8">
        <v>4.4000000000000004</v>
      </c>
      <c r="R138" s="5">
        <v>287</v>
      </c>
      <c r="S138" s="5">
        <v>3082</v>
      </c>
      <c r="T138" s="5">
        <v>770</v>
      </c>
      <c r="U138" s="5">
        <v>2006</v>
      </c>
      <c r="V138" s="16" t="str">
        <f>'Categories Report'!$A$6</f>
        <v>Category 1</v>
      </c>
    </row>
    <row r="139" spans="1:22" x14ac:dyDescent="0.25">
      <c r="A139" s="4" t="s">
        <v>137</v>
      </c>
      <c r="B139" s="1">
        <v>86.41</v>
      </c>
      <c r="C139" s="1">
        <v>67.98</v>
      </c>
      <c r="D139" s="1">
        <v>77.05</v>
      </c>
      <c r="E139" s="1">
        <v>69.680000000000007</v>
      </c>
      <c r="F139" s="1">
        <v>49.85</v>
      </c>
      <c r="G139" s="1">
        <v>21.53</v>
      </c>
      <c r="H139" s="1">
        <v>49.58</v>
      </c>
      <c r="I139" s="1">
        <v>92.63</v>
      </c>
      <c r="J139" s="1">
        <v>55.52</v>
      </c>
      <c r="K139" s="5">
        <v>439450</v>
      </c>
      <c r="L139" s="6">
        <v>673</v>
      </c>
      <c r="M139" s="6">
        <v>6960</v>
      </c>
      <c r="N139" t="s">
        <v>540</v>
      </c>
      <c r="O139" s="7" t="s">
        <v>543</v>
      </c>
      <c r="P139" s="8">
        <v>16.7</v>
      </c>
      <c r="Q139" s="8">
        <v>6.3</v>
      </c>
      <c r="R139" s="5">
        <v>2465</v>
      </c>
      <c r="S139" s="5">
        <v>15454</v>
      </c>
      <c r="T139" s="5">
        <v>3892</v>
      </c>
      <c r="U139" s="5">
        <v>10941</v>
      </c>
      <c r="V139" s="16" t="str">
        <f>'Categories Report'!$A$8</f>
        <v>Category 3</v>
      </c>
    </row>
    <row r="140" spans="1:22" x14ac:dyDescent="0.25">
      <c r="A140" s="4" t="s">
        <v>138</v>
      </c>
      <c r="B140" s="1">
        <v>99.16</v>
      </c>
      <c r="C140" s="1">
        <v>30.59</v>
      </c>
      <c r="D140" s="1">
        <v>49.85</v>
      </c>
      <c r="E140" s="1">
        <v>52.69</v>
      </c>
      <c r="F140" s="1">
        <v>35.119999999999997</v>
      </c>
      <c r="G140" s="1">
        <v>3.4</v>
      </c>
      <c r="H140" s="1">
        <v>27.48</v>
      </c>
      <c r="I140" s="1">
        <v>79.319999999999993</v>
      </c>
      <c r="J140" s="1">
        <v>4.53</v>
      </c>
      <c r="K140" s="5">
        <v>102566</v>
      </c>
      <c r="L140" s="6">
        <v>1143</v>
      </c>
      <c r="M140" s="6">
        <v>6743</v>
      </c>
      <c r="N140" t="s">
        <v>539</v>
      </c>
      <c r="O140" s="7" t="s">
        <v>544</v>
      </c>
      <c r="P140" s="8">
        <v>21.9</v>
      </c>
      <c r="Q140" s="8">
        <v>7.9</v>
      </c>
      <c r="R140" s="5">
        <v>1369</v>
      </c>
      <c r="S140" s="5">
        <v>4201</v>
      </c>
      <c r="T140" s="5">
        <v>2208</v>
      </c>
      <c r="U140" s="5">
        <v>2841</v>
      </c>
      <c r="V140" s="16" t="str">
        <f>'Categories Report'!$A$6</f>
        <v>Category 1</v>
      </c>
    </row>
    <row r="141" spans="1:22" x14ac:dyDescent="0.25">
      <c r="A141" s="4" t="s">
        <v>139</v>
      </c>
      <c r="B141" s="1">
        <v>71.39</v>
      </c>
      <c r="C141" s="1">
        <v>81.86</v>
      </c>
      <c r="D141" s="1">
        <v>91.5</v>
      </c>
      <c r="E141" s="1">
        <v>44.75</v>
      </c>
      <c r="F141" s="1">
        <v>86.11</v>
      </c>
      <c r="G141" s="1">
        <v>1.99</v>
      </c>
      <c r="H141" s="1">
        <v>78.19</v>
      </c>
      <c r="I141" s="1">
        <v>71.38</v>
      </c>
      <c r="J141" s="1">
        <v>94.05</v>
      </c>
      <c r="K141" s="5">
        <v>1086690</v>
      </c>
      <c r="L141" s="6">
        <v>1248</v>
      </c>
      <c r="M141" s="6">
        <v>7073</v>
      </c>
      <c r="N141" t="s">
        <v>539</v>
      </c>
      <c r="O141" s="7" t="s">
        <v>543</v>
      </c>
      <c r="P141" s="8">
        <v>5.8</v>
      </c>
      <c r="Q141" s="8">
        <v>8.1999999999999993</v>
      </c>
      <c r="R141" s="5">
        <v>3426</v>
      </c>
      <c r="S141" s="5">
        <v>52152</v>
      </c>
      <c r="T141" s="5">
        <v>4976</v>
      </c>
      <c r="U141" s="5">
        <v>42083</v>
      </c>
      <c r="V141" s="16" t="str">
        <f>'Categories Report'!$A$7</f>
        <v>Category 2</v>
      </c>
    </row>
    <row r="142" spans="1:22" x14ac:dyDescent="0.25">
      <c r="A142" s="4" t="s">
        <v>140</v>
      </c>
      <c r="B142" s="1">
        <v>82.72</v>
      </c>
      <c r="C142" s="1">
        <v>30.87</v>
      </c>
      <c r="D142" s="1">
        <v>22.37</v>
      </c>
      <c r="E142" s="1">
        <v>0.84</v>
      </c>
      <c r="F142" s="1">
        <v>66.28</v>
      </c>
      <c r="G142" s="1">
        <v>78.760000000000005</v>
      </c>
      <c r="H142" s="1">
        <v>4.25</v>
      </c>
      <c r="I142" s="1">
        <v>1.1299999999999999</v>
      </c>
      <c r="J142" s="1">
        <v>37.67</v>
      </c>
      <c r="K142" s="5">
        <v>144512</v>
      </c>
      <c r="L142" s="6">
        <v>269</v>
      </c>
      <c r="M142" s="6">
        <v>3896</v>
      </c>
      <c r="N142" t="s">
        <v>539</v>
      </c>
      <c r="O142" s="7" t="s">
        <v>543</v>
      </c>
      <c r="P142" s="8">
        <v>13.2</v>
      </c>
      <c r="Q142" s="8">
        <v>4.7</v>
      </c>
      <c r="R142" s="5">
        <v>467</v>
      </c>
      <c r="S142" s="5">
        <v>3722</v>
      </c>
      <c r="T142" s="5">
        <v>761</v>
      </c>
      <c r="U142" s="5">
        <v>1764</v>
      </c>
      <c r="V142" s="16" t="str">
        <f>'Categories Report'!$A$6</f>
        <v>Category 1</v>
      </c>
    </row>
    <row r="143" spans="1:22" x14ac:dyDescent="0.25">
      <c r="A143" s="4" t="s">
        <v>141</v>
      </c>
      <c r="B143" s="1">
        <v>38.25</v>
      </c>
      <c r="C143" s="1">
        <v>27.19</v>
      </c>
      <c r="D143" s="1">
        <v>0.84</v>
      </c>
      <c r="E143" s="1">
        <v>53.54</v>
      </c>
      <c r="F143" s="1">
        <v>14.44</v>
      </c>
      <c r="G143" s="1">
        <v>86.97</v>
      </c>
      <c r="H143" s="1">
        <v>75.930000000000007</v>
      </c>
      <c r="I143" s="1">
        <v>8.49</v>
      </c>
      <c r="J143" s="1">
        <v>72.23</v>
      </c>
      <c r="K143" s="5">
        <v>140084</v>
      </c>
      <c r="L143" s="6">
        <v>221</v>
      </c>
      <c r="M143" s="6">
        <v>3427</v>
      </c>
      <c r="N143" t="s">
        <v>540</v>
      </c>
      <c r="O143" s="7" t="s">
        <v>544</v>
      </c>
      <c r="P143" s="8">
        <v>4.2</v>
      </c>
      <c r="Q143" s="8">
        <v>1.5</v>
      </c>
      <c r="R143" s="5">
        <v>-215</v>
      </c>
      <c r="S143" s="5">
        <v>1344</v>
      </c>
      <c r="T143" s="5">
        <v>-129</v>
      </c>
      <c r="U143" s="5">
        <v>1022</v>
      </c>
      <c r="V143" s="16" t="str">
        <f>'Categories Report'!$A$6</f>
        <v>Category 1</v>
      </c>
    </row>
    <row r="144" spans="1:22" x14ac:dyDescent="0.25">
      <c r="A144" s="4" t="s">
        <v>142</v>
      </c>
      <c r="B144" s="1">
        <v>53.83</v>
      </c>
      <c r="C144" s="1">
        <v>17.28</v>
      </c>
      <c r="D144" s="1">
        <v>29.17</v>
      </c>
      <c r="E144" s="1">
        <v>37.67</v>
      </c>
      <c r="F144" s="1">
        <v>9.6300000000000008</v>
      </c>
      <c r="G144" s="1">
        <v>75.36</v>
      </c>
      <c r="H144" s="1">
        <v>59.5</v>
      </c>
      <c r="I144" s="1">
        <v>16.71</v>
      </c>
      <c r="J144" s="1">
        <v>37.96</v>
      </c>
      <c r="K144" s="5">
        <v>153306</v>
      </c>
      <c r="L144" s="6">
        <v>221</v>
      </c>
      <c r="M144" s="6">
        <v>4745</v>
      </c>
      <c r="N144" t="s">
        <v>539</v>
      </c>
      <c r="O144" s="7" t="s">
        <v>544</v>
      </c>
      <c r="P144" s="8">
        <v>11.5</v>
      </c>
      <c r="Q144" s="8">
        <v>4.9000000000000004</v>
      </c>
      <c r="R144" s="5">
        <v>1319</v>
      </c>
      <c r="S144" s="5">
        <v>2952</v>
      </c>
      <c r="T144" s="5">
        <v>1663</v>
      </c>
      <c r="U144" s="5">
        <v>2277</v>
      </c>
      <c r="V144" s="16" t="str">
        <f>'Categories Report'!$A$6</f>
        <v>Category 1</v>
      </c>
    </row>
    <row r="145" spans="1:22" x14ac:dyDescent="0.25">
      <c r="A145" s="4" t="s">
        <v>143</v>
      </c>
      <c r="B145" s="1">
        <v>5.39</v>
      </c>
      <c r="C145" s="1">
        <v>9.91</v>
      </c>
      <c r="D145" s="1">
        <v>16.43</v>
      </c>
      <c r="E145" s="1">
        <v>40.22</v>
      </c>
      <c r="F145" s="1">
        <v>76.2</v>
      </c>
      <c r="G145" s="1">
        <v>8.7899999999999991</v>
      </c>
      <c r="H145" s="1">
        <v>71.11</v>
      </c>
      <c r="I145" s="1">
        <v>38.24</v>
      </c>
      <c r="J145" s="1">
        <v>16.14</v>
      </c>
      <c r="K145" s="5">
        <v>547753</v>
      </c>
      <c r="L145" s="6">
        <v>1053</v>
      </c>
      <c r="M145" s="6">
        <v>5475</v>
      </c>
      <c r="N145" t="s">
        <v>540</v>
      </c>
      <c r="O145" s="7" t="s">
        <v>543</v>
      </c>
      <c r="P145" s="8">
        <v>-1</v>
      </c>
      <c r="Q145" s="8">
        <v>2.4</v>
      </c>
      <c r="R145" s="5">
        <v>-4532</v>
      </c>
      <c r="S145" s="5">
        <v>11376</v>
      </c>
      <c r="T145" s="5">
        <v>-2620</v>
      </c>
      <c r="U145" s="5">
        <v>6713</v>
      </c>
      <c r="V145" s="16" t="str">
        <f>'Categories Report'!$A$9</f>
        <v>Category 4</v>
      </c>
    </row>
    <row r="146" spans="1:22" x14ac:dyDescent="0.25">
      <c r="A146" s="4" t="s">
        <v>144</v>
      </c>
      <c r="B146" s="1">
        <v>97.46</v>
      </c>
      <c r="C146" s="1">
        <v>49.57</v>
      </c>
      <c r="D146" s="1">
        <v>49.57</v>
      </c>
      <c r="E146" s="1">
        <v>67.42</v>
      </c>
      <c r="F146" s="1">
        <v>64.3</v>
      </c>
      <c r="G146" s="1">
        <v>90.94</v>
      </c>
      <c r="H146" s="1">
        <v>42.21</v>
      </c>
      <c r="I146" s="1">
        <v>75.069999999999993</v>
      </c>
      <c r="J146" s="1">
        <v>49.29</v>
      </c>
      <c r="K146" s="5">
        <v>467061</v>
      </c>
      <c r="L146" s="6">
        <v>256</v>
      </c>
      <c r="M146" s="6">
        <v>2781</v>
      </c>
      <c r="N146" t="s">
        <v>541</v>
      </c>
      <c r="O146" s="7" t="s">
        <v>544</v>
      </c>
      <c r="P146" s="8">
        <v>14.5</v>
      </c>
      <c r="Q146" s="8">
        <v>4.7</v>
      </c>
      <c r="R146" s="5">
        <v>1624</v>
      </c>
      <c r="S146" s="5">
        <v>10945</v>
      </c>
      <c r="T146" s="5">
        <v>1317</v>
      </c>
      <c r="U146" s="5">
        <v>8778</v>
      </c>
      <c r="V146" s="16" t="str">
        <f>'Categories Report'!$A$6</f>
        <v>Category 1</v>
      </c>
    </row>
    <row r="147" spans="1:22" x14ac:dyDescent="0.25">
      <c r="A147" s="4" t="s">
        <v>145</v>
      </c>
      <c r="B147" s="1">
        <v>56.95</v>
      </c>
      <c r="C147" s="1">
        <v>37.39</v>
      </c>
      <c r="D147" s="1">
        <v>21.52</v>
      </c>
      <c r="E147" s="1">
        <v>33.99</v>
      </c>
      <c r="F147" s="1">
        <v>20.39</v>
      </c>
      <c r="G147" s="1">
        <v>100</v>
      </c>
      <c r="H147" s="1">
        <v>19.84</v>
      </c>
      <c r="I147" s="1">
        <v>52.69</v>
      </c>
      <c r="J147" s="1">
        <v>35.69</v>
      </c>
      <c r="K147" s="5">
        <v>236001</v>
      </c>
      <c r="L147" s="6">
        <v>179</v>
      </c>
      <c r="M147" s="6">
        <v>1503</v>
      </c>
      <c r="N147" t="s">
        <v>539</v>
      </c>
      <c r="O147" s="7" t="s">
        <v>542</v>
      </c>
      <c r="P147" s="8">
        <v>6</v>
      </c>
      <c r="Q147" s="8">
        <v>4.7</v>
      </c>
      <c r="R147" s="5">
        <v>-63</v>
      </c>
      <c r="S147" s="5">
        <v>5515</v>
      </c>
      <c r="T147" s="5">
        <v>47</v>
      </c>
      <c r="U147" s="5">
        <v>3781</v>
      </c>
      <c r="V147" s="16" t="str">
        <f>'Categories Report'!$A$6</f>
        <v>Category 1</v>
      </c>
    </row>
    <row r="148" spans="1:22" x14ac:dyDescent="0.25">
      <c r="A148" s="4" t="s">
        <v>146</v>
      </c>
      <c r="B148" s="1">
        <v>87.82</v>
      </c>
      <c r="C148" s="1">
        <v>32.86</v>
      </c>
      <c r="D148" s="1">
        <v>60.33</v>
      </c>
      <c r="E148" s="1">
        <v>35.409999999999997</v>
      </c>
      <c r="F148" s="1">
        <v>31.44</v>
      </c>
      <c r="G148" s="1">
        <v>77.34</v>
      </c>
      <c r="H148" s="1">
        <v>4.82</v>
      </c>
      <c r="I148" s="1">
        <v>11.04</v>
      </c>
      <c r="J148" s="1">
        <v>10.19</v>
      </c>
      <c r="K148" s="5">
        <v>151975</v>
      </c>
      <c r="L148" s="6">
        <v>222</v>
      </c>
      <c r="M148" s="6">
        <v>4523</v>
      </c>
      <c r="N148" t="s">
        <v>539</v>
      </c>
      <c r="O148" s="7" t="s">
        <v>544</v>
      </c>
      <c r="P148" s="8">
        <v>18.8</v>
      </c>
      <c r="Q148" s="8">
        <v>7.4</v>
      </c>
      <c r="R148" s="5">
        <v>2537</v>
      </c>
      <c r="S148" s="5">
        <v>4910</v>
      </c>
      <c r="T148" s="5">
        <v>2839</v>
      </c>
      <c r="U148" s="5">
        <v>3105</v>
      </c>
      <c r="V148" s="16" t="str">
        <f>'Categories Report'!$A$6</f>
        <v>Category 1</v>
      </c>
    </row>
    <row r="149" spans="1:22" x14ac:dyDescent="0.25">
      <c r="A149" s="4" t="s">
        <v>147</v>
      </c>
      <c r="B149" s="1">
        <v>56.38</v>
      </c>
      <c r="C149" s="1">
        <v>61.47</v>
      </c>
      <c r="D149" s="1">
        <v>60.05</v>
      </c>
      <c r="E149" s="1">
        <v>75.349999999999994</v>
      </c>
      <c r="F149" s="1">
        <v>14.37</v>
      </c>
      <c r="G149" s="1">
        <v>32.58</v>
      </c>
      <c r="H149" s="1">
        <v>65.16</v>
      </c>
      <c r="I149" s="1">
        <v>47.59</v>
      </c>
      <c r="J149" s="1">
        <v>87.81</v>
      </c>
      <c r="K149" s="5">
        <v>454942</v>
      </c>
      <c r="L149" s="6">
        <v>689</v>
      </c>
      <c r="M149" s="6">
        <v>5202</v>
      </c>
      <c r="N149" t="s">
        <v>539</v>
      </c>
      <c r="O149" s="7" t="s">
        <v>544</v>
      </c>
      <c r="P149" s="8">
        <v>13.5</v>
      </c>
      <c r="Q149" s="8">
        <v>5.0999999999999996</v>
      </c>
      <c r="R149" s="5">
        <v>883</v>
      </c>
      <c r="S149" s="5">
        <v>12924</v>
      </c>
      <c r="T149" s="5">
        <v>1696</v>
      </c>
      <c r="U149" s="5">
        <v>8996</v>
      </c>
      <c r="V149" s="16" t="str">
        <f>'Categories Report'!$A$6</f>
        <v>Category 1</v>
      </c>
    </row>
    <row r="150" spans="1:22" x14ac:dyDescent="0.25">
      <c r="A150" s="4" t="s">
        <v>148</v>
      </c>
      <c r="B150" s="1">
        <v>45.05</v>
      </c>
      <c r="C150" s="1">
        <v>5.94</v>
      </c>
      <c r="D150" s="1">
        <v>33.42</v>
      </c>
      <c r="E150" s="1">
        <v>26.34</v>
      </c>
      <c r="F150" s="1">
        <v>18.98</v>
      </c>
      <c r="G150" s="1">
        <v>19.55</v>
      </c>
      <c r="H150" s="1">
        <v>3.97</v>
      </c>
      <c r="I150" s="1">
        <v>11.33</v>
      </c>
      <c r="J150" s="1">
        <v>18.690000000000001</v>
      </c>
      <c r="K150" s="5">
        <v>102904</v>
      </c>
      <c r="L150" s="6">
        <v>824</v>
      </c>
      <c r="M150" s="6">
        <v>5780</v>
      </c>
      <c r="N150" t="s">
        <v>539</v>
      </c>
      <c r="O150" s="7" t="s">
        <v>544</v>
      </c>
      <c r="P150" s="8">
        <v>14.4</v>
      </c>
      <c r="Q150" s="8">
        <v>7.3</v>
      </c>
      <c r="R150" s="5">
        <v>1244</v>
      </c>
      <c r="S150" s="5">
        <v>2932</v>
      </c>
      <c r="T150" s="5">
        <v>1283</v>
      </c>
      <c r="U150" s="5">
        <v>2220</v>
      </c>
      <c r="V150" s="16" t="str">
        <f>'Categories Report'!$A$6</f>
        <v>Category 1</v>
      </c>
    </row>
    <row r="151" spans="1:22" x14ac:dyDescent="0.25">
      <c r="A151" s="4" t="s">
        <v>149</v>
      </c>
      <c r="B151" s="1">
        <v>47.03</v>
      </c>
      <c r="C151" s="1">
        <v>93.76</v>
      </c>
      <c r="D151" s="1">
        <v>87.81</v>
      </c>
      <c r="E151" s="1">
        <v>96.03</v>
      </c>
      <c r="F151" s="1">
        <v>26.91</v>
      </c>
      <c r="G151" s="1">
        <v>4.82</v>
      </c>
      <c r="H151" s="1">
        <v>89.24</v>
      </c>
      <c r="I151" s="1">
        <v>67.7</v>
      </c>
      <c r="J151" s="1">
        <v>87.25</v>
      </c>
      <c r="K151" s="5">
        <v>1759224</v>
      </c>
      <c r="L151" s="6">
        <v>1129</v>
      </c>
      <c r="M151" s="6">
        <v>6322</v>
      </c>
      <c r="N151" t="s">
        <v>539</v>
      </c>
      <c r="O151" s="7" t="s">
        <v>542</v>
      </c>
      <c r="P151" s="8">
        <v>10.1</v>
      </c>
      <c r="Q151" s="8">
        <v>5.7</v>
      </c>
      <c r="R151" s="5">
        <v>8587</v>
      </c>
      <c r="S151" s="5">
        <v>56794</v>
      </c>
      <c r="T151" s="5">
        <v>11610</v>
      </c>
      <c r="U151" s="5">
        <v>43575</v>
      </c>
      <c r="V151" s="16" t="str">
        <f>'Categories Report'!$A$7</f>
        <v>Category 2</v>
      </c>
    </row>
    <row r="152" spans="1:22" x14ac:dyDescent="0.25">
      <c r="A152" s="4" t="s">
        <v>150</v>
      </c>
      <c r="B152" s="1">
        <v>41.08</v>
      </c>
      <c r="C152" s="1">
        <v>9.6300000000000008</v>
      </c>
      <c r="D152" s="1">
        <v>27.19</v>
      </c>
      <c r="E152" s="1">
        <v>55.24</v>
      </c>
      <c r="F152" s="1">
        <v>30.31</v>
      </c>
      <c r="G152" s="1">
        <v>78.19</v>
      </c>
      <c r="H152" s="1">
        <v>34.57</v>
      </c>
      <c r="I152" s="1">
        <v>3.39</v>
      </c>
      <c r="J152" s="1">
        <v>49.57</v>
      </c>
      <c r="K152" s="5">
        <v>148199</v>
      </c>
      <c r="L152" s="6">
        <v>254</v>
      </c>
      <c r="M152" s="6">
        <v>4155</v>
      </c>
      <c r="N152" t="s">
        <v>539</v>
      </c>
      <c r="O152" s="7" t="s">
        <v>542</v>
      </c>
      <c r="P152" s="8">
        <v>14.7</v>
      </c>
      <c r="Q152" s="8">
        <v>6.9</v>
      </c>
      <c r="R152" s="5">
        <v>53</v>
      </c>
      <c r="S152" s="5">
        <v>4413</v>
      </c>
      <c r="T152" s="5">
        <v>322</v>
      </c>
      <c r="U152" s="5">
        <v>3288</v>
      </c>
      <c r="V152" s="16" t="str">
        <f>'Categories Report'!$A$6</f>
        <v>Category 1</v>
      </c>
    </row>
    <row r="153" spans="1:22" x14ac:dyDescent="0.25">
      <c r="A153" s="4" t="s">
        <v>151</v>
      </c>
      <c r="B153" s="1">
        <v>96.61</v>
      </c>
      <c r="C153" s="1">
        <v>31.16</v>
      </c>
      <c r="D153" s="1">
        <v>44.47</v>
      </c>
      <c r="E153" s="1">
        <v>41.64</v>
      </c>
      <c r="F153" s="1">
        <v>52.4</v>
      </c>
      <c r="G153" s="1">
        <v>65.44</v>
      </c>
      <c r="H153" s="1">
        <v>1.7</v>
      </c>
      <c r="I153" s="1">
        <v>44.75</v>
      </c>
      <c r="J153" s="1">
        <v>20.96</v>
      </c>
      <c r="K153" s="5">
        <v>311803</v>
      </c>
      <c r="L153" s="6">
        <v>429</v>
      </c>
      <c r="M153" s="6">
        <v>4149</v>
      </c>
      <c r="N153" t="s">
        <v>539</v>
      </c>
      <c r="O153" s="7" t="s">
        <v>543</v>
      </c>
      <c r="P153" s="8">
        <v>14.5</v>
      </c>
      <c r="Q153" s="8">
        <v>5.0999999999999996</v>
      </c>
      <c r="R153" s="5">
        <v>642</v>
      </c>
      <c r="S153" s="5">
        <v>8061</v>
      </c>
      <c r="T153" s="5">
        <v>1799</v>
      </c>
      <c r="U153" s="5">
        <v>4460</v>
      </c>
      <c r="V153" s="16" t="str">
        <f>'Categories Report'!$A$6</f>
        <v>Category 1</v>
      </c>
    </row>
    <row r="154" spans="1:22" x14ac:dyDescent="0.25">
      <c r="A154" s="4" t="s">
        <v>152</v>
      </c>
      <c r="B154" s="1">
        <v>88.11</v>
      </c>
      <c r="C154" s="1">
        <v>69.97</v>
      </c>
      <c r="D154" s="1">
        <v>88.38</v>
      </c>
      <c r="E154" s="1">
        <v>81.58</v>
      </c>
      <c r="F154" s="1">
        <v>57.5</v>
      </c>
      <c r="G154" s="1">
        <v>30.32</v>
      </c>
      <c r="H154" s="1">
        <v>66.010000000000005</v>
      </c>
      <c r="I154" s="1">
        <v>86.68</v>
      </c>
      <c r="J154" s="1">
        <v>86.11</v>
      </c>
      <c r="K154" s="5">
        <v>681865</v>
      </c>
      <c r="L154" s="6">
        <v>740</v>
      </c>
      <c r="M154" s="6">
        <v>4972</v>
      </c>
      <c r="N154" t="s">
        <v>539</v>
      </c>
      <c r="O154" s="7" t="s">
        <v>542</v>
      </c>
      <c r="P154" s="8">
        <v>20.3</v>
      </c>
      <c r="Q154" s="8">
        <v>8.1999999999999993</v>
      </c>
      <c r="R154" s="5">
        <v>5758</v>
      </c>
      <c r="S154" s="5">
        <v>29789</v>
      </c>
      <c r="T154" s="5">
        <v>3635</v>
      </c>
      <c r="U154" s="5">
        <v>23886</v>
      </c>
      <c r="V154" s="16" t="str">
        <f>'Categories Report'!$A$7</f>
        <v>Category 2</v>
      </c>
    </row>
    <row r="155" spans="1:22" x14ac:dyDescent="0.25">
      <c r="A155" s="4" t="s">
        <v>153</v>
      </c>
      <c r="B155" s="1">
        <v>77.34</v>
      </c>
      <c r="C155" s="1">
        <v>11.89</v>
      </c>
      <c r="D155" s="1">
        <v>3.11</v>
      </c>
      <c r="E155" s="1">
        <v>40.5</v>
      </c>
      <c r="F155" s="1">
        <v>15.58</v>
      </c>
      <c r="G155" s="1">
        <v>76.489999999999995</v>
      </c>
      <c r="H155" s="1">
        <v>52.7</v>
      </c>
      <c r="I155" s="1">
        <v>18.41</v>
      </c>
      <c r="J155" s="1">
        <v>12.46</v>
      </c>
      <c r="K155" s="5">
        <v>100812</v>
      </c>
      <c r="L155" s="6">
        <v>332</v>
      </c>
      <c r="M155" s="6">
        <v>3505</v>
      </c>
      <c r="N155" t="s">
        <v>539</v>
      </c>
      <c r="O155" s="7" t="s">
        <v>544</v>
      </c>
      <c r="P155" s="8">
        <v>12.9</v>
      </c>
      <c r="Q155" s="8">
        <v>2.5</v>
      </c>
      <c r="R155" s="5">
        <v>-351</v>
      </c>
      <c r="S155" s="5">
        <v>1970</v>
      </c>
      <c r="T155" s="5">
        <v>75</v>
      </c>
      <c r="U155" s="5">
        <v>1331</v>
      </c>
      <c r="V155" s="16" t="str">
        <f>'Categories Report'!$A$6</f>
        <v>Category 1</v>
      </c>
    </row>
    <row r="156" spans="1:22" x14ac:dyDescent="0.25">
      <c r="A156" s="4" t="s">
        <v>154</v>
      </c>
      <c r="B156" s="1">
        <v>49.86</v>
      </c>
      <c r="C156" s="1">
        <v>52.97</v>
      </c>
      <c r="D156" s="1">
        <v>31.72</v>
      </c>
      <c r="E156" s="1">
        <v>82.15</v>
      </c>
      <c r="F156" s="1">
        <v>20.67</v>
      </c>
      <c r="G156" s="1">
        <v>94.62</v>
      </c>
      <c r="H156" s="1">
        <v>41.93</v>
      </c>
      <c r="I156" s="1">
        <v>75.92</v>
      </c>
      <c r="J156" s="1">
        <v>44.19</v>
      </c>
      <c r="K156" s="5">
        <v>124563</v>
      </c>
      <c r="L156" s="6">
        <v>108</v>
      </c>
      <c r="M156" s="6">
        <v>3637</v>
      </c>
      <c r="N156" t="s">
        <v>539</v>
      </c>
      <c r="O156" s="7" t="s">
        <v>542</v>
      </c>
      <c r="P156" s="8">
        <v>17</v>
      </c>
      <c r="Q156" s="8">
        <v>5.9</v>
      </c>
      <c r="R156" s="5">
        <v>408</v>
      </c>
      <c r="S156" s="5">
        <v>4854</v>
      </c>
      <c r="T156" s="5">
        <v>1029</v>
      </c>
      <c r="U156" s="5">
        <v>3551</v>
      </c>
      <c r="V156" s="16" t="str">
        <f>'Categories Report'!$A$6</f>
        <v>Category 1</v>
      </c>
    </row>
    <row r="157" spans="1:22" x14ac:dyDescent="0.25">
      <c r="A157" s="4" t="s">
        <v>155</v>
      </c>
      <c r="B157" s="1">
        <v>69.41</v>
      </c>
      <c r="C157" s="1">
        <v>49.85</v>
      </c>
      <c r="D157" s="1">
        <v>45.32</v>
      </c>
      <c r="E157" s="1">
        <v>49.85</v>
      </c>
      <c r="F157" s="1">
        <v>23.22</v>
      </c>
      <c r="G157" s="1">
        <v>81.87</v>
      </c>
      <c r="H157" s="1">
        <v>46.46</v>
      </c>
      <c r="I157" s="1">
        <v>13.03</v>
      </c>
      <c r="J157" s="1">
        <v>37.11</v>
      </c>
      <c r="K157" s="5">
        <v>176733</v>
      </c>
      <c r="L157" s="6">
        <v>232</v>
      </c>
      <c r="M157" s="6">
        <v>3977</v>
      </c>
      <c r="N157" t="s">
        <v>539</v>
      </c>
      <c r="O157" s="7" t="s">
        <v>544</v>
      </c>
      <c r="P157" s="8">
        <v>16.5</v>
      </c>
      <c r="Q157" s="8">
        <v>5.8</v>
      </c>
      <c r="R157" s="5">
        <v>1479</v>
      </c>
      <c r="S157" s="5">
        <v>5121</v>
      </c>
      <c r="T157" s="5">
        <v>2368</v>
      </c>
      <c r="U157" s="5">
        <v>3461</v>
      </c>
      <c r="V157" s="16" t="str">
        <f>'Categories Report'!$A$6</f>
        <v>Category 1</v>
      </c>
    </row>
    <row r="158" spans="1:22" x14ac:dyDescent="0.25">
      <c r="A158" s="4" t="s">
        <v>156</v>
      </c>
      <c r="B158" s="1">
        <v>90.09</v>
      </c>
      <c r="C158" s="1">
        <v>44.47</v>
      </c>
      <c r="D158" s="1">
        <v>68.83</v>
      </c>
      <c r="E158" s="1">
        <v>31.72</v>
      </c>
      <c r="F158" s="1">
        <v>72.23</v>
      </c>
      <c r="G158" s="1">
        <v>57.51</v>
      </c>
      <c r="H158" s="1">
        <v>23.8</v>
      </c>
      <c r="I158" s="1">
        <v>33.14</v>
      </c>
      <c r="J158" s="1">
        <v>52.69</v>
      </c>
      <c r="K158" s="5">
        <v>379456</v>
      </c>
      <c r="L158" s="6">
        <v>528</v>
      </c>
      <c r="M158" s="6">
        <v>4112</v>
      </c>
      <c r="N158" t="s">
        <v>539</v>
      </c>
      <c r="O158" s="7" t="s">
        <v>544</v>
      </c>
      <c r="P158" s="8">
        <v>14.4</v>
      </c>
      <c r="Q158" s="8">
        <v>6</v>
      </c>
      <c r="R158" s="5">
        <v>3126</v>
      </c>
      <c r="S158" s="5">
        <v>9041</v>
      </c>
      <c r="T158" s="5">
        <v>3846</v>
      </c>
      <c r="U158" s="5">
        <v>5498</v>
      </c>
      <c r="V158" s="16" t="str">
        <f>'Categories Report'!$A$8</f>
        <v>Category 3</v>
      </c>
    </row>
    <row r="159" spans="1:22" x14ac:dyDescent="0.25">
      <c r="A159" s="4" t="s">
        <v>157</v>
      </c>
      <c r="B159" s="1">
        <v>84.14</v>
      </c>
      <c r="C159" s="1">
        <v>35.119999999999997</v>
      </c>
      <c r="D159" s="1">
        <v>34.56</v>
      </c>
      <c r="E159" s="1">
        <v>10.76</v>
      </c>
      <c r="F159" s="1">
        <v>68.83</v>
      </c>
      <c r="G159" s="1">
        <v>11.34</v>
      </c>
      <c r="H159" s="1">
        <v>11.62</v>
      </c>
      <c r="I159" s="1">
        <v>46.45</v>
      </c>
      <c r="J159" s="1">
        <v>16.43</v>
      </c>
      <c r="K159" s="5">
        <v>183364</v>
      </c>
      <c r="L159" s="6">
        <v>902</v>
      </c>
      <c r="M159" s="6">
        <v>6502</v>
      </c>
      <c r="N159" t="s">
        <v>539</v>
      </c>
      <c r="O159" s="7" t="s">
        <v>544</v>
      </c>
      <c r="P159" s="8">
        <v>13.5</v>
      </c>
      <c r="Q159" s="8">
        <v>6</v>
      </c>
      <c r="R159" s="5">
        <v>643</v>
      </c>
      <c r="S159" s="5">
        <v>5518</v>
      </c>
      <c r="T159" s="5">
        <v>875</v>
      </c>
      <c r="U159" s="5">
        <v>3872</v>
      </c>
      <c r="V159" s="16" t="str">
        <f>'Categories Report'!$A$6</f>
        <v>Category 1</v>
      </c>
    </row>
    <row r="160" spans="1:22" x14ac:dyDescent="0.25">
      <c r="A160" s="4" t="s">
        <v>158</v>
      </c>
      <c r="B160" s="1">
        <v>73.09</v>
      </c>
      <c r="C160" s="1">
        <v>8.49</v>
      </c>
      <c r="D160" s="1">
        <v>53.54</v>
      </c>
      <c r="E160" s="1">
        <v>53.25</v>
      </c>
      <c r="F160" s="1">
        <v>86.68</v>
      </c>
      <c r="G160" s="1">
        <v>5.67</v>
      </c>
      <c r="H160" s="1">
        <v>2.27</v>
      </c>
      <c r="I160" s="1">
        <v>20.67</v>
      </c>
      <c r="J160" s="1">
        <v>87.53</v>
      </c>
      <c r="K160" s="5">
        <v>460634</v>
      </c>
      <c r="L160" s="6">
        <v>940</v>
      </c>
      <c r="M160" s="6">
        <v>7845</v>
      </c>
      <c r="N160" t="s">
        <v>539</v>
      </c>
      <c r="O160" s="7" t="s">
        <v>542</v>
      </c>
      <c r="P160" s="8">
        <v>15.1</v>
      </c>
      <c r="Q160" s="8">
        <v>4.7</v>
      </c>
      <c r="R160" s="5">
        <v>362</v>
      </c>
      <c r="S160" s="5">
        <v>10190</v>
      </c>
      <c r="T160" s="5">
        <v>2605</v>
      </c>
      <c r="U160" s="5">
        <v>6069</v>
      </c>
      <c r="V160" s="16" t="str">
        <f>'Categories Report'!$A$6</f>
        <v>Category 1</v>
      </c>
    </row>
    <row r="161" spans="1:22" x14ac:dyDescent="0.25">
      <c r="A161" s="4" t="s">
        <v>159</v>
      </c>
      <c r="B161" s="1">
        <v>36.83</v>
      </c>
      <c r="C161" s="1">
        <v>40.5</v>
      </c>
      <c r="D161" s="1">
        <v>57.5</v>
      </c>
      <c r="E161" s="1">
        <v>39.94</v>
      </c>
      <c r="F161" s="1">
        <v>50.7</v>
      </c>
      <c r="G161" s="1">
        <v>95.76</v>
      </c>
      <c r="H161" s="1">
        <v>68.28</v>
      </c>
      <c r="I161" s="1">
        <v>31.16</v>
      </c>
      <c r="J161" s="1">
        <v>37.39</v>
      </c>
      <c r="K161" s="5">
        <v>466773</v>
      </c>
      <c r="L161" s="6">
        <v>185</v>
      </c>
      <c r="M161" s="6">
        <v>2802</v>
      </c>
      <c r="N161" t="s">
        <v>539</v>
      </c>
      <c r="O161" s="7" t="s">
        <v>544</v>
      </c>
      <c r="P161" s="8">
        <v>4</v>
      </c>
      <c r="Q161" s="8">
        <v>4.3</v>
      </c>
      <c r="R161" s="5">
        <v>1978</v>
      </c>
      <c r="S161" s="5">
        <v>10011</v>
      </c>
      <c r="T161" s="5">
        <v>3327</v>
      </c>
      <c r="U161" s="5">
        <v>5738</v>
      </c>
      <c r="V161" s="16" t="str">
        <f>'Categories Report'!$A$6</f>
        <v>Category 1</v>
      </c>
    </row>
    <row r="162" spans="1:22" x14ac:dyDescent="0.25">
      <c r="A162" s="4" t="s">
        <v>160</v>
      </c>
      <c r="B162" s="1">
        <v>45.9</v>
      </c>
      <c r="C162" s="1">
        <v>70.53</v>
      </c>
      <c r="D162" s="1">
        <v>61.18</v>
      </c>
      <c r="E162" s="1">
        <v>64.3</v>
      </c>
      <c r="F162" s="1">
        <v>11.04</v>
      </c>
      <c r="G162" s="1">
        <v>52.13</v>
      </c>
      <c r="H162" s="1">
        <v>49.01</v>
      </c>
      <c r="I162" s="1">
        <v>26.91</v>
      </c>
      <c r="J162" s="1">
        <v>65.150000000000006</v>
      </c>
      <c r="K162" s="5">
        <v>453992</v>
      </c>
      <c r="L162" s="6">
        <v>519</v>
      </c>
      <c r="M162" s="6">
        <v>4754</v>
      </c>
      <c r="N162" t="s">
        <v>539</v>
      </c>
      <c r="O162" s="7" t="s">
        <v>542</v>
      </c>
      <c r="P162" s="8">
        <v>10.1</v>
      </c>
      <c r="Q162" s="8">
        <v>4.7</v>
      </c>
      <c r="R162" s="5">
        <v>2492</v>
      </c>
      <c r="S162" s="5">
        <v>11010</v>
      </c>
      <c r="T162" s="5">
        <v>2389</v>
      </c>
      <c r="U162" s="5">
        <v>8476</v>
      </c>
      <c r="V162" s="16" t="str">
        <f>'Categories Report'!$A$6</f>
        <v>Category 1</v>
      </c>
    </row>
    <row r="163" spans="1:22" x14ac:dyDescent="0.25">
      <c r="A163" s="4" t="s">
        <v>161</v>
      </c>
      <c r="B163" s="1">
        <v>99.72</v>
      </c>
      <c r="C163" s="1">
        <v>46.74</v>
      </c>
      <c r="D163" s="1">
        <v>72.8</v>
      </c>
      <c r="E163" s="1">
        <v>8.7799999999999994</v>
      </c>
      <c r="F163" s="1">
        <v>91.78</v>
      </c>
      <c r="G163" s="1">
        <v>25.5</v>
      </c>
      <c r="H163" s="1">
        <v>1.99</v>
      </c>
      <c r="I163" s="1">
        <v>2.2599999999999998</v>
      </c>
      <c r="J163" s="1">
        <v>0.56000000000000005</v>
      </c>
      <c r="K163" s="5">
        <v>199698</v>
      </c>
      <c r="L163" s="6">
        <v>633</v>
      </c>
      <c r="M163" s="6">
        <v>6673</v>
      </c>
      <c r="N163" t="s">
        <v>539</v>
      </c>
      <c r="O163" s="7" t="s">
        <v>543</v>
      </c>
      <c r="P163" s="8">
        <v>45.5</v>
      </c>
      <c r="Q163" s="8">
        <v>12.1</v>
      </c>
      <c r="R163" s="5">
        <v>2721</v>
      </c>
      <c r="S163" s="5">
        <v>6683</v>
      </c>
      <c r="T163" s="5">
        <v>3720</v>
      </c>
      <c r="U163" s="5">
        <v>3432</v>
      </c>
      <c r="V163" s="16" t="str">
        <f>'Categories Report'!$A$8</f>
        <v>Category 3</v>
      </c>
    </row>
    <row r="164" spans="1:22" x14ac:dyDescent="0.25">
      <c r="A164" s="4" t="s">
        <v>162</v>
      </c>
      <c r="B164" s="1">
        <v>69.13</v>
      </c>
      <c r="C164" s="1">
        <v>32.01</v>
      </c>
      <c r="D164" s="1">
        <v>45.04</v>
      </c>
      <c r="E164" s="1">
        <v>31.16</v>
      </c>
      <c r="F164" s="1">
        <v>58.92</v>
      </c>
      <c r="G164" s="1">
        <v>52.98</v>
      </c>
      <c r="H164" s="1">
        <v>30.32</v>
      </c>
      <c r="I164" s="1">
        <v>0.56000000000000005</v>
      </c>
      <c r="J164" s="1">
        <v>23.22</v>
      </c>
      <c r="K164" s="5">
        <v>176926</v>
      </c>
      <c r="L164" s="6">
        <v>469</v>
      </c>
      <c r="M164" s="6">
        <v>5162</v>
      </c>
      <c r="N164" t="s">
        <v>539</v>
      </c>
      <c r="O164" s="7" t="s">
        <v>542</v>
      </c>
      <c r="P164" s="8">
        <v>14.4</v>
      </c>
      <c r="Q164" s="8">
        <v>8.5</v>
      </c>
      <c r="R164" s="5">
        <v>507</v>
      </c>
      <c r="S164" s="5">
        <v>5605</v>
      </c>
      <c r="T164" s="5">
        <v>1224</v>
      </c>
      <c r="U164" s="5">
        <v>3462</v>
      </c>
      <c r="V164" s="16" t="str">
        <f>'Categories Report'!$A$6</f>
        <v>Category 1</v>
      </c>
    </row>
    <row r="165" spans="1:22" x14ac:dyDescent="0.25">
      <c r="A165" s="4" t="s">
        <v>163</v>
      </c>
      <c r="B165" s="1">
        <v>38.53</v>
      </c>
      <c r="C165" s="1">
        <v>87.53</v>
      </c>
      <c r="D165" s="1">
        <v>99.71</v>
      </c>
      <c r="E165" s="1">
        <v>16.43</v>
      </c>
      <c r="F165" s="1">
        <v>87.81</v>
      </c>
      <c r="G165" s="1">
        <v>16.72</v>
      </c>
      <c r="H165" s="1">
        <v>50.15</v>
      </c>
      <c r="I165" s="1">
        <v>24.36</v>
      </c>
      <c r="J165" s="1">
        <v>95.18</v>
      </c>
      <c r="K165" s="5">
        <v>1384481</v>
      </c>
      <c r="L165" s="6">
        <v>841</v>
      </c>
      <c r="M165" s="6">
        <v>6061</v>
      </c>
      <c r="N165" t="s">
        <v>539</v>
      </c>
      <c r="O165" s="7" t="s">
        <v>543</v>
      </c>
      <c r="P165" s="8">
        <v>28.7</v>
      </c>
      <c r="Q165" s="8">
        <v>16.5</v>
      </c>
      <c r="R165" s="5">
        <v>24288</v>
      </c>
      <c r="S165" s="5">
        <v>117302</v>
      </c>
      <c r="T165" s="5">
        <v>21766</v>
      </c>
      <c r="U165" s="5">
        <v>90858</v>
      </c>
      <c r="V165" s="16" t="str">
        <f>'Categories Report'!$A$7</f>
        <v>Category 2</v>
      </c>
    </row>
    <row r="166" spans="1:22" x14ac:dyDescent="0.25">
      <c r="A166" s="4" t="s">
        <v>164</v>
      </c>
      <c r="B166" s="1">
        <v>75.36</v>
      </c>
      <c r="C166" s="1">
        <v>11.33</v>
      </c>
      <c r="D166" s="1">
        <v>22.66</v>
      </c>
      <c r="E166" s="1">
        <v>71.38</v>
      </c>
      <c r="F166" s="1">
        <v>26.06</v>
      </c>
      <c r="G166" s="1">
        <v>48.45</v>
      </c>
      <c r="H166" s="1">
        <v>24.93</v>
      </c>
      <c r="I166" s="1">
        <v>5.38</v>
      </c>
      <c r="J166" s="1">
        <v>38.24</v>
      </c>
      <c r="K166" s="5">
        <v>95114</v>
      </c>
      <c r="L166" s="6">
        <v>389</v>
      </c>
      <c r="M166" s="6">
        <v>6462</v>
      </c>
      <c r="N166" t="s">
        <v>539</v>
      </c>
      <c r="O166" s="7" t="s">
        <v>542</v>
      </c>
      <c r="P166" s="8">
        <v>15.5</v>
      </c>
      <c r="Q166" s="8">
        <v>5.6</v>
      </c>
      <c r="R166" s="5">
        <v>201</v>
      </c>
      <c r="S166" s="5">
        <v>3024</v>
      </c>
      <c r="T166" s="5">
        <v>927</v>
      </c>
      <c r="U166" s="5">
        <v>1297</v>
      </c>
      <c r="V166" s="16" t="str">
        <f>'Categories Report'!$A$6</f>
        <v>Category 1</v>
      </c>
    </row>
    <row r="167" spans="1:22" x14ac:dyDescent="0.25">
      <c r="A167" s="4" t="s">
        <v>165</v>
      </c>
      <c r="B167" s="1">
        <v>11.34</v>
      </c>
      <c r="C167" s="1">
        <v>5.38</v>
      </c>
      <c r="D167" s="1">
        <v>39.090000000000003</v>
      </c>
      <c r="E167" s="1">
        <v>33.71</v>
      </c>
      <c r="F167" s="1">
        <v>40.5</v>
      </c>
      <c r="G167" s="1">
        <v>58.08</v>
      </c>
      <c r="H167" s="1">
        <v>0.85</v>
      </c>
      <c r="I167" s="1">
        <v>18.98</v>
      </c>
      <c r="J167" s="1">
        <v>50.99</v>
      </c>
      <c r="K167" s="5">
        <v>384762</v>
      </c>
      <c r="L167" s="6">
        <v>506</v>
      </c>
      <c r="M167" s="6">
        <v>4237</v>
      </c>
      <c r="N167" t="s">
        <v>539</v>
      </c>
      <c r="O167" s="7" t="s">
        <v>542</v>
      </c>
      <c r="P167" s="8">
        <v>1.1000000000000001</v>
      </c>
      <c r="Q167" s="8">
        <v>4.8</v>
      </c>
      <c r="R167" s="5">
        <v>1443</v>
      </c>
      <c r="S167" s="5">
        <v>8225</v>
      </c>
      <c r="T167" s="5">
        <v>916</v>
      </c>
      <c r="U167" s="5">
        <v>5579</v>
      </c>
      <c r="V167" s="16" t="str">
        <f>'Categories Report'!$A$6</f>
        <v>Category 1</v>
      </c>
    </row>
    <row r="168" spans="1:22" x14ac:dyDescent="0.25">
      <c r="A168" s="4" t="s">
        <v>166</v>
      </c>
      <c r="B168" s="1">
        <v>89.24</v>
      </c>
      <c r="C168" s="1">
        <v>24.92</v>
      </c>
      <c r="D168" s="1">
        <v>17.559999999999999</v>
      </c>
      <c r="E168" s="1">
        <v>13.31</v>
      </c>
      <c r="F168" s="1">
        <v>34.840000000000003</v>
      </c>
      <c r="G168" s="1">
        <v>30.6</v>
      </c>
      <c r="H168" s="1">
        <v>1.42</v>
      </c>
      <c r="I168" s="1">
        <v>16.43</v>
      </c>
      <c r="J168" s="1">
        <v>4.24</v>
      </c>
      <c r="K168" s="5">
        <v>113903</v>
      </c>
      <c r="L168" s="6">
        <v>732</v>
      </c>
      <c r="M168" s="6">
        <v>5014</v>
      </c>
      <c r="N168" t="s">
        <v>539</v>
      </c>
      <c r="O168" s="7" t="s">
        <v>543</v>
      </c>
      <c r="P168" s="8">
        <v>7.1</v>
      </c>
      <c r="Q168" s="8">
        <v>4.5</v>
      </c>
      <c r="R168" s="5">
        <v>224</v>
      </c>
      <c r="S168" s="5">
        <v>2704</v>
      </c>
      <c r="T168" s="5">
        <v>1133</v>
      </c>
      <c r="U168" s="5">
        <v>1585</v>
      </c>
      <c r="V168" s="16" t="str">
        <f>'Categories Report'!$A$6</f>
        <v>Category 1</v>
      </c>
    </row>
    <row r="169" spans="1:22" x14ac:dyDescent="0.25">
      <c r="A169" s="4" t="s">
        <v>167</v>
      </c>
      <c r="B169" s="1">
        <v>26.63</v>
      </c>
      <c r="C169" s="1">
        <v>15.01</v>
      </c>
      <c r="D169" s="1">
        <v>8.49</v>
      </c>
      <c r="E169" s="1">
        <v>44.19</v>
      </c>
      <c r="F169" s="1">
        <v>33.42</v>
      </c>
      <c r="G169" s="1">
        <v>91.51</v>
      </c>
      <c r="H169" s="1">
        <v>9.92</v>
      </c>
      <c r="I169" s="1">
        <v>36.54</v>
      </c>
      <c r="J169" s="1">
        <v>20.11</v>
      </c>
      <c r="K169" s="5">
        <v>91156</v>
      </c>
      <c r="L169" s="6">
        <v>129</v>
      </c>
      <c r="M169" s="6">
        <v>3854</v>
      </c>
      <c r="N169" t="s">
        <v>539</v>
      </c>
      <c r="O169" s="7" t="s">
        <v>542</v>
      </c>
      <c r="P169" s="8">
        <v>3.4</v>
      </c>
      <c r="Q169" s="8">
        <v>4.2</v>
      </c>
      <c r="R169" s="5">
        <v>-113</v>
      </c>
      <c r="S169" s="5">
        <v>2038</v>
      </c>
      <c r="T169" s="5">
        <v>-177</v>
      </c>
      <c r="U169" s="5">
        <v>1917</v>
      </c>
      <c r="V169" s="16" t="str">
        <f>'Categories Report'!$A$6</f>
        <v>Category 1</v>
      </c>
    </row>
    <row r="170" spans="1:22" x14ac:dyDescent="0.25">
      <c r="A170" s="4" t="s">
        <v>168</v>
      </c>
      <c r="B170" s="1">
        <v>59.21</v>
      </c>
      <c r="C170" s="1">
        <v>73.08</v>
      </c>
      <c r="D170" s="1">
        <v>82.15</v>
      </c>
      <c r="E170" s="1">
        <v>93.48</v>
      </c>
      <c r="F170" s="1">
        <v>44.47</v>
      </c>
      <c r="G170" s="1">
        <v>36.270000000000003</v>
      </c>
      <c r="H170" s="1">
        <v>55.81</v>
      </c>
      <c r="I170" s="1">
        <v>98.01</v>
      </c>
      <c r="J170" s="1">
        <v>60.05</v>
      </c>
      <c r="K170" s="5">
        <v>459021</v>
      </c>
      <c r="L170" s="6">
        <v>683</v>
      </c>
      <c r="M170" s="6">
        <v>4987</v>
      </c>
      <c r="N170" t="s">
        <v>539</v>
      </c>
      <c r="O170" s="7" t="s">
        <v>544</v>
      </c>
      <c r="P170" s="8">
        <v>14.4</v>
      </c>
      <c r="Q170" s="8">
        <v>7.3</v>
      </c>
      <c r="R170" s="5">
        <v>5825</v>
      </c>
      <c r="S170" s="5">
        <v>17937</v>
      </c>
      <c r="T170" s="5">
        <v>6649</v>
      </c>
      <c r="U170" s="5">
        <v>12808</v>
      </c>
      <c r="V170" s="16" t="str">
        <f>'Categories Report'!$A$8</f>
        <v>Category 3</v>
      </c>
    </row>
    <row r="171" spans="1:22" x14ac:dyDescent="0.25">
      <c r="A171" s="4" t="s">
        <v>169</v>
      </c>
      <c r="B171" s="1">
        <v>78.48</v>
      </c>
      <c r="C171" s="1">
        <v>18.13</v>
      </c>
      <c r="D171" s="1">
        <v>7.93</v>
      </c>
      <c r="E171" s="1">
        <v>35.119999999999997</v>
      </c>
      <c r="F171" s="1">
        <v>19.829999999999998</v>
      </c>
      <c r="G171" s="1">
        <v>20.97</v>
      </c>
      <c r="H171" s="1">
        <v>49.86</v>
      </c>
      <c r="I171" s="1">
        <v>21.24</v>
      </c>
      <c r="J171" s="1">
        <v>25.21</v>
      </c>
      <c r="K171" s="5">
        <v>155899</v>
      </c>
      <c r="L171" s="6">
        <v>949</v>
      </c>
      <c r="M171" s="6">
        <v>4343</v>
      </c>
      <c r="N171" t="s">
        <v>539</v>
      </c>
      <c r="O171" s="7" t="s">
        <v>544</v>
      </c>
      <c r="P171" s="8">
        <v>6.2</v>
      </c>
      <c r="Q171" s="8">
        <v>2.9</v>
      </c>
      <c r="R171" s="5">
        <v>-332</v>
      </c>
      <c r="S171" s="5">
        <v>3057</v>
      </c>
      <c r="T171" s="5">
        <v>114</v>
      </c>
      <c r="U171" s="5">
        <v>2288</v>
      </c>
      <c r="V171" s="16" t="str">
        <f>'Categories Report'!$A$6</f>
        <v>Category 1</v>
      </c>
    </row>
    <row r="172" spans="1:22" x14ac:dyDescent="0.25">
      <c r="A172" s="4" t="s">
        <v>170</v>
      </c>
      <c r="B172" s="1">
        <v>64.31</v>
      </c>
      <c r="C172" s="1">
        <v>68.27</v>
      </c>
      <c r="D172" s="1">
        <v>70.53</v>
      </c>
      <c r="E172" s="1">
        <v>88.38</v>
      </c>
      <c r="F172" s="1">
        <v>14.16</v>
      </c>
      <c r="G172" s="1">
        <v>39.1</v>
      </c>
      <c r="H172" s="1">
        <v>69.13</v>
      </c>
      <c r="I172" s="1">
        <v>76.77</v>
      </c>
      <c r="J172" s="1">
        <v>40.79</v>
      </c>
      <c r="K172" s="5">
        <v>243417</v>
      </c>
      <c r="L172" s="6">
        <v>496</v>
      </c>
      <c r="M172" s="6">
        <v>6502</v>
      </c>
      <c r="N172" t="s">
        <v>539</v>
      </c>
      <c r="O172" s="7" t="s">
        <v>542</v>
      </c>
      <c r="P172" s="8">
        <v>13.2</v>
      </c>
      <c r="Q172" s="8">
        <v>7</v>
      </c>
      <c r="R172" s="5">
        <v>1925</v>
      </c>
      <c r="S172" s="5">
        <v>10752</v>
      </c>
      <c r="T172" s="5">
        <v>3112</v>
      </c>
      <c r="U172" s="5">
        <v>7836</v>
      </c>
      <c r="V172" s="16" t="str">
        <f>'Categories Report'!$A$6</f>
        <v>Category 1</v>
      </c>
    </row>
    <row r="173" spans="1:22" x14ac:dyDescent="0.25">
      <c r="A173" s="4" t="s">
        <v>171</v>
      </c>
      <c r="B173" s="1">
        <v>63.18</v>
      </c>
      <c r="C173" s="1">
        <v>76.2</v>
      </c>
      <c r="D173" s="1">
        <v>79.03</v>
      </c>
      <c r="E173" s="1">
        <v>77.33</v>
      </c>
      <c r="F173" s="1">
        <v>49</v>
      </c>
      <c r="G173" s="1">
        <v>3.69</v>
      </c>
      <c r="H173" s="1">
        <v>43.35</v>
      </c>
      <c r="I173" s="1">
        <v>92.35</v>
      </c>
      <c r="J173" s="1">
        <v>68.27</v>
      </c>
      <c r="K173" s="5">
        <v>567511</v>
      </c>
      <c r="L173" s="6">
        <v>1098</v>
      </c>
      <c r="M173" s="6">
        <v>7175</v>
      </c>
      <c r="N173" t="s">
        <v>540</v>
      </c>
      <c r="O173" s="7" t="s">
        <v>542</v>
      </c>
      <c r="P173" s="8">
        <v>17.5</v>
      </c>
      <c r="Q173" s="8">
        <v>6</v>
      </c>
      <c r="R173" s="5">
        <v>3388</v>
      </c>
      <c r="S173" s="5">
        <v>19698</v>
      </c>
      <c r="T173" s="5">
        <v>5234</v>
      </c>
      <c r="U173" s="5">
        <v>14429</v>
      </c>
      <c r="V173" s="16" t="str">
        <f>'Categories Report'!$A$8</f>
        <v>Category 3</v>
      </c>
    </row>
    <row r="174" spans="1:22" x14ac:dyDescent="0.25">
      <c r="A174" s="4" t="s">
        <v>172</v>
      </c>
      <c r="B174" s="1">
        <v>2.27</v>
      </c>
      <c r="C174" s="1">
        <v>63.17</v>
      </c>
      <c r="D174" s="1">
        <v>67.13</v>
      </c>
      <c r="E174" s="1">
        <v>52.97</v>
      </c>
      <c r="F174" s="1">
        <v>81.86</v>
      </c>
      <c r="G174" s="1">
        <v>87.54</v>
      </c>
      <c r="H174" s="1">
        <v>72.81</v>
      </c>
      <c r="I174" s="1">
        <v>99.15</v>
      </c>
      <c r="J174" s="1">
        <v>99.15</v>
      </c>
      <c r="K174" s="5">
        <v>2671294</v>
      </c>
      <c r="L174" s="6">
        <v>243</v>
      </c>
      <c r="M174" s="6">
        <v>3156</v>
      </c>
      <c r="N174" t="s">
        <v>540</v>
      </c>
      <c r="O174" s="7" t="s">
        <v>543</v>
      </c>
      <c r="P174" s="8">
        <v>-1.1000000000000001</v>
      </c>
      <c r="Q174" s="8">
        <v>3.5</v>
      </c>
      <c r="R174" s="5">
        <v>-5312</v>
      </c>
      <c r="S174" s="5">
        <v>55942</v>
      </c>
      <c r="T174" s="5">
        <v>1930</v>
      </c>
      <c r="U174" s="5">
        <v>34837</v>
      </c>
      <c r="V174" s="16" t="str">
        <f>'Categories Report'!$A$9</f>
        <v>Category 4</v>
      </c>
    </row>
    <row r="175" spans="1:22" x14ac:dyDescent="0.25">
      <c r="A175" s="4" t="s">
        <v>173</v>
      </c>
      <c r="B175" s="1">
        <v>96.04</v>
      </c>
      <c r="C175" s="1">
        <v>23.51</v>
      </c>
      <c r="D175" s="1">
        <v>56.94</v>
      </c>
      <c r="E175" s="1">
        <v>45.6</v>
      </c>
      <c r="F175" s="1">
        <v>53.54</v>
      </c>
      <c r="G175" s="1">
        <v>42.21</v>
      </c>
      <c r="H175" s="1">
        <v>14.74</v>
      </c>
      <c r="I175" s="1">
        <v>13.31</v>
      </c>
      <c r="J175" s="1">
        <v>21.52</v>
      </c>
      <c r="K175" s="5">
        <v>213782</v>
      </c>
      <c r="L175" s="6">
        <v>582</v>
      </c>
      <c r="M175" s="6">
        <v>5266</v>
      </c>
      <c r="N175" t="s">
        <v>540</v>
      </c>
      <c r="O175" s="7" t="s">
        <v>544</v>
      </c>
      <c r="P175" s="8">
        <v>14.4</v>
      </c>
      <c r="Q175" s="8">
        <v>6.7</v>
      </c>
      <c r="R175" s="5">
        <v>2253</v>
      </c>
      <c r="S175" s="5">
        <v>6078</v>
      </c>
      <c r="T175" s="5">
        <v>2402</v>
      </c>
      <c r="U175" s="5">
        <v>3903</v>
      </c>
      <c r="V175" s="16" t="str">
        <f>'Categories Report'!$A$6</f>
        <v>Category 1</v>
      </c>
    </row>
    <row r="176" spans="1:22" x14ac:dyDescent="0.25">
      <c r="A176" s="4" t="s">
        <v>174</v>
      </c>
      <c r="B176" s="1">
        <v>5.67</v>
      </c>
      <c r="C176" s="1">
        <v>93.48</v>
      </c>
      <c r="D176" s="1">
        <v>48.15</v>
      </c>
      <c r="E176" s="1">
        <v>77.05</v>
      </c>
      <c r="F176" s="1">
        <v>99.15</v>
      </c>
      <c r="G176" s="1">
        <v>1.1399999999999999</v>
      </c>
      <c r="H176" s="1">
        <v>99.44</v>
      </c>
      <c r="I176" s="1">
        <v>67.98</v>
      </c>
      <c r="J176" s="1">
        <v>92.63</v>
      </c>
      <c r="K176" s="5">
        <v>9220312</v>
      </c>
      <c r="L176" s="6">
        <v>1505</v>
      </c>
      <c r="M176" s="6">
        <v>4993</v>
      </c>
      <c r="N176" t="s">
        <v>540</v>
      </c>
      <c r="O176" s="7" t="s">
        <v>542</v>
      </c>
      <c r="P176" s="8">
        <v>-6.5</v>
      </c>
      <c r="Q176" s="8">
        <v>2.2999999999999998</v>
      </c>
      <c r="R176" s="5">
        <v>-24895</v>
      </c>
      <c r="S176" s="5">
        <v>144997</v>
      </c>
      <c r="T176" s="5">
        <v>-9930</v>
      </c>
      <c r="U176" s="5">
        <v>124329</v>
      </c>
      <c r="V176" s="16" t="str">
        <f>'Categories Report'!$A$7</f>
        <v>Category 2</v>
      </c>
    </row>
    <row r="177" spans="1:22" x14ac:dyDescent="0.25">
      <c r="A177" s="4" t="s">
        <v>175</v>
      </c>
      <c r="B177" s="1">
        <v>51</v>
      </c>
      <c r="C177" s="1">
        <v>90.08</v>
      </c>
      <c r="D177" s="1">
        <v>80.16</v>
      </c>
      <c r="E177" s="1">
        <v>85.55</v>
      </c>
      <c r="F177" s="1">
        <v>47.02</v>
      </c>
      <c r="G177" s="1">
        <v>51.56</v>
      </c>
      <c r="H177" s="1">
        <v>80.459999999999994</v>
      </c>
      <c r="I177" s="1">
        <v>87.81</v>
      </c>
      <c r="J177" s="1">
        <v>80.45</v>
      </c>
      <c r="K177" s="5">
        <v>1010464</v>
      </c>
      <c r="L177" s="6">
        <v>582</v>
      </c>
      <c r="M177" s="6">
        <v>4161</v>
      </c>
      <c r="N177" t="s">
        <v>539</v>
      </c>
      <c r="O177" s="7" t="s">
        <v>542</v>
      </c>
      <c r="P177" s="8">
        <v>13.8</v>
      </c>
      <c r="Q177" s="8">
        <v>5.7</v>
      </c>
      <c r="R177" s="5">
        <v>5503</v>
      </c>
      <c r="S177" s="5">
        <v>32166</v>
      </c>
      <c r="T177" s="5">
        <v>6523</v>
      </c>
      <c r="U177" s="5">
        <v>22870</v>
      </c>
      <c r="V177" s="16" t="str">
        <f>'Categories Report'!$A$7</f>
        <v>Category 2</v>
      </c>
    </row>
    <row r="178" spans="1:22" x14ac:dyDescent="0.25">
      <c r="A178" s="4" t="s">
        <v>176</v>
      </c>
      <c r="B178" s="1">
        <v>14.45</v>
      </c>
      <c r="C178" s="1">
        <v>2.83</v>
      </c>
      <c r="D178" s="1">
        <v>13.31</v>
      </c>
      <c r="E178" s="1">
        <v>12.18</v>
      </c>
      <c r="F178" s="1">
        <v>37.96</v>
      </c>
      <c r="G178" s="1">
        <v>60.63</v>
      </c>
      <c r="H178" s="1">
        <v>56.95</v>
      </c>
      <c r="I178" s="1">
        <v>37.39</v>
      </c>
      <c r="J178" s="1">
        <v>58.35</v>
      </c>
      <c r="K178" s="5">
        <v>293801</v>
      </c>
      <c r="L178" s="6">
        <v>590</v>
      </c>
      <c r="M178" s="6">
        <v>3030</v>
      </c>
      <c r="N178" t="s">
        <v>540</v>
      </c>
      <c r="O178" s="7" t="s">
        <v>542</v>
      </c>
      <c r="P178" s="8">
        <v>-1.4</v>
      </c>
      <c r="Q178" s="8">
        <v>2.8</v>
      </c>
      <c r="R178" s="5">
        <v>-927</v>
      </c>
      <c r="S178" s="5">
        <v>6519</v>
      </c>
      <c r="T178" s="5">
        <v>-1213</v>
      </c>
      <c r="U178" s="5">
        <v>6214</v>
      </c>
      <c r="V178" s="16" t="str">
        <f>'Categories Report'!$A$6</f>
        <v>Category 1</v>
      </c>
    </row>
    <row r="179" spans="1:22" x14ac:dyDescent="0.25">
      <c r="A179" s="4" t="s">
        <v>177</v>
      </c>
      <c r="B179" s="1">
        <v>88.96</v>
      </c>
      <c r="C179" s="1">
        <v>62.88</v>
      </c>
      <c r="D179" s="1">
        <v>38.520000000000003</v>
      </c>
      <c r="E179" s="1">
        <v>54.95</v>
      </c>
      <c r="F179" s="1">
        <v>45.32</v>
      </c>
      <c r="G179" s="1">
        <v>32.020000000000003</v>
      </c>
      <c r="H179" s="1">
        <v>16.149999999999999</v>
      </c>
      <c r="I179" s="1">
        <v>91.21</v>
      </c>
      <c r="J179" s="1">
        <v>24.92</v>
      </c>
      <c r="K179" s="5">
        <v>233678</v>
      </c>
      <c r="L179" s="6">
        <v>650</v>
      </c>
      <c r="M179" s="6">
        <v>5636</v>
      </c>
      <c r="N179" t="s">
        <v>539</v>
      </c>
      <c r="O179" s="7" t="s">
        <v>543</v>
      </c>
      <c r="P179" s="8">
        <v>10.199999999999999</v>
      </c>
      <c r="Q179" s="8">
        <v>5.2</v>
      </c>
      <c r="R179" s="5">
        <v>370</v>
      </c>
      <c r="S179" s="5">
        <v>7445</v>
      </c>
      <c r="T179" s="5">
        <v>1343</v>
      </c>
      <c r="U179" s="5">
        <v>5146</v>
      </c>
      <c r="V179" s="16" t="str">
        <f>'Categories Report'!$A$6</f>
        <v>Category 1</v>
      </c>
    </row>
    <row r="180" spans="1:22" x14ac:dyDescent="0.25">
      <c r="A180" s="4" t="s">
        <v>178</v>
      </c>
      <c r="B180" s="1">
        <v>75.08</v>
      </c>
      <c r="C180" s="1">
        <v>43.9</v>
      </c>
      <c r="D180" s="1">
        <v>25.77</v>
      </c>
      <c r="E180" s="1">
        <v>76.2</v>
      </c>
      <c r="F180" s="1">
        <v>77.33</v>
      </c>
      <c r="G180" s="1">
        <v>80.739999999999995</v>
      </c>
      <c r="H180" s="1">
        <v>20.68</v>
      </c>
      <c r="I180" s="1">
        <v>28.89</v>
      </c>
      <c r="J180" s="1">
        <v>48.15</v>
      </c>
      <c r="K180" s="5">
        <v>210578</v>
      </c>
      <c r="L180" s="6">
        <v>365</v>
      </c>
      <c r="M180" s="6">
        <v>2774</v>
      </c>
      <c r="N180" t="s">
        <v>540</v>
      </c>
      <c r="O180" s="7" t="s">
        <v>544</v>
      </c>
      <c r="P180" s="8">
        <v>9.1</v>
      </c>
      <c r="Q180" s="8">
        <v>4.4000000000000004</v>
      </c>
      <c r="R180" s="5">
        <v>742</v>
      </c>
      <c r="S180" s="5">
        <v>4787</v>
      </c>
      <c r="T180" s="5">
        <v>938</v>
      </c>
      <c r="U180" s="5">
        <v>3093</v>
      </c>
      <c r="V180" s="16" t="str">
        <f>'Categories Report'!$A$6</f>
        <v>Category 1</v>
      </c>
    </row>
    <row r="181" spans="1:22" x14ac:dyDescent="0.25">
      <c r="A181" s="4" t="s">
        <v>179</v>
      </c>
      <c r="B181" s="1">
        <v>71.11</v>
      </c>
      <c r="C181" s="1">
        <v>29.17</v>
      </c>
      <c r="D181" s="1">
        <v>35.69</v>
      </c>
      <c r="E181" s="1">
        <v>76.48</v>
      </c>
      <c r="F181" s="1">
        <v>58.07</v>
      </c>
      <c r="G181" s="1">
        <v>41.65</v>
      </c>
      <c r="H181" s="1">
        <v>15.87</v>
      </c>
      <c r="I181" s="1">
        <v>71.67</v>
      </c>
      <c r="J181" s="1">
        <v>53.82</v>
      </c>
      <c r="K181" s="5">
        <v>322398</v>
      </c>
      <c r="L181" s="6">
        <v>507</v>
      </c>
      <c r="M181" s="6">
        <v>6076</v>
      </c>
      <c r="N181" t="s">
        <v>539</v>
      </c>
      <c r="O181" s="7" t="s">
        <v>542</v>
      </c>
      <c r="P181" s="8">
        <v>-9</v>
      </c>
      <c r="Q181" s="8">
        <v>5.5</v>
      </c>
      <c r="R181" s="5">
        <v>-119</v>
      </c>
      <c r="S181" s="5">
        <v>10440</v>
      </c>
      <c r="T181" s="5">
        <v>-554</v>
      </c>
      <c r="U181" s="5">
        <v>9596</v>
      </c>
      <c r="V181" s="16" t="str">
        <f>'Categories Report'!$A$6</f>
        <v>Category 1</v>
      </c>
    </row>
    <row r="182" spans="1:22" x14ac:dyDescent="0.25">
      <c r="A182" s="4" t="s">
        <v>180</v>
      </c>
      <c r="B182" s="1">
        <v>18.14</v>
      </c>
      <c r="C182" s="1">
        <v>73.650000000000006</v>
      </c>
      <c r="D182" s="1">
        <v>79.599999999999994</v>
      </c>
      <c r="E182" s="1">
        <v>92.91</v>
      </c>
      <c r="F182" s="1">
        <v>4.8099999999999996</v>
      </c>
      <c r="G182" s="1">
        <v>74.790000000000006</v>
      </c>
      <c r="H182" s="1">
        <v>79.040000000000006</v>
      </c>
      <c r="I182" s="1">
        <v>90.93</v>
      </c>
      <c r="J182" s="1">
        <v>62.88</v>
      </c>
      <c r="K182" s="5">
        <v>41350</v>
      </c>
      <c r="L182" s="6">
        <v>276</v>
      </c>
      <c r="M182" s="6">
        <v>4243</v>
      </c>
      <c r="N182" t="s">
        <v>539</v>
      </c>
      <c r="O182" s="7" t="s">
        <v>542</v>
      </c>
      <c r="P182" s="8">
        <v>17.100000000000001</v>
      </c>
      <c r="Q182" s="8">
        <v>6.1</v>
      </c>
      <c r="R182" s="5">
        <v>3378</v>
      </c>
      <c r="S182" s="5">
        <v>17044</v>
      </c>
      <c r="T182" s="5">
        <v>6948</v>
      </c>
      <c r="U182" s="5">
        <v>10438</v>
      </c>
      <c r="V182" s="16" t="str">
        <f>'Categories Report'!$A$8</f>
        <v>Category 3</v>
      </c>
    </row>
    <row r="183" spans="1:22" x14ac:dyDescent="0.25">
      <c r="A183" s="4" t="s">
        <v>181</v>
      </c>
      <c r="B183" s="1">
        <v>23.23</v>
      </c>
      <c r="C183" s="1">
        <v>47.59</v>
      </c>
      <c r="D183" s="1">
        <v>26.91</v>
      </c>
      <c r="E183" s="1">
        <v>79.03</v>
      </c>
      <c r="F183" s="1">
        <v>2.54</v>
      </c>
      <c r="G183" s="1">
        <v>85.27</v>
      </c>
      <c r="H183" s="1">
        <v>44.2</v>
      </c>
      <c r="I183" s="1">
        <v>12.74</v>
      </c>
      <c r="J183" s="1">
        <v>49.85</v>
      </c>
      <c r="K183" s="5">
        <v>188757</v>
      </c>
      <c r="L183" s="6">
        <v>145</v>
      </c>
      <c r="M183" s="6">
        <v>4408</v>
      </c>
      <c r="N183" t="s">
        <v>539</v>
      </c>
      <c r="O183" s="7" t="s">
        <v>542</v>
      </c>
      <c r="P183" s="8">
        <v>4.0999999999999996</v>
      </c>
      <c r="Q183" s="8">
        <v>5.0999999999999996</v>
      </c>
      <c r="R183" s="5">
        <v>609</v>
      </c>
      <c r="S183" s="5">
        <v>5145</v>
      </c>
      <c r="T183" s="5">
        <v>439</v>
      </c>
      <c r="U183" s="5">
        <v>3728</v>
      </c>
      <c r="V183" s="16" t="str">
        <f>'Categories Report'!$A$6</f>
        <v>Category 1</v>
      </c>
    </row>
    <row r="184" spans="1:22" x14ac:dyDescent="0.25">
      <c r="A184" s="4" t="s">
        <v>182</v>
      </c>
      <c r="B184" s="1">
        <v>59.78</v>
      </c>
      <c r="C184" s="1">
        <v>16.71</v>
      </c>
      <c r="D184" s="1">
        <v>38.24</v>
      </c>
      <c r="E184" s="1">
        <v>16.14</v>
      </c>
      <c r="F184" s="1">
        <v>9.91</v>
      </c>
      <c r="G184" s="1">
        <v>34.57</v>
      </c>
      <c r="H184" s="1">
        <v>55.53</v>
      </c>
      <c r="I184" s="1">
        <v>15.01</v>
      </c>
      <c r="J184" s="1">
        <v>15.58</v>
      </c>
      <c r="K184" s="5">
        <v>175478</v>
      </c>
      <c r="L184" s="6">
        <v>749</v>
      </c>
      <c r="M184" s="6">
        <v>4443</v>
      </c>
      <c r="N184" t="s">
        <v>539</v>
      </c>
      <c r="O184" s="7" t="s">
        <v>544</v>
      </c>
      <c r="P184" s="8">
        <v>4.0999999999999996</v>
      </c>
      <c r="Q184" s="8">
        <v>5.4</v>
      </c>
      <c r="R184" s="5">
        <v>1915</v>
      </c>
      <c r="S184" s="5">
        <v>3647</v>
      </c>
      <c r="T184" s="5">
        <v>2407</v>
      </c>
      <c r="U184" s="5">
        <v>2124</v>
      </c>
      <c r="V184" s="16" t="str">
        <f>'Categories Report'!$A$6</f>
        <v>Category 1</v>
      </c>
    </row>
    <row r="185" spans="1:22" x14ac:dyDescent="0.25">
      <c r="A185" s="4" t="s">
        <v>183</v>
      </c>
      <c r="B185" s="1">
        <v>98.59</v>
      </c>
      <c r="C185" s="1">
        <v>32.29</v>
      </c>
      <c r="D185" s="1">
        <v>88.1</v>
      </c>
      <c r="E185" s="1">
        <v>3.68</v>
      </c>
      <c r="F185" s="1">
        <v>78.47</v>
      </c>
      <c r="G185" s="1">
        <v>35.700000000000003</v>
      </c>
      <c r="H185" s="1">
        <v>12.47</v>
      </c>
      <c r="I185" s="1">
        <v>12.46</v>
      </c>
      <c r="J185" s="1">
        <v>22.94</v>
      </c>
      <c r="K185" s="5">
        <v>547433</v>
      </c>
      <c r="L185" s="6">
        <v>545</v>
      </c>
      <c r="M185" s="6">
        <v>6396</v>
      </c>
      <c r="N185" t="s">
        <v>539</v>
      </c>
      <c r="O185" s="7" t="s">
        <v>542</v>
      </c>
      <c r="P185" s="8">
        <v>24.1</v>
      </c>
      <c r="Q185" s="8">
        <v>10.4</v>
      </c>
      <c r="R185" s="5">
        <v>1629</v>
      </c>
      <c r="S185" s="5">
        <v>17560</v>
      </c>
      <c r="T185" s="5">
        <v>6431</v>
      </c>
      <c r="U185" s="5">
        <v>7355</v>
      </c>
      <c r="V185" s="16" t="str">
        <f>'Categories Report'!$A$8</f>
        <v>Category 3</v>
      </c>
    </row>
    <row r="186" spans="1:22" x14ac:dyDescent="0.25">
      <c r="A186" s="4" t="s">
        <v>184</v>
      </c>
      <c r="B186" s="1">
        <v>42.78</v>
      </c>
      <c r="C186" s="1">
        <v>47.87</v>
      </c>
      <c r="D186" s="1">
        <v>62.6</v>
      </c>
      <c r="E186" s="1">
        <v>7.64</v>
      </c>
      <c r="F186" s="1">
        <v>89.23</v>
      </c>
      <c r="G186" s="1">
        <v>64.59</v>
      </c>
      <c r="H186" s="1">
        <v>39.950000000000003</v>
      </c>
      <c r="I186" s="1">
        <v>40.22</v>
      </c>
      <c r="J186" s="1">
        <v>13.03</v>
      </c>
      <c r="K186" s="5">
        <v>181704</v>
      </c>
      <c r="L186" s="6">
        <v>343</v>
      </c>
      <c r="M186" s="6">
        <v>5170</v>
      </c>
      <c r="N186" t="s">
        <v>539</v>
      </c>
      <c r="O186" s="7" t="s">
        <v>542</v>
      </c>
      <c r="P186" s="8">
        <v>19</v>
      </c>
      <c r="Q186" s="8">
        <v>9.1</v>
      </c>
      <c r="R186" s="5">
        <v>1496</v>
      </c>
      <c r="S186" s="5">
        <v>7658</v>
      </c>
      <c r="T186" s="5">
        <v>1395</v>
      </c>
      <c r="U186" s="5">
        <v>5833</v>
      </c>
      <c r="V186" s="16" t="str">
        <f>'Categories Report'!$A$6</f>
        <v>Category 1</v>
      </c>
    </row>
    <row r="187" spans="1:22" x14ac:dyDescent="0.25">
      <c r="A187" s="4" t="s">
        <v>185</v>
      </c>
      <c r="B187" s="1">
        <v>83.29</v>
      </c>
      <c r="C187" s="1">
        <v>23.79</v>
      </c>
      <c r="D187" s="1">
        <v>58.92</v>
      </c>
      <c r="E187" s="1">
        <v>61.47</v>
      </c>
      <c r="F187" s="1">
        <v>92.35</v>
      </c>
      <c r="G187" s="1">
        <v>26.63</v>
      </c>
      <c r="H187" s="1">
        <v>58.36</v>
      </c>
      <c r="I187" s="1">
        <v>23.51</v>
      </c>
      <c r="J187" s="1">
        <v>91.5</v>
      </c>
      <c r="K187" s="5">
        <v>477944</v>
      </c>
      <c r="L187" s="6">
        <v>724</v>
      </c>
      <c r="M187" s="6">
        <v>5640</v>
      </c>
      <c r="N187" t="s">
        <v>539</v>
      </c>
      <c r="O187" s="7" t="s">
        <v>542</v>
      </c>
      <c r="P187" s="8">
        <v>13.9</v>
      </c>
      <c r="Q187" s="8">
        <v>5.4</v>
      </c>
      <c r="R187" s="5">
        <v>1729</v>
      </c>
      <c r="S187" s="5">
        <v>10844</v>
      </c>
      <c r="T187" s="5">
        <v>1633</v>
      </c>
      <c r="U187" s="5">
        <v>7407</v>
      </c>
      <c r="V187" s="16" t="str">
        <f>'Categories Report'!$A$6</f>
        <v>Category 1</v>
      </c>
    </row>
    <row r="188" spans="1:22" x14ac:dyDescent="0.25">
      <c r="A188" s="4" t="s">
        <v>186</v>
      </c>
      <c r="B188" s="1">
        <v>77.06</v>
      </c>
      <c r="C188" s="1">
        <v>92.91</v>
      </c>
      <c r="D188" s="1">
        <v>92.35</v>
      </c>
      <c r="E188" s="1">
        <v>67.7</v>
      </c>
      <c r="F188" s="1">
        <v>40.79</v>
      </c>
      <c r="G188" s="1">
        <v>5.0999999999999996</v>
      </c>
      <c r="H188" s="1">
        <v>70.540000000000006</v>
      </c>
      <c r="I188" s="1">
        <v>80.73</v>
      </c>
      <c r="J188" s="1">
        <v>75.92</v>
      </c>
      <c r="K188" s="5">
        <v>1116341</v>
      </c>
      <c r="L188" s="6">
        <v>1100</v>
      </c>
      <c r="M188" s="6">
        <v>6542</v>
      </c>
      <c r="N188" t="s">
        <v>539</v>
      </c>
      <c r="O188" s="7" t="s">
        <v>543</v>
      </c>
      <c r="P188" s="8">
        <v>6.5</v>
      </c>
      <c r="Q188" s="8">
        <v>7.4</v>
      </c>
      <c r="R188" s="5">
        <v>11312</v>
      </c>
      <c r="S188" s="5">
        <v>42708</v>
      </c>
      <c r="T188" s="5">
        <v>13463</v>
      </c>
      <c r="U188" s="5">
        <v>33929</v>
      </c>
      <c r="V188" s="16" t="str">
        <f>'Categories Report'!$A$7</f>
        <v>Category 2</v>
      </c>
    </row>
    <row r="189" spans="1:22" x14ac:dyDescent="0.25">
      <c r="A189" s="4" t="s">
        <v>187</v>
      </c>
      <c r="B189" s="1">
        <v>31.73</v>
      </c>
      <c r="C189" s="1">
        <v>22.94</v>
      </c>
      <c r="D189" s="1">
        <v>31.16</v>
      </c>
      <c r="E189" s="1">
        <v>0</v>
      </c>
      <c r="F189" s="1">
        <v>94.9</v>
      </c>
      <c r="G189" s="1">
        <v>50.43</v>
      </c>
      <c r="H189" s="1">
        <v>6.52</v>
      </c>
      <c r="I189" s="1">
        <v>8.2100000000000009</v>
      </c>
      <c r="J189" s="1">
        <v>9.06</v>
      </c>
      <c r="K189" s="5">
        <v>204463</v>
      </c>
      <c r="L189" s="6">
        <v>545</v>
      </c>
      <c r="M189" s="6">
        <v>4720</v>
      </c>
      <c r="N189" t="s">
        <v>539</v>
      </c>
      <c r="O189" s="7" t="s">
        <v>544</v>
      </c>
      <c r="P189" s="8">
        <v>-5.2</v>
      </c>
      <c r="Q189" s="8">
        <v>5.6</v>
      </c>
      <c r="R189" s="5">
        <v>803</v>
      </c>
      <c r="S189" s="5">
        <v>3783</v>
      </c>
      <c r="T189" s="5">
        <v>1523</v>
      </c>
      <c r="U189" s="5">
        <v>1723</v>
      </c>
      <c r="V189" s="16" t="str">
        <f>'Categories Report'!$A$6</f>
        <v>Category 1</v>
      </c>
    </row>
    <row r="190" spans="1:22" x14ac:dyDescent="0.25">
      <c r="A190" s="4" t="s">
        <v>188</v>
      </c>
      <c r="B190" s="1">
        <v>35.130000000000003</v>
      </c>
      <c r="C190" s="1">
        <v>90.65</v>
      </c>
      <c r="D190" s="1">
        <v>83.85</v>
      </c>
      <c r="E190" s="1">
        <v>73.650000000000006</v>
      </c>
      <c r="F190" s="1">
        <v>91.21</v>
      </c>
      <c r="G190" s="1">
        <v>0</v>
      </c>
      <c r="H190" s="1">
        <v>89.52</v>
      </c>
      <c r="I190" s="1">
        <v>96.88</v>
      </c>
      <c r="J190" s="1">
        <v>89.8</v>
      </c>
      <c r="K190" s="5">
        <v>2089376</v>
      </c>
      <c r="L190" s="6">
        <v>1957</v>
      </c>
      <c r="M190" s="6">
        <v>10534</v>
      </c>
      <c r="N190" t="s">
        <v>539</v>
      </c>
      <c r="O190" s="7" t="s">
        <v>542</v>
      </c>
      <c r="P190" s="8">
        <v>7.9</v>
      </c>
      <c r="Q190" s="8">
        <v>5.3</v>
      </c>
      <c r="R190" s="5">
        <v>4593</v>
      </c>
      <c r="S190" s="5">
        <v>58342</v>
      </c>
      <c r="T190" s="5">
        <v>14167</v>
      </c>
      <c r="U190" s="5">
        <v>47501</v>
      </c>
      <c r="V190" s="16" t="str">
        <f>'Categories Report'!$A$7</f>
        <v>Category 2</v>
      </c>
    </row>
    <row r="191" spans="1:22" x14ac:dyDescent="0.25">
      <c r="A191" s="4" t="s">
        <v>189</v>
      </c>
      <c r="B191" s="1">
        <v>5.0999999999999996</v>
      </c>
      <c r="C191" s="1">
        <v>18.98</v>
      </c>
      <c r="D191" s="1">
        <v>64.58</v>
      </c>
      <c r="E191" s="1">
        <v>73.37</v>
      </c>
      <c r="F191" s="1">
        <v>50.14</v>
      </c>
      <c r="G191" s="1">
        <v>87.26</v>
      </c>
      <c r="H191" s="1">
        <v>90.66</v>
      </c>
      <c r="I191" s="1">
        <v>74.78</v>
      </c>
      <c r="J191" s="1">
        <v>53.25</v>
      </c>
      <c r="K191" s="5">
        <v>1128973</v>
      </c>
      <c r="L191" s="6">
        <v>240</v>
      </c>
      <c r="M191" s="6">
        <v>3206</v>
      </c>
      <c r="N191" t="s">
        <v>540</v>
      </c>
      <c r="O191" s="7" t="s">
        <v>542</v>
      </c>
      <c r="P191" s="8">
        <v>10.5</v>
      </c>
      <c r="Q191" s="8">
        <v>5.9</v>
      </c>
      <c r="R191" s="5">
        <v>-1427</v>
      </c>
      <c r="S191" s="5">
        <v>43668</v>
      </c>
      <c r="T191" s="5">
        <v>181</v>
      </c>
      <c r="U191" s="5">
        <v>35252</v>
      </c>
      <c r="V191" s="16" t="str">
        <f>'Categories Report'!$A$9</f>
        <v>Category 4</v>
      </c>
    </row>
    <row r="192" spans="1:22" x14ac:dyDescent="0.25">
      <c r="A192" s="4" t="s">
        <v>190</v>
      </c>
      <c r="B192" s="1">
        <v>16.72</v>
      </c>
      <c r="C192" s="1">
        <v>96.6</v>
      </c>
      <c r="D192" s="1">
        <v>65.72</v>
      </c>
      <c r="E192" s="1">
        <v>95.75</v>
      </c>
      <c r="F192" s="1">
        <v>15.29</v>
      </c>
      <c r="G192" s="1">
        <v>53.55</v>
      </c>
      <c r="H192" s="1">
        <v>92.92</v>
      </c>
      <c r="I192" s="1">
        <v>84.98</v>
      </c>
      <c r="J192" s="1">
        <v>98.86</v>
      </c>
      <c r="K192" s="5">
        <v>1467865</v>
      </c>
      <c r="L192" s="6">
        <v>477</v>
      </c>
      <c r="M192" s="6">
        <v>5014</v>
      </c>
      <c r="N192" t="s">
        <v>539</v>
      </c>
      <c r="O192" s="7" t="s">
        <v>542</v>
      </c>
      <c r="P192" s="8">
        <v>9</v>
      </c>
      <c r="Q192" s="8">
        <v>4.7</v>
      </c>
      <c r="R192" s="5">
        <v>2438</v>
      </c>
      <c r="S192" s="5">
        <v>44565</v>
      </c>
      <c r="T192" s="5">
        <v>1276</v>
      </c>
      <c r="U192" s="5">
        <v>37812</v>
      </c>
      <c r="V192" s="16" t="str">
        <f>'Categories Report'!$A$9</f>
        <v>Category 4</v>
      </c>
    </row>
    <row r="193" spans="1:22" x14ac:dyDescent="0.25">
      <c r="A193" s="4" t="s">
        <v>191</v>
      </c>
      <c r="B193" s="1">
        <v>21.53</v>
      </c>
      <c r="C193" s="1">
        <v>97.45</v>
      </c>
      <c r="D193" s="1">
        <v>94.61</v>
      </c>
      <c r="E193" s="1">
        <v>95.46</v>
      </c>
      <c r="F193" s="1">
        <v>4.53</v>
      </c>
      <c r="G193" s="1">
        <v>62.61</v>
      </c>
      <c r="H193" s="1">
        <v>98.02</v>
      </c>
      <c r="I193" s="1">
        <v>93.2</v>
      </c>
      <c r="J193" s="1">
        <v>96.03</v>
      </c>
      <c r="K193" s="5">
        <v>2909888</v>
      </c>
      <c r="L193" s="6">
        <v>397</v>
      </c>
      <c r="M193" s="6">
        <v>4827</v>
      </c>
      <c r="N193" t="s">
        <v>539</v>
      </c>
      <c r="O193" s="7" t="s">
        <v>542</v>
      </c>
      <c r="P193" s="8">
        <v>16</v>
      </c>
      <c r="Q193" s="8">
        <v>6.9</v>
      </c>
      <c r="R193" s="5">
        <v>17876</v>
      </c>
      <c r="S193" s="5">
        <v>125439</v>
      </c>
      <c r="T193" s="5">
        <v>27535</v>
      </c>
      <c r="U193" s="5">
        <v>98568</v>
      </c>
      <c r="V193" s="16" t="str">
        <f>'Categories Report'!$A$7</f>
        <v>Category 2</v>
      </c>
    </row>
    <row r="194" spans="1:22" x14ac:dyDescent="0.25">
      <c r="A194" s="4" t="s">
        <v>192</v>
      </c>
      <c r="B194" s="1">
        <v>64.88</v>
      </c>
      <c r="C194" s="1">
        <v>51.27</v>
      </c>
      <c r="D194" s="1">
        <v>74.22</v>
      </c>
      <c r="E194" s="1">
        <v>60.62</v>
      </c>
      <c r="F194" s="1">
        <v>67.42</v>
      </c>
      <c r="G194" s="1">
        <v>7.94</v>
      </c>
      <c r="H194" s="1">
        <v>47.6</v>
      </c>
      <c r="I194" s="1">
        <v>60.9</v>
      </c>
      <c r="J194" s="1">
        <v>92.06</v>
      </c>
      <c r="K194" s="5">
        <v>549628</v>
      </c>
      <c r="L194" s="6">
        <v>1037</v>
      </c>
      <c r="M194" s="6">
        <v>5946</v>
      </c>
      <c r="N194" t="s">
        <v>540</v>
      </c>
      <c r="O194" s="7" t="s">
        <v>542</v>
      </c>
      <c r="P194" s="8">
        <v>18.8</v>
      </c>
      <c r="Q194" s="8">
        <v>7</v>
      </c>
      <c r="R194" s="5">
        <v>3295</v>
      </c>
      <c r="S194" s="5">
        <v>16475</v>
      </c>
      <c r="T194" s="5">
        <v>1971</v>
      </c>
      <c r="U194" s="5">
        <v>14504</v>
      </c>
      <c r="V194" s="16" t="str">
        <f>'Categories Report'!$A$8</f>
        <v>Category 3</v>
      </c>
    </row>
    <row r="195" spans="1:22" x14ac:dyDescent="0.25">
      <c r="A195" s="4" t="s">
        <v>193</v>
      </c>
      <c r="B195" s="1">
        <v>29.47</v>
      </c>
      <c r="C195" s="1">
        <v>21.24</v>
      </c>
      <c r="D195" s="1">
        <v>43.9</v>
      </c>
      <c r="E195" s="1">
        <v>4.53</v>
      </c>
      <c r="F195" s="1">
        <v>95.75</v>
      </c>
      <c r="G195" s="1">
        <v>16.440000000000001</v>
      </c>
      <c r="H195" s="1">
        <v>22.38</v>
      </c>
      <c r="I195" s="1">
        <v>30.87</v>
      </c>
      <c r="J195" s="1">
        <v>8.7799999999999994</v>
      </c>
      <c r="K195" s="5">
        <v>444155</v>
      </c>
      <c r="L195" s="6">
        <v>840</v>
      </c>
      <c r="M195" s="6">
        <v>6144</v>
      </c>
      <c r="N195" t="s">
        <v>540</v>
      </c>
      <c r="O195" s="7" t="s">
        <v>544</v>
      </c>
      <c r="P195" s="8">
        <v>9.9</v>
      </c>
      <c r="Q195" s="8">
        <v>4.7</v>
      </c>
      <c r="R195" s="5">
        <v>1290</v>
      </c>
      <c r="S195" s="5">
        <v>7815</v>
      </c>
      <c r="T195" s="5">
        <v>1927</v>
      </c>
      <c r="U195" s="5">
        <v>5408</v>
      </c>
      <c r="V195" s="16" t="str">
        <f>'Categories Report'!$A$6</f>
        <v>Category 1</v>
      </c>
    </row>
    <row r="196" spans="1:22" x14ac:dyDescent="0.25">
      <c r="A196" s="4" t="s">
        <v>194</v>
      </c>
      <c r="B196" s="1">
        <v>11.62</v>
      </c>
      <c r="C196" s="1">
        <v>12.18</v>
      </c>
      <c r="D196" s="1">
        <v>54.95</v>
      </c>
      <c r="E196" s="1">
        <v>59.49</v>
      </c>
      <c r="F196" s="1">
        <v>71.95</v>
      </c>
      <c r="G196" s="1">
        <v>86.41</v>
      </c>
      <c r="H196" s="1">
        <v>87.26</v>
      </c>
      <c r="I196" s="1">
        <v>43.34</v>
      </c>
      <c r="J196" s="1">
        <v>84.7</v>
      </c>
      <c r="K196" s="5">
        <v>1105377</v>
      </c>
      <c r="L196" s="6">
        <v>241</v>
      </c>
      <c r="M196" s="6">
        <v>3312</v>
      </c>
      <c r="N196" t="s">
        <v>540</v>
      </c>
      <c r="O196" s="7" t="s">
        <v>543</v>
      </c>
      <c r="P196" s="8">
        <v>8.8000000000000007</v>
      </c>
      <c r="Q196" s="8">
        <v>3.8</v>
      </c>
      <c r="R196" s="5">
        <v>-707</v>
      </c>
      <c r="S196" s="5">
        <v>19004</v>
      </c>
      <c r="T196" s="5">
        <v>1487</v>
      </c>
      <c r="U196" s="5">
        <v>11172</v>
      </c>
      <c r="V196" s="16" t="str">
        <f>'Categories Report'!$A$9</f>
        <v>Category 4</v>
      </c>
    </row>
    <row r="197" spans="1:22" x14ac:dyDescent="0.25">
      <c r="A197" s="4" t="s">
        <v>195</v>
      </c>
      <c r="B197" s="1">
        <v>87.26</v>
      </c>
      <c r="C197" s="1">
        <v>56.37</v>
      </c>
      <c r="D197" s="1">
        <v>45.6</v>
      </c>
      <c r="E197" s="1">
        <v>24.07</v>
      </c>
      <c r="F197" s="1">
        <v>43.9</v>
      </c>
      <c r="G197" s="1">
        <v>10.199999999999999</v>
      </c>
      <c r="H197" s="1">
        <v>26.07</v>
      </c>
      <c r="I197" s="1">
        <v>64.3</v>
      </c>
      <c r="J197" s="1">
        <v>17.84</v>
      </c>
      <c r="K197" s="5">
        <v>149390</v>
      </c>
      <c r="L197" s="6">
        <v>902</v>
      </c>
      <c r="M197" s="6">
        <v>6682</v>
      </c>
      <c r="N197" t="s">
        <v>541</v>
      </c>
      <c r="O197" s="7" t="s">
        <v>542</v>
      </c>
      <c r="P197" s="8">
        <v>9.9</v>
      </c>
      <c r="Q197" s="8">
        <v>7.4</v>
      </c>
      <c r="R197" s="5">
        <v>552</v>
      </c>
      <c r="S197" s="5">
        <v>5823</v>
      </c>
      <c r="T197" s="5">
        <v>1449</v>
      </c>
      <c r="U197" s="5">
        <v>4129</v>
      </c>
      <c r="V197" s="16" t="str">
        <f>'Categories Report'!$A$6</f>
        <v>Category 1</v>
      </c>
    </row>
    <row r="198" spans="1:22" x14ac:dyDescent="0.25">
      <c r="A198" s="4" t="s">
        <v>196</v>
      </c>
      <c r="B198" s="1">
        <v>60.34</v>
      </c>
      <c r="C198" s="1">
        <v>50.42</v>
      </c>
      <c r="D198" s="1">
        <v>44.19</v>
      </c>
      <c r="E198" s="1">
        <v>74.22</v>
      </c>
      <c r="F198" s="1">
        <v>73.08</v>
      </c>
      <c r="G198" s="1">
        <v>33.72</v>
      </c>
      <c r="H198" s="1">
        <v>61.48</v>
      </c>
      <c r="I198" s="1">
        <v>59.49</v>
      </c>
      <c r="J198" s="1">
        <v>33.42</v>
      </c>
      <c r="K198" s="5">
        <v>330269</v>
      </c>
      <c r="L198" s="6">
        <v>687</v>
      </c>
      <c r="M198" s="6">
        <v>5110</v>
      </c>
      <c r="N198" t="s">
        <v>539</v>
      </c>
      <c r="O198" s="7" t="s">
        <v>542</v>
      </c>
      <c r="P198" s="8">
        <v>15.7</v>
      </c>
      <c r="Q198" s="8">
        <v>5.7</v>
      </c>
      <c r="R198" s="5">
        <v>538</v>
      </c>
      <c r="S198" s="5">
        <v>10740</v>
      </c>
      <c r="T198" s="5">
        <v>521</v>
      </c>
      <c r="U198" s="5">
        <v>8933</v>
      </c>
      <c r="V198" s="16" t="str">
        <f>'Categories Report'!$A$6</f>
        <v>Category 1</v>
      </c>
    </row>
    <row r="199" spans="1:22" x14ac:dyDescent="0.25">
      <c r="A199" s="4" t="s">
        <v>197</v>
      </c>
      <c r="B199" s="1">
        <v>62.89</v>
      </c>
      <c r="C199" s="1">
        <v>18.690000000000001</v>
      </c>
      <c r="D199" s="1">
        <v>18.41</v>
      </c>
      <c r="E199" s="1">
        <v>54.39</v>
      </c>
      <c r="F199" s="1">
        <v>37.39</v>
      </c>
      <c r="G199" s="1">
        <v>63.74</v>
      </c>
      <c r="H199" s="1">
        <v>11.9</v>
      </c>
      <c r="I199" s="1">
        <v>35.69</v>
      </c>
      <c r="J199" s="1">
        <v>26.91</v>
      </c>
      <c r="K199" s="5">
        <v>117849</v>
      </c>
      <c r="L199" s="6">
        <v>494</v>
      </c>
      <c r="M199" s="6">
        <v>3724</v>
      </c>
      <c r="N199" t="s">
        <v>539</v>
      </c>
      <c r="O199" s="7" t="s">
        <v>542</v>
      </c>
      <c r="P199" s="8">
        <v>16</v>
      </c>
      <c r="Q199" s="8">
        <v>4.8</v>
      </c>
      <c r="R199" s="5">
        <v>86</v>
      </c>
      <c r="S199" s="5">
        <v>3423</v>
      </c>
      <c r="T199" s="5">
        <v>610</v>
      </c>
      <c r="U199" s="5">
        <v>2585</v>
      </c>
      <c r="V199" s="16" t="str">
        <f>'Categories Report'!$A$6</f>
        <v>Category 1</v>
      </c>
    </row>
    <row r="200" spans="1:22" x14ac:dyDescent="0.25">
      <c r="A200" s="4" t="s">
        <v>198</v>
      </c>
      <c r="B200" s="1">
        <v>42.5</v>
      </c>
      <c r="C200" s="1">
        <v>60.62</v>
      </c>
      <c r="D200" s="1">
        <v>76.77</v>
      </c>
      <c r="E200" s="1">
        <v>12.74</v>
      </c>
      <c r="F200" s="1">
        <v>62.6</v>
      </c>
      <c r="G200" s="1">
        <v>4.25</v>
      </c>
      <c r="H200" s="1">
        <v>17</v>
      </c>
      <c r="I200" s="1">
        <v>10.76</v>
      </c>
      <c r="J200" s="1">
        <v>83.85</v>
      </c>
      <c r="K200" s="5">
        <v>181343</v>
      </c>
      <c r="L200" s="6">
        <v>951</v>
      </c>
      <c r="M200" s="6">
        <v>8509</v>
      </c>
      <c r="N200" t="s">
        <v>539</v>
      </c>
      <c r="O200" s="7" t="s">
        <v>543</v>
      </c>
      <c r="P200" s="8">
        <v>18.2</v>
      </c>
      <c r="Q200" s="8">
        <v>11.2</v>
      </c>
      <c r="R200" s="5">
        <v>2298</v>
      </c>
      <c r="S200" s="5">
        <v>11140</v>
      </c>
      <c r="T200" s="5">
        <v>1854</v>
      </c>
      <c r="U200" s="5">
        <v>7294</v>
      </c>
      <c r="V200" s="16" t="str">
        <f>'Categories Report'!$A$6</f>
        <v>Category 1</v>
      </c>
    </row>
    <row r="201" spans="1:22" x14ac:dyDescent="0.25">
      <c r="A201" s="4" t="s">
        <v>199</v>
      </c>
      <c r="B201" s="1">
        <v>20.68</v>
      </c>
      <c r="C201" s="1">
        <v>35.69</v>
      </c>
      <c r="D201" s="1">
        <v>76.2</v>
      </c>
      <c r="E201" s="1">
        <v>13.88</v>
      </c>
      <c r="F201" s="1">
        <v>92.06</v>
      </c>
      <c r="G201" s="1">
        <v>31.73</v>
      </c>
      <c r="H201" s="1">
        <v>29.18</v>
      </c>
      <c r="I201" s="1">
        <v>21.81</v>
      </c>
      <c r="J201" s="1">
        <v>52.4</v>
      </c>
      <c r="K201" s="5">
        <v>207115</v>
      </c>
      <c r="L201" s="6">
        <v>704</v>
      </c>
      <c r="M201" s="6">
        <v>5124</v>
      </c>
      <c r="N201" t="s">
        <v>541</v>
      </c>
      <c r="O201" s="7" t="s">
        <v>542</v>
      </c>
      <c r="P201" s="8">
        <v>20.9</v>
      </c>
      <c r="Q201" s="8">
        <v>10.9</v>
      </c>
      <c r="R201" s="5">
        <v>2388</v>
      </c>
      <c r="S201" s="5">
        <v>11240</v>
      </c>
      <c r="T201" s="5">
        <v>1726</v>
      </c>
      <c r="U201" s="5">
        <v>7467</v>
      </c>
      <c r="V201" s="16" t="str">
        <f>'Categories Report'!$A$6</f>
        <v>Category 1</v>
      </c>
    </row>
    <row r="202" spans="1:22" x14ac:dyDescent="0.25">
      <c r="A202" s="4" t="s">
        <v>200</v>
      </c>
      <c r="B202" s="1">
        <v>13.04</v>
      </c>
      <c r="C202" s="1">
        <v>1.1299999999999999</v>
      </c>
      <c r="D202" s="1">
        <v>15.29</v>
      </c>
      <c r="E202" s="1">
        <v>47.59</v>
      </c>
      <c r="F202" s="1">
        <v>1.69</v>
      </c>
      <c r="G202" s="1">
        <v>99.72</v>
      </c>
      <c r="H202" s="1">
        <v>23.52</v>
      </c>
      <c r="I202" s="1">
        <v>8.7799999999999994</v>
      </c>
      <c r="J202" s="1">
        <v>32.86</v>
      </c>
      <c r="K202" s="5">
        <v>183795</v>
      </c>
      <c r="L202" s="6">
        <v>67</v>
      </c>
      <c r="M202" s="6">
        <v>2712</v>
      </c>
      <c r="N202" t="s">
        <v>539</v>
      </c>
      <c r="O202" s="7" t="s">
        <v>542</v>
      </c>
      <c r="P202" s="8">
        <v>4.0999999999999996</v>
      </c>
      <c r="Q202" s="8">
        <v>4.0999999999999996</v>
      </c>
      <c r="R202" s="5">
        <v>200</v>
      </c>
      <c r="S202" s="5">
        <v>4456</v>
      </c>
      <c r="T202" s="5">
        <v>92</v>
      </c>
      <c r="U202" s="5">
        <v>3492</v>
      </c>
      <c r="V202" s="16" t="str">
        <f>'Categories Report'!$A$6</f>
        <v>Category 1</v>
      </c>
    </row>
    <row r="203" spans="1:22" x14ac:dyDescent="0.25">
      <c r="A203" s="4" t="s">
        <v>201</v>
      </c>
      <c r="B203" s="1">
        <v>67.14</v>
      </c>
      <c r="C203" s="1">
        <v>88.95</v>
      </c>
      <c r="D203" s="1">
        <v>93.76</v>
      </c>
      <c r="E203" s="1">
        <v>84.13</v>
      </c>
      <c r="F203" s="1">
        <v>42.49</v>
      </c>
      <c r="G203" s="1">
        <v>8.2200000000000006</v>
      </c>
      <c r="H203" s="1">
        <v>78.48</v>
      </c>
      <c r="I203" s="1">
        <v>86.96</v>
      </c>
      <c r="J203" s="1">
        <v>81.59</v>
      </c>
      <c r="K203" s="5">
        <v>1186108</v>
      </c>
      <c r="L203" s="6">
        <v>1026</v>
      </c>
      <c r="M203" s="6">
        <v>6023</v>
      </c>
      <c r="N203" t="s">
        <v>539</v>
      </c>
      <c r="O203" s="7" t="s">
        <v>542</v>
      </c>
      <c r="P203" s="8">
        <v>21.3</v>
      </c>
      <c r="Q203" s="8">
        <v>7.8</v>
      </c>
      <c r="R203" s="5">
        <v>9558</v>
      </c>
      <c r="S203" s="5">
        <v>56792</v>
      </c>
      <c r="T203" s="5">
        <v>12152</v>
      </c>
      <c r="U203" s="5">
        <v>38350</v>
      </c>
      <c r="V203" s="16" t="str">
        <f>'Categories Report'!$A$7</f>
        <v>Category 2</v>
      </c>
    </row>
    <row r="204" spans="1:22" x14ac:dyDescent="0.25">
      <c r="A204" s="4" t="s">
        <v>202</v>
      </c>
      <c r="B204" s="1">
        <v>20.97</v>
      </c>
      <c r="C204" s="1">
        <v>32.57</v>
      </c>
      <c r="D204" s="1">
        <v>9.06</v>
      </c>
      <c r="E204" s="1">
        <v>6.51</v>
      </c>
      <c r="F204" s="1">
        <v>65.72</v>
      </c>
      <c r="G204" s="1">
        <v>26.07</v>
      </c>
      <c r="H204" s="1">
        <v>34</v>
      </c>
      <c r="I204" s="1">
        <v>0</v>
      </c>
      <c r="J204" s="1">
        <v>47.59</v>
      </c>
      <c r="K204" s="5">
        <v>178612</v>
      </c>
      <c r="L204" s="6">
        <v>885</v>
      </c>
      <c r="M204" s="6">
        <v>4099</v>
      </c>
      <c r="N204" t="s">
        <v>539</v>
      </c>
      <c r="O204" s="7" t="s">
        <v>544</v>
      </c>
      <c r="P204" s="8">
        <v>3.9</v>
      </c>
      <c r="Q204" s="8">
        <v>3.6</v>
      </c>
      <c r="R204" s="5">
        <v>-320</v>
      </c>
      <c r="S204" s="5">
        <v>3287</v>
      </c>
      <c r="T204" s="5">
        <v>-439</v>
      </c>
      <c r="U204" s="5">
        <v>1777</v>
      </c>
      <c r="V204" s="16" t="str">
        <f>'Categories Report'!$A$6</f>
        <v>Category 1</v>
      </c>
    </row>
    <row r="205" spans="1:22" x14ac:dyDescent="0.25">
      <c r="A205" s="4" t="s">
        <v>203</v>
      </c>
      <c r="B205" s="1">
        <v>13.6</v>
      </c>
      <c r="C205" s="1">
        <v>42.2</v>
      </c>
      <c r="D205" s="1">
        <v>11.61</v>
      </c>
      <c r="E205" s="1">
        <v>90.65</v>
      </c>
      <c r="F205" s="1">
        <v>60.33</v>
      </c>
      <c r="G205" s="1">
        <v>37.68</v>
      </c>
      <c r="H205" s="1">
        <v>86.41</v>
      </c>
      <c r="I205" s="1">
        <v>60.05</v>
      </c>
      <c r="J205" s="1">
        <v>60.62</v>
      </c>
      <c r="K205" s="5">
        <v>524855</v>
      </c>
      <c r="L205" s="6">
        <v>624</v>
      </c>
      <c r="M205" s="6">
        <v>5411</v>
      </c>
      <c r="N205" t="s">
        <v>539</v>
      </c>
      <c r="O205" s="7" t="s">
        <v>542</v>
      </c>
      <c r="P205" s="8">
        <v>-4.9000000000000004</v>
      </c>
      <c r="Q205" s="8">
        <v>2.2000000000000002</v>
      </c>
      <c r="R205" s="5">
        <v>-2780</v>
      </c>
      <c r="S205" s="5">
        <v>7862</v>
      </c>
      <c r="T205" s="5">
        <v>-2512</v>
      </c>
      <c r="U205" s="5">
        <v>6464</v>
      </c>
      <c r="V205" s="16" t="str">
        <f>'Categories Report'!$A$9</f>
        <v>Category 4</v>
      </c>
    </row>
    <row r="206" spans="1:22" x14ac:dyDescent="0.25">
      <c r="A206" s="4" t="s">
        <v>204</v>
      </c>
      <c r="B206" s="1">
        <v>8.7899999999999991</v>
      </c>
      <c r="C206" s="1">
        <v>20.67</v>
      </c>
      <c r="D206" s="1">
        <v>18.13</v>
      </c>
      <c r="E206" s="1">
        <v>53.82</v>
      </c>
      <c r="F206" s="1">
        <v>38.81</v>
      </c>
      <c r="G206" s="1">
        <v>90.09</v>
      </c>
      <c r="H206" s="1">
        <v>68.84</v>
      </c>
      <c r="I206" s="1">
        <v>14.73</v>
      </c>
      <c r="J206" s="1">
        <v>55.24</v>
      </c>
      <c r="K206" s="5">
        <v>290139</v>
      </c>
      <c r="L206" s="6">
        <v>256</v>
      </c>
      <c r="M206" s="6">
        <v>2842</v>
      </c>
      <c r="N206" t="s">
        <v>539</v>
      </c>
      <c r="O206" s="7" t="s">
        <v>542</v>
      </c>
      <c r="P206" s="8">
        <v>1.9</v>
      </c>
      <c r="Q206" s="8">
        <v>4</v>
      </c>
      <c r="R206" s="5">
        <v>-991</v>
      </c>
      <c r="S206" s="5">
        <v>7117</v>
      </c>
      <c r="T206" s="5">
        <v>-1175</v>
      </c>
      <c r="U206" s="5">
        <v>6162</v>
      </c>
      <c r="V206" s="16" t="str">
        <f>'Categories Report'!$A$6</f>
        <v>Category 1</v>
      </c>
    </row>
    <row r="207" spans="1:22" x14ac:dyDescent="0.25">
      <c r="A207" s="4" t="s">
        <v>205</v>
      </c>
      <c r="B207" s="1">
        <v>54.68</v>
      </c>
      <c r="C207" s="1">
        <v>84.98</v>
      </c>
      <c r="D207" s="1">
        <v>74.78</v>
      </c>
      <c r="E207" s="1">
        <v>75.069999999999993</v>
      </c>
      <c r="F207" s="1">
        <v>75.92</v>
      </c>
      <c r="G207" s="1">
        <v>1.42</v>
      </c>
      <c r="H207" s="1">
        <v>83.86</v>
      </c>
      <c r="I207" s="1">
        <v>91.5</v>
      </c>
      <c r="J207" s="1">
        <v>100</v>
      </c>
      <c r="K207" s="5">
        <v>1325345</v>
      </c>
      <c r="L207" s="6">
        <v>1261</v>
      </c>
      <c r="M207" s="6">
        <v>7115</v>
      </c>
      <c r="N207" t="s">
        <v>539</v>
      </c>
      <c r="O207" s="7" t="s">
        <v>543</v>
      </c>
      <c r="P207" s="8">
        <v>7.2</v>
      </c>
      <c r="Q207" s="8">
        <v>4.5999999999999996</v>
      </c>
      <c r="R207" s="5">
        <v>1907</v>
      </c>
      <c r="S207" s="5">
        <v>33519</v>
      </c>
      <c r="T207" s="5">
        <v>5518</v>
      </c>
      <c r="U207" s="5">
        <v>22928</v>
      </c>
      <c r="V207" s="16" t="str">
        <f>'Categories Report'!$A$7</f>
        <v>Category 2</v>
      </c>
    </row>
    <row r="208" spans="1:22" x14ac:dyDescent="0.25">
      <c r="A208" s="4" t="s">
        <v>333</v>
      </c>
      <c r="B208" s="1">
        <v>0</v>
      </c>
      <c r="C208" s="1">
        <v>99.43</v>
      </c>
      <c r="D208" s="1">
        <v>41.92</v>
      </c>
      <c r="E208" s="1">
        <v>94.61</v>
      </c>
      <c r="F208" s="1">
        <v>70.53</v>
      </c>
      <c r="G208" s="1">
        <v>0.56999999999999995</v>
      </c>
      <c r="H208" s="1">
        <v>100</v>
      </c>
      <c r="I208" s="1">
        <v>92.06</v>
      </c>
      <c r="J208" s="1">
        <v>92.35</v>
      </c>
      <c r="K208" s="5">
        <v>8603992</v>
      </c>
      <c r="L208" s="6">
        <v>1635</v>
      </c>
      <c r="M208" s="6">
        <v>5171</v>
      </c>
      <c r="N208" t="s">
        <v>540</v>
      </c>
      <c r="O208" s="7" t="s">
        <v>543</v>
      </c>
      <c r="P208" s="8">
        <v>-5.7</v>
      </c>
      <c r="Q208" s="8">
        <v>1.3</v>
      </c>
      <c r="R208" s="5">
        <v>-40678</v>
      </c>
      <c r="S208" s="5">
        <v>102886</v>
      </c>
      <c r="T208" s="5">
        <v>-20001</v>
      </c>
      <c r="U208" s="5">
        <v>72912</v>
      </c>
      <c r="V208" s="16" t="str">
        <f>'Categories Report'!$A$7</f>
        <v>Category 2</v>
      </c>
    </row>
    <row r="209" spans="1:22" x14ac:dyDescent="0.25">
      <c r="A209" s="4" t="s">
        <v>206</v>
      </c>
      <c r="B209" s="1">
        <v>3.97</v>
      </c>
      <c r="C209" s="1">
        <v>96.03</v>
      </c>
      <c r="D209" s="1">
        <v>32.57</v>
      </c>
      <c r="E209" s="1">
        <v>93.76</v>
      </c>
      <c r="F209" s="1">
        <v>60.05</v>
      </c>
      <c r="G209" s="1">
        <v>18.14</v>
      </c>
      <c r="H209" s="1">
        <v>96.61</v>
      </c>
      <c r="I209" s="1">
        <v>88.38</v>
      </c>
      <c r="J209" s="1">
        <v>76.48</v>
      </c>
      <c r="K209" s="5">
        <v>1944061</v>
      </c>
      <c r="L209" s="6">
        <v>941</v>
      </c>
      <c r="M209" s="6">
        <v>4806</v>
      </c>
      <c r="N209" t="s">
        <v>540</v>
      </c>
      <c r="O209" s="7" t="s">
        <v>543</v>
      </c>
      <c r="P209" s="8">
        <v>-3</v>
      </c>
      <c r="Q209" s="8">
        <v>1.5</v>
      </c>
      <c r="R209" s="5">
        <v>-12596</v>
      </c>
      <c r="S209" s="5">
        <v>30098</v>
      </c>
      <c r="T209" s="5">
        <v>-7383</v>
      </c>
      <c r="U209" s="5">
        <v>19210</v>
      </c>
      <c r="V209" s="16" t="str">
        <f>'Categories Report'!$A$7</f>
        <v>Category 2</v>
      </c>
    </row>
    <row r="210" spans="1:22" x14ac:dyDescent="0.25">
      <c r="A210" s="4" t="s">
        <v>207</v>
      </c>
      <c r="B210" s="1">
        <v>6.8</v>
      </c>
      <c r="C210" s="1">
        <v>48.72</v>
      </c>
      <c r="D210" s="1">
        <v>46.74</v>
      </c>
      <c r="E210" s="1">
        <v>29.46</v>
      </c>
      <c r="F210" s="1">
        <v>49.57</v>
      </c>
      <c r="G210" s="1">
        <v>79.33</v>
      </c>
      <c r="H210" s="1">
        <v>0.56999999999999995</v>
      </c>
      <c r="I210" s="1">
        <v>18.41</v>
      </c>
      <c r="J210" s="1">
        <v>50.42</v>
      </c>
      <c r="K210" s="5">
        <v>374504</v>
      </c>
      <c r="L210" s="6">
        <v>357</v>
      </c>
      <c r="M210" s="6">
        <v>2934</v>
      </c>
      <c r="N210" t="s">
        <v>540</v>
      </c>
      <c r="O210" s="7" t="s">
        <v>543</v>
      </c>
      <c r="P210" s="8">
        <v>4.9000000000000004</v>
      </c>
      <c r="Q210" s="8">
        <v>5.4</v>
      </c>
      <c r="R210" s="5">
        <v>-389</v>
      </c>
      <c r="S210" s="5">
        <v>9485</v>
      </c>
      <c r="T210" s="5">
        <v>1656</v>
      </c>
      <c r="U210" s="5">
        <v>4486</v>
      </c>
      <c r="V210" s="16" t="str">
        <f>'Categories Report'!$A$6</f>
        <v>Category 1</v>
      </c>
    </row>
    <row r="211" spans="1:22" x14ac:dyDescent="0.25">
      <c r="A211" s="4" t="s">
        <v>208</v>
      </c>
      <c r="B211" s="1">
        <v>44.76</v>
      </c>
      <c r="C211" s="1">
        <v>81.3</v>
      </c>
      <c r="D211" s="1">
        <v>83</v>
      </c>
      <c r="E211" s="1">
        <v>86.68</v>
      </c>
      <c r="F211" s="1">
        <v>69.400000000000006</v>
      </c>
      <c r="G211" s="1">
        <v>43.63</v>
      </c>
      <c r="H211" s="1">
        <v>84.42</v>
      </c>
      <c r="I211" s="1">
        <v>23.79</v>
      </c>
      <c r="J211" s="1">
        <v>98.58</v>
      </c>
      <c r="K211" s="5">
        <v>1585776</v>
      </c>
      <c r="L211" s="6">
        <v>560</v>
      </c>
      <c r="M211" s="6">
        <v>5279</v>
      </c>
      <c r="N211" t="s">
        <v>539</v>
      </c>
      <c r="O211" s="7" t="s">
        <v>543</v>
      </c>
      <c r="P211" s="8">
        <v>3</v>
      </c>
      <c r="Q211" s="8">
        <v>5.5</v>
      </c>
      <c r="R211" s="5">
        <v>6289</v>
      </c>
      <c r="S211" s="5">
        <v>46316</v>
      </c>
      <c r="T211" s="5">
        <v>8257</v>
      </c>
      <c r="U211" s="5">
        <v>32688</v>
      </c>
      <c r="V211" s="16" t="str">
        <f>'Categories Report'!$A$7</f>
        <v>Category 2</v>
      </c>
    </row>
    <row r="212" spans="1:22" x14ac:dyDescent="0.25">
      <c r="A212" s="4" t="s">
        <v>209</v>
      </c>
      <c r="B212" s="1">
        <v>3.69</v>
      </c>
      <c r="C212" s="1">
        <v>72.8</v>
      </c>
      <c r="D212" s="1">
        <v>87.53</v>
      </c>
      <c r="E212" s="1">
        <v>84.41</v>
      </c>
      <c r="F212" s="1">
        <v>97.16</v>
      </c>
      <c r="G212" s="1">
        <v>13.04</v>
      </c>
      <c r="H212" s="1">
        <v>96.32</v>
      </c>
      <c r="I212" s="1">
        <v>56.94</v>
      </c>
      <c r="J212" s="1">
        <v>83.56</v>
      </c>
      <c r="K212" s="5">
        <v>2347638</v>
      </c>
      <c r="L212" s="6">
        <v>913</v>
      </c>
      <c r="M212" s="6">
        <v>5856</v>
      </c>
      <c r="N212" t="s">
        <v>539</v>
      </c>
      <c r="O212" s="7" t="s">
        <v>543</v>
      </c>
      <c r="P212" s="8">
        <v>0.2</v>
      </c>
      <c r="Q212" s="8">
        <v>5.6</v>
      </c>
      <c r="R212" s="5">
        <v>7224</v>
      </c>
      <c r="S212" s="5">
        <v>65723</v>
      </c>
      <c r="T212" s="5">
        <v>8822</v>
      </c>
      <c r="U212" s="5">
        <v>48241</v>
      </c>
      <c r="V212" s="16" t="str">
        <f>'Categories Report'!$A$7</f>
        <v>Category 2</v>
      </c>
    </row>
    <row r="213" spans="1:22" x14ac:dyDescent="0.25">
      <c r="A213" s="4" t="s">
        <v>210</v>
      </c>
      <c r="B213" s="1">
        <v>97.74</v>
      </c>
      <c r="C213" s="1">
        <v>1.69</v>
      </c>
      <c r="D213" s="1">
        <v>43.62</v>
      </c>
      <c r="E213" s="1">
        <v>0.56000000000000005</v>
      </c>
      <c r="F213" s="1">
        <v>83.85</v>
      </c>
      <c r="G213" s="1">
        <v>10.49</v>
      </c>
      <c r="H213" s="1">
        <v>7.94</v>
      </c>
      <c r="I213" s="1">
        <v>4.8099999999999996</v>
      </c>
      <c r="J213" s="1">
        <v>20.67</v>
      </c>
      <c r="K213" s="5">
        <v>248325</v>
      </c>
      <c r="L213" s="6">
        <v>1015</v>
      </c>
      <c r="M213" s="6">
        <v>5488</v>
      </c>
      <c r="N213" t="s">
        <v>539</v>
      </c>
      <c r="O213" s="7" t="s">
        <v>542</v>
      </c>
      <c r="P213" s="8">
        <v>24.5</v>
      </c>
      <c r="Q213" s="8">
        <v>6.2</v>
      </c>
      <c r="R213" s="5">
        <v>764</v>
      </c>
      <c r="S213" s="5">
        <v>5762</v>
      </c>
      <c r="T213" s="5">
        <v>1747</v>
      </c>
      <c r="U213" s="5">
        <v>2590</v>
      </c>
      <c r="V213" s="16" t="str">
        <f>'Categories Report'!$A$6</f>
        <v>Category 1</v>
      </c>
    </row>
    <row r="214" spans="1:22" x14ac:dyDescent="0.25">
      <c r="A214" s="4" t="s">
        <v>211</v>
      </c>
      <c r="B214" s="1">
        <v>95.19</v>
      </c>
      <c r="C214" s="1">
        <v>53.82</v>
      </c>
      <c r="D214" s="1">
        <v>18.690000000000001</v>
      </c>
      <c r="E214" s="1">
        <v>19.829999999999998</v>
      </c>
      <c r="F214" s="1">
        <v>54.1</v>
      </c>
      <c r="G214" s="1">
        <v>34</v>
      </c>
      <c r="H214" s="1">
        <v>15.87</v>
      </c>
      <c r="I214" s="1">
        <v>7.36</v>
      </c>
      <c r="J214" s="1">
        <v>12.18</v>
      </c>
      <c r="K214" s="5">
        <v>246361</v>
      </c>
      <c r="L214" s="6">
        <v>566</v>
      </c>
      <c r="M214" s="6">
        <v>6324</v>
      </c>
      <c r="N214" t="s">
        <v>539</v>
      </c>
      <c r="O214" s="7" t="s">
        <v>544</v>
      </c>
      <c r="P214" s="8">
        <v>8.1</v>
      </c>
      <c r="Q214" s="8">
        <v>3.2</v>
      </c>
      <c r="R214" s="5">
        <v>884</v>
      </c>
      <c r="S214" s="5">
        <v>3519</v>
      </c>
      <c r="T214" s="5">
        <v>1087</v>
      </c>
      <c r="U214" s="5">
        <v>1583</v>
      </c>
      <c r="V214" s="16" t="str">
        <f>'Categories Report'!$A$6</f>
        <v>Category 1</v>
      </c>
    </row>
    <row r="215" spans="1:22" x14ac:dyDescent="0.25">
      <c r="A215" s="4" t="s">
        <v>212</v>
      </c>
      <c r="B215" s="1">
        <v>82.44</v>
      </c>
      <c r="C215" s="1">
        <v>74.78</v>
      </c>
      <c r="D215" s="1">
        <v>72.23</v>
      </c>
      <c r="E215" s="1">
        <v>93.2</v>
      </c>
      <c r="F215" s="1">
        <v>34.56</v>
      </c>
      <c r="G215" s="1">
        <v>18.420000000000002</v>
      </c>
      <c r="H215" s="1">
        <v>76.209999999999994</v>
      </c>
      <c r="I215" s="1">
        <v>63.73</v>
      </c>
      <c r="J215" s="1">
        <v>77.900000000000006</v>
      </c>
      <c r="K215" s="5">
        <v>1050216</v>
      </c>
      <c r="L215" s="6">
        <v>696</v>
      </c>
      <c r="M215" s="6">
        <v>7196</v>
      </c>
      <c r="N215" t="s">
        <v>540</v>
      </c>
      <c r="O215" s="7" t="s">
        <v>542</v>
      </c>
      <c r="P215" s="8">
        <v>2.7</v>
      </c>
      <c r="Q215" s="8">
        <v>4.5</v>
      </c>
      <c r="R215" s="5">
        <v>4282</v>
      </c>
      <c r="S215" s="5">
        <v>25572</v>
      </c>
      <c r="T215" s="5">
        <v>6631</v>
      </c>
      <c r="U215" s="5">
        <v>18732</v>
      </c>
      <c r="V215" s="16" t="str">
        <f>'Categories Report'!$A$7</f>
        <v>Category 2</v>
      </c>
    </row>
    <row r="216" spans="1:22" x14ac:dyDescent="0.25">
      <c r="A216" s="4" t="s">
        <v>213</v>
      </c>
      <c r="B216" s="1">
        <v>36.270000000000003</v>
      </c>
      <c r="C216" s="1">
        <v>13.88</v>
      </c>
      <c r="D216" s="1">
        <v>73.930000000000007</v>
      </c>
      <c r="E216" s="1">
        <v>29.17</v>
      </c>
      <c r="F216" s="1">
        <v>77.900000000000006</v>
      </c>
      <c r="G216" s="1">
        <v>81.59</v>
      </c>
      <c r="H216" s="1">
        <v>88.96</v>
      </c>
      <c r="I216" s="1">
        <v>31.72</v>
      </c>
      <c r="J216" s="1">
        <v>25.77</v>
      </c>
      <c r="K216" s="5">
        <v>212044</v>
      </c>
      <c r="L216" s="6">
        <v>204</v>
      </c>
      <c r="M216" s="6">
        <v>4304</v>
      </c>
      <c r="N216" t="s">
        <v>539</v>
      </c>
      <c r="O216" s="7" t="s">
        <v>543</v>
      </c>
      <c r="P216" s="8">
        <v>19.5</v>
      </c>
      <c r="Q216" s="8">
        <v>9.3000000000000007</v>
      </c>
      <c r="R216" s="5">
        <v>1116</v>
      </c>
      <c r="S216" s="5">
        <v>9970</v>
      </c>
      <c r="T216" s="5">
        <v>3255</v>
      </c>
      <c r="U216" s="5">
        <v>5718</v>
      </c>
      <c r="V216" s="16" t="str">
        <f>'Categories Report'!$A$6</f>
        <v>Category 1</v>
      </c>
    </row>
    <row r="217" spans="1:22" x14ac:dyDescent="0.25">
      <c r="A217" s="4" t="s">
        <v>214</v>
      </c>
      <c r="B217" s="1">
        <v>51.56</v>
      </c>
      <c r="C217" s="1">
        <v>85.55</v>
      </c>
      <c r="D217" s="1">
        <v>84.13</v>
      </c>
      <c r="E217" s="1">
        <v>87.81</v>
      </c>
      <c r="F217" s="1">
        <v>12.46</v>
      </c>
      <c r="G217" s="1">
        <v>41.93</v>
      </c>
      <c r="H217" s="1">
        <v>82.44</v>
      </c>
      <c r="I217" s="1">
        <v>94.61</v>
      </c>
      <c r="J217" s="1">
        <v>79.88</v>
      </c>
      <c r="K217" s="5">
        <v>712460</v>
      </c>
      <c r="L217" s="6">
        <v>645</v>
      </c>
      <c r="M217" s="6">
        <v>4692</v>
      </c>
      <c r="N217" t="s">
        <v>539</v>
      </c>
      <c r="O217" s="7" t="s">
        <v>543</v>
      </c>
      <c r="P217" s="8">
        <v>9.8000000000000007</v>
      </c>
      <c r="Q217" s="8">
        <v>7.2</v>
      </c>
      <c r="R217" s="5">
        <v>3763</v>
      </c>
      <c r="S217" s="5">
        <v>33198</v>
      </c>
      <c r="T217" s="5">
        <v>4316</v>
      </c>
      <c r="U217" s="5">
        <v>24181</v>
      </c>
      <c r="V217" s="16" t="str">
        <f>'Categories Report'!$A$7</f>
        <v>Category 2</v>
      </c>
    </row>
    <row r="218" spans="1:22" x14ac:dyDescent="0.25">
      <c r="A218" s="4" t="s">
        <v>215</v>
      </c>
      <c r="B218" s="1">
        <v>0.85</v>
      </c>
      <c r="C218" s="1">
        <v>72.52</v>
      </c>
      <c r="D218" s="1">
        <v>95.75</v>
      </c>
      <c r="E218" s="1">
        <v>77.62</v>
      </c>
      <c r="F218" s="1">
        <v>98.3</v>
      </c>
      <c r="G218" s="1">
        <v>56.66</v>
      </c>
      <c r="H218" s="1">
        <v>86.97</v>
      </c>
      <c r="I218" s="1">
        <v>82.15</v>
      </c>
      <c r="J218" s="1">
        <v>81.010000000000005</v>
      </c>
      <c r="K218" s="5">
        <v>2778415</v>
      </c>
      <c r="L218" s="6">
        <v>494</v>
      </c>
      <c r="M218" s="6">
        <v>4497</v>
      </c>
      <c r="N218" t="s">
        <v>540</v>
      </c>
      <c r="O218" s="7" t="s">
        <v>542</v>
      </c>
      <c r="P218" s="8">
        <v>2.4</v>
      </c>
      <c r="Q218" s="8">
        <v>7.8</v>
      </c>
      <c r="R218" s="5">
        <v>15744</v>
      </c>
      <c r="S218" s="5">
        <v>122057</v>
      </c>
      <c r="T218" s="5">
        <v>18604</v>
      </c>
      <c r="U218" s="5">
        <v>82595</v>
      </c>
      <c r="V218" s="16" t="str">
        <f>'Categories Report'!$A$7</f>
        <v>Category 2</v>
      </c>
    </row>
    <row r="219" spans="1:22" x14ac:dyDescent="0.25">
      <c r="A219" s="4" t="s">
        <v>216</v>
      </c>
      <c r="B219" s="1">
        <v>70.540000000000006</v>
      </c>
      <c r="C219" s="1">
        <v>87.25</v>
      </c>
      <c r="D219" s="1">
        <v>97.45</v>
      </c>
      <c r="E219" s="1">
        <v>55.8</v>
      </c>
      <c r="F219" s="1">
        <v>87.53</v>
      </c>
      <c r="G219" s="1">
        <v>6.52</v>
      </c>
      <c r="H219" s="1">
        <v>78.760000000000005</v>
      </c>
      <c r="I219" s="1">
        <v>57.79</v>
      </c>
      <c r="J219" s="1">
        <v>97.73</v>
      </c>
      <c r="K219" s="5">
        <v>1574284</v>
      </c>
      <c r="L219" s="6">
        <v>1021</v>
      </c>
      <c r="M219" s="6">
        <v>6580</v>
      </c>
      <c r="N219" t="s">
        <v>539</v>
      </c>
      <c r="O219" s="7" t="s">
        <v>543</v>
      </c>
      <c r="P219" s="8">
        <v>18.3</v>
      </c>
      <c r="Q219" s="8">
        <v>10.8</v>
      </c>
      <c r="R219" s="5">
        <v>11396</v>
      </c>
      <c r="S219" s="5">
        <v>94192</v>
      </c>
      <c r="T219" s="5">
        <v>16539</v>
      </c>
      <c r="U219" s="5">
        <v>64643</v>
      </c>
      <c r="V219" s="16" t="str">
        <f>'Categories Report'!$A$7</f>
        <v>Category 2</v>
      </c>
    </row>
    <row r="220" spans="1:22" x14ac:dyDescent="0.25">
      <c r="A220" s="4" t="s">
        <v>217</v>
      </c>
      <c r="B220" s="1">
        <v>79.040000000000006</v>
      </c>
      <c r="C220" s="1">
        <v>30.02</v>
      </c>
      <c r="D220" s="1">
        <v>15.58</v>
      </c>
      <c r="E220" s="1">
        <v>26.06</v>
      </c>
      <c r="F220" s="1">
        <v>41.92</v>
      </c>
      <c r="G220" s="1">
        <v>89.24</v>
      </c>
      <c r="H220" s="1">
        <v>13.32</v>
      </c>
      <c r="I220" s="1">
        <v>21.52</v>
      </c>
      <c r="J220" s="1">
        <v>18.41</v>
      </c>
      <c r="K220" s="5">
        <v>93087</v>
      </c>
      <c r="L220" s="6">
        <v>179</v>
      </c>
      <c r="M220" s="6">
        <v>3643</v>
      </c>
      <c r="N220" t="s">
        <v>539</v>
      </c>
      <c r="O220" s="7" t="s">
        <v>544</v>
      </c>
      <c r="P220" s="8">
        <v>16.8</v>
      </c>
      <c r="Q220" s="8">
        <v>4.8</v>
      </c>
      <c r="R220" s="5">
        <v>347</v>
      </c>
      <c r="S220" s="5">
        <v>2286</v>
      </c>
      <c r="T220" s="5">
        <v>742</v>
      </c>
      <c r="U220" s="5">
        <v>1585</v>
      </c>
      <c r="V220" s="16" t="str">
        <f>'Categories Report'!$A$6</f>
        <v>Category 1</v>
      </c>
    </row>
    <row r="221" spans="1:22" x14ac:dyDescent="0.25">
      <c r="A221" s="4" t="s">
        <v>218</v>
      </c>
      <c r="B221" s="1">
        <v>65.44</v>
      </c>
      <c r="C221" s="1">
        <v>43.34</v>
      </c>
      <c r="D221" s="1">
        <v>44.75</v>
      </c>
      <c r="E221" s="1">
        <v>11.33</v>
      </c>
      <c r="F221" s="1">
        <v>84.7</v>
      </c>
      <c r="G221" s="1">
        <v>30.03</v>
      </c>
      <c r="H221" s="1">
        <v>9.64</v>
      </c>
      <c r="I221" s="1">
        <v>12.18</v>
      </c>
      <c r="J221" s="1">
        <v>66.28</v>
      </c>
      <c r="K221" s="5">
        <v>154135</v>
      </c>
      <c r="L221" s="6">
        <v>637</v>
      </c>
      <c r="M221" s="6">
        <v>6027</v>
      </c>
      <c r="N221" t="s">
        <v>539</v>
      </c>
      <c r="O221" s="7" t="s">
        <v>543</v>
      </c>
      <c r="P221" s="8">
        <v>12.8</v>
      </c>
      <c r="Q221" s="8">
        <v>8.4</v>
      </c>
      <c r="R221" s="5">
        <v>238</v>
      </c>
      <c r="S221" s="5">
        <v>6962</v>
      </c>
      <c r="T221" s="5">
        <v>632</v>
      </c>
      <c r="U221" s="5">
        <v>4313</v>
      </c>
      <c r="V221" s="16" t="str">
        <f>'Categories Report'!$A$6</f>
        <v>Category 1</v>
      </c>
    </row>
    <row r="222" spans="1:22" x14ac:dyDescent="0.25">
      <c r="A222" s="4" t="s">
        <v>219</v>
      </c>
      <c r="B222" s="1">
        <v>81.31</v>
      </c>
      <c r="C222" s="1">
        <v>34.56</v>
      </c>
      <c r="D222" s="1">
        <v>13.88</v>
      </c>
      <c r="E222" s="1">
        <v>49.57</v>
      </c>
      <c r="F222" s="1">
        <v>55.8</v>
      </c>
      <c r="G222" s="1">
        <v>99.16</v>
      </c>
      <c r="H222" s="1">
        <v>41.08</v>
      </c>
      <c r="I222" s="1">
        <v>16.989999999999998</v>
      </c>
      <c r="J222" s="1">
        <v>33.71</v>
      </c>
      <c r="K222" s="5">
        <v>150830</v>
      </c>
      <c r="L222" s="6">
        <v>127</v>
      </c>
      <c r="M222" s="6">
        <v>2550</v>
      </c>
      <c r="N222" t="s">
        <v>539</v>
      </c>
      <c r="O222" s="7" t="s">
        <v>544</v>
      </c>
      <c r="P222" s="8">
        <v>8.1999999999999993</v>
      </c>
      <c r="Q222" s="8">
        <v>4.3</v>
      </c>
      <c r="R222" s="5">
        <v>275</v>
      </c>
      <c r="S222" s="5">
        <v>3514</v>
      </c>
      <c r="T222" s="5">
        <v>359</v>
      </c>
      <c r="U222" s="5">
        <v>2805</v>
      </c>
      <c r="V222" s="16" t="str">
        <f>'Categories Report'!$A$6</f>
        <v>Category 1</v>
      </c>
    </row>
    <row r="223" spans="1:22" x14ac:dyDescent="0.25">
      <c r="A223" s="4" t="s">
        <v>220</v>
      </c>
      <c r="B223" s="1">
        <v>80.459999999999994</v>
      </c>
      <c r="C223" s="1">
        <v>64.3</v>
      </c>
      <c r="D223" s="1">
        <v>74.5</v>
      </c>
      <c r="E223" s="1">
        <v>9.6300000000000008</v>
      </c>
      <c r="F223" s="1">
        <v>85.55</v>
      </c>
      <c r="G223" s="1">
        <v>12.75</v>
      </c>
      <c r="H223" s="1">
        <v>17.57</v>
      </c>
      <c r="I223" s="1">
        <v>56.65</v>
      </c>
      <c r="J223" s="1">
        <v>75.63</v>
      </c>
      <c r="K223" s="5">
        <v>417800</v>
      </c>
      <c r="L223" s="6">
        <v>987</v>
      </c>
      <c r="M223" s="6">
        <v>5196</v>
      </c>
      <c r="N223" t="s">
        <v>540</v>
      </c>
      <c r="O223" s="7" t="s">
        <v>543</v>
      </c>
      <c r="P223" s="8">
        <v>9.8000000000000007</v>
      </c>
      <c r="Q223" s="8">
        <v>8.3000000000000007</v>
      </c>
      <c r="R223" s="5">
        <v>1834</v>
      </c>
      <c r="S223" s="5">
        <v>15334</v>
      </c>
      <c r="T223" s="5">
        <v>1525</v>
      </c>
      <c r="U223" s="5">
        <v>11035</v>
      </c>
      <c r="V223" s="16" t="str">
        <f>'Categories Report'!$A$6</f>
        <v>Category 1</v>
      </c>
    </row>
    <row r="224" spans="1:22" x14ac:dyDescent="0.25">
      <c r="A224" s="4" t="s">
        <v>221</v>
      </c>
      <c r="B224" s="1">
        <v>71.959999999999994</v>
      </c>
      <c r="C224" s="1">
        <v>57.79</v>
      </c>
      <c r="D224" s="1">
        <v>55.24</v>
      </c>
      <c r="E224" s="1">
        <v>58.92</v>
      </c>
      <c r="F224" s="1">
        <v>18.690000000000001</v>
      </c>
      <c r="G224" s="1">
        <v>52.41</v>
      </c>
      <c r="H224" s="1">
        <v>66.86</v>
      </c>
      <c r="I224" s="1">
        <v>39.659999999999997</v>
      </c>
      <c r="J224" s="1">
        <v>71.099999999999994</v>
      </c>
      <c r="K224" s="5">
        <v>350446</v>
      </c>
      <c r="L224" s="6">
        <v>556</v>
      </c>
      <c r="M224" s="6">
        <v>4303</v>
      </c>
      <c r="N224" t="s">
        <v>539</v>
      </c>
      <c r="O224" s="7" t="s">
        <v>542</v>
      </c>
      <c r="P224" s="8">
        <v>10.199999999999999</v>
      </c>
      <c r="Q224" s="8">
        <v>5.5</v>
      </c>
      <c r="R224" s="5">
        <v>729</v>
      </c>
      <c r="S224" s="5">
        <v>11282</v>
      </c>
      <c r="T224" s="5">
        <v>1464</v>
      </c>
      <c r="U224" s="5">
        <v>7577</v>
      </c>
      <c r="V224" s="16" t="str">
        <f>'Categories Report'!$A$6</f>
        <v>Category 1</v>
      </c>
    </row>
    <row r="225" spans="1:22" x14ac:dyDescent="0.25">
      <c r="A225" s="4" t="s">
        <v>222</v>
      </c>
      <c r="B225" s="1">
        <v>10.199999999999999</v>
      </c>
      <c r="C225" s="1">
        <v>95.75</v>
      </c>
      <c r="D225" s="1">
        <v>78.180000000000007</v>
      </c>
      <c r="E225" s="1">
        <v>89.8</v>
      </c>
      <c r="F225" s="1">
        <v>56.94</v>
      </c>
      <c r="G225" s="1">
        <v>45.33</v>
      </c>
      <c r="H225" s="1">
        <v>98.31</v>
      </c>
      <c r="I225" s="1">
        <v>85.55</v>
      </c>
      <c r="J225" s="1">
        <v>74.78</v>
      </c>
      <c r="K225" s="5">
        <v>4966257</v>
      </c>
      <c r="L225" s="6">
        <v>681</v>
      </c>
      <c r="M225" s="6">
        <v>3896</v>
      </c>
      <c r="N225" t="s">
        <v>539</v>
      </c>
      <c r="O225" s="7" t="s">
        <v>542</v>
      </c>
      <c r="P225" s="8">
        <v>0.7</v>
      </c>
      <c r="Q225" s="8">
        <v>3</v>
      </c>
      <c r="R225" s="5">
        <v>7435</v>
      </c>
      <c r="S225" s="5">
        <v>75942</v>
      </c>
      <c r="T225" s="5">
        <v>9780</v>
      </c>
      <c r="U225" s="5">
        <v>63507</v>
      </c>
      <c r="V225" s="16" t="str">
        <f>'Categories Report'!$A$7</f>
        <v>Category 2</v>
      </c>
    </row>
    <row r="226" spans="1:22" x14ac:dyDescent="0.25">
      <c r="A226" s="4" t="s">
        <v>223</v>
      </c>
      <c r="B226" s="1">
        <v>37.68</v>
      </c>
      <c r="C226" s="1">
        <v>89.51</v>
      </c>
      <c r="D226" s="1">
        <v>100</v>
      </c>
      <c r="E226" s="1">
        <v>84.98</v>
      </c>
      <c r="F226" s="1">
        <v>94.33</v>
      </c>
      <c r="G226" s="1">
        <v>20.68</v>
      </c>
      <c r="H226" s="1">
        <v>86.69</v>
      </c>
      <c r="I226" s="1">
        <v>51.55</v>
      </c>
      <c r="J226" s="1">
        <v>94.9</v>
      </c>
      <c r="K226" s="5">
        <v>3034464</v>
      </c>
      <c r="L226" s="6">
        <v>702</v>
      </c>
      <c r="M226" s="6">
        <v>6828</v>
      </c>
      <c r="N226" t="s">
        <v>539</v>
      </c>
      <c r="O226" s="7" t="s">
        <v>542</v>
      </c>
      <c r="P226" s="8">
        <v>17.8</v>
      </c>
      <c r="Q226" s="8">
        <v>11.2</v>
      </c>
      <c r="R226" s="5">
        <v>28849</v>
      </c>
      <c r="S226" s="5">
        <v>172956</v>
      </c>
      <c r="T226" s="5">
        <v>42088</v>
      </c>
      <c r="U226" s="5">
        <v>100662</v>
      </c>
      <c r="V226" s="16" t="str">
        <f>'Categories Report'!$A$7</f>
        <v>Category 2</v>
      </c>
    </row>
    <row r="227" spans="1:22" x14ac:dyDescent="0.25">
      <c r="A227" s="4" t="s">
        <v>224</v>
      </c>
      <c r="B227" s="1">
        <v>81.02</v>
      </c>
      <c r="C227" s="1">
        <v>8.2100000000000009</v>
      </c>
      <c r="D227" s="1">
        <v>7.36</v>
      </c>
      <c r="E227" s="1">
        <v>7.93</v>
      </c>
      <c r="F227" s="1">
        <v>52.97</v>
      </c>
      <c r="G227" s="1">
        <v>2.5499999999999998</v>
      </c>
      <c r="H227" s="1">
        <v>11.05</v>
      </c>
      <c r="I227" s="1">
        <v>39.090000000000003</v>
      </c>
      <c r="J227" s="1">
        <v>5.09</v>
      </c>
      <c r="K227" s="5">
        <v>82727</v>
      </c>
      <c r="L227" s="6">
        <v>1309</v>
      </c>
      <c r="M227" s="6">
        <v>5717</v>
      </c>
      <c r="N227" t="s">
        <v>541</v>
      </c>
      <c r="O227" s="7" t="s">
        <v>544</v>
      </c>
      <c r="P227" s="8">
        <v>5.2</v>
      </c>
      <c r="Q227" s="8">
        <v>3.7</v>
      </c>
      <c r="R227" s="5">
        <v>118</v>
      </c>
      <c r="S227" s="5">
        <v>4539</v>
      </c>
      <c r="T227" s="5">
        <v>328</v>
      </c>
      <c r="U227" s="5">
        <v>1250</v>
      </c>
      <c r="V227" s="16" t="str">
        <f>'Categories Report'!$A$6</f>
        <v>Category 1</v>
      </c>
    </row>
    <row r="228" spans="1:22" x14ac:dyDescent="0.25">
      <c r="A228" s="4" t="s">
        <v>225</v>
      </c>
      <c r="B228" s="1">
        <v>38.82</v>
      </c>
      <c r="C228" s="1">
        <v>99.71</v>
      </c>
      <c r="D228" s="1">
        <v>62.88</v>
      </c>
      <c r="E228" s="1">
        <v>60.05</v>
      </c>
      <c r="F228" s="1">
        <v>48.15</v>
      </c>
      <c r="G228" s="1">
        <v>84.14</v>
      </c>
      <c r="H228" s="1">
        <v>90.94</v>
      </c>
      <c r="I228" s="1">
        <v>94.05</v>
      </c>
      <c r="J228" s="1">
        <v>78.180000000000007</v>
      </c>
      <c r="K228" s="5">
        <v>2361710</v>
      </c>
      <c r="L228" s="6">
        <v>342</v>
      </c>
      <c r="M228" s="6">
        <v>2652</v>
      </c>
      <c r="N228" t="s">
        <v>539</v>
      </c>
      <c r="O228" s="7" t="s">
        <v>542</v>
      </c>
      <c r="P228" s="8">
        <v>4.2</v>
      </c>
      <c r="Q228" s="8">
        <v>3.9</v>
      </c>
      <c r="R228" s="5">
        <v>1746</v>
      </c>
      <c r="S228" s="5">
        <v>50496</v>
      </c>
      <c r="T228" s="5">
        <v>1103</v>
      </c>
      <c r="U228" s="5">
        <v>41479</v>
      </c>
      <c r="V228" s="16" t="str">
        <f>'Categories Report'!$A$9</f>
        <v>Category 4</v>
      </c>
    </row>
    <row r="229" spans="1:22" x14ac:dyDescent="0.25">
      <c r="A229" s="4" t="s">
        <v>226</v>
      </c>
      <c r="B229" s="1">
        <v>22.67</v>
      </c>
      <c r="C229" s="1">
        <v>19.54</v>
      </c>
      <c r="D229" s="1">
        <v>0.56000000000000005</v>
      </c>
      <c r="E229" s="1">
        <v>4.8099999999999996</v>
      </c>
      <c r="F229" s="1">
        <v>22.37</v>
      </c>
      <c r="G229" s="1">
        <v>86.69</v>
      </c>
      <c r="H229" s="1">
        <v>69.41</v>
      </c>
      <c r="I229" s="1">
        <v>30.31</v>
      </c>
      <c r="J229" s="1">
        <v>48.44</v>
      </c>
      <c r="K229" s="5">
        <v>84478</v>
      </c>
      <c r="L229" s="6">
        <v>324</v>
      </c>
      <c r="M229" s="6">
        <v>2403</v>
      </c>
      <c r="N229" t="s">
        <v>540</v>
      </c>
      <c r="O229" s="7" t="s">
        <v>542</v>
      </c>
      <c r="P229" s="8">
        <v>-4.3</v>
      </c>
      <c r="Q229" s="8">
        <v>2</v>
      </c>
      <c r="R229" s="5">
        <v>-504</v>
      </c>
      <c r="S229" s="5">
        <v>1066</v>
      </c>
      <c r="T229" s="5">
        <v>-509</v>
      </c>
      <c r="U229" s="5">
        <v>990</v>
      </c>
      <c r="V229" s="16" t="str">
        <f>'Categories Report'!$A$6</f>
        <v>Category 1</v>
      </c>
    </row>
    <row r="230" spans="1:22" x14ac:dyDescent="0.25">
      <c r="A230" s="4" t="s">
        <v>227</v>
      </c>
      <c r="B230" s="1">
        <v>49.01</v>
      </c>
      <c r="C230" s="1">
        <v>71.95</v>
      </c>
      <c r="D230" s="1">
        <v>36.82</v>
      </c>
      <c r="E230" s="1">
        <v>89.23</v>
      </c>
      <c r="F230" s="1">
        <v>45.04</v>
      </c>
      <c r="G230" s="1">
        <v>75.930000000000007</v>
      </c>
      <c r="H230" s="1">
        <v>58.93</v>
      </c>
      <c r="I230" s="1">
        <v>75.349999999999994</v>
      </c>
      <c r="J230" s="1">
        <v>85.55</v>
      </c>
      <c r="K230" s="5">
        <v>77353</v>
      </c>
      <c r="L230" s="6">
        <v>224</v>
      </c>
      <c r="M230" s="6">
        <v>4661</v>
      </c>
      <c r="N230" t="s">
        <v>539</v>
      </c>
      <c r="O230" s="7" t="s">
        <v>543</v>
      </c>
      <c r="P230" s="8">
        <v>2.7</v>
      </c>
      <c r="Q230" s="8">
        <v>5.6</v>
      </c>
      <c r="R230" s="5">
        <v>717</v>
      </c>
      <c r="S230" s="5">
        <v>8666</v>
      </c>
      <c r="T230" s="5">
        <v>394</v>
      </c>
      <c r="U230" s="5">
        <v>7631</v>
      </c>
      <c r="V230" s="16" t="str">
        <f>'Categories Report'!$A$6</f>
        <v>Category 1</v>
      </c>
    </row>
    <row r="231" spans="1:22" x14ac:dyDescent="0.25">
      <c r="A231" s="4" t="s">
        <v>228</v>
      </c>
      <c r="B231" s="1">
        <v>10.77</v>
      </c>
      <c r="C231" s="1">
        <v>88.1</v>
      </c>
      <c r="D231" s="1">
        <v>98.86</v>
      </c>
      <c r="E231" s="1">
        <v>96.88</v>
      </c>
      <c r="F231" s="1">
        <v>67.13</v>
      </c>
      <c r="G231" s="1">
        <v>32.869999999999997</v>
      </c>
      <c r="H231" s="1">
        <v>91.51</v>
      </c>
      <c r="I231" s="1">
        <v>65.150000000000006</v>
      </c>
      <c r="J231" s="1">
        <v>86.68</v>
      </c>
      <c r="K231" s="5">
        <v>1888819</v>
      </c>
      <c r="L231" s="6">
        <v>641</v>
      </c>
      <c r="M231" s="6">
        <v>5667</v>
      </c>
      <c r="N231" t="s">
        <v>539</v>
      </c>
      <c r="O231" s="7" t="s">
        <v>542</v>
      </c>
      <c r="P231" s="8">
        <v>18.3</v>
      </c>
      <c r="Q231" s="8">
        <v>10</v>
      </c>
      <c r="R231" s="5">
        <v>26838</v>
      </c>
      <c r="S231" s="5">
        <v>96003</v>
      </c>
      <c r="T231" s="5">
        <v>24730</v>
      </c>
      <c r="U231" s="5">
        <v>71946</v>
      </c>
      <c r="V231" s="16" t="str">
        <f>'Categories Report'!$A$7</f>
        <v>Category 2</v>
      </c>
    </row>
    <row r="232" spans="1:22" x14ac:dyDescent="0.25">
      <c r="A232" s="4" t="s">
        <v>229</v>
      </c>
      <c r="B232" s="1">
        <v>15.59</v>
      </c>
      <c r="C232" s="1">
        <v>2.54</v>
      </c>
      <c r="D232" s="1">
        <v>48.44</v>
      </c>
      <c r="E232" s="1">
        <v>70.819999999999993</v>
      </c>
      <c r="F232" s="1">
        <v>17.28</v>
      </c>
      <c r="G232" s="1">
        <v>98.31</v>
      </c>
      <c r="H232" s="1">
        <v>57.8</v>
      </c>
      <c r="I232" s="1">
        <v>17.28</v>
      </c>
      <c r="J232" s="1">
        <v>63.17</v>
      </c>
      <c r="K232" s="5">
        <v>241120</v>
      </c>
      <c r="L232" s="6">
        <v>83</v>
      </c>
      <c r="M232" s="6">
        <v>3194</v>
      </c>
      <c r="N232" t="s">
        <v>539</v>
      </c>
      <c r="O232" s="7" t="s">
        <v>542</v>
      </c>
      <c r="P232" s="8">
        <v>14.1</v>
      </c>
      <c r="Q232" s="8">
        <v>7.2</v>
      </c>
      <c r="R232" s="5">
        <v>1566</v>
      </c>
      <c r="S232" s="5">
        <v>6977</v>
      </c>
      <c r="T232" s="5">
        <v>1086</v>
      </c>
      <c r="U232" s="5">
        <v>4557</v>
      </c>
      <c r="V232" s="16" t="str">
        <f>'Categories Report'!$A$6</f>
        <v>Category 1</v>
      </c>
    </row>
    <row r="233" spans="1:22" x14ac:dyDescent="0.25">
      <c r="A233" s="4" t="s">
        <v>230</v>
      </c>
      <c r="B233" s="1">
        <v>18.7</v>
      </c>
      <c r="C233" s="1">
        <v>83</v>
      </c>
      <c r="D233" s="1">
        <v>23.51</v>
      </c>
      <c r="E233" s="1">
        <v>88.66</v>
      </c>
      <c r="F233" s="1">
        <v>54.67</v>
      </c>
      <c r="G233" s="1">
        <v>67.989999999999995</v>
      </c>
      <c r="H233" s="1">
        <v>77.63</v>
      </c>
      <c r="I233" s="1">
        <v>47.3</v>
      </c>
      <c r="J233" s="1">
        <v>79.319999999999993</v>
      </c>
      <c r="K233" s="5">
        <v>1088433</v>
      </c>
      <c r="L233" s="6">
        <v>379</v>
      </c>
      <c r="M233" s="6">
        <v>4145</v>
      </c>
      <c r="N233" t="s">
        <v>539</v>
      </c>
      <c r="O233" s="7" t="s">
        <v>542</v>
      </c>
      <c r="P233" s="8">
        <v>-1</v>
      </c>
      <c r="Q233" s="8">
        <v>1.9</v>
      </c>
      <c r="R233" s="5">
        <v>-2886</v>
      </c>
      <c r="S233" s="5">
        <v>12949</v>
      </c>
      <c r="T233" s="5">
        <v>-3417</v>
      </c>
      <c r="U233" s="5">
        <v>12560</v>
      </c>
      <c r="V233" s="16" t="str">
        <f>'Categories Report'!$A$9</f>
        <v>Category 4</v>
      </c>
    </row>
    <row r="234" spans="1:22" x14ac:dyDescent="0.25">
      <c r="A234" s="4" t="s">
        <v>231</v>
      </c>
      <c r="B234" s="1">
        <v>48.16</v>
      </c>
      <c r="C234" s="1">
        <v>11.04</v>
      </c>
      <c r="D234" s="1">
        <v>89.51</v>
      </c>
      <c r="E234" s="1">
        <v>50.99</v>
      </c>
      <c r="F234" s="1">
        <v>57.79</v>
      </c>
      <c r="G234" s="1">
        <v>91.22</v>
      </c>
      <c r="H234" s="1">
        <v>54.4</v>
      </c>
      <c r="I234" s="1">
        <v>3.68</v>
      </c>
      <c r="J234" s="1">
        <v>56.65</v>
      </c>
      <c r="K234" s="5">
        <v>359164</v>
      </c>
      <c r="L234" s="6">
        <v>114</v>
      </c>
      <c r="M234" s="6">
        <v>4129</v>
      </c>
      <c r="N234" t="s">
        <v>541</v>
      </c>
      <c r="O234" s="7" t="s">
        <v>542</v>
      </c>
      <c r="P234" s="8">
        <v>28.6</v>
      </c>
      <c r="Q234" s="8">
        <v>13</v>
      </c>
      <c r="R234" s="5">
        <v>6144</v>
      </c>
      <c r="S234" s="5">
        <v>18441</v>
      </c>
      <c r="T234" s="5">
        <v>3623</v>
      </c>
      <c r="U234" s="5">
        <v>15250</v>
      </c>
      <c r="V234" s="16" t="str">
        <f>'Categories Report'!$A$8</f>
        <v>Category 3</v>
      </c>
    </row>
    <row r="235" spans="1:22" x14ac:dyDescent="0.25">
      <c r="A235" s="4" t="s">
        <v>232</v>
      </c>
      <c r="B235" s="1">
        <v>75.930000000000007</v>
      </c>
      <c r="C235" s="1">
        <v>28.89</v>
      </c>
      <c r="D235" s="1">
        <v>26.62</v>
      </c>
      <c r="E235" s="1">
        <v>17.84</v>
      </c>
      <c r="F235" s="1">
        <v>38.520000000000003</v>
      </c>
      <c r="G235" s="1">
        <v>6.8</v>
      </c>
      <c r="H235" s="1">
        <v>32.869999999999997</v>
      </c>
      <c r="I235" s="1">
        <v>58.64</v>
      </c>
      <c r="J235" s="1">
        <v>11.33</v>
      </c>
      <c r="K235" s="5">
        <v>134452</v>
      </c>
      <c r="L235" s="6">
        <v>1153</v>
      </c>
      <c r="M235" s="6">
        <v>5242</v>
      </c>
      <c r="N235" t="s">
        <v>540</v>
      </c>
      <c r="O235" s="7" t="s">
        <v>542</v>
      </c>
      <c r="P235" s="8">
        <v>11.6</v>
      </c>
      <c r="Q235" s="8">
        <v>6.7</v>
      </c>
      <c r="R235" s="5">
        <v>538</v>
      </c>
      <c r="S235" s="5">
        <v>4023</v>
      </c>
      <c r="T235" s="5">
        <v>267</v>
      </c>
      <c r="U235" s="5">
        <v>2843</v>
      </c>
      <c r="V235" s="16" t="str">
        <f>'Categories Report'!$A$6</f>
        <v>Category 1</v>
      </c>
    </row>
    <row r="236" spans="1:22" x14ac:dyDescent="0.25">
      <c r="A236" s="4" t="s">
        <v>233</v>
      </c>
      <c r="B236" s="1">
        <v>61.19</v>
      </c>
      <c r="C236" s="1">
        <v>3.11</v>
      </c>
      <c r="D236" s="1">
        <v>58.07</v>
      </c>
      <c r="E236" s="1">
        <v>0.28000000000000003</v>
      </c>
      <c r="F236" s="1">
        <v>90.08</v>
      </c>
      <c r="G236" s="1">
        <v>88.39</v>
      </c>
      <c r="H236" s="1">
        <v>7.65</v>
      </c>
      <c r="I236" s="1">
        <v>23.22</v>
      </c>
      <c r="J236" s="1">
        <v>67.13</v>
      </c>
      <c r="K236" s="5">
        <v>144605</v>
      </c>
      <c r="L236" s="6">
        <v>252</v>
      </c>
      <c r="M236" s="6">
        <v>2993</v>
      </c>
      <c r="N236" t="s">
        <v>539</v>
      </c>
      <c r="O236" s="7" t="s">
        <v>543</v>
      </c>
      <c r="P236" s="8">
        <v>22.6</v>
      </c>
      <c r="Q236" s="8">
        <v>13.9</v>
      </c>
      <c r="R236" s="5">
        <v>883</v>
      </c>
      <c r="S236" s="5">
        <v>6550</v>
      </c>
      <c r="T236" s="5">
        <v>1250</v>
      </c>
      <c r="U236" s="5">
        <v>3781</v>
      </c>
      <c r="V236" s="16" t="str">
        <f>'Categories Report'!$A$6</f>
        <v>Category 1</v>
      </c>
    </row>
    <row r="237" spans="1:22" x14ac:dyDescent="0.25">
      <c r="A237" s="4" t="s">
        <v>234</v>
      </c>
      <c r="B237" s="1">
        <v>24.37</v>
      </c>
      <c r="C237" s="1">
        <v>9.06</v>
      </c>
      <c r="D237" s="1">
        <v>13.03</v>
      </c>
      <c r="E237" s="1">
        <v>5.38</v>
      </c>
      <c r="F237" s="1">
        <v>12.18</v>
      </c>
      <c r="G237" s="1">
        <v>58.65</v>
      </c>
      <c r="H237" s="1">
        <v>38.53</v>
      </c>
      <c r="I237" s="1">
        <v>7.64</v>
      </c>
      <c r="J237" s="1">
        <v>54.67</v>
      </c>
      <c r="K237" s="5">
        <v>188391</v>
      </c>
      <c r="L237" s="6">
        <v>449</v>
      </c>
      <c r="M237" s="6">
        <v>4790</v>
      </c>
      <c r="N237" t="s">
        <v>539</v>
      </c>
      <c r="O237" s="7" t="s">
        <v>544</v>
      </c>
      <c r="P237" s="8">
        <v>7</v>
      </c>
      <c r="Q237" s="8">
        <v>4.0999999999999996</v>
      </c>
      <c r="R237" s="5">
        <v>-19</v>
      </c>
      <c r="S237" s="5">
        <v>4156</v>
      </c>
      <c r="T237" s="5">
        <v>-78</v>
      </c>
      <c r="U237" s="5">
        <v>3814</v>
      </c>
      <c r="V237" s="16" t="str">
        <f>'Categories Report'!$A$6</f>
        <v>Category 1</v>
      </c>
    </row>
    <row r="238" spans="1:22" x14ac:dyDescent="0.25">
      <c r="A238" s="4" t="s">
        <v>235</v>
      </c>
      <c r="B238" s="1">
        <v>13.32</v>
      </c>
      <c r="C238" s="1">
        <v>92.06</v>
      </c>
      <c r="D238" s="1">
        <v>96.88</v>
      </c>
      <c r="E238" s="1">
        <v>100</v>
      </c>
      <c r="F238" s="1">
        <v>70.819999999999993</v>
      </c>
      <c r="G238" s="1">
        <v>40.799999999999997</v>
      </c>
      <c r="H238" s="1">
        <v>86.12</v>
      </c>
      <c r="I238" s="1">
        <v>93.48</v>
      </c>
      <c r="J238" s="1">
        <v>72.8</v>
      </c>
      <c r="K238" s="5">
        <v>1114141</v>
      </c>
      <c r="L238" s="6">
        <v>569</v>
      </c>
      <c r="M238" s="6">
        <v>5539</v>
      </c>
      <c r="N238" t="s">
        <v>539</v>
      </c>
      <c r="O238" s="7" t="s">
        <v>542</v>
      </c>
      <c r="P238" s="8">
        <v>24.8</v>
      </c>
      <c r="Q238" s="8">
        <v>10.1</v>
      </c>
      <c r="R238" s="5">
        <v>10185</v>
      </c>
      <c r="S238" s="5">
        <v>68585</v>
      </c>
      <c r="T238" s="5">
        <v>17156</v>
      </c>
      <c r="U238" s="5">
        <v>41176</v>
      </c>
      <c r="V238" s="16" t="str">
        <f>'Categories Report'!$A$7</f>
        <v>Category 2</v>
      </c>
    </row>
    <row r="239" spans="1:22" x14ac:dyDescent="0.25">
      <c r="A239" s="4" t="s">
        <v>236</v>
      </c>
      <c r="B239" s="1">
        <v>86.69</v>
      </c>
      <c r="C239" s="1">
        <v>54.95</v>
      </c>
      <c r="D239" s="1">
        <v>29.74</v>
      </c>
      <c r="E239" s="1">
        <v>22.37</v>
      </c>
      <c r="F239" s="1">
        <v>26.62</v>
      </c>
      <c r="G239" s="1">
        <v>65.16</v>
      </c>
      <c r="H239" s="1">
        <v>9.07</v>
      </c>
      <c r="I239" s="1">
        <v>51.27</v>
      </c>
      <c r="J239" s="1">
        <v>19.829999999999998</v>
      </c>
      <c r="K239" s="5">
        <v>90805</v>
      </c>
      <c r="L239" s="6">
        <v>319</v>
      </c>
      <c r="M239" s="6">
        <v>5269</v>
      </c>
      <c r="N239" t="s">
        <v>539</v>
      </c>
      <c r="O239" s="7" t="s">
        <v>543</v>
      </c>
      <c r="P239" s="8">
        <v>14.9</v>
      </c>
      <c r="Q239" s="8">
        <v>7.1</v>
      </c>
      <c r="R239" s="5">
        <v>408</v>
      </c>
      <c r="S239" s="5">
        <v>4253</v>
      </c>
      <c r="T239" s="5">
        <v>404</v>
      </c>
      <c r="U239" s="5">
        <v>2961</v>
      </c>
      <c r="V239" s="16" t="str">
        <f>'Categories Report'!$A$6</f>
        <v>Category 1</v>
      </c>
    </row>
    <row r="240" spans="1:22" x14ac:dyDescent="0.25">
      <c r="A240" s="4" t="s">
        <v>237</v>
      </c>
      <c r="B240" s="1">
        <v>27.48</v>
      </c>
      <c r="C240" s="1">
        <v>48.44</v>
      </c>
      <c r="D240" s="1">
        <v>30.02</v>
      </c>
      <c r="E240" s="1">
        <v>46.17</v>
      </c>
      <c r="F240" s="1">
        <v>32.29</v>
      </c>
      <c r="G240" s="1">
        <v>75.08</v>
      </c>
      <c r="H240" s="1">
        <v>27.77</v>
      </c>
      <c r="I240" s="1">
        <v>26.62</v>
      </c>
      <c r="J240" s="1">
        <v>51.84</v>
      </c>
      <c r="K240" s="5">
        <v>359189</v>
      </c>
      <c r="L240" s="6">
        <v>371</v>
      </c>
      <c r="M240" s="6">
        <v>3283</v>
      </c>
      <c r="N240" t="s">
        <v>541</v>
      </c>
      <c r="O240" s="7" t="s">
        <v>544</v>
      </c>
      <c r="P240" s="8">
        <v>2</v>
      </c>
      <c r="Q240" s="8">
        <v>3.2</v>
      </c>
      <c r="R240" s="5">
        <v>1318</v>
      </c>
      <c r="S240" s="5">
        <v>5333</v>
      </c>
      <c r="T240" s="5">
        <v>1499</v>
      </c>
      <c r="U240" s="5">
        <v>3714</v>
      </c>
      <c r="V240" s="16" t="str">
        <f>'Categories Report'!$A$6</f>
        <v>Category 1</v>
      </c>
    </row>
    <row r="241" spans="1:22" x14ac:dyDescent="0.25">
      <c r="A241" s="4" t="s">
        <v>238</v>
      </c>
      <c r="B241" s="1">
        <v>46.75</v>
      </c>
      <c r="C241" s="1">
        <v>43.62</v>
      </c>
      <c r="D241" s="1">
        <v>49.29</v>
      </c>
      <c r="E241" s="1">
        <v>18.41</v>
      </c>
      <c r="F241" s="1">
        <v>92.63</v>
      </c>
      <c r="G241" s="1">
        <v>55.25</v>
      </c>
      <c r="H241" s="1">
        <v>5.67</v>
      </c>
      <c r="I241" s="1">
        <v>43.05</v>
      </c>
      <c r="J241" s="1">
        <v>15.86</v>
      </c>
      <c r="K241" s="5">
        <v>169879</v>
      </c>
      <c r="L241" s="6">
        <v>516</v>
      </c>
      <c r="M241" s="6">
        <v>4471</v>
      </c>
      <c r="N241" t="s">
        <v>541</v>
      </c>
      <c r="O241" s="7" t="s">
        <v>542</v>
      </c>
      <c r="P241" s="8">
        <v>9.8000000000000007</v>
      </c>
      <c r="Q241" s="8">
        <v>8</v>
      </c>
      <c r="R241" s="5">
        <v>809</v>
      </c>
      <c r="S241" s="5">
        <v>6132</v>
      </c>
      <c r="T241" s="5">
        <v>1255</v>
      </c>
      <c r="U241" s="5">
        <v>4288</v>
      </c>
      <c r="V241" s="16" t="str">
        <f>'Categories Report'!$A$6</f>
        <v>Category 1</v>
      </c>
    </row>
    <row r="242" spans="1:22" x14ac:dyDescent="0.25">
      <c r="A242" s="4" t="s">
        <v>239</v>
      </c>
      <c r="B242" s="1">
        <v>28.33</v>
      </c>
      <c r="C242" s="1">
        <v>86.4</v>
      </c>
      <c r="D242" s="1">
        <v>61.75</v>
      </c>
      <c r="E242" s="1">
        <v>48.72</v>
      </c>
      <c r="F242" s="1">
        <v>88.1</v>
      </c>
      <c r="G242" s="1">
        <v>45.61</v>
      </c>
      <c r="H242" s="1">
        <v>51.28</v>
      </c>
      <c r="I242" s="1">
        <v>66</v>
      </c>
      <c r="J242" s="1">
        <v>70.53</v>
      </c>
      <c r="K242" s="5">
        <v>317545</v>
      </c>
      <c r="L242" s="6">
        <v>510</v>
      </c>
      <c r="M242" s="6">
        <v>5575</v>
      </c>
      <c r="N242" t="s">
        <v>540</v>
      </c>
      <c r="O242" s="7" t="s">
        <v>542</v>
      </c>
      <c r="P242" s="8">
        <v>13.7</v>
      </c>
      <c r="Q242" s="8">
        <v>5.5</v>
      </c>
      <c r="R242" s="5">
        <v>2642</v>
      </c>
      <c r="S242" s="5">
        <v>9507</v>
      </c>
      <c r="T242" s="5">
        <v>2044</v>
      </c>
      <c r="U242" s="5">
        <v>7364</v>
      </c>
      <c r="V242" s="16" t="str">
        <f>'Categories Report'!$A$6</f>
        <v>Category 1</v>
      </c>
    </row>
    <row r="243" spans="1:22" x14ac:dyDescent="0.25">
      <c r="A243" s="4" t="s">
        <v>240</v>
      </c>
      <c r="B243" s="1">
        <v>72.239999999999995</v>
      </c>
      <c r="C243" s="1">
        <v>61.18</v>
      </c>
      <c r="D243" s="1">
        <v>55.8</v>
      </c>
      <c r="E243" s="1">
        <v>1.98</v>
      </c>
      <c r="F243" s="1">
        <v>89.51</v>
      </c>
      <c r="G243" s="1">
        <v>67.430000000000007</v>
      </c>
      <c r="H243" s="1">
        <v>20.12</v>
      </c>
      <c r="I243" s="1">
        <v>10.19</v>
      </c>
      <c r="J243" s="1">
        <v>28.32</v>
      </c>
      <c r="K243" s="5">
        <v>192843</v>
      </c>
      <c r="L243" s="6">
        <v>311</v>
      </c>
      <c r="M243" s="6">
        <v>4901</v>
      </c>
      <c r="N243" t="s">
        <v>539</v>
      </c>
      <c r="O243" s="7" t="s">
        <v>542</v>
      </c>
      <c r="P243" s="8">
        <v>20.9</v>
      </c>
      <c r="Q243" s="8">
        <v>8.6</v>
      </c>
      <c r="R243" s="5">
        <v>1851</v>
      </c>
      <c r="S243" s="5">
        <v>7278</v>
      </c>
      <c r="T243" s="5">
        <v>963</v>
      </c>
      <c r="U243" s="5">
        <v>5492</v>
      </c>
      <c r="V243" s="16" t="str">
        <f>'Categories Report'!$A$6</f>
        <v>Category 1</v>
      </c>
    </row>
    <row r="244" spans="1:22" x14ac:dyDescent="0.25">
      <c r="A244" s="4" t="s">
        <v>241</v>
      </c>
      <c r="B244" s="1">
        <v>32.020000000000003</v>
      </c>
      <c r="C244" s="1">
        <v>80.45</v>
      </c>
      <c r="D244" s="1">
        <v>84.98</v>
      </c>
      <c r="E244" s="1">
        <v>58.07</v>
      </c>
      <c r="F244" s="1">
        <v>63.45</v>
      </c>
      <c r="G244" s="1">
        <v>46.46</v>
      </c>
      <c r="H244" s="1">
        <v>77.34</v>
      </c>
      <c r="I244" s="1">
        <v>83.85</v>
      </c>
      <c r="J244" s="1">
        <v>74.5</v>
      </c>
      <c r="K244" s="5">
        <v>969641</v>
      </c>
      <c r="L244" s="6">
        <v>553</v>
      </c>
      <c r="M244" s="6">
        <v>5089</v>
      </c>
      <c r="N244" t="s">
        <v>539</v>
      </c>
      <c r="O244" s="7" t="s">
        <v>542</v>
      </c>
      <c r="P244" s="8">
        <v>9.5</v>
      </c>
      <c r="Q244" s="8">
        <v>6.4</v>
      </c>
      <c r="R244" s="5">
        <v>4512</v>
      </c>
      <c r="S244" s="5">
        <v>37434</v>
      </c>
      <c r="T244" s="5">
        <v>8131</v>
      </c>
      <c r="U244" s="5">
        <v>26758</v>
      </c>
      <c r="V244" s="16" t="str">
        <f>'Categories Report'!$A$7</f>
        <v>Category 2</v>
      </c>
    </row>
    <row r="245" spans="1:22" x14ac:dyDescent="0.25">
      <c r="A245" s="4" t="s">
        <v>242</v>
      </c>
      <c r="B245" s="1">
        <v>23.52</v>
      </c>
      <c r="C245" s="1">
        <v>79.599999999999994</v>
      </c>
      <c r="D245" s="1">
        <v>99.43</v>
      </c>
      <c r="E245" s="1">
        <v>56.65</v>
      </c>
      <c r="F245" s="1">
        <v>97.73</v>
      </c>
      <c r="G245" s="1">
        <v>13.89</v>
      </c>
      <c r="H245" s="1">
        <v>92.07</v>
      </c>
      <c r="I245" s="1">
        <v>31.72</v>
      </c>
      <c r="J245" s="1">
        <v>96.88</v>
      </c>
      <c r="K245" s="5">
        <v>3234161</v>
      </c>
      <c r="L245" s="6">
        <v>927</v>
      </c>
      <c r="M245" s="6">
        <v>5696</v>
      </c>
      <c r="N245" t="s">
        <v>540</v>
      </c>
      <c r="O245" s="7" t="s">
        <v>542</v>
      </c>
      <c r="P245" s="8">
        <v>13.3</v>
      </c>
      <c r="Q245" s="8">
        <v>10</v>
      </c>
      <c r="R245" s="5">
        <v>19920</v>
      </c>
      <c r="S245" s="5">
        <v>106339</v>
      </c>
      <c r="T245" s="5">
        <v>29812</v>
      </c>
      <c r="U245" s="5">
        <v>59137</v>
      </c>
      <c r="V245" s="16" t="str">
        <f>'Categories Report'!$A$7</f>
        <v>Category 2</v>
      </c>
    </row>
    <row r="246" spans="1:22" x14ac:dyDescent="0.25">
      <c r="A246" s="4" t="s">
        <v>243</v>
      </c>
      <c r="B246" s="1">
        <v>62.33</v>
      </c>
      <c r="C246" s="1">
        <v>67.7</v>
      </c>
      <c r="D246" s="1">
        <v>43.34</v>
      </c>
      <c r="E246" s="1">
        <v>68.27</v>
      </c>
      <c r="F246" s="1">
        <v>73.37</v>
      </c>
      <c r="G246" s="1">
        <v>73.38</v>
      </c>
      <c r="H246" s="1">
        <v>51.56</v>
      </c>
      <c r="I246" s="1">
        <v>90.08</v>
      </c>
      <c r="J246" s="1">
        <v>39.659999999999997</v>
      </c>
      <c r="K246" s="5">
        <v>232642</v>
      </c>
      <c r="L246" s="6">
        <v>311</v>
      </c>
      <c r="M246" s="6">
        <v>4141</v>
      </c>
      <c r="N246" t="s">
        <v>539</v>
      </c>
      <c r="O246" s="7" t="s">
        <v>542</v>
      </c>
      <c r="P246" s="8">
        <v>8.5</v>
      </c>
      <c r="Q246" s="8">
        <v>5.2</v>
      </c>
      <c r="R246" s="5">
        <v>788</v>
      </c>
      <c r="S246" s="5">
        <v>8377</v>
      </c>
      <c r="T246" s="5">
        <v>1428</v>
      </c>
      <c r="U246" s="5">
        <v>5967</v>
      </c>
      <c r="V246" s="16" t="str">
        <f>'Categories Report'!$A$6</f>
        <v>Category 1</v>
      </c>
    </row>
    <row r="247" spans="1:22" x14ac:dyDescent="0.25">
      <c r="A247" s="4" t="s">
        <v>244</v>
      </c>
      <c r="B247" s="1">
        <v>35.700000000000003</v>
      </c>
      <c r="C247" s="1">
        <v>47.3</v>
      </c>
      <c r="D247" s="1">
        <v>23.51</v>
      </c>
      <c r="E247" s="1">
        <v>36.82</v>
      </c>
      <c r="F247" s="1">
        <v>1.1299999999999999</v>
      </c>
      <c r="G247" s="1">
        <v>92.92</v>
      </c>
      <c r="H247" s="1">
        <v>52.98</v>
      </c>
      <c r="I247" s="1">
        <v>89.23</v>
      </c>
      <c r="J247" s="1">
        <v>9.91</v>
      </c>
      <c r="K247" s="5">
        <v>119373</v>
      </c>
      <c r="L247" s="6">
        <v>154</v>
      </c>
      <c r="M247" s="6">
        <v>3426</v>
      </c>
      <c r="N247" t="s">
        <v>539</v>
      </c>
      <c r="O247" s="7" t="s">
        <v>542</v>
      </c>
      <c r="P247" s="8">
        <v>13.7</v>
      </c>
      <c r="Q247" s="8">
        <v>5.2</v>
      </c>
      <c r="R247" s="5">
        <v>298</v>
      </c>
      <c r="S247" s="5">
        <v>4515</v>
      </c>
      <c r="T247" s="5">
        <v>445</v>
      </c>
      <c r="U247" s="5">
        <v>3578</v>
      </c>
      <c r="V247" s="16" t="str">
        <f>'Categories Report'!$A$6</f>
        <v>Category 1</v>
      </c>
    </row>
    <row r="248" spans="1:22" x14ac:dyDescent="0.25">
      <c r="A248" s="4" t="s">
        <v>245</v>
      </c>
      <c r="B248" s="1">
        <v>28.05</v>
      </c>
      <c r="C248" s="1">
        <v>82.15</v>
      </c>
      <c r="D248" s="1">
        <v>62.32</v>
      </c>
      <c r="E248" s="1">
        <v>98.58</v>
      </c>
      <c r="F248" s="1">
        <v>34.270000000000003</v>
      </c>
      <c r="G248" s="1">
        <v>71.39</v>
      </c>
      <c r="H248" s="1">
        <v>83.29</v>
      </c>
      <c r="I248" s="1">
        <v>73.37</v>
      </c>
      <c r="J248" s="1">
        <v>98.3</v>
      </c>
      <c r="K248" s="5">
        <v>1095210</v>
      </c>
      <c r="L248" s="6">
        <v>316</v>
      </c>
      <c r="M248" s="6">
        <v>4338</v>
      </c>
      <c r="N248" t="s">
        <v>539</v>
      </c>
      <c r="O248" s="7" t="s">
        <v>544</v>
      </c>
      <c r="P248" s="8">
        <v>5.8</v>
      </c>
      <c r="Q248" s="8">
        <v>2.9</v>
      </c>
      <c r="R248" s="5">
        <v>1708</v>
      </c>
      <c r="S248" s="5">
        <v>17733</v>
      </c>
      <c r="T248" s="5">
        <v>3313</v>
      </c>
      <c r="U248" s="5">
        <v>13361</v>
      </c>
      <c r="V248" s="16" t="str">
        <f>'Categories Report'!$A$9</f>
        <v>Category 4</v>
      </c>
    </row>
    <row r="249" spans="1:22" x14ac:dyDescent="0.25">
      <c r="A249" s="4" t="s">
        <v>246</v>
      </c>
      <c r="B249" s="1">
        <v>56.1</v>
      </c>
      <c r="C249" s="1">
        <v>52.12</v>
      </c>
      <c r="D249" s="1">
        <v>33.99</v>
      </c>
      <c r="E249" s="1">
        <v>15.29</v>
      </c>
      <c r="F249" s="1">
        <v>12.74</v>
      </c>
      <c r="G249" s="1">
        <v>24.37</v>
      </c>
      <c r="H249" s="1">
        <v>44.48</v>
      </c>
      <c r="I249" s="1">
        <v>54.67</v>
      </c>
      <c r="J249" s="1">
        <v>44.75</v>
      </c>
      <c r="K249" s="5">
        <v>361633</v>
      </c>
      <c r="L249" s="6">
        <v>665</v>
      </c>
      <c r="M249" s="6">
        <v>6494</v>
      </c>
      <c r="N249" t="s">
        <v>539</v>
      </c>
      <c r="O249" s="7" t="s">
        <v>544</v>
      </c>
      <c r="P249" s="8">
        <v>10.1</v>
      </c>
      <c r="Q249" s="8">
        <v>4.0999999999999996</v>
      </c>
      <c r="R249" s="5">
        <v>1352</v>
      </c>
      <c r="S249" s="5">
        <v>7694</v>
      </c>
      <c r="T249" s="5">
        <v>1047</v>
      </c>
      <c r="U249" s="5">
        <v>7299</v>
      </c>
      <c r="V249" s="16" t="str">
        <f>'Categories Report'!$A$6</f>
        <v>Category 1</v>
      </c>
    </row>
    <row r="250" spans="1:22" x14ac:dyDescent="0.25">
      <c r="A250" s="4" t="s">
        <v>247</v>
      </c>
      <c r="B250" s="1">
        <v>65.73</v>
      </c>
      <c r="C250" s="1">
        <v>22.09</v>
      </c>
      <c r="D250" s="1">
        <v>24.07</v>
      </c>
      <c r="E250" s="1">
        <v>22.09</v>
      </c>
      <c r="F250" s="1">
        <v>63.17</v>
      </c>
      <c r="G250" s="1">
        <v>35.979999999999997</v>
      </c>
      <c r="H250" s="1">
        <v>22.67</v>
      </c>
      <c r="I250" s="1">
        <v>9.6300000000000008</v>
      </c>
      <c r="J250" s="1">
        <v>0.28000000000000003</v>
      </c>
      <c r="K250" s="5">
        <v>149063</v>
      </c>
      <c r="L250" s="6">
        <v>623</v>
      </c>
      <c r="M250" s="6">
        <v>5593</v>
      </c>
      <c r="N250" t="s">
        <v>540</v>
      </c>
      <c r="O250" s="7" t="s">
        <v>544</v>
      </c>
      <c r="P250" s="8">
        <v>8.4</v>
      </c>
      <c r="Q250" s="8">
        <v>4.5</v>
      </c>
      <c r="R250" s="5">
        <v>373</v>
      </c>
      <c r="S250" s="5">
        <v>3420</v>
      </c>
      <c r="T250" s="5">
        <v>1438</v>
      </c>
      <c r="U250" s="5">
        <v>1469</v>
      </c>
      <c r="V250" s="16" t="str">
        <f>'Categories Report'!$A$6</f>
        <v>Category 1</v>
      </c>
    </row>
    <row r="251" spans="1:22" x14ac:dyDescent="0.25">
      <c r="A251" s="4" t="s">
        <v>248</v>
      </c>
      <c r="B251" s="1">
        <v>25.5</v>
      </c>
      <c r="C251" s="1">
        <v>79.03</v>
      </c>
      <c r="D251" s="1">
        <v>96.03</v>
      </c>
      <c r="E251" s="1">
        <v>55.52</v>
      </c>
      <c r="F251" s="1">
        <v>94.05</v>
      </c>
      <c r="G251" s="1">
        <v>22.38</v>
      </c>
      <c r="H251" s="1">
        <v>74.790000000000006</v>
      </c>
      <c r="I251" s="1">
        <v>59.2</v>
      </c>
      <c r="J251" s="1">
        <v>74.22</v>
      </c>
      <c r="K251" s="5">
        <v>1584266</v>
      </c>
      <c r="L251" s="6">
        <v>735</v>
      </c>
      <c r="M251" s="6">
        <v>6102</v>
      </c>
      <c r="N251" t="s">
        <v>540</v>
      </c>
      <c r="O251" s="7" t="s">
        <v>543</v>
      </c>
      <c r="P251" s="8">
        <v>6</v>
      </c>
      <c r="Q251" s="8">
        <v>8.8000000000000007</v>
      </c>
      <c r="R251" s="5">
        <v>9403</v>
      </c>
      <c r="S251" s="5">
        <v>70338</v>
      </c>
      <c r="T251" s="5">
        <v>18141</v>
      </c>
      <c r="U251" s="5">
        <v>48007</v>
      </c>
      <c r="V251" s="16" t="str">
        <f>'Categories Report'!$A$7</f>
        <v>Category 2</v>
      </c>
    </row>
    <row r="252" spans="1:22" x14ac:dyDescent="0.25">
      <c r="A252" s="4" t="s">
        <v>249</v>
      </c>
      <c r="B252" s="1">
        <v>66.58</v>
      </c>
      <c r="C252" s="1">
        <v>54.1</v>
      </c>
      <c r="D252" s="1">
        <v>37.96</v>
      </c>
      <c r="E252" s="1">
        <v>65.72</v>
      </c>
      <c r="F252" s="1">
        <v>17.559999999999999</v>
      </c>
      <c r="G252" s="1">
        <v>37.4</v>
      </c>
      <c r="H252" s="1">
        <v>57.51</v>
      </c>
      <c r="I252" s="1">
        <v>46.74</v>
      </c>
      <c r="J252" s="1">
        <v>68.55</v>
      </c>
      <c r="K252" s="5">
        <v>404499</v>
      </c>
      <c r="L252" s="6">
        <v>735</v>
      </c>
      <c r="M252" s="6">
        <v>4311</v>
      </c>
      <c r="N252" t="s">
        <v>540</v>
      </c>
      <c r="O252" s="7" t="s">
        <v>544</v>
      </c>
      <c r="P252" s="8">
        <v>9.1</v>
      </c>
      <c r="Q252" s="8">
        <v>4.5999999999999996</v>
      </c>
      <c r="R252" s="5">
        <v>749</v>
      </c>
      <c r="S252" s="5">
        <v>9667</v>
      </c>
      <c r="T252" s="5">
        <v>748</v>
      </c>
      <c r="U252" s="5">
        <v>7302</v>
      </c>
      <c r="V252" s="16" t="str">
        <f>'Categories Report'!$A$6</f>
        <v>Category 1</v>
      </c>
    </row>
    <row r="253" spans="1:22" x14ac:dyDescent="0.25">
      <c r="A253" s="4" t="s">
        <v>250</v>
      </c>
      <c r="B253" s="1">
        <v>40.799999999999997</v>
      </c>
      <c r="C253" s="1">
        <v>50.99</v>
      </c>
      <c r="D253" s="1">
        <v>52.4</v>
      </c>
      <c r="E253" s="1">
        <v>41.07</v>
      </c>
      <c r="F253" s="1">
        <v>18.13</v>
      </c>
      <c r="G253" s="1">
        <v>98.02</v>
      </c>
      <c r="H253" s="1">
        <v>84.99</v>
      </c>
      <c r="I253" s="1">
        <v>37.11</v>
      </c>
      <c r="J253" s="1">
        <v>56.37</v>
      </c>
      <c r="K253" s="5">
        <v>384000</v>
      </c>
      <c r="L253" s="6">
        <v>98</v>
      </c>
      <c r="M253" s="6">
        <v>3079</v>
      </c>
      <c r="N253" t="s">
        <v>539</v>
      </c>
      <c r="O253" s="7" t="s">
        <v>544</v>
      </c>
      <c r="P253" s="8">
        <v>22.6</v>
      </c>
      <c r="Q253" s="8">
        <v>6.9</v>
      </c>
      <c r="R253" s="5">
        <v>1417</v>
      </c>
      <c r="S253" s="5">
        <v>6432</v>
      </c>
      <c r="T253" s="5">
        <v>1814</v>
      </c>
      <c r="U253" s="5">
        <v>4493</v>
      </c>
      <c r="V253" s="16" t="str">
        <f>'Categories Report'!$A$6</f>
        <v>Category 1</v>
      </c>
    </row>
    <row r="254" spans="1:22" x14ac:dyDescent="0.25">
      <c r="A254" s="4" t="s">
        <v>251</v>
      </c>
      <c r="B254" s="1">
        <v>82.16</v>
      </c>
      <c r="C254" s="1">
        <v>16.43</v>
      </c>
      <c r="D254" s="1">
        <v>1.69</v>
      </c>
      <c r="E254" s="1">
        <v>38.81</v>
      </c>
      <c r="F254" s="1">
        <v>13.59</v>
      </c>
      <c r="G254" s="1">
        <v>64.88</v>
      </c>
      <c r="H254" s="1">
        <v>55.25</v>
      </c>
      <c r="I254" s="1">
        <v>9.34</v>
      </c>
      <c r="J254" s="1">
        <v>7.08</v>
      </c>
      <c r="K254" s="5">
        <v>96917</v>
      </c>
      <c r="L254" s="6">
        <v>364</v>
      </c>
      <c r="M254" s="6">
        <v>4935</v>
      </c>
      <c r="N254" t="s">
        <v>539</v>
      </c>
      <c r="O254" s="7" t="s">
        <v>542</v>
      </c>
      <c r="P254" s="8">
        <v>3.3</v>
      </c>
      <c r="Q254" s="8">
        <v>2.2999999999999998</v>
      </c>
      <c r="R254" s="5">
        <v>-404</v>
      </c>
      <c r="S254" s="5">
        <v>1707</v>
      </c>
      <c r="T254" s="5">
        <v>-121</v>
      </c>
      <c r="U254" s="5">
        <v>1108</v>
      </c>
      <c r="V254" s="16" t="str">
        <f>'Categories Report'!$A$6</f>
        <v>Category 1</v>
      </c>
    </row>
    <row r="255" spans="1:22" x14ac:dyDescent="0.25">
      <c r="A255" s="4" t="s">
        <v>252</v>
      </c>
      <c r="B255" s="1">
        <v>50.71</v>
      </c>
      <c r="C255" s="1">
        <v>97.73</v>
      </c>
      <c r="D255" s="1">
        <v>71.38</v>
      </c>
      <c r="E255" s="1">
        <v>99.15</v>
      </c>
      <c r="F255" s="1">
        <v>28.61</v>
      </c>
      <c r="G255" s="1">
        <v>23.23</v>
      </c>
      <c r="H255" s="1">
        <v>94.91</v>
      </c>
      <c r="I255" s="1">
        <v>66.569999999999993</v>
      </c>
      <c r="J255" s="1">
        <v>90.36</v>
      </c>
      <c r="K255" s="5">
        <v>2584538</v>
      </c>
      <c r="L255" s="6">
        <v>836</v>
      </c>
      <c r="M255" s="6">
        <v>4961</v>
      </c>
      <c r="N255" t="s">
        <v>539</v>
      </c>
      <c r="O255" s="7" t="s">
        <v>542</v>
      </c>
      <c r="P255" s="8">
        <v>7.4</v>
      </c>
      <c r="Q255" s="8">
        <v>4</v>
      </c>
      <c r="R255" s="5">
        <v>2838</v>
      </c>
      <c r="S255" s="5">
        <v>61014</v>
      </c>
      <c r="T255" s="5">
        <v>2623</v>
      </c>
      <c r="U255" s="5">
        <v>56054</v>
      </c>
      <c r="V255" s="16" t="str">
        <f>'Categories Report'!$A$7</f>
        <v>Category 2</v>
      </c>
    </row>
    <row r="256" spans="1:22" x14ac:dyDescent="0.25">
      <c r="A256" s="4" t="s">
        <v>253</v>
      </c>
      <c r="B256" s="1">
        <v>35.979999999999997</v>
      </c>
      <c r="C256" s="1">
        <v>14.73</v>
      </c>
      <c r="D256" s="1">
        <v>73.650000000000006</v>
      </c>
      <c r="E256" s="1">
        <v>62.03</v>
      </c>
      <c r="F256" s="1">
        <v>80.16</v>
      </c>
      <c r="G256" s="1">
        <v>60.91</v>
      </c>
      <c r="H256" s="1">
        <v>41.65</v>
      </c>
      <c r="I256" s="1">
        <v>9.91</v>
      </c>
      <c r="J256" s="1">
        <v>13.59</v>
      </c>
      <c r="K256" s="5">
        <v>340751</v>
      </c>
      <c r="L256" s="6">
        <v>268</v>
      </c>
      <c r="M256" s="6">
        <v>6253</v>
      </c>
      <c r="N256" t="s">
        <v>539</v>
      </c>
      <c r="O256" s="7" t="s">
        <v>544</v>
      </c>
      <c r="P256" s="8">
        <v>17</v>
      </c>
      <c r="Q256" s="8">
        <v>7.4</v>
      </c>
      <c r="R256" s="5">
        <v>2701</v>
      </c>
      <c r="S256" s="5">
        <v>10926</v>
      </c>
      <c r="T256" s="5">
        <v>3284</v>
      </c>
      <c r="U256" s="5">
        <v>7436</v>
      </c>
      <c r="V256" s="16" t="str">
        <f>'Categories Report'!$A$6</f>
        <v>Category 1</v>
      </c>
    </row>
    <row r="257" spans="1:22" x14ac:dyDescent="0.25">
      <c r="A257" s="4" t="s">
        <v>254</v>
      </c>
      <c r="B257" s="1">
        <v>9.07</v>
      </c>
      <c r="C257" s="1">
        <v>56.09</v>
      </c>
      <c r="D257" s="1">
        <v>53.82</v>
      </c>
      <c r="E257" s="1">
        <v>51.27</v>
      </c>
      <c r="F257" s="1">
        <v>98.01</v>
      </c>
      <c r="G257" s="1">
        <v>43.06</v>
      </c>
      <c r="H257" s="1">
        <v>54.68</v>
      </c>
      <c r="I257" s="1">
        <v>27.76</v>
      </c>
      <c r="J257" s="1">
        <v>79.599999999999994</v>
      </c>
      <c r="K257" s="5">
        <v>370650</v>
      </c>
      <c r="L257" s="6">
        <v>670</v>
      </c>
      <c r="M257" s="6">
        <v>4248</v>
      </c>
      <c r="N257" t="s">
        <v>539</v>
      </c>
      <c r="O257" s="7" t="s">
        <v>544</v>
      </c>
      <c r="P257" s="8">
        <v>-5.5</v>
      </c>
      <c r="Q257" s="8">
        <v>5.5</v>
      </c>
      <c r="R257" s="5">
        <v>2883</v>
      </c>
      <c r="S257" s="5">
        <v>8499</v>
      </c>
      <c r="T257" s="5">
        <v>1505</v>
      </c>
      <c r="U257" s="5">
        <v>5229</v>
      </c>
      <c r="V257" s="16" t="str">
        <f>'Categories Report'!$A$6</f>
        <v>Category 1</v>
      </c>
    </row>
    <row r="258" spans="1:22" x14ac:dyDescent="0.25">
      <c r="A258" s="4" t="s">
        <v>255</v>
      </c>
      <c r="B258" s="1">
        <v>30.32</v>
      </c>
      <c r="C258" s="1">
        <v>96.88</v>
      </c>
      <c r="D258" s="1">
        <v>98.3</v>
      </c>
      <c r="E258" s="1">
        <v>81.3</v>
      </c>
      <c r="F258" s="1">
        <v>62.03</v>
      </c>
      <c r="G258" s="1">
        <v>53.83</v>
      </c>
      <c r="H258" s="1">
        <v>92.36</v>
      </c>
      <c r="I258" s="1">
        <v>68.83</v>
      </c>
      <c r="J258" s="1">
        <v>96.31</v>
      </c>
      <c r="K258" s="5">
        <v>1324187</v>
      </c>
      <c r="L258" s="6">
        <v>341</v>
      </c>
      <c r="M258" s="6">
        <v>6342</v>
      </c>
      <c r="N258" t="s">
        <v>539</v>
      </c>
      <c r="O258" s="7" t="s">
        <v>542</v>
      </c>
      <c r="P258" s="8">
        <v>23.8</v>
      </c>
      <c r="Q258" s="8">
        <v>11.3</v>
      </c>
      <c r="R258" s="5">
        <v>24168</v>
      </c>
      <c r="S258" s="5">
        <v>76517</v>
      </c>
      <c r="T258" s="5">
        <v>20817</v>
      </c>
      <c r="U258" s="5">
        <v>60119</v>
      </c>
      <c r="V258" s="16" t="str">
        <f>'Categories Report'!$A$7</f>
        <v>Category 2</v>
      </c>
    </row>
    <row r="259" spans="1:22" x14ac:dyDescent="0.25">
      <c r="A259" s="4" t="s">
        <v>256</v>
      </c>
      <c r="B259" s="1">
        <v>92.92</v>
      </c>
      <c r="C259" s="1">
        <v>26.34</v>
      </c>
      <c r="D259" s="1">
        <v>10.48</v>
      </c>
      <c r="E259" s="1">
        <v>24.36</v>
      </c>
      <c r="F259" s="1">
        <v>52.69</v>
      </c>
      <c r="G259" s="1">
        <v>49.01</v>
      </c>
      <c r="H259" s="1">
        <v>28.62</v>
      </c>
      <c r="I259" s="1">
        <v>19.260000000000002</v>
      </c>
      <c r="J259" s="1">
        <v>14.16</v>
      </c>
      <c r="K259" s="5">
        <v>103645</v>
      </c>
      <c r="L259" s="6">
        <v>528</v>
      </c>
      <c r="M259" s="6">
        <v>5030</v>
      </c>
      <c r="N259" t="s">
        <v>539</v>
      </c>
      <c r="O259" s="7" t="s">
        <v>542</v>
      </c>
      <c r="P259" s="8">
        <v>10.3</v>
      </c>
      <c r="Q259" s="8">
        <v>3.8</v>
      </c>
      <c r="R259" s="5">
        <v>199</v>
      </c>
      <c r="S259" s="5">
        <v>2175</v>
      </c>
      <c r="T259" s="5">
        <v>446</v>
      </c>
      <c r="U259" s="5">
        <v>1449</v>
      </c>
      <c r="V259" s="16" t="str">
        <f>'Categories Report'!$A$6</f>
        <v>Category 1</v>
      </c>
    </row>
    <row r="260" spans="1:22" x14ac:dyDescent="0.25">
      <c r="A260" s="4" t="s">
        <v>257</v>
      </c>
      <c r="B260" s="1">
        <v>91.79</v>
      </c>
      <c r="C260" s="1">
        <v>80.73</v>
      </c>
      <c r="D260" s="1">
        <v>96.31</v>
      </c>
      <c r="E260" s="1">
        <v>66</v>
      </c>
      <c r="F260" s="1">
        <v>65.150000000000006</v>
      </c>
      <c r="G260" s="1">
        <v>27.2</v>
      </c>
      <c r="H260" s="1">
        <v>60.91</v>
      </c>
      <c r="I260" s="1">
        <v>68.27</v>
      </c>
      <c r="J260" s="1">
        <v>65.72</v>
      </c>
      <c r="K260" s="5">
        <v>1597810</v>
      </c>
      <c r="L260" s="6">
        <v>501</v>
      </c>
      <c r="M260" s="6">
        <v>7763</v>
      </c>
      <c r="N260" t="s">
        <v>540</v>
      </c>
      <c r="O260" s="7" t="s">
        <v>543</v>
      </c>
      <c r="P260" s="8">
        <v>12.4</v>
      </c>
      <c r="Q260" s="8">
        <v>9.8000000000000007</v>
      </c>
      <c r="R260" s="5">
        <v>13543</v>
      </c>
      <c r="S260" s="5">
        <v>76184</v>
      </c>
      <c r="T260" s="5">
        <v>13514</v>
      </c>
      <c r="U260" s="5">
        <v>58065</v>
      </c>
      <c r="V260" s="16" t="str">
        <f>'Categories Report'!$A$7</f>
        <v>Category 2</v>
      </c>
    </row>
    <row r="261" spans="1:22" x14ac:dyDescent="0.25">
      <c r="A261" s="4" t="s">
        <v>258</v>
      </c>
      <c r="B261" s="1">
        <v>3.12</v>
      </c>
      <c r="C261" s="1">
        <v>89.23</v>
      </c>
      <c r="D261" s="1">
        <v>97.73</v>
      </c>
      <c r="E261" s="1">
        <v>79.599999999999994</v>
      </c>
      <c r="F261" s="1">
        <v>99.71</v>
      </c>
      <c r="G261" s="1">
        <v>25.22</v>
      </c>
      <c r="H261" s="1">
        <v>91.22</v>
      </c>
      <c r="I261" s="1">
        <v>68.55</v>
      </c>
      <c r="J261" s="1">
        <v>90.08</v>
      </c>
      <c r="K261" s="5">
        <v>2859202</v>
      </c>
      <c r="L261" s="6">
        <v>806</v>
      </c>
      <c r="M261" s="6">
        <v>4983</v>
      </c>
      <c r="N261" t="s">
        <v>540</v>
      </c>
      <c r="O261" s="7" t="s">
        <v>543</v>
      </c>
      <c r="P261" s="8">
        <v>4</v>
      </c>
      <c r="Q261" s="8">
        <v>9.1999999999999993</v>
      </c>
      <c r="R261" s="5">
        <v>15945</v>
      </c>
      <c r="S261" s="5">
        <v>134546</v>
      </c>
      <c r="T261" s="5">
        <v>19962</v>
      </c>
      <c r="U261" s="5">
        <v>110472</v>
      </c>
      <c r="V261" s="16" t="str">
        <f>'Categories Report'!$A$7</f>
        <v>Category 2</v>
      </c>
    </row>
    <row r="262" spans="1:22" x14ac:dyDescent="0.25">
      <c r="A262" s="4" t="s">
        <v>259</v>
      </c>
      <c r="B262" s="1">
        <v>0.28999999999999998</v>
      </c>
      <c r="C262" s="1">
        <v>86.68</v>
      </c>
      <c r="D262" s="1">
        <v>66.849999999999994</v>
      </c>
      <c r="E262" s="1">
        <v>98.01</v>
      </c>
      <c r="F262" s="1">
        <v>97.45</v>
      </c>
      <c r="G262" s="1">
        <v>17.850000000000001</v>
      </c>
      <c r="H262" s="1">
        <v>97.46</v>
      </c>
      <c r="I262" s="1">
        <v>95.46</v>
      </c>
      <c r="J262" s="1">
        <v>93.48</v>
      </c>
      <c r="K262" s="5">
        <v>1675039</v>
      </c>
      <c r="L262" s="6">
        <v>901</v>
      </c>
      <c r="M262" s="6">
        <v>5256</v>
      </c>
      <c r="N262" t="s">
        <v>540</v>
      </c>
      <c r="O262" s="7" t="s">
        <v>543</v>
      </c>
      <c r="P262" s="8">
        <v>-1.9</v>
      </c>
      <c r="Q262" s="8">
        <v>3.7</v>
      </c>
      <c r="R262" s="5">
        <v>-1182</v>
      </c>
      <c r="S262" s="5">
        <v>51478</v>
      </c>
      <c r="T262" s="5">
        <v>1791</v>
      </c>
      <c r="U262" s="5">
        <v>44103</v>
      </c>
      <c r="V262" s="16" t="str">
        <f>'Categories Report'!$A$9</f>
        <v>Category 4</v>
      </c>
    </row>
    <row r="263" spans="1:22" x14ac:dyDescent="0.25">
      <c r="A263" s="4" t="s">
        <v>260</v>
      </c>
      <c r="B263" s="1">
        <v>1.7</v>
      </c>
      <c r="C263" s="1">
        <v>79.319999999999993</v>
      </c>
      <c r="D263" s="1">
        <v>81.58</v>
      </c>
      <c r="E263" s="1">
        <v>87.25</v>
      </c>
      <c r="F263" s="1">
        <v>96.31</v>
      </c>
      <c r="G263" s="1">
        <v>60.34</v>
      </c>
      <c r="H263" s="1">
        <v>94.34</v>
      </c>
      <c r="I263" s="1">
        <v>70.53</v>
      </c>
      <c r="J263" s="1">
        <v>64.87</v>
      </c>
      <c r="K263" s="5">
        <v>1646595</v>
      </c>
      <c r="L263" s="6">
        <v>510</v>
      </c>
      <c r="M263" s="6">
        <v>3892</v>
      </c>
      <c r="N263" t="s">
        <v>539</v>
      </c>
      <c r="O263" s="7" t="s">
        <v>544</v>
      </c>
      <c r="P263" s="8">
        <v>2.2999999999999998</v>
      </c>
      <c r="Q263" s="8">
        <v>5</v>
      </c>
      <c r="R263" s="5">
        <v>4853</v>
      </c>
      <c r="S263" s="5">
        <v>54526</v>
      </c>
      <c r="T263" s="5">
        <v>8227</v>
      </c>
      <c r="U263" s="5">
        <v>39924</v>
      </c>
      <c r="V263" s="16" t="str">
        <f>'Categories Report'!$A$7</f>
        <v>Category 2</v>
      </c>
    </row>
    <row r="264" spans="1:22" x14ac:dyDescent="0.25">
      <c r="A264" s="4" t="s">
        <v>261</v>
      </c>
      <c r="B264" s="1">
        <v>7.09</v>
      </c>
      <c r="C264" s="1">
        <v>39.659999999999997</v>
      </c>
      <c r="D264" s="1">
        <v>58.35</v>
      </c>
      <c r="E264" s="1">
        <v>26.91</v>
      </c>
      <c r="F264" s="1">
        <v>98.86</v>
      </c>
      <c r="G264" s="1">
        <v>68.84</v>
      </c>
      <c r="H264" s="1">
        <v>29.75</v>
      </c>
      <c r="I264" s="1">
        <v>45.89</v>
      </c>
      <c r="J264" s="1">
        <v>45.6</v>
      </c>
      <c r="K264" s="5">
        <v>241428</v>
      </c>
      <c r="L264" s="6">
        <v>452</v>
      </c>
      <c r="M264" s="6">
        <v>3236</v>
      </c>
      <c r="N264" t="s">
        <v>540</v>
      </c>
      <c r="O264" s="7" t="s">
        <v>542</v>
      </c>
      <c r="P264" s="8">
        <v>8.5</v>
      </c>
      <c r="Q264" s="8">
        <v>6.9</v>
      </c>
      <c r="R264" s="5">
        <v>1774</v>
      </c>
      <c r="S264" s="5">
        <v>7145</v>
      </c>
      <c r="T264" s="5">
        <v>1968</v>
      </c>
      <c r="U264" s="5">
        <v>5297</v>
      </c>
      <c r="V264" s="16" t="str">
        <f>'Categories Report'!$A$6</f>
        <v>Category 1</v>
      </c>
    </row>
    <row r="265" spans="1:22" x14ac:dyDescent="0.25">
      <c r="A265" s="4" t="s">
        <v>262</v>
      </c>
      <c r="B265" s="1">
        <v>1.99</v>
      </c>
      <c r="C265" s="1">
        <v>64.87</v>
      </c>
      <c r="D265" s="1">
        <v>66</v>
      </c>
      <c r="E265" s="1">
        <v>69.12</v>
      </c>
      <c r="F265" s="1">
        <v>100</v>
      </c>
      <c r="G265" s="1">
        <v>66.290000000000006</v>
      </c>
      <c r="H265" s="1">
        <v>53.26</v>
      </c>
      <c r="I265" s="1">
        <v>71.099999999999994</v>
      </c>
      <c r="J265" s="1">
        <v>65.430000000000007</v>
      </c>
      <c r="K265" s="5">
        <v>396774</v>
      </c>
      <c r="L265" s="6">
        <v>446</v>
      </c>
      <c r="M265" s="6">
        <v>3897</v>
      </c>
      <c r="N265" t="s">
        <v>540</v>
      </c>
      <c r="O265" s="7" t="s">
        <v>542</v>
      </c>
      <c r="P265" s="8">
        <v>7.6</v>
      </c>
      <c r="Q265" s="8">
        <v>5.8</v>
      </c>
      <c r="R265" s="5">
        <v>2251</v>
      </c>
      <c r="S265" s="5">
        <v>11831</v>
      </c>
      <c r="T265" s="5">
        <v>2047</v>
      </c>
      <c r="U265" s="5">
        <v>8608</v>
      </c>
      <c r="V265" s="16" t="str">
        <f>'Categories Report'!$A$6</f>
        <v>Category 1</v>
      </c>
    </row>
    <row r="266" spans="1:22" x14ac:dyDescent="0.25">
      <c r="A266" s="4" t="s">
        <v>263</v>
      </c>
      <c r="B266" s="1">
        <v>3.4</v>
      </c>
      <c r="C266" s="1">
        <v>7.64</v>
      </c>
      <c r="D266" s="1">
        <v>52.12</v>
      </c>
      <c r="E266" s="1">
        <v>36.26</v>
      </c>
      <c r="F266" s="1">
        <v>96.6</v>
      </c>
      <c r="G266" s="1">
        <v>39.67</v>
      </c>
      <c r="H266" s="1">
        <v>56.66</v>
      </c>
      <c r="I266" s="1">
        <v>37.67</v>
      </c>
      <c r="J266" s="1">
        <v>26.34</v>
      </c>
      <c r="K266" s="5">
        <v>243227</v>
      </c>
      <c r="L266" s="6">
        <v>628</v>
      </c>
      <c r="M266" s="6">
        <v>5151</v>
      </c>
      <c r="N266" t="s">
        <v>540</v>
      </c>
      <c r="O266" s="7" t="s">
        <v>544</v>
      </c>
      <c r="P266" s="8">
        <v>12.2</v>
      </c>
      <c r="Q266" s="8">
        <v>6.5</v>
      </c>
      <c r="R266" s="5">
        <v>2064</v>
      </c>
      <c r="S266" s="5">
        <v>7416</v>
      </c>
      <c r="T266" s="5">
        <v>1370</v>
      </c>
      <c r="U266" s="5">
        <v>5301</v>
      </c>
      <c r="V266" s="16" t="str">
        <f>'Categories Report'!$A$6</f>
        <v>Category 1</v>
      </c>
    </row>
    <row r="267" spans="1:22" x14ac:dyDescent="0.25">
      <c r="A267" s="4" t="s">
        <v>264</v>
      </c>
      <c r="B267" s="1">
        <v>9.92</v>
      </c>
      <c r="C267" s="1">
        <v>33.71</v>
      </c>
      <c r="D267" s="1">
        <v>75.63</v>
      </c>
      <c r="E267" s="1">
        <v>81.010000000000005</v>
      </c>
      <c r="F267" s="1">
        <v>84.98</v>
      </c>
      <c r="G267" s="1">
        <v>38.82</v>
      </c>
      <c r="H267" s="1">
        <v>65.44</v>
      </c>
      <c r="I267" s="1">
        <v>49.57</v>
      </c>
      <c r="J267" s="1">
        <v>15.01</v>
      </c>
      <c r="K267" s="5">
        <v>150734</v>
      </c>
      <c r="L267" s="6">
        <v>880</v>
      </c>
      <c r="M267" s="6">
        <v>2741</v>
      </c>
      <c r="N267" t="s">
        <v>539</v>
      </c>
      <c r="O267" s="7" t="s">
        <v>543</v>
      </c>
      <c r="P267" s="8">
        <v>23.9</v>
      </c>
      <c r="Q267" s="8">
        <v>11.9</v>
      </c>
      <c r="R267" s="5">
        <v>1495</v>
      </c>
      <c r="S267" s="5">
        <v>10735</v>
      </c>
      <c r="T267" s="5">
        <v>1937</v>
      </c>
      <c r="U267" s="5">
        <v>7502</v>
      </c>
      <c r="V267" s="16" t="str">
        <f>'Categories Report'!$A$6</f>
        <v>Category 1</v>
      </c>
    </row>
    <row r="268" spans="1:22" x14ac:dyDescent="0.25">
      <c r="A268" s="4" t="s">
        <v>265</v>
      </c>
      <c r="B268" s="1">
        <v>6.52</v>
      </c>
      <c r="C268" s="1">
        <v>22.37</v>
      </c>
      <c r="D268" s="1">
        <v>80.45</v>
      </c>
      <c r="E268" s="1">
        <v>27.47</v>
      </c>
      <c r="F268" s="1">
        <v>95.18</v>
      </c>
      <c r="G268" s="1">
        <v>65.73</v>
      </c>
      <c r="H268" s="1">
        <v>54.96</v>
      </c>
      <c r="I268" s="1">
        <v>82.43</v>
      </c>
      <c r="J268" s="1">
        <v>59.2</v>
      </c>
      <c r="K268" s="5">
        <v>444428</v>
      </c>
      <c r="L268" s="6">
        <v>422</v>
      </c>
      <c r="M268" s="6">
        <v>4211</v>
      </c>
      <c r="N268" t="s">
        <v>540</v>
      </c>
      <c r="O268" s="7" t="s">
        <v>542</v>
      </c>
      <c r="P268" s="8">
        <v>17.2</v>
      </c>
      <c r="Q268" s="8">
        <v>7.6</v>
      </c>
      <c r="R268" s="5">
        <v>4373</v>
      </c>
      <c r="S268" s="5">
        <v>14862</v>
      </c>
      <c r="T268" s="5">
        <v>4486</v>
      </c>
      <c r="U268" s="5">
        <v>10029</v>
      </c>
      <c r="V268" s="16" t="str">
        <f>'Categories Report'!$A$8</f>
        <v>Category 3</v>
      </c>
    </row>
    <row r="269" spans="1:22" x14ac:dyDescent="0.25">
      <c r="A269" s="4" t="s">
        <v>266</v>
      </c>
      <c r="B269" s="1">
        <v>60.91</v>
      </c>
      <c r="C269" s="1">
        <v>69.400000000000006</v>
      </c>
      <c r="D269" s="1">
        <v>92.06</v>
      </c>
      <c r="E269" s="1">
        <v>25.21</v>
      </c>
      <c r="F269" s="1">
        <v>89.8</v>
      </c>
      <c r="G269" s="1">
        <v>18.989999999999998</v>
      </c>
      <c r="H269" s="1">
        <v>73.09</v>
      </c>
      <c r="I269" s="1">
        <v>73.930000000000007</v>
      </c>
      <c r="J269" s="1">
        <v>94.33</v>
      </c>
      <c r="K269" s="5">
        <v>568065</v>
      </c>
      <c r="L269" s="6">
        <v>807</v>
      </c>
      <c r="M269" s="6">
        <v>6024</v>
      </c>
      <c r="N269" t="s">
        <v>539</v>
      </c>
      <c r="O269" s="7" t="s">
        <v>543</v>
      </c>
      <c r="P269" s="8">
        <v>25.7</v>
      </c>
      <c r="Q269" s="8">
        <v>12.2</v>
      </c>
      <c r="R269" s="5">
        <v>4227</v>
      </c>
      <c r="S269" s="5">
        <v>37784</v>
      </c>
      <c r="T269" s="5">
        <v>3308</v>
      </c>
      <c r="U269" s="5">
        <v>31072</v>
      </c>
      <c r="V269" s="16" t="str">
        <f>'Categories Report'!$A$8</f>
        <v>Category 3</v>
      </c>
    </row>
    <row r="270" spans="1:22" x14ac:dyDescent="0.25">
      <c r="A270" s="4" t="s">
        <v>267</v>
      </c>
      <c r="B270" s="1">
        <v>57.51</v>
      </c>
      <c r="C270" s="1">
        <v>55.24</v>
      </c>
      <c r="D270" s="1">
        <v>48.72</v>
      </c>
      <c r="E270" s="1">
        <v>42.49</v>
      </c>
      <c r="F270" s="1">
        <v>81.010000000000005</v>
      </c>
      <c r="G270" s="1">
        <v>23.8</v>
      </c>
      <c r="H270" s="1">
        <v>45.05</v>
      </c>
      <c r="I270" s="1">
        <v>52.12</v>
      </c>
      <c r="J270" s="1">
        <v>76.77</v>
      </c>
      <c r="K270" s="5">
        <v>290618</v>
      </c>
      <c r="L270" s="6">
        <v>682</v>
      </c>
      <c r="M270" s="6">
        <v>6413</v>
      </c>
      <c r="N270" t="s">
        <v>539</v>
      </c>
      <c r="O270" s="7" t="s">
        <v>542</v>
      </c>
      <c r="P270" s="8">
        <v>10.7</v>
      </c>
      <c r="Q270" s="8">
        <v>5.9</v>
      </c>
      <c r="R270" s="5">
        <v>-97</v>
      </c>
      <c r="S270" s="5">
        <v>10096</v>
      </c>
      <c r="T270" s="5">
        <v>1214</v>
      </c>
      <c r="U270" s="5">
        <v>6844</v>
      </c>
      <c r="V270" s="16" t="str">
        <f>'Categories Report'!$A$6</f>
        <v>Category 1</v>
      </c>
    </row>
    <row r="271" spans="1:22" x14ac:dyDescent="0.25">
      <c r="A271" s="4" t="s">
        <v>268</v>
      </c>
      <c r="B271" s="1">
        <v>52.13</v>
      </c>
      <c r="C271" s="1">
        <v>62.32</v>
      </c>
      <c r="D271" s="1">
        <v>20.96</v>
      </c>
      <c r="E271" s="1">
        <v>81.86</v>
      </c>
      <c r="F271" s="1">
        <v>39.94</v>
      </c>
      <c r="G271" s="1">
        <v>97.17</v>
      </c>
      <c r="H271" s="1">
        <v>67.709999999999994</v>
      </c>
      <c r="I271" s="1">
        <v>80.45</v>
      </c>
      <c r="J271" s="1">
        <v>71.95</v>
      </c>
      <c r="K271" s="5">
        <v>619242</v>
      </c>
      <c r="L271" s="6">
        <v>204</v>
      </c>
      <c r="M271" s="6">
        <v>2122</v>
      </c>
      <c r="N271" t="s">
        <v>539</v>
      </c>
      <c r="O271" s="7" t="s">
        <v>542</v>
      </c>
      <c r="P271" s="8">
        <v>3.3</v>
      </c>
      <c r="Q271" s="8">
        <v>2.5</v>
      </c>
      <c r="R271" s="5">
        <v>-3268</v>
      </c>
      <c r="S271" s="5">
        <v>11653</v>
      </c>
      <c r="T271" s="5">
        <v>-1845</v>
      </c>
      <c r="U271" s="5">
        <v>7088</v>
      </c>
      <c r="V271" s="16" t="str">
        <f>'Categories Report'!$A$9</f>
        <v>Category 4</v>
      </c>
    </row>
    <row r="272" spans="1:22" x14ac:dyDescent="0.25">
      <c r="A272" s="4" t="s">
        <v>269</v>
      </c>
      <c r="B272" s="1">
        <v>8.5</v>
      </c>
      <c r="C272" s="1">
        <v>86.96</v>
      </c>
      <c r="D272" s="1">
        <v>97.16</v>
      </c>
      <c r="E272" s="1">
        <v>86.11</v>
      </c>
      <c r="F272" s="1">
        <v>77.62</v>
      </c>
      <c r="G272" s="1">
        <v>45.05</v>
      </c>
      <c r="H272" s="1">
        <v>91.79</v>
      </c>
      <c r="I272" s="1">
        <v>87.25</v>
      </c>
      <c r="J272" s="1">
        <v>90.65</v>
      </c>
      <c r="K272" s="5">
        <v>2356143</v>
      </c>
      <c r="L272" s="6">
        <v>462</v>
      </c>
      <c r="M272" s="6">
        <v>6098</v>
      </c>
      <c r="N272" t="s">
        <v>539</v>
      </c>
      <c r="O272" s="7" t="s">
        <v>542</v>
      </c>
      <c r="P272" s="8">
        <v>9.3000000000000007</v>
      </c>
      <c r="Q272" s="8">
        <v>8.1</v>
      </c>
      <c r="R272" s="5">
        <v>18632</v>
      </c>
      <c r="S272" s="5">
        <v>121765</v>
      </c>
      <c r="T272" s="5">
        <v>31070</v>
      </c>
      <c r="U272" s="5">
        <v>78980</v>
      </c>
      <c r="V272" s="16" t="str">
        <f>'Categories Report'!$A$7</f>
        <v>Category 2</v>
      </c>
    </row>
    <row r="273" spans="1:22" x14ac:dyDescent="0.25">
      <c r="A273" s="4" t="s">
        <v>270</v>
      </c>
      <c r="B273" s="1">
        <v>55.25</v>
      </c>
      <c r="C273" s="1">
        <v>12.46</v>
      </c>
      <c r="D273" s="1">
        <v>22.09</v>
      </c>
      <c r="E273" s="1">
        <v>15.86</v>
      </c>
      <c r="F273" s="1">
        <v>32.01</v>
      </c>
      <c r="G273" s="1">
        <v>96.89</v>
      </c>
      <c r="H273" s="1">
        <v>2.5499999999999998</v>
      </c>
      <c r="I273" s="1">
        <v>14.44</v>
      </c>
      <c r="J273" s="1">
        <v>29.74</v>
      </c>
      <c r="K273" s="5">
        <v>122959</v>
      </c>
      <c r="L273" s="6">
        <v>216</v>
      </c>
      <c r="M273" s="6">
        <v>2120</v>
      </c>
      <c r="N273" t="s">
        <v>539</v>
      </c>
      <c r="O273" s="7" t="s">
        <v>544</v>
      </c>
      <c r="P273" s="8">
        <v>3</v>
      </c>
      <c r="Q273" s="8">
        <v>5.3</v>
      </c>
      <c r="R273" s="5">
        <v>817</v>
      </c>
      <c r="S273" s="5">
        <v>2498</v>
      </c>
      <c r="T273" s="5">
        <v>860</v>
      </c>
      <c r="U273" s="5">
        <v>1895</v>
      </c>
      <c r="V273" s="16" t="str">
        <f>'Categories Report'!$A$6</f>
        <v>Category 1</v>
      </c>
    </row>
    <row r="274" spans="1:22" x14ac:dyDescent="0.25">
      <c r="A274" s="4" t="s">
        <v>271</v>
      </c>
      <c r="B274" s="1">
        <v>49.58</v>
      </c>
      <c r="C274" s="1">
        <v>21.81</v>
      </c>
      <c r="D274" s="1">
        <v>16.989999999999998</v>
      </c>
      <c r="E274" s="1">
        <v>14.16</v>
      </c>
      <c r="F274" s="1">
        <v>35.409999999999997</v>
      </c>
      <c r="G274" s="1">
        <v>94.06</v>
      </c>
      <c r="H274" s="1">
        <v>61.76</v>
      </c>
      <c r="I274" s="1">
        <v>11.61</v>
      </c>
      <c r="J274" s="1">
        <v>62.6</v>
      </c>
      <c r="K274" s="5">
        <v>111706</v>
      </c>
      <c r="L274" s="6">
        <v>112</v>
      </c>
      <c r="M274" s="6">
        <v>3670</v>
      </c>
      <c r="N274" t="s">
        <v>539</v>
      </c>
      <c r="O274" s="7" t="s">
        <v>544</v>
      </c>
      <c r="P274" s="8">
        <v>14.7</v>
      </c>
      <c r="Q274" s="8">
        <v>4.5</v>
      </c>
      <c r="R274" s="5">
        <v>604</v>
      </c>
      <c r="S274" s="5">
        <v>2755</v>
      </c>
      <c r="T274" s="5">
        <v>719</v>
      </c>
      <c r="U274" s="5">
        <v>2429</v>
      </c>
      <c r="V274" s="16" t="str">
        <f>'Categories Report'!$A$6</f>
        <v>Category 1</v>
      </c>
    </row>
    <row r="275" spans="1:22" x14ac:dyDescent="0.25">
      <c r="A275" s="4" t="s">
        <v>272</v>
      </c>
      <c r="B275" s="1">
        <v>97.17</v>
      </c>
      <c r="C275" s="1">
        <v>0.56000000000000005</v>
      </c>
      <c r="D275" s="1">
        <v>15.86</v>
      </c>
      <c r="E275" s="1">
        <v>20.67</v>
      </c>
      <c r="F275" s="1">
        <v>46.45</v>
      </c>
      <c r="G275" s="1">
        <v>57.8</v>
      </c>
      <c r="H275" s="1">
        <v>19.55</v>
      </c>
      <c r="I275" s="1">
        <v>36.26</v>
      </c>
      <c r="J275" s="1">
        <v>26.62</v>
      </c>
      <c r="K275" s="5">
        <v>103371</v>
      </c>
      <c r="L275" s="6">
        <v>401</v>
      </c>
      <c r="M275" s="6">
        <v>5362</v>
      </c>
      <c r="N275" t="s">
        <v>539</v>
      </c>
      <c r="O275" s="7" t="s">
        <v>544</v>
      </c>
      <c r="P275" s="8">
        <v>8.6</v>
      </c>
      <c r="Q275" s="8">
        <v>4.8</v>
      </c>
      <c r="R275" s="5">
        <v>436</v>
      </c>
      <c r="S275" s="5">
        <v>2310</v>
      </c>
      <c r="T275" s="5">
        <v>648</v>
      </c>
      <c r="U275" s="5">
        <v>1769</v>
      </c>
      <c r="V275" s="16" t="str">
        <f>'Categories Report'!$A$6</f>
        <v>Category 1</v>
      </c>
    </row>
    <row r="276" spans="1:22" x14ac:dyDescent="0.25">
      <c r="A276" s="4" t="s">
        <v>273</v>
      </c>
      <c r="B276" s="1">
        <v>92.07</v>
      </c>
      <c r="C276" s="1">
        <v>64.58</v>
      </c>
      <c r="D276" s="1">
        <v>39.94</v>
      </c>
      <c r="E276" s="1">
        <v>27.19</v>
      </c>
      <c r="F276" s="1">
        <v>54.39</v>
      </c>
      <c r="G276" s="1">
        <v>9.64</v>
      </c>
      <c r="H276" s="1">
        <v>39.380000000000003</v>
      </c>
      <c r="I276" s="1">
        <v>89.8</v>
      </c>
      <c r="J276" s="1">
        <v>59.49</v>
      </c>
      <c r="K276" s="5">
        <v>384145</v>
      </c>
      <c r="L276" s="6">
        <v>884</v>
      </c>
      <c r="M276" s="6">
        <v>6902</v>
      </c>
      <c r="N276" t="s">
        <v>539</v>
      </c>
      <c r="O276" s="7" t="s">
        <v>542</v>
      </c>
      <c r="P276" s="8">
        <v>9.3000000000000007</v>
      </c>
      <c r="Q276" s="8">
        <v>3.9</v>
      </c>
      <c r="R276" s="5">
        <v>337</v>
      </c>
      <c r="S276" s="5">
        <v>8386</v>
      </c>
      <c r="T276" s="5">
        <v>1999</v>
      </c>
      <c r="U276" s="5">
        <v>5256</v>
      </c>
      <c r="V276" s="16" t="str">
        <f>'Categories Report'!$A$6</f>
        <v>Category 1</v>
      </c>
    </row>
    <row r="277" spans="1:22" x14ac:dyDescent="0.25">
      <c r="A277" s="4" t="s">
        <v>274</v>
      </c>
      <c r="B277" s="1">
        <v>55.81</v>
      </c>
      <c r="C277" s="1">
        <v>46.17</v>
      </c>
      <c r="D277" s="1">
        <v>51.55</v>
      </c>
      <c r="E277" s="1">
        <v>43.9</v>
      </c>
      <c r="F277" s="1">
        <v>11.33</v>
      </c>
      <c r="G277" s="1">
        <v>27.48</v>
      </c>
      <c r="H277" s="1">
        <v>36.270000000000003</v>
      </c>
      <c r="I277" s="1">
        <v>41.07</v>
      </c>
      <c r="J277" s="1">
        <v>24.36</v>
      </c>
      <c r="K277" s="5">
        <v>124328</v>
      </c>
      <c r="L277" s="6">
        <v>725</v>
      </c>
      <c r="M277" s="6">
        <v>5469</v>
      </c>
      <c r="N277" t="s">
        <v>539</v>
      </c>
      <c r="O277" s="7" t="s">
        <v>544</v>
      </c>
      <c r="P277" s="8">
        <v>7</v>
      </c>
      <c r="Q277" s="8">
        <v>7.5</v>
      </c>
      <c r="R277" s="5">
        <v>1396</v>
      </c>
      <c r="S277" s="5">
        <v>5067</v>
      </c>
      <c r="T277" s="5">
        <v>1979</v>
      </c>
      <c r="U277" s="5">
        <v>3327</v>
      </c>
      <c r="V277" s="16" t="str">
        <f>'Categories Report'!$A$6</f>
        <v>Category 1</v>
      </c>
    </row>
    <row r="278" spans="1:22" x14ac:dyDescent="0.25">
      <c r="A278" s="4" t="s">
        <v>275</v>
      </c>
      <c r="B278" s="1">
        <v>93.77</v>
      </c>
      <c r="C278" s="1">
        <v>61.75</v>
      </c>
      <c r="D278" s="1">
        <v>70.819999999999993</v>
      </c>
      <c r="E278" s="1">
        <v>52.12</v>
      </c>
      <c r="F278" s="1">
        <v>5.09</v>
      </c>
      <c r="G278" s="1">
        <v>80.17</v>
      </c>
      <c r="H278" s="1">
        <v>45.61</v>
      </c>
      <c r="I278" s="1">
        <v>93.76</v>
      </c>
      <c r="J278" s="1">
        <v>34.270000000000003</v>
      </c>
      <c r="K278" s="5">
        <v>170629</v>
      </c>
      <c r="L278" s="6">
        <v>270</v>
      </c>
      <c r="M278" s="6">
        <v>3736</v>
      </c>
      <c r="N278" t="s">
        <v>539</v>
      </c>
      <c r="O278" s="7" t="s">
        <v>542</v>
      </c>
      <c r="P278" s="8">
        <v>23.2</v>
      </c>
      <c r="Q278" s="8">
        <v>9</v>
      </c>
      <c r="R278" s="5">
        <v>2283</v>
      </c>
      <c r="S278" s="5">
        <v>9733</v>
      </c>
      <c r="T278" s="5">
        <v>1953</v>
      </c>
      <c r="U278" s="5">
        <v>7472</v>
      </c>
      <c r="V278" s="16" t="str">
        <f>'Categories Report'!$A$6</f>
        <v>Category 1</v>
      </c>
    </row>
    <row r="279" spans="1:22" x14ac:dyDescent="0.25">
      <c r="A279" s="4" t="s">
        <v>276</v>
      </c>
      <c r="B279" s="1">
        <v>85.27</v>
      </c>
      <c r="C279" s="1">
        <v>71.67</v>
      </c>
      <c r="D279" s="1">
        <v>61.47</v>
      </c>
      <c r="E279" s="1">
        <v>87.53</v>
      </c>
      <c r="F279" s="1">
        <v>6.23</v>
      </c>
      <c r="G279" s="1">
        <v>54.4</v>
      </c>
      <c r="H279" s="1">
        <v>62.61</v>
      </c>
      <c r="I279" s="1">
        <v>56.09</v>
      </c>
      <c r="J279" s="1">
        <v>46.74</v>
      </c>
      <c r="K279" s="5">
        <v>261136</v>
      </c>
      <c r="L279" s="6">
        <v>437</v>
      </c>
      <c r="M279" s="6">
        <v>5326</v>
      </c>
      <c r="N279" t="s">
        <v>539</v>
      </c>
      <c r="O279" s="7" t="s">
        <v>542</v>
      </c>
      <c r="P279" s="8">
        <v>13.4</v>
      </c>
      <c r="Q279" s="8">
        <v>6.4</v>
      </c>
      <c r="R279" s="5">
        <v>1231</v>
      </c>
      <c r="S279" s="5">
        <v>9416</v>
      </c>
      <c r="T279" s="5">
        <v>1768</v>
      </c>
      <c r="U279" s="5">
        <v>7522</v>
      </c>
      <c r="V279" s="16" t="str">
        <f>'Categories Report'!$A$6</f>
        <v>Category 1</v>
      </c>
    </row>
    <row r="280" spans="1:22" x14ac:dyDescent="0.25">
      <c r="A280" s="4" t="s">
        <v>277</v>
      </c>
      <c r="B280" s="1">
        <v>66.010000000000005</v>
      </c>
      <c r="C280" s="1">
        <v>77.05</v>
      </c>
      <c r="D280" s="1">
        <v>73.37</v>
      </c>
      <c r="E280" s="1">
        <v>75.92</v>
      </c>
      <c r="F280" s="1">
        <v>67.7</v>
      </c>
      <c r="G280" s="1">
        <v>49.3</v>
      </c>
      <c r="H280" s="1">
        <v>71.39</v>
      </c>
      <c r="I280" s="1">
        <v>80.16</v>
      </c>
      <c r="J280" s="1">
        <v>39.94</v>
      </c>
      <c r="K280" s="5">
        <v>418288</v>
      </c>
      <c r="L280" s="6">
        <v>431</v>
      </c>
      <c r="M280" s="6">
        <v>5963</v>
      </c>
      <c r="N280" t="s">
        <v>539</v>
      </c>
      <c r="O280" s="7" t="s">
        <v>542</v>
      </c>
      <c r="P280" s="8">
        <v>5.8</v>
      </c>
      <c r="Q280" s="8">
        <v>6.5</v>
      </c>
      <c r="R280" s="5">
        <v>3588</v>
      </c>
      <c r="S280" s="5">
        <v>12517</v>
      </c>
      <c r="T280" s="5">
        <v>3618</v>
      </c>
      <c r="U280" s="5">
        <v>9959</v>
      </c>
      <c r="V280" s="16" t="str">
        <f>'Categories Report'!$A$8</f>
        <v>Category 3</v>
      </c>
    </row>
    <row r="281" spans="1:22" x14ac:dyDescent="0.25">
      <c r="A281" s="4" t="s">
        <v>278</v>
      </c>
      <c r="B281" s="1">
        <v>79.33</v>
      </c>
      <c r="C281" s="1">
        <v>62.6</v>
      </c>
      <c r="D281" s="1">
        <v>24.64</v>
      </c>
      <c r="E281" s="1">
        <v>64.02</v>
      </c>
      <c r="F281" s="1">
        <v>11.89</v>
      </c>
      <c r="G281" s="1">
        <v>32.299999999999997</v>
      </c>
      <c r="H281" s="1">
        <v>37.68</v>
      </c>
      <c r="I281" s="1">
        <v>84.41</v>
      </c>
      <c r="J281" s="1">
        <v>30.31</v>
      </c>
      <c r="K281" s="5">
        <v>206294</v>
      </c>
      <c r="L281" s="6">
        <v>681</v>
      </c>
      <c r="M281" s="6">
        <v>5323</v>
      </c>
      <c r="N281" t="s">
        <v>539</v>
      </c>
      <c r="O281" s="7" t="s">
        <v>543</v>
      </c>
      <c r="P281" s="8">
        <v>4.5999999999999996</v>
      </c>
      <c r="Q281" s="8">
        <v>3.9</v>
      </c>
      <c r="R281" s="5">
        <v>307</v>
      </c>
      <c r="S281" s="5">
        <v>5053</v>
      </c>
      <c r="T281" s="5">
        <v>1053</v>
      </c>
      <c r="U281" s="5">
        <v>3865</v>
      </c>
      <c r="V281" s="16" t="str">
        <f>'Categories Report'!$A$6</f>
        <v>Category 1</v>
      </c>
    </row>
    <row r="282" spans="1:22" x14ac:dyDescent="0.25">
      <c r="A282" s="4" t="s">
        <v>279</v>
      </c>
      <c r="B282" s="1">
        <v>34</v>
      </c>
      <c r="C282" s="1">
        <v>92.35</v>
      </c>
      <c r="D282" s="1">
        <v>10.76</v>
      </c>
      <c r="E282" s="1">
        <v>91.5</v>
      </c>
      <c r="F282" s="1">
        <v>7.93</v>
      </c>
      <c r="G282" s="1">
        <v>20.12</v>
      </c>
      <c r="H282" s="1">
        <v>73.66</v>
      </c>
      <c r="I282" s="1">
        <v>42.77</v>
      </c>
      <c r="J282" s="1">
        <v>66.569999999999993</v>
      </c>
      <c r="K282" s="5">
        <v>574951</v>
      </c>
      <c r="L282" s="6">
        <v>948</v>
      </c>
      <c r="M282" s="6">
        <v>4486</v>
      </c>
      <c r="N282" t="s">
        <v>539</v>
      </c>
      <c r="O282" s="7" t="s">
        <v>542</v>
      </c>
      <c r="P282" s="8">
        <v>-2.8</v>
      </c>
      <c r="Q282">
        <v>2.2999999999999998</v>
      </c>
      <c r="R282" s="5">
        <v>-3143</v>
      </c>
      <c r="S282" s="5">
        <v>8091</v>
      </c>
      <c r="T282" s="5">
        <v>-3081</v>
      </c>
      <c r="U282" s="5">
        <v>6803</v>
      </c>
      <c r="V282" s="16" t="str">
        <f>'Categories Report'!$A$9</f>
        <v>Category 4</v>
      </c>
    </row>
    <row r="283" spans="1:22" x14ac:dyDescent="0.25">
      <c r="A283" s="4" t="s">
        <v>280</v>
      </c>
      <c r="B283" s="1">
        <v>88.67</v>
      </c>
      <c r="C283" s="1">
        <v>55.8</v>
      </c>
      <c r="D283" s="1">
        <v>71.67</v>
      </c>
      <c r="E283" s="1">
        <v>91.78</v>
      </c>
      <c r="F283" s="1">
        <v>27.47</v>
      </c>
      <c r="G283" s="1">
        <v>69.69</v>
      </c>
      <c r="H283" s="1">
        <v>34.28</v>
      </c>
      <c r="I283" s="1">
        <v>58.07</v>
      </c>
      <c r="J283" s="1">
        <v>41.64</v>
      </c>
      <c r="K283" s="5">
        <v>317270</v>
      </c>
      <c r="L283" s="6">
        <v>283</v>
      </c>
      <c r="M283" s="6">
        <v>4828</v>
      </c>
      <c r="N283" t="s">
        <v>539</v>
      </c>
      <c r="O283" s="7" t="s">
        <v>542</v>
      </c>
      <c r="P283" s="8">
        <v>23.3</v>
      </c>
      <c r="Q283" s="8">
        <v>7.7</v>
      </c>
      <c r="R283" s="5">
        <v>1318</v>
      </c>
      <c r="S283" s="5">
        <v>15206</v>
      </c>
      <c r="T283" s="5">
        <v>4675</v>
      </c>
      <c r="U283" s="5">
        <v>11463</v>
      </c>
      <c r="V283" s="16" t="str">
        <f>'Categories Report'!$A$8</f>
        <v>Category 3</v>
      </c>
    </row>
    <row r="284" spans="1:22" x14ac:dyDescent="0.25">
      <c r="A284" s="4" t="s">
        <v>281</v>
      </c>
      <c r="B284" s="1">
        <v>1.42</v>
      </c>
      <c r="C284" s="1">
        <v>9.34</v>
      </c>
      <c r="D284" s="1">
        <v>5.94</v>
      </c>
      <c r="E284" s="1">
        <v>13.03</v>
      </c>
      <c r="F284" s="1">
        <v>35.97</v>
      </c>
      <c r="G284" s="1">
        <v>79.89</v>
      </c>
      <c r="H284" s="1">
        <v>88.67</v>
      </c>
      <c r="I284" s="1">
        <v>76.2</v>
      </c>
      <c r="J284" s="1">
        <v>34.56</v>
      </c>
      <c r="K284" s="5">
        <v>333180</v>
      </c>
      <c r="L284" s="6">
        <v>270</v>
      </c>
      <c r="M284" s="6">
        <v>3766</v>
      </c>
      <c r="N284" t="s">
        <v>540</v>
      </c>
      <c r="O284" s="7" t="s">
        <v>542</v>
      </c>
      <c r="P284" s="8">
        <v>-3.2</v>
      </c>
      <c r="Q284">
        <v>1.9</v>
      </c>
      <c r="R284" s="5">
        <v>-2148</v>
      </c>
      <c r="S284" s="5">
        <v>5743</v>
      </c>
      <c r="T284" s="5">
        <v>-2144</v>
      </c>
      <c r="U284" s="5">
        <v>5301</v>
      </c>
      <c r="V284" s="16" t="str">
        <f>'Categories Report'!$A$6</f>
        <v>Category 1</v>
      </c>
    </row>
    <row r="285" spans="1:22" x14ac:dyDescent="0.25">
      <c r="A285" s="4" t="s">
        <v>282</v>
      </c>
      <c r="B285" s="1">
        <v>30.6</v>
      </c>
      <c r="C285" s="1">
        <v>53.54</v>
      </c>
      <c r="D285" s="1">
        <v>52.4</v>
      </c>
      <c r="E285" s="1">
        <v>43.05</v>
      </c>
      <c r="F285" s="1">
        <v>33.99</v>
      </c>
      <c r="G285" s="1">
        <v>98.59</v>
      </c>
      <c r="H285" s="1">
        <v>25.5</v>
      </c>
      <c r="I285" s="1">
        <v>3.11</v>
      </c>
      <c r="J285" s="1">
        <v>35.97</v>
      </c>
      <c r="K285" s="5">
        <v>137580</v>
      </c>
      <c r="L285" s="6">
        <v>119</v>
      </c>
      <c r="M285" s="6">
        <v>2824</v>
      </c>
      <c r="N285" t="s">
        <v>539</v>
      </c>
      <c r="O285" s="7" t="s">
        <v>542</v>
      </c>
      <c r="P285" s="8">
        <v>10.3</v>
      </c>
      <c r="Q285" s="8">
        <v>7</v>
      </c>
      <c r="R285" s="5">
        <v>795</v>
      </c>
      <c r="S285" s="5">
        <v>5601</v>
      </c>
      <c r="T285" s="5">
        <v>2736</v>
      </c>
      <c r="U285" s="5">
        <v>2508</v>
      </c>
      <c r="V285" s="16" t="str">
        <f>'Categories Report'!$A$6</f>
        <v>Category 1</v>
      </c>
    </row>
    <row r="286" spans="1:22" x14ac:dyDescent="0.25">
      <c r="A286" s="4" t="s">
        <v>283</v>
      </c>
      <c r="B286" s="1">
        <v>68.84</v>
      </c>
      <c r="C286" s="1">
        <v>7.36</v>
      </c>
      <c r="D286" s="1">
        <v>0</v>
      </c>
      <c r="E286" s="1">
        <v>28.61</v>
      </c>
      <c r="F286" s="1">
        <v>26.34</v>
      </c>
      <c r="G286" s="1">
        <v>96.32</v>
      </c>
      <c r="H286" s="1">
        <v>31.73</v>
      </c>
      <c r="I286" s="1">
        <v>7.93</v>
      </c>
      <c r="J286" s="1">
        <v>13.31</v>
      </c>
      <c r="K286" s="5">
        <v>135054</v>
      </c>
      <c r="L286" s="6">
        <v>298</v>
      </c>
      <c r="M286" s="6">
        <v>1611</v>
      </c>
      <c r="N286" t="s">
        <v>539</v>
      </c>
      <c r="O286" s="7" t="s">
        <v>544</v>
      </c>
      <c r="P286" s="8">
        <v>-0.4</v>
      </c>
      <c r="Q286" s="8">
        <v>1.2</v>
      </c>
      <c r="R286" s="5">
        <v>-969</v>
      </c>
      <c r="S286" s="5">
        <v>1694</v>
      </c>
      <c r="T286" s="5">
        <v>-673</v>
      </c>
      <c r="U286" s="5">
        <v>1271</v>
      </c>
      <c r="V286" s="16" t="str">
        <f>'Categories Report'!$A$6</f>
        <v>Category 1</v>
      </c>
    </row>
    <row r="287" spans="1:22" x14ac:dyDescent="0.25">
      <c r="A287" s="4" t="s">
        <v>284</v>
      </c>
      <c r="B287" s="1">
        <v>23.8</v>
      </c>
      <c r="C287" s="1">
        <v>1.41</v>
      </c>
      <c r="D287" s="1">
        <v>64.87</v>
      </c>
      <c r="E287" s="1">
        <v>24.64</v>
      </c>
      <c r="F287" s="1">
        <v>95.46</v>
      </c>
      <c r="G287" s="1">
        <v>11.05</v>
      </c>
      <c r="H287" s="1">
        <v>36.83</v>
      </c>
      <c r="I287" s="1">
        <v>16.14</v>
      </c>
      <c r="J287" s="1">
        <v>32.29</v>
      </c>
      <c r="K287" s="5">
        <v>563423</v>
      </c>
      <c r="L287" s="6">
        <v>876</v>
      </c>
      <c r="M287" s="6">
        <v>6775</v>
      </c>
      <c r="N287" t="s">
        <v>540</v>
      </c>
      <c r="O287" s="7" t="s">
        <v>542</v>
      </c>
      <c r="P287" s="8">
        <v>9.8000000000000007</v>
      </c>
      <c r="Q287" s="8">
        <v>5.2</v>
      </c>
      <c r="R287" s="5">
        <v>1917</v>
      </c>
      <c r="S287" s="5">
        <v>10662</v>
      </c>
      <c r="T287" s="5">
        <v>2978</v>
      </c>
      <c r="U287" s="5">
        <v>7852</v>
      </c>
      <c r="V287" s="16" t="str">
        <f>'Categories Report'!$A$9</f>
        <v>Category 4</v>
      </c>
    </row>
    <row r="288" spans="1:22" x14ac:dyDescent="0.25">
      <c r="A288" s="4" t="s">
        <v>285</v>
      </c>
      <c r="B288" s="1">
        <v>79.61</v>
      </c>
      <c r="C288" s="1">
        <v>13.59</v>
      </c>
      <c r="D288" s="1">
        <v>20.67</v>
      </c>
      <c r="E288" s="1">
        <v>32.01</v>
      </c>
      <c r="F288" s="1">
        <v>73.930000000000007</v>
      </c>
      <c r="G288" s="1">
        <v>9.07</v>
      </c>
      <c r="H288" s="1">
        <v>5.39</v>
      </c>
      <c r="I288" s="1">
        <v>1.41</v>
      </c>
      <c r="J288" s="1">
        <v>7.64</v>
      </c>
      <c r="K288" s="5">
        <v>108108</v>
      </c>
      <c r="L288" s="6">
        <v>1097</v>
      </c>
      <c r="M288" s="6">
        <v>5015</v>
      </c>
      <c r="N288" t="s">
        <v>539</v>
      </c>
      <c r="O288" s="7" t="s">
        <v>544</v>
      </c>
      <c r="P288" s="8">
        <v>9.3000000000000007</v>
      </c>
      <c r="Q288" s="8">
        <v>4.8</v>
      </c>
      <c r="R288" s="5">
        <v>1029</v>
      </c>
      <c r="S288" s="5">
        <v>1695</v>
      </c>
      <c r="T288" s="5">
        <v>1357</v>
      </c>
      <c r="U288" s="5">
        <v>1105</v>
      </c>
      <c r="V288" s="16" t="str">
        <f>'Categories Report'!$A$6</f>
        <v>Category 1</v>
      </c>
    </row>
    <row r="289" spans="1:22" x14ac:dyDescent="0.25">
      <c r="A289" s="4" t="s">
        <v>286</v>
      </c>
      <c r="B289" s="1">
        <v>37.97</v>
      </c>
      <c r="C289" s="1">
        <v>88.66</v>
      </c>
      <c r="D289" s="1">
        <v>54.39</v>
      </c>
      <c r="E289" s="1">
        <v>94.33</v>
      </c>
      <c r="F289" s="1">
        <v>17.84</v>
      </c>
      <c r="G289" s="1">
        <v>83.29</v>
      </c>
      <c r="H289" s="1">
        <v>81.31</v>
      </c>
      <c r="I289" s="1">
        <v>78.180000000000007</v>
      </c>
      <c r="J289" s="1">
        <v>95.46</v>
      </c>
      <c r="K289" s="5">
        <v>744044</v>
      </c>
      <c r="L289" s="6">
        <v>266</v>
      </c>
      <c r="M289" s="6">
        <v>3455</v>
      </c>
      <c r="N289" t="s">
        <v>539</v>
      </c>
      <c r="O289" s="7" t="s">
        <v>542</v>
      </c>
      <c r="P289" s="8">
        <v>0.1</v>
      </c>
      <c r="Q289" s="8">
        <v>3.1</v>
      </c>
      <c r="R289" s="5">
        <v>775</v>
      </c>
      <c r="S289" s="5">
        <v>12347</v>
      </c>
      <c r="T289" s="5">
        <v>3277</v>
      </c>
      <c r="U289" s="5">
        <v>9204</v>
      </c>
      <c r="V289" s="16" t="str">
        <f>'Categories Report'!$A$9</f>
        <v>Category 4</v>
      </c>
    </row>
    <row r="290" spans="1:22" x14ac:dyDescent="0.25">
      <c r="A290" s="4" t="s">
        <v>287</v>
      </c>
      <c r="B290" s="1">
        <v>34.28</v>
      </c>
      <c r="C290" s="1">
        <v>82.43</v>
      </c>
      <c r="D290" s="1">
        <v>89.8</v>
      </c>
      <c r="E290" s="1">
        <v>44.47</v>
      </c>
      <c r="F290" s="1">
        <v>77.05</v>
      </c>
      <c r="G290" s="1">
        <v>19.27</v>
      </c>
      <c r="H290" s="1">
        <v>84.71</v>
      </c>
      <c r="I290" s="1">
        <v>26.34</v>
      </c>
      <c r="J290" s="1">
        <v>69.97</v>
      </c>
      <c r="K290" s="5">
        <v>706508</v>
      </c>
      <c r="L290" s="6">
        <v>791</v>
      </c>
      <c r="M290" s="6">
        <v>6136</v>
      </c>
      <c r="N290" t="s">
        <v>539</v>
      </c>
      <c r="O290" s="7" t="s">
        <v>543</v>
      </c>
      <c r="P290" s="8">
        <v>15.2</v>
      </c>
      <c r="Q290" s="8">
        <v>8.8000000000000007</v>
      </c>
      <c r="R290" s="5">
        <v>3656</v>
      </c>
      <c r="S290" s="5">
        <v>26446</v>
      </c>
      <c r="T290" s="5">
        <v>6549</v>
      </c>
      <c r="U290" s="5">
        <v>17987</v>
      </c>
      <c r="V290" s="16" t="str">
        <f>'Categories Report'!$A$7</f>
        <v>Category 2</v>
      </c>
    </row>
    <row r="291" spans="1:22" x14ac:dyDescent="0.25">
      <c r="A291" s="4" t="s">
        <v>288</v>
      </c>
      <c r="B291" s="1">
        <v>62.61</v>
      </c>
      <c r="C291" s="1">
        <v>62.03</v>
      </c>
      <c r="D291" s="1">
        <v>81.010000000000005</v>
      </c>
      <c r="E291" s="1">
        <v>63.73</v>
      </c>
      <c r="F291" s="1">
        <v>83.56</v>
      </c>
      <c r="G291" s="1">
        <v>0.28999999999999998</v>
      </c>
      <c r="H291" s="1">
        <v>64.03</v>
      </c>
      <c r="I291" s="1">
        <v>44.19</v>
      </c>
      <c r="J291" s="1">
        <v>61.18</v>
      </c>
      <c r="K291" s="5">
        <v>272026</v>
      </c>
      <c r="L291" s="6">
        <v>1343</v>
      </c>
      <c r="M291" s="6">
        <v>8404</v>
      </c>
      <c r="N291" t="s">
        <v>539</v>
      </c>
      <c r="O291" s="7" t="s">
        <v>543</v>
      </c>
      <c r="P291">
        <v>16</v>
      </c>
      <c r="Q291" s="8">
        <v>8.6999999999999993</v>
      </c>
      <c r="R291" s="5">
        <v>791</v>
      </c>
      <c r="S291" s="5">
        <v>15564</v>
      </c>
      <c r="T291" s="5">
        <v>4478</v>
      </c>
      <c r="U291" s="5">
        <v>9088</v>
      </c>
      <c r="V291" s="16" t="str">
        <f>'Categories Report'!$A$8</f>
        <v>Category 3</v>
      </c>
    </row>
    <row r="292" spans="1:22" x14ac:dyDescent="0.25">
      <c r="A292" s="4" t="s">
        <v>289</v>
      </c>
      <c r="B292" s="1">
        <v>79.89</v>
      </c>
      <c r="C292" s="1">
        <v>91.5</v>
      </c>
      <c r="D292" s="1">
        <v>94.33</v>
      </c>
      <c r="E292" s="1">
        <v>67.98</v>
      </c>
      <c r="F292" s="1">
        <v>90.65</v>
      </c>
      <c r="G292" s="1">
        <v>4.54</v>
      </c>
      <c r="H292" s="1">
        <v>66.58</v>
      </c>
      <c r="I292" s="1">
        <v>77.05</v>
      </c>
      <c r="J292" s="1">
        <v>98.01</v>
      </c>
      <c r="K292" s="5">
        <v>2308247</v>
      </c>
      <c r="L292" s="6">
        <v>1141</v>
      </c>
      <c r="M292" s="6">
        <v>6483</v>
      </c>
      <c r="N292" t="s">
        <v>539</v>
      </c>
      <c r="O292" s="7" t="s">
        <v>543</v>
      </c>
      <c r="P292" s="8">
        <v>16</v>
      </c>
      <c r="Q292" s="8">
        <v>7.6</v>
      </c>
      <c r="R292" s="5">
        <v>12174</v>
      </c>
      <c r="S292" s="5">
        <v>89840</v>
      </c>
      <c r="T292" s="5">
        <v>15363</v>
      </c>
      <c r="U292" s="5">
        <v>70187</v>
      </c>
      <c r="V292" s="16" t="str">
        <f>'Categories Report'!$A$7</f>
        <v>Category 2</v>
      </c>
    </row>
    <row r="293" spans="1:22" x14ac:dyDescent="0.25">
      <c r="A293" s="4" t="s">
        <v>290</v>
      </c>
      <c r="B293" s="1">
        <v>76.209999999999994</v>
      </c>
      <c r="C293" s="1">
        <v>27.76</v>
      </c>
      <c r="D293" s="1">
        <v>6.79</v>
      </c>
      <c r="E293" s="1">
        <v>69.400000000000006</v>
      </c>
      <c r="F293" s="1">
        <v>33.71</v>
      </c>
      <c r="G293" s="1">
        <v>40.51</v>
      </c>
      <c r="H293" s="1">
        <v>28.05</v>
      </c>
      <c r="I293" s="1">
        <v>47.87</v>
      </c>
      <c r="J293" s="1">
        <v>24.64</v>
      </c>
      <c r="K293" s="5">
        <v>149323</v>
      </c>
      <c r="L293" s="6">
        <v>574</v>
      </c>
      <c r="M293" s="6">
        <v>5631</v>
      </c>
      <c r="N293" t="s">
        <v>539</v>
      </c>
      <c r="O293" s="7" t="s">
        <v>542</v>
      </c>
      <c r="P293" s="8">
        <v>16</v>
      </c>
      <c r="Q293" s="8">
        <v>2.9</v>
      </c>
      <c r="R293" s="5">
        <v>-125</v>
      </c>
      <c r="S293" s="5">
        <v>2679</v>
      </c>
      <c r="T293" s="5">
        <v>76</v>
      </c>
      <c r="U293" s="5">
        <v>1860</v>
      </c>
      <c r="V293" s="16" t="str">
        <f>'Categories Report'!$A$6</f>
        <v>Category 1</v>
      </c>
    </row>
    <row r="294" spans="1:22" x14ac:dyDescent="0.25">
      <c r="A294" s="4" t="s">
        <v>291</v>
      </c>
      <c r="B294" s="1">
        <v>94.34</v>
      </c>
      <c r="C294" s="1">
        <v>24.07</v>
      </c>
      <c r="D294" s="1">
        <v>16.71</v>
      </c>
      <c r="E294" s="1">
        <v>30.31</v>
      </c>
      <c r="F294" s="1">
        <v>63.73</v>
      </c>
      <c r="G294" s="1">
        <v>38.53</v>
      </c>
      <c r="H294" s="1">
        <v>1.1399999999999999</v>
      </c>
      <c r="I294" s="1">
        <v>51.84</v>
      </c>
      <c r="J294" s="1">
        <v>3.96</v>
      </c>
      <c r="K294" s="5">
        <v>125226</v>
      </c>
      <c r="L294" s="6">
        <v>627</v>
      </c>
      <c r="M294" s="6">
        <v>5308</v>
      </c>
      <c r="N294" t="s">
        <v>539</v>
      </c>
      <c r="O294" s="7" t="s">
        <v>542</v>
      </c>
      <c r="P294" s="8">
        <v>4.9000000000000004</v>
      </c>
      <c r="Q294" s="8">
        <v>4.5999999999999996</v>
      </c>
      <c r="R294" s="5">
        <v>726</v>
      </c>
      <c r="S294" s="5">
        <v>2331</v>
      </c>
      <c r="T294" s="5">
        <v>874</v>
      </c>
      <c r="U294" s="5">
        <v>1530</v>
      </c>
      <c r="V294" s="16" t="str">
        <f>'Categories Report'!$A$6</f>
        <v>Category 1</v>
      </c>
    </row>
    <row r="295" spans="1:22" x14ac:dyDescent="0.25">
      <c r="A295" s="4" t="s">
        <v>292</v>
      </c>
      <c r="B295" s="1">
        <v>46.46</v>
      </c>
      <c r="C295" s="1">
        <v>75.069999999999993</v>
      </c>
      <c r="D295" s="1">
        <v>58.64</v>
      </c>
      <c r="E295" s="1">
        <v>85.26</v>
      </c>
      <c r="F295" s="1">
        <v>29.74</v>
      </c>
      <c r="G295" s="1">
        <v>41.08</v>
      </c>
      <c r="H295" s="1">
        <v>85.84</v>
      </c>
      <c r="I295" s="1">
        <v>87.53</v>
      </c>
      <c r="J295" s="1">
        <v>69.12</v>
      </c>
      <c r="K295" s="5">
        <v>615385</v>
      </c>
      <c r="L295" s="6">
        <v>533</v>
      </c>
      <c r="M295" s="6">
        <v>5886</v>
      </c>
      <c r="N295" t="s">
        <v>539</v>
      </c>
      <c r="O295" s="7" t="s">
        <v>542</v>
      </c>
      <c r="P295" s="8">
        <v>8.9</v>
      </c>
      <c r="Q295" s="8">
        <v>4.0999999999999996</v>
      </c>
      <c r="R295" s="5">
        <v>1414</v>
      </c>
      <c r="S295" s="5">
        <v>14704</v>
      </c>
      <c r="T295" s="5">
        <v>2047</v>
      </c>
      <c r="U295" s="5">
        <v>11481</v>
      </c>
      <c r="V295" s="16" t="str">
        <f>'Categories Report'!$A$9</f>
        <v>Category 4</v>
      </c>
    </row>
    <row r="296" spans="1:22" x14ac:dyDescent="0.25">
      <c r="A296" s="4" t="s">
        <v>293</v>
      </c>
      <c r="B296" s="1">
        <v>92.64</v>
      </c>
      <c r="C296" s="1">
        <v>44.75</v>
      </c>
      <c r="D296" s="1">
        <v>15.01</v>
      </c>
      <c r="E296" s="1">
        <v>23.22</v>
      </c>
      <c r="F296" s="1">
        <v>28.32</v>
      </c>
      <c r="G296" s="1">
        <v>5.39</v>
      </c>
      <c r="H296" s="1">
        <v>48.73</v>
      </c>
      <c r="I296" s="1">
        <v>49.85</v>
      </c>
      <c r="J296" s="1">
        <v>22.09</v>
      </c>
      <c r="K296" s="5">
        <v>166972</v>
      </c>
      <c r="L296" s="6">
        <v>977</v>
      </c>
      <c r="M296" s="6">
        <v>7611</v>
      </c>
      <c r="N296" t="s">
        <v>539</v>
      </c>
      <c r="O296" s="7" t="s">
        <v>543</v>
      </c>
      <c r="P296" s="8">
        <v>6.3</v>
      </c>
      <c r="Q296" s="8">
        <v>3.9</v>
      </c>
      <c r="R296" s="5">
        <v>-350</v>
      </c>
      <c r="S296" s="5">
        <v>5116</v>
      </c>
      <c r="T296" s="5">
        <v>233</v>
      </c>
      <c r="U296" s="5">
        <v>1403</v>
      </c>
      <c r="V296" s="16" t="str">
        <f>'Categories Report'!$A$6</f>
        <v>Category 1</v>
      </c>
    </row>
    <row r="297" spans="1:22" x14ac:dyDescent="0.25">
      <c r="A297" s="4" t="s">
        <v>294</v>
      </c>
      <c r="B297" s="1">
        <v>9.64</v>
      </c>
      <c r="C297" s="1">
        <v>44.19</v>
      </c>
      <c r="D297" s="1">
        <v>41.35</v>
      </c>
      <c r="E297" s="1">
        <v>94.9</v>
      </c>
      <c r="F297" s="1">
        <v>53.82</v>
      </c>
      <c r="G297" s="1">
        <v>51.28</v>
      </c>
      <c r="H297" s="1">
        <v>80.739999999999995</v>
      </c>
      <c r="I297" s="1">
        <v>74.22</v>
      </c>
      <c r="J297" s="1">
        <v>45.04</v>
      </c>
      <c r="K297" s="5">
        <v>331692</v>
      </c>
      <c r="L297" s="6">
        <v>559</v>
      </c>
      <c r="M297" s="6">
        <v>4443</v>
      </c>
      <c r="N297" t="s">
        <v>540</v>
      </c>
      <c r="O297" s="7" t="s">
        <v>543</v>
      </c>
      <c r="P297" s="8">
        <v>4.5</v>
      </c>
      <c r="Q297" s="8">
        <v>3.5</v>
      </c>
      <c r="R297" s="5">
        <v>-1778</v>
      </c>
      <c r="S297" s="5">
        <v>9882</v>
      </c>
      <c r="T297" s="5">
        <v>3540</v>
      </c>
      <c r="U297" s="5">
        <v>4236</v>
      </c>
      <c r="V297" s="16" t="str">
        <f>'Categories Report'!$A$8</f>
        <v>Category 3</v>
      </c>
    </row>
    <row r="298" spans="1:22" x14ac:dyDescent="0.25">
      <c r="A298" s="4" t="s">
        <v>295</v>
      </c>
      <c r="B298" s="1">
        <v>53.55</v>
      </c>
      <c r="C298" s="1">
        <v>71.099999999999994</v>
      </c>
      <c r="D298" s="1">
        <v>92.63</v>
      </c>
      <c r="E298" s="1">
        <v>54.67</v>
      </c>
      <c r="F298" s="1">
        <v>87.25</v>
      </c>
      <c r="G298" s="1">
        <v>11.9</v>
      </c>
      <c r="H298" s="1">
        <v>66.290000000000006</v>
      </c>
      <c r="I298" s="1">
        <v>74.5</v>
      </c>
      <c r="J298" s="1">
        <v>79.03</v>
      </c>
      <c r="K298" s="5">
        <v>820787</v>
      </c>
      <c r="L298" s="6">
        <v>715</v>
      </c>
      <c r="M298" s="6">
        <v>8108</v>
      </c>
      <c r="N298" t="s">
        <v>539</v>
      </c>
      <c r="O298" s="7" t="s">
        <v>543</v>
      </c>
      <c r="P298" s="8">
        <v>22</v>
      </c>
      <c r="Q298" s="8">
        <v>9.1</v>
      </c>
      <c r="R298" s="5">
        <v>3312</v>
      </c>
      <c r="S298" s="5">
        <v>35001</v>
      </c>
      <c r="T298" s="5">
        <v>7139</v>
      </c>
      <c r="U298" s="5">
        <v>25393</v>
      </c>
      <c r="V298" s="16" t="str">
        <f>'Categories Report'!$A$7</f>
        <v>Category 2</v>
      </c>
    </row>
    <row r="299" spans="1:22" x14ac:dyDescent="0.25">
      <c r="A299" s="4" t="s">
        <v>296</v>
      </c>
      <c r="B299" s="1">
        <v>80.739999999999995</v>
      </c>
      <c r="C299" s="1">
        <v>71.38</v>
      </c>
      <c r="D299" s="1">
        <v>72.52</v>
      </c>
      <c r="E299" s="1">
        <v>50.42</v>
      </c>
      <c r="F299" s="1">
        <v>36.54</v>
      </c>
      <c r="G299" s="1">
        <v>31.45</v>
      </c>
      <c r="H299" s="1">
        <v>63.18</v>
      </c>
      <c r="I299" s="1">
        <v>49.29</v>
      </c>
      <c r="J299" s="1">
        <v>84.41</v>
      </c>
      <c r="K299" s="5">
        <v>784331</v>
      </c>
      <c r="L299" s="6">
        <v>727</v>
      </c>
      <c r="M299" s="6">
        <v>4924</v>
      </c>
      <c r="N299" t="s">
        <v>539</v>
      </c>
      <c r="O299" s="7" t="s">
        <v>542</v>
      </c>
      <c r="P299" s="8">
        <v>11.3</v>
      </c>
      <c r="Q299" s="8">
        <v>5.0999999999999996</v>
      </c>
      <c r="R299" s="5">
        <v>3459</v>
      </c>
      <c r="S299" s="5">
        <v>21553</v>
      </c>
      <c r="T299" s="5">
        <v>3741</v>
      </c>
      <c r="U299" s="5">
        <v>16450</v>
      </c>
      <c r="V299" s="16" t="str">
        <f>'Categories Report'!$A$8</f>
        <v>Category 3</v>
      </c>
    </row>
    <row r="300" spans="1:22" x14ac:dyDescent="0.25">
      <c r="A300" s="4" t="s">
        <v>297</v>
      </c>
      <c r="B300" s="1">
        <v>77.63</v>
      </c>
      <c r="C300" s="1">
        <v>15.58</v>
      </c>
      <c r="D300" s="1">
        <v>38.81</v>
      </c>
      <c r="E300" s="1">
        <v>65.150000000000006</v>
      </c>
      <c r="F300" s="1">
        <v>62.88</v>
      </c>
      <c r="G300" s="1">
        <v>8.5</v>
      </c>
      <c r="H300" s="1">
        <v>13.04</v>
      </c>
      <c r="I300" s="1">
        <v>22.66</v>
      </c>
      <c r="J300" s="1">
        <v>33.99</v>
      </c>
      <c r="K300" s="5">
        <v>166631</v>
      </c>
      <c r="L300" s="6">
        <v>852</v>
      </c>
      <c r="M300" s="6">
        <v>7634</v>
      </c>
      <c r="N300" t="s">
        <v>539</v>
      </c>
      <c r="O300" s="7" t="s">
        <v>544</v>
      </c>
      <c r="P300" s="8">
        <v>16.100000000000001</v>
      </c>
      <c r="Q300" s="8">
        <v>6.8</v>
      </c>
      <c r="R300" s="5">
        <v>1004</v>
      </c>
      <c r="S300" s="5">
        <v>5308</v>
      </c>
      <c r="T300" s="5">
        <v>1034</v>
      </c>
      <c r="U300" s="5">
        <v>3336</v>
      </c>
      <c r="V300" s="16" t="str">
        <f>'Categories Report'!$A$6</f>
        <v>Category 1</v>
      </c>
    </row>
    <row r="301" spans="1:22" x14ac:dyDescent="0.25">
      <c r="A301" s="4" t="s">
        <v>298</v>
      </c>
      <c r="B301" s="1">
        <v>95.76</v>
      </c>
      <c r="C301" s="1">
        <v>28.32</v>
      </c>
      <c r="D301" s="1">
        <v>42.49</v>
      </c>
      <c r="E301" s="1">
        <v>45.89</v>
      </c>
      <c r="F301" s="1">
        <v>51.84</v>
      </c>
      <c r="G301" s="1">
        <v>29.18</v>
      </c>
      <c r="H301" s="1">
        <v>9.35</v>
      </c>
      <c r="I301" s="1">
        <v>67.13</v>
      </c>
      <c r="J301" s="1">
        <v>27.76</v>
      </c>
      <c r="K301" s="5">
        <v>171087</v>
      </c>
      <c r="L301" s="6">
        <v>613</v>
      </c>
      <c r="M301" s="6">
        <v>6308</v>
      </c>
      <c r="N301" t="s">
        <v>539</v>
      </c>
      <c r="O301" s="7" t="s">
        <v>542</v>
      </c>
      <c r="P301" s="8">
        <v>16.8</v>
      </c>
      <c r="Q301" s="8">
        <v>6</v>
      </c>
      <c r="R301" s="5">
        <v>1027</v>
      </c>
      <c r="S301" s="5">
        <v>5411</v>
      </c>
      <c r="T301" s="5">
        <v>1730</v>
      </c>
      <c r="U301" s="5">
        <v>3368</v>
      </c>
      <c r="V301" s="16" t="str">
        <f>'Categories Report'!$A$6</f>
        <v>Category 1</v>
      </c>
    </row>
    <row r="302" spans="1:22" x14ac:dyDescent="0.25">
      <c r="A302" s="4" t="s">
        <v>299</v>
      </c>
      <c r="B302" s="1">
        <v>17</v>
      </c>
      <c r="C302" s="1">
        <v>39.090000000000003</v>
      </c>
      <c r="D302" s="1">
        <v>24.36</v>
      </c>
      <c r="E302" s="1">
        <v>78.180000000000007</v>
      </c>
      <c r="F302" s="1">
        <v>15.01</v>
      </c>
      <c r="G302" s="1">
        <v>93.49</v>
      </c>
      <c r="H302" s="1">
        <v>30.88</v>
      </c>
      <c r="I302" s="1">
        <v>35.409999999999997</v>
      </c>
      <c r="J302" s="1">
        <v>78.47</v>
      </c>
      <c r="K302" s="5">
        <v>297641</v>
      </c>
      <c r="L302" s="6">
        <v>202</v>
      </c>
      <c r="M302" s="6">
        <v>2863</v>
      </c>
      <c r="N302" t="s">
        <v>539</v>
      </c>
      <c r="O302" s="7" t="s">
        <v>542</v>
      </c>
      <c r="P302" s="8">
        <v>-7.1</v>
      </c>
      <c r="Q302" s="8">
        <v>3.1</v>
      </c>
      <c r="R302" s="5">
        <v>649</v>
      </c>
      <c r="S302" s="5">
        <v>4277</v>
      </c>
      <c r="T302" s="5">
        <v>1594</v>
      </c>
      <c r="U302" s="5">
        <v>2256</v>
      </c>
      <c r="V302" s="16" t="str">
        <f>'Categories Report'!$A$6</f>
        <v>Category 1</v>
      </c>
    </row>
    <row r="303" spans="1:22" x14ac:dyDescent="0.25">
      <c r="A303" s="4" t="s">
        <v>300</v>
      </c>
      <c r="B303" s="1">
        <v>7.94</v>
      </c>
      <c r="C303" s="1">
        <v>5.66</v>
      </c>
      <c r="D303" s="1">
        <v>89.23</v>
      </c>
      <c r="E303" s="1">
        <v>23.79</v>
      </c>
      <c r="F303" s="1">
        <v>93.2</v>
      </c>
      <c r="G303" s="1">
        <v>33.43</v>
      </c>
      <c r="H303" s="1">
        <v>64.88</v>
      </c>
      <c r="I303" s="1">
        <v>28.61</v>
      </c>
      <c r="J303" s="1">
        <v>64.58</v>
      </c>
      <c r="K303" s="5">
        <v>524088</v>
      </c>
      <c r="L303" s="6">
        <v>720</v>
      </c>
      <c r="M303" s="6">
        <v>4791</v>
      </c>
      <c r="N303" t="s">
        <v>539</v>
      </c>
      <c r="O303" s="7" t="s">
        <v>542</v>
      </c>
      <c r="P303" s="8">
        <v>-0.4</v>
      </c>
      <c r="Q303" s="8">
        <v>10</v>
      </c>
      <c r="R303" s="5">
        <v>3785</v>
      </c>
      <c r="S303" s="5">
        <v>19300</v>
      </c>
      <c r="T303" s="5">
        <v>5711</v>
      </c>
      <c r="U303" s="5">
        <v>10931</v>
      </c>
      <c r="V303" s="16" t="str">
        <f>'Categories Report'!$A$8</f>
        <v>Category 3</v>
      </c>
    </row>
    <row r="304" spans="1:22" x14ac:dyDescent="0.25">
      <c r="A304" s="4" t="s">
        <v>301</v>
      </c>
      <c r="B304" s="1">
        <v>8.2200000000000006</v>
      </c>
      <c r="C304" s="1">
        <v>5.09</v>
      </c>
      <c r="D304" s="1">
        <v>88.66</v>
      </c>
      <c r="E304" s="1">
        <v>36.54</v>
      </c>
      <c r="F304" s="1">
        <v>99.43</v>
      </c>
      <c r="G304" s="1">
        <v>69.98</v>
      </c>
      <c r="H304" s="1">
        <v>63.74</v>
      </c>
      <c r="I304" s="1">
        <v>43.9</v>
      </c>
      <c r="J304" s="1">
        <v>54.67</v>
      </c>
      <c r="K304" s="5">
        <v>752053</v>
      </c>
      <c r="L304" s="6">
        <v>433</v>
      </c>
      <c r="M304" s="6">
        <v>3310</v>
      </c>
      <c r="N304" t="s">
        <v>540</v>
      </c>
      <c r="O304" s="7" t="s">
        <v>542</v>
      </c>
      <c r="P304" s="8">
        <v>13.1</v>
      </c>
      <c r="Q304" s="8">
        <v>8</v>
      </c>
      <c r="R304" s="5">
        <v>4340</v>
      </c>
      <c r="S304" s="5">
        <v>27346</v>
      </c>
      <c r="T304" s="5">
        <v>5306</v>
      </c>
      <c r="U304" s="5">
        <v>21014</v>
      </c>
      <c r="V304" s="16" t="str">
        <f>'Categories Report'!$A$8</f>
        <v>Category 3</v>
      </c>
    </row>
    <row r="305" spans="1:22" x14ac:dyDescent="0.25">
      <c r="A305" s="4" t="s">
        <v>302</v>
      </c>
      <c r="B305" s="1">
        <v>99.44</v>
      </c>
      <c r="C305" s="1">
        <v>16.989999999999998</v>
      </c>
      <c r="D305" s="1">
        <v>20.39</v>
      </c>
      <c r="E305" s="1">
        <v>20.11</v>
      </c>
      <c r="F305" s="1">
        <v>67.98</v>
      </c>
      <c r="G305" s="1">
        <v>21.25</v>
      </c>
      <c r="H305" s="1">
        <v>8.5</v>
      </c>
      <c r="I305" s="1">
        <v>72.52</v>
      </c>
      <c r="J305" s="1">
        <v>3.39</v>
      </c>
      <c r="K305" s="5">
        <v>84739</v>
      </c>
      <c r="L305" s="6">
        <v>798</v>
      </c>
      <c r="M305" s="6">
        <v>5794</v>
      </c>
      <c r="N305" t="s">
        <v>540</v>
      </c>
      <c r="O305" s="7" t="s">
        <v>542</v>
      </c>
      <c r="P305" s="8">
        <v>9.8000000000000007</v>
      </c>
      <c r="Q305" s="8">
        <v>5.7</v>
      </c>
      <c r="R305" s="5">
        <v>382</v>
      </c>
      <c r="S305" s="5">
        <v>2365</v>
      </c>
      <c r="T305" s="5">
        <v>667</v>
      </c>
      <c r="U305" s="5">
        <v>1492</v>
      </c>
      <c r="V305" s="16" t="str">
        <f>'Categories Report'!$A$6</f>
        <v>Category 1</v>
      </c>
    </row>
    <row r="306" spans="1:22" x14ac:dyDescent="0.25">
      <c r="A306" s="4" t="s">
        <v>303</v>
      </c>
      <c r="B306" s="1">
        <v>18.989999999999998</v>
      </c>
      <c r="C306" s="1">
        <v>15.29</v>
      </c>
      <c r="D306" s="1">
        <v>8.2100000000000009</v>
      </c>
      <c r="E306" s="1">
        <v>5.66</v>
      </c>
      <c r="F306" s="1">
        <v>61.75</v>
      </c>
      <c r="G306" s="1">
        <v>21.82</v>
      </c>
      <c r="H306" s="1">
        <v>34.85</v>
      </c>
      <c r="I306" s="1">
        <v>10.48</v>
      </c>
      <c r="J306" s="1">
        <v>10.76</v>
      </c>
      <c r="K306" s="5">
        <v>141735</v>
      </c>
      <c r="L306" s="6">
        <v>831</v>
      </c>
      <c r="M306" s="6">
        <v>5285</v>
      </c>
      <c r="N306" t="s">
        <v>539</v>
      </c>
      <c r="O306" s="7" t="s">
        <v>544</v>
      </c>
      <c r="P306" s="8">
        <v>-0.1</v>
      </c>
      <c r="Q306" s="8">
        <v>2.5</v>
      </c>
      <c r="R306" s="5">
        <v>163</v>
      </c>
      <c r="S306" s="5">
        <v>1543</v>
      </c>
      <c r="T306" s="5">
        <v>666</v>
      </c>
      <c r="U306" s="5">
        <v>1001</v>
      </c>
      <c r="V306" s="16" t="str">
        <f>'Categories Report'!$A$6</f>
        <v>Category 1</v>
      </c>
    </row>
    <row r="307" spans="1:22" x14ac:dyDescent="0.25">
      <c r="A307" s="4" t="s">
        <v>304</v>
      </c>
      <c r="B307" s="1">
        <v>37.119999999999997</v>
      </c>
      <c r="C307" s="1">
        <v>24.36</v>
      </c>
      <c r="D307" s="1">
        <v>41.07</v>
      </c>
      <c r="E307" s="1">
        <v>1.41</v>
      </c>
      <c r="F307" s="1">
        <v>96.03</v>
      </c>
      <c r="G307" s="1">
        <v>37.119999999999997</v>
      </c>
      <c r="H307" s="1">
        <v>16.440000000000001</v>
      </c>
      <c r="I307" s="1">
        <v>6.51</v>
      </c>
      <c r="J307" s="1">
        <v>4.8099999999999996</v>
      </c>
      <c r="K307" s="5">
        <v>365607</v>
      </c>
      <c r="L307" s="6">
        <v>676</v>
      </c>
      <c r="M307" s="6">
        <v>4946</v>
      </c>
      <c r="N307" t="s">
        <v>539</v>
      </c>
      <c r="O307" s="7" t="s">
        <v>544</v>
      </c>
      <c r="P307" s="8">
        <v>13.7</v>
      </c>
      <c r="Q307" s="8">
        <v>4.9000000000000004</v>
      </c>
      <c r="R307" s="5">
        <v>1015</v>
      </c>
      <c r="S307" s="5">
        <v>7310</v>
      </c>
      <c r="T307" s="5">
        <v>1577</v>
      </c>
      <c r="U307" s="5">
        <v>4921</v>
      </c>
      <c r="V307" s="16" t="str">
        <f>'Categories Report'!$A$6</f>
        <v>Category 1</v>
      </c>
    </row>
    <row r="308" spans="1:22" x14ac:dyDescent="0.25">
      <c r="A308" s="4" t="s">
        <v>305</v>
      </c>
      <c r="B308" s="1">
        <v>98.02</v>
      </c>
      <c r="C308" s="1">
        <v>33.99</v>
      </c>
      <c r="D308" s="1">
        <v>42.77</v>
      </c>
      <c r="E308" s="1">
        <v>50.7</v>
      </c>
      <c r="F308" s="1">
        <v>43.62</v>
      </c>
      <c r="G308" s="1">
        <v>14.74</v>
      </c>
      <c r="H308" s="1">
        <v>13.6</v>
      </c>
      <c r="I308" s="1">
        <v>32.29</v>
      </c>
      <c r="J308" s="1">
        <v>28.61</v>
      </c>
      <c r="K308" s="5">
        <v>207628</v>
      </c>
      <c r="L308" s="6">
        <v>817</v>
      </c>
      <c r="M308" s="6">
        <v>6502</v>
      </c>
      <c r="N308" t="s">
        <v>540</v>
      </c>
      <c r="O308" s="7" t="s">
        <v>542</v>
      </c>
      <c r="P308" s="8">
        <v>15.4</v>
      </c>
      <c r="Q308" s="8">
        <v>5.7</v>
      </c>
      <c r="R308" s="5">
        <v>967</v>
      </c>
      <c r="S308" s="5">
        <v>5839</v>
      </c>
      <c r="T308" s="5">
        <v>1840</v>
      </c>
      <c r="U308" s="5">
        <v>3427</v>
      </c>
      <c r="V308" s="16" t="str">
        <f>'Categories Report'!$A$6</f>
        <v>Category 1</v>
      </c>
    </row>
    <row r="309" spans="1:22" x14ac:dyDescent="0.25">
      <c r="A309" s="4" t="s">
        <v>306</v>
      </c>
      <c r="B309" s="1">
        <v>4.54</v>
      </c>
      <c r="C309" s="1">
        <v>97.16</v>
      </c>
      <c r="D309" s="1">
        <v>92.91</v>
      </c>
      <c r="E309" s="1">
        <v>97.73</v>
      </c>
      <c r="F309" s="1">
        <v>56.09</v>
      </c>
      <c r="G309" s="1">
        <v>38.25</v>
      </c>
      <c r="H309" s="1">
        <v>99.72</v>
      </c>
      <c r="I309" s="1">
        <v>98.3</v>
      </c>
      <c r="J309" s="1">
        <v>88.66</v>
      </c>
      <c r="K309" s="5">
        <v>4745302</v>
      </c>
      <c r="L309" s="6">
        <v>685</v>
      </c>
      <c r="M309" s="6">
        <v>4729</v>
      </c>
      <c r="N309" t="s">
        <v>539</v>
      </c>
      <c r="O309" s="7" t="s">
        <v>543</v>
      </c>
      <c r="P309" s="8">
        <v>6.3</v>
      </c>
      <c r="Q309" s="8">
        <v>5.6</v>
      </c>
      <c r="R309" s="5">
        <v>28785</v>
      </c>
      <c r="S309" s="5">
        <v>156575</v>
      </c>
      <c r="T309" s="5">
        <v>31698</v>
      </c>
      <c r="U309" s="5">
        <v>116100</v>
      </c>
      <c r="V309" s="16" t="str">
        <f>'Categories Report'!$A$7</f>
        <v>Category 2</v>
      </c>
    </row>
    <row r="310" spans="1:22" x14ac:dyDescent="0.25">
      <c r="A310" s="4" t="s">
        <v>307</v>
      </c>
      <c r="B310" s="1">
        <v>19.27</v>
      </c>
      <c r="C310" s="1">
        <v>3.96</v>
      </c>
      <c r="D310" s="1">
        <v>5.09</v>
      </c>
      <c r="E310" s="1">
        <v>15.58</v>
      </c>
      <c r="F310" s="1">
        <v>37.11</v>
      </c>
      <c r="G310" s="1">
        <v>59.5</v>
      </c>
      <c r="H310" s="1">
        <v>32.58</v>
      </c>
      <c r="I310" s="1">
        <v>50.99</v>
      </c>
      <c r="J310" s="1">
        <v>7.36</v>
      </c>
      <c r="K310" s="5">
        <v>222825</v>
      </c>
      <c r="L310" s="6">
        <v>367</v>
      </c>
      <c r="M310" s="6">
        <v>5496</v>
      </c>
      <c r="N310" t="s">
        <v>539</v>
      </c>
      <c r="O310" s="7" t="s">
        <v>542</v>
      </c>
      <c r="P310" s="8">
        <v>-4.9000000000000004</v>
      </c>
      <c r="Q310" s="8">
        <v>2.6</v>
      </c>
      <c r="R310" s="5">
        <v>-1019</v>
      </c>
      <c r="S310" s="5">
        <v>3603</v>
      </c>
      <c r="T310" s="5">
        <v>-953</v>
      </c>
      <c r="U310" s="5">
        <v>3051</v>
      </c>
      <c r="V310" s="16" t="str">
        <f>'Categories Report'!$A$6</f>
        <v>Category 1</v>
      </c>
    </row>
    <row r="311" spans="1:22" x14ac:dyDescent="0.25">
      <c r="A311" s="4" t="s">
        <v>308</v>
      </c>
      <c r="B311" s="1">
        <v>89.52</v>
      </c>
      <c r="C311" s="1">
        <v>52.69</v>
      </c>
      <c r="D311" s="1">
        <v>11.89</v>
      </c>
      <c r="E311" s="1">
        <v>42.77</v>
      </c>
      <c r="F311" s="1">
        <v>6.51</v>
      </c>
      <c r="G311" s="1">
        <v>70.540000000000006</v>
      </c>
      <c r="H311" s="1">
        <v>40.51</v>
      </c>
      <c r="I311" s="1">
        <v>65.72</v>
      </c>
      <c r="J311" s="1">
        <v>28.04</v>
      </c>
      <c r="K311" s="5">
        <v>122671</v>
      </c>
      <c r="L311" s="6">
        <v>330</v>
      </c>
      <c r="M311" s="6">
        <v>4315</v>
      </c>
      <c r="N311" t="s">
        <v>539</v>
      </c>
      <c r="O311" s="7" t="s">
        <v>542</v>
      </c>
      <c r="P311" s="8">
        <v>8.3000000000000007</v>
      </c>
      <c r="Q311" s="8">
        <v>3.8</v>
      </c>
      <c r="R311" s="5">
        <v>-352</v>
      </c>
      <c r="S311" s="5">
        <v>3566</v>
      </c>
      <c r="T311" s="5">
        <v>188</v>
      </c>
      <c r="U311" s="5">
        <v>1892</v>
      </c>
      <c r="V311" s="16" t="str">
        <f>'Categories Report'!$A$6</f>
        <v>Category 1</v>
      </c>
    </row>
    <row r="312" spans="1:22" x14ac:dyDescent="0.25">
      <c r="A312" s="4" t="s">
        <v>309</v>
      </c>
      <c r="B312" s="1">
        <v>52.98</v>
      </c>
      <c r="C312" s="1">
        <v>58.07</v>
      </c>
      <c r="D312" s="1">
        <v>40.22</v>
      </c>
      <c r="E312" s="1">
        <v>19.54</v>
      </c>
      <c r="F312" s="1">
        <v>5.66</v>
      </c>
      <c r="G312" s="1">
        <v>99.44</v>
      </c>
      <c r="H312" s="1">
        <v>20.399999999999999</v>
      </c>
      <c r="I312" s="1">
        <v>29.17</v>
      </c>
      <c r="J312" s="1">
        <v>25.49</v>
      </c>
      <c r="K312" s="5">
        <v>126153</v>
      </c>
      <c r="L312" s="6">
        <v>87</v>
      </c>
      <c r="M312" s="6">
        <v>2749</v>
      </c>
      <c r="N312" t="s">
        <v>539</v>
      </c>
      <c r="O312" s="7" t="s">
        <v>544</v>
      </c>
      <c r="P312" s="8">
        <v>16.899999999999999</v>
      </c>
      <c r="Q312" s="8">
        <v>6.4</v>
      </c>
      <c r="R312" s="5">
        <v>1857</v>
      </c>
      <c r="S312" s="5">
        <v>3364</v>
      </c>
      <c r="T312" s="5">
        <v>2128</v>
      </c>
      <c r="U312" s="5">
        <v>2381</v>
      </c>
      <c r="V312" s="16" t="str">
        <f>'Categories Report'!$A$6</f>
        <v>Category 1</v>
      </c>
    </row>
    <row r="313" spans="1:22" x14ac:dyDescent="0.25">
      <c r="A313" s="4" t="s">
        <v>310</v>
      </c>
      <c r="B313" s="1">
        <v>39.67</v>
      </c>
      <c r="C313" s="1">
        <v>77.900000000000006</v>
      </c>
      <c r="D313" s="1">
        <v>90.93</v>
      </c>
      <c r="E313" s="1">
        <v>48.15</v>
      </c>
      <c r="F313" s="1">
        <v>88.38</v>
      </c>
      <c r="G313" s="1">
        <v>3.12</v>
      </c>
      <c r="H313" s="1">
        <v>76.489999999999995</v>
      </c>
      <c r="I313" s="1">
        <v>83</v>
      </c>
      <c r="J313" s="1">
        <v>95.75</v>
      </c>
      <c r="K313" s="5">
        <v>1084445</v>
      </c>
      <c r="L313" s="6">
        <v>1043</v>
      </c>
      <c r="M313" s="6">
        <v>7932</v>
      </c>
      <c r="N313" t="s">
        <v>539</v>
      </c>
      <c r="O313" s="7" t="s">
        <v>543</v>
      </c>
      <c r="P313" s="8">
        <v>18.100000000000001</v>
      </c>
      <c r="Q313" s="8">
        <v>8</v>
      </c>
      <c r="R313" s="5">
        <v>3871</v>
      </c>
      <c r="S313" s="5">
        <v>41987</v>
      </c>
      <c r="T313" s="5">
        <v>7352</v>
      </c>
      <c r="U313" s="5">
        <v>27488</v>
      </c>
      <c r="V313" s="16" t="str">
        <f>'Categories Report'!$A$7</f>
        <v>Category 2</v>
      </c>
    </row>
    <row r="314" spans="1:22" x14ac:dyDescent="0.25">
      <c r="A314" s="4" t="s">
        <v>311</v>
      </c>
      <c r="B314" s="1">
        <v>67.430000000000007</v>
      </c>
      <c r="C314" s="1">
        <v>14.16</v>
      </c>
      <c r="D314" s="1">
        <v>13.59</v>
      </c>
      <c r="E314" s="1">
        <v>62.32</v>
      </c>
      <c r="F314" s="1">
        <v>21.24</v>
      </c>
      <c r="G314" s="1">
        <v>97.46</v>
      </c>
      <c r="H314" s="1">
        <v>49.3</v>
      </c>
      <c r="I314" s="1">
        <v>79.03</v>
      </c>
      <c r="J314" s="1">
        <v>17.559999999999999</v>
      </c>
      <c r="K314" s="5">
        <v>152472</v>
      </c>
      <c r="L314" s="6">
        <v>192</v>
      </c>
      <c r="M314" s="6">
        <v>2182</v>
      </c>
      <c r="N314" t="s">
        <v>539</v>
      </c>
      <c r="O314" s="7" t="s">
        <v>543</v>
      </c>
      <c r="P314" s="8">
        <v>5.6</v>
      </c>
      <c r="Q314" s="8">
        <v>4.4000000000000004</v>
      </c>
      <c r="R314" s="5">
        <v>-271</v>
      </c>
      <c r="S314" s="5">
        <v>3816</v>
      </c>
      <c r="T314" s="5">
        <v>361</v>
      </c>
      <c r="U314">
        <v>2549</v>
      </c>
      <c r="V314" s="16" t="str">
        <f>'Categories Report'!$A$6</f>
        <v>Category 1</v>
      </c>
    </row>
    <row r="315" spans="1:22" x14ac:dyDescent="0.25">
      <c r="A315" s="4" t="s">
        <v>312</v>
      </c>
      <c r="B315" s="1">
        <v>66.86</v>
      </c>
      <c r="C315" s="1">
        <v>74.5</v>
      </c>
      <c r="D315" s="1">
        <v>50.14</v>
      </c>
      <c r="E315" s="1">
        <v>72.8</v>
      </c>
      <c r="F315" s="1">
        <v>23.79</v>
      </c>
      <c r="G315" s="1">
        <v>25.78</v>
      </c>
      <c r="H315" s="1">
        <v>52.13</v>
      </c>
      <c r="I315" s="1">
        <v>76.48</v>
      </c>
      <c r="J315" s="1">
        <v>54.1</v>
      </c>
      <c r="K315" s="5">
        <v>545225</v>
      </c>
      <c r="L315" s="6">
        <v>612</v>
      </c>
      <c r="M315" s="6">
        <v>6866</v>
      </c>
      <c r="N315" t="s">
        <v>539</v>
      </c>
      <c r="O315" s="7" t="s">
        <v>544</v>
      </c>
      <c r="P315" s="8">
        <v>7.6</v>
      </c>
      <c r="Q315" s="8">
        <v>4.7</v>
      </c>
      <c r="R315" s="5">
        <v>-19</v>
      </c>
      <c r="S315" s="5">
        <v>16393</v>
      </c>
      <c r="T315" s="5">
        <v>809</v>
      </c>
      <c r="U315" s="5">
        <v>9407</v>
      </c>
      <c r="V315" s="16" t="str">
        <f>'Categories Report'!$A$9</f>
        <v>Category 4</v>
      </c>
    </row>
    <row r="316" spans="1:22" x14ac:dyDescent="0.25">
      <c r="A316" s="4" t="s">
        <v>313</v>
      </c>
      <c r="B316" s="1">
        <v>98.87</v>
      </c>
      <c r="C316" s="1">
        <v>35.97</v>
      </c>
      <c r="D316" s="1">
        <v>25.21</v>
      </c>
      <c r="E316" s="1">
        <v>13.59</v>
      </c>
      <c r="F316" s="1">
        <v>38.24</v>
      </c>
      <c r="G316" s="1">
        <v>28.33</v>
      </c>
      <c r="H316" s="1">
        <v>10.77</v>
      </c>
      <c r="I316" s="1">
        <v>52.4</v>
      </c>
      <c r="J316" s="1">
        <v>24.07</v>
      </c>
      <c r="K316" s="5">
        <v>137732</v>
      </c>
      <c r="L316" s="6">
        <v>656</v>
      </c>
      <c r="M316" s="6">
        <v>6042</v>
      </c>
      <c r="N316" t="s">
        <v>540</v>
      </c>
      <c r="O316" s="7" t="s">
        <v>542</v>
      </c>
      <c r="P316" s="8">
        <v>7.4</v>
      </c>
      <c r="Q316" s="8">
        <v>4.4000000000000004</v>
      </c>
      <c r="R316" s="5">
        <v>1009</v>
      </c>
      <c r="S316" s="5">
        <v>2985</v>
      </c>
      <c r="T316" s="5">
        <v>1479</v>
      </c>
      <c r="U316" s="5">
        <v>2025</v>
      </c>
      <c r="V316" s="16" t="str">
        <f>'Categories Report'!$A$6</f>
        <v>Category 1</v>
      </c>
    </row>
    <row r="317" spans="1:22" x14ac:dyDescent="0.25">
      <c r="A317" s="4" t="s">
        <v>314</v>
      </c>
      <c r="B317" s="1">
        <v>61.48</v>
      </c>
      <c r="C317" s="1">
        <v>38.520000000000003</v>
      </c>
      <c r="D317" s="1">
        <v>1.1299999999999999</v>
      </c>
      <c r="E317" s="1">
        <v>21.52</v>
      </c>
      <c r="F317" s="1">
        <v>42.77</v>
      </c>
      <c r="G317" s="1">
        <v>93.21</v>
      </c>
      <c r="H317" s="1">
        <v>24.37</v>
      </c>
      <c r="I317" s="1">
        <v>50.42</v>
      </c>
      <c r="J317" s="1">
        <v>1.41</v>
      </c>
      <c r="K317" s="5">
        <v>118650</v>
      </c>
      <c r="L317" s="6">
        <v>190</v>
      </c>
      <c r="M317" s="6">
        <v>3019</v>
      </c>
      <c r="N317" t="s">
        <v>539</v>
      </c>
      <c r="O317" s="7" t="s">
        <v>544</v>
      </c>
      <c r="P317" s="8">
        <v>4.8</v>
      </c>
      <c r="Q317" s="8">
        <v>2.2999999999999998</v>
      </c>
      <c r="R317" s="5">
        <v>-833</v>
      </c>
      <c r="S317" s="5">
        <v>2334</v>
      </c>
      <c r="T317" s="5">
        <v>-584</v>
      </c>
      <c r="U317" s="5">
        <v>1402</v>
      </c>
      <c r="V317" s="16" t="str">
        <f>'Categories Report'!$A$6</f>
        <v>Category 1</v>
      </c>
    </row>
    <row r="318" spans="1:22" x14ac:dyDescent="0.25">
      <c r="A318" s="4" t="s">
        <v>315</v>
      </c>
      <c r="B318" s="1">
        <v>40.51</v>
      </c>
      <c r="C318" s="1">
        <v>45.89</v>
      </c>
      <c r="D318" s="1">
        <v>78.75</v>
      </c>
      <c r="E318" s="1">
        <v>40.79</v>
      </c>
      <c r="F318" s="1">
        <v>68.55</v>
      </c>
      <c r="G318" s="1">
        <v>28.05</v>
      </c>
      <c r="H318" s="1">
        <v>18.14</v>
      </c>
      <c r="I318" s="1">
        <v>61.47</v>
      </c>
      <c r="J318" s="1">
        <v>88.38</v>
      </c>
      <c r="K318" s="5">
        <v>230460</v>
      </c>
      <c r="L318" s="6">
        <v>610</v>
      </c>
      <c r="M318" s="6">
        <v>6549</v>
      </c>
      <c r="N318" t="s">
        <v>539</v>
      </c>
      <c r="O318" s="7" t="s">
        <v>542</v>
      </c>
      <c r="P318" s="8">
        <v>18.600000000000001</v>
      </c>
      <c r="Q318" s="8">
        <v>11.2</v>
      </c>
      <c r="R318" s="5">
        <v>1142</v>
      </c>
      <c r="S318" s="5">
        <v>13698</v>
      </c>
      <c r="T318" s="5">
        <v>2015</v>
      </c>
      <c r="U318" s="5">
        <v>7844</v>
      </c>
      <c r="V318" s="16" t="str">
        <f>'Categories Report'!$A$6</f>
        <v>Category 1</v>
      </c>
    </row>
    <row r="319" spans="1:22" x14ac:dyDescent="0.25">
      <c r="A319" s="4" t="s">
        <v>316</v>
      </c>
      <c r="B319" s="1">
        <v>29.18</v>
      </c>
      <c r="C319" s="1">
        <v>18.41</v>
      </c>
      <c r="D319" s="1">
        <v>64.02</v>
      </c>
      <c r="E319" s="1">
        <v>66.28</v>
      </c>
      <c r="F319" s="1">
        <v>59.77</v>
      </c>
      <c r="G319" s="1">
        <v>54.96</v>
      </c>
      <c r="H319" s="1">
        <v>70.83</v>
      </c>
      <c r="I319" s="1">
        <v>32.86</v>
      </c>
      <c r="J319" s="1">
        <v>64.02</v>
      </c>
      <c r="K319" s="5">
        <v>569974</v>
      </c>
      <c r="L319" s="6">
        <v>541</v>
      </c>
      <c r="M319" s="6">
        <v>4224</v>
      </c>
      <c r="N319" t="s">
        <v>539</v>
      </c>
      <c r="O319" s="7" t="s">
        <v>542</v>
      </c>
      <c r="P319" s="8">
        <v>5.5</v>
      </c>
      <c r="Q319" s="8">
        <v>4.5</v>
      </c>
      <c r="R319" s="5">
        <v>624</v>
      </c>
      <c r="S319" s="5">
        <v>15289</v>
      </c>
      <c r="T319" s="5">
        <v>2830</v>
      </c>
      <c r="U319" s="5">
        <v>11426</v>
      </c>
      <c r="V319" s="16" t="str">
        <f>'Categories Report'!$A$9</f>
        <v>Category 4</v>
      </c>
    </row>
    <row r="320" spans="1:22" x14ac:dyDescent="0.25">
      <c r="A320" s="4" t="s">
        <v>317</v>
      </c>
      <c r="B320" s="1">
        <v>15.3</v>
      </c>
      <c r="C320" s="1">
        <v>39.94</v>
      </c>
      <c r="D320" s="1">
        <v>14.16</v>
      </c>
      <c r="E320" s="1">
        <v>82.43</v>
      </c>
      <c r="F320" s="1">
        <v>42.2</v>
      </c>
      <c r="G320" s="1">
        <v>63.18</v>
      </c>
      <c r="H320" s="1">
        <v>74.510000000000005</v>
      </c>
      <c r="I320" s="1">
        <v>69.97</v>
      </c>
      <c r="J320" s="1">
        <v>66</v>
      </c>
      <c r="K320" s="5">
        <v>494787</v>
      </c>
      <c r="L320" s="6">
        <v>551</v>
      </c>
      <c r="M320" s="6">
        <v>3201</v>
      </c>
      <c r="N320" t="s">
        <v>539</v>
      </c>
      <c r="O320" s="7" t="s">
        <v>542</v>
      </c>
      <c r="P320" s="8">
        <v>-0.7</v>
      </c>
      <c r="Q320" s="8">
        <v>2.9</v>
      </c>
      <c r="R320" s="5">
        <v>-798</v>
      </c>
      <c r="S320" s="5">
        <v>6518</v>
      </c>
      <c r="T320" s="5">
        <v>-1153</v>
      </c>
      <c r="U320" s="5">
        <v>5294</v>
      </c>
      <c r="V320" s="16" t="str">
        <f>'Categories Report'!$A$6</f>
        <v>Category 1</v>
      </c>
    </row>
    <row r="321" spans="1:22" x14ac:dyDescent="0.25">
      <c r="A321" s="4" t="s">
        <v>318</v>
      </c>
      <c r="B321" s="1">
        <v>73.38</v>
      </c>
      <c r="C321" s="1">
        <v>47.02</v>
      </c>
      <c r="D321" s="1">
        <v>37.67</v>
      </c>
      <c r="E321" s="1">
        <v>4.24</v>
      </c>
      <c r="F321" s="1">
        <v>86.96</v>
      </c>
      <c r="G321" s="1">
        <v>30.88</v>
      </c>
      <c r="H321" s="1">
        <v>28.33</v>
      </c>
      <c r="I321" s="1">
        <v>25.77</v>
      </c>
      <c r="J321" s="1">
        <v>18.13</v>
      </c>
      <c r="K321" s="5">
        <v>224732</v>
      </c>
      <c r="L321" s="6">
        <v>506</v>
      </c>
      <c r="M321" s="6">
        <v>7204</v>
      </c>
      <c r="N321" t="s">
        <v>540</v>
      </c>
      <c r="O321" s="7" t="s">
        <v>544</v>
      </c>
      <c r="P321" s="8">
        <v>7.7</v>
      </c>
      <c r="Q321" s="8">
        <v>5.8</v>
      </c>
      <c r="R321" s="5">
        <v>1033</v>
      </c>
      <c r="S321" s="5">
        <v>5801</v>
      </c>
      <c r="T321" s="5">
        <v>1211</v>
      </c>
      <c r="U321" s="5">
        <v>3650</v>
      </c>
      <c r="V321" s="16" t="str">
        <f>'Categories Report'!$A$6</f>
        <v>Category 1</v>
      </c>
    </row>
    <row r="322" spans="1:22" x14ac:dyDescent="0.25">
      <c r="A322" s="4" t="s">
        <v>319</v>
      </c>
      <c r="B322" s="1">
        <v>10.49</v>
      </c>
      <c r="C322" s="1">
        <v>19.829999999999998</v>
      </c>
      <c r="D322" s="1">
        <v>71.099999999999994</v>
      </c>
      <c r="E322" s="1">
        <v>28.32</v>
      </c>
      <c r="F322" s="1">
        <v>93.48</v>
      </c>
      <c r="G322" s="1">
        <v>36.549999999999997</v>
      </c>
      <c r="H322" s="1">
        <v>19.27</v>
      </c>
      <c r="I322" s="1">
        <v>42.49</v>
      </c>
      <c r="J322" s="1">
        <v>6.51</v>
      </c>
      <c r="K322" s="5">
        <v>160028</v>
      </c>
      <c r="L322" s="6">
        <v>582</v>
      </c>
      <c r="M322" s="6">
        <v>5953</v>
      </c>
      <c r="N322" t="s">
        <v>539</v>
      </c>
      <c r="O322" s="7" t="s">
        <v>542</v>
      </c>
      <c r="P322" s="8">
        <v>28.4</v>
      </c>
      <c r="Q322" s="8">
        <v>9.8000000000000007</v>
      </c>
      <c r="R322" s="5">
        <v>1377</v>
      </c>
      <c r="S322" s="5">
        <v>9175</v>
      </c>
      <c r="T322" s="5">
        <v>2757</v>
      </c>
      <c r="U322" s="5">
        <v>5506</v>
      </c>
      <c r="V322" s="16" t="str">
        <f>'Categories Report'!$A$6</f>
        <v>Category 1</v>
      </c>
    </row>
    <row r="323" spans="1:22" x14ac:dyDescent="0.25">
      <c r="A323" s="4" t="s">
        <v>320</v>
      </c>
      <c r="B323" s="1">
        <v>31.17</v>
      </c>
      <c r="C323" s="1">
        <v>10.76</v>
      </c>
      <c r="D323" s="1">
        <v>45.89</v>
      </c>
      <c r="E323" s="1">
        <v>9.91</v>
      </c>
      <c r="F323" s="1">
        <v>36.82</v>
      </c>
      <c r="G323" s="1">
        <v>93.77</v>
      </c>
      <c r="H323" s="1">
        <v>12.19</v>
      </c>
      <c r="I323" s="1">
        <v>5.66</v>
      </c>
      <c r="J323" s="1">
        <v>21.81</v>
      </c>
      <c r="K323" s="5">
        <v>377507</v>
      </c>
      <c r="L323" s="6">
        <v>181</v>
      </c>
      <c r="M323" s="6">
        <v>3019</v>
      </c>
      <c r="N323" t="s">
        <v>540</v>
      </c>
      <c r="O323" s="7" t="s">
        <v>544</v>
      </c>
      <c r="P323" s="8">
        <v>6.2</v>
      </c>
      <c r="Q323" s="8">
        <v>4.9000000000000004</v>
      </c>
      <c r="R323" s="5">
        <v>1659</v>
      </c>
      <c r="S323" s="5">
        <v>8943</v>
      </c>
      <c r="T323" s="5">
        <v>1357</v>
      </c>
      <c r="U323" s="5">
        <v>7297</v>
      </c>
      <c r="V323" s="16" t="str">
        <f>'Categories Report'!$A$6</f>
        <v>Category 1</v>
      </c>
    </row>
    <row r="324" spans="1:22" x14ac:dyDescent="0.25">
      <c r="A324" s="4" t="s">
        <v>321</v>
      </c>
      <c r="B324" s="1">
        <v>70.260000000000005</v>
      </c>
      <c r="C324" s="1">
        <v>49</v>
      </c>
      <c r="D324" s="1">
        <v>65.430000000000007</v>
      </c>
      <c r="E324" s="1">
        <v>58.64</v>
      </c>
      <c r="F324" s="1">
        <v>22.09</v>
      </c>
      <c r="G324" s="1">
        <v>50.71</v>
      </c>
      <c r="H324" s="1">
        <v>21.82</v>
      </c>
      <c r="I324" s="1">
        <v>20.39</v>
      </c>
      <c r="J324" s="1">
        <v>73.650000000000006</v>
      </c>
      <c r="K324" s="5">
        <v>594673</v>
      </c>
      <c r="L324" s="6">
        <v>678</v>
      </c>
      <c r="M324" s="6">
        <v>3359</v>
      </c>
      <c r="N324" t="s">
        <v>539</v>
      </c>
      <c r="O324" s="7" t="s">
        <v>544</v>
      </c>
      <c r="P324" s="8">
        <v>5</v>
      </c>
      <c r="Q324" s="8">
        <v>4.8</v>
      </c>
      <c r="R324" s="5">
        <v>2617</v>
      </c>
      <c r="S324" s="5">
        <v>12517</v>
      </c>
      <c r="T324" s="5">
        <v>2964</v>
      </c>
      <c r="U324" s="5">
        <v>9231</v>
      </c>
      <c r="V324" s="16" t="str">
        <f>'Categories Report'!$A$9</f>
        <v>Category 4</v>
      </c>
    </row>
    <row r="325" spans="1:22" x14ac:dyDescent="0.25">
      <c r="A325" s="4" t="s">
        <v>322</v>
      </c>
      <c r="B325" s="1">
        <v>33.15</v>
      </c>
      <c r="C325" s="1">
        <v>4.8099999999999996</v>
      </c>
      <c r="D325" s="1">
        <v>37.39</v>
      </c>
      <c r="E325" s="1">
        <v>3.39</v>
      </c>
      <c r="F325" s="1">
        <v>90.36</v>
      </c>
      <c r="G325" s="1">
        <v>23.52</v>
      </c>
      <c r="H325" s="1">
        <v>9.35</v>
      </c>
      <c r="I325" s="1">
        <v>6.23</v>
      </c>
      <c r="J325" s="1">
        <v>5.38</v>
      </c>
      <c r="K325" s="5">
        <v>147052</v>
      </c>
      <c r="L325" s="6">
        <v>838</v>
      </c>
      <c r="M325" s="6">
        <v>4937</v>
      </c>
      <c r="N325" t="s">
        <v>539</v>
      </c>
      <c r="O325" s="7" t="s">
        <v>544</v>
      </c>
      <c r="P325" s="8">
        <v>11.2</v>
      </c>
      <c r="Q325" s="8">
        <v>8.4</v>
      </c>
      <c r="R325" s="5">
        <v>627</v>
      </c>
      <c r="S325" s="5">
        <v>5002</v>
      </c>
      <c r="T325" s="5">
        <v>582</v>
      </c>
      <c r="U325" s="5">
        <v>3661</v>
      </c>
      <c r="V325" s="16" t="str">
        <f>'Categories Report'!$A$6</f>
        <v>Category 1</v>
      </c>
    </row>
    <row r="326" spans="1:22" x14ac:dyDescent="0.25">
      <c r="A326" s="4" t="s">
        <v>323</v>
      </c>
      <c r="B326" s="1">
        <v>43.35</v>
      </c>
      <c r="C326" s="1">
        <v>37.11</v>
      </c>
      <c r="D326" s="1">
        <v>54.67</v>
      </c>
      <c r="E326" s="1">
        <v>2.2599999999999998</v>
      </c>
      <c r="F326" s="1">
        <v>88.95</v>
      </c>
      <c r="G326" s="1">
        <v>28.9</v>
      </c>
      <c r="H326" s="1">
        <v>3.69</v>
      </c>
      <c r="I326" s="1">
        <v>0.28000000000000003</v>
      </c>
      <c r="J326" s="1">
        <v>8.49</v>
      </c>
      <c r="K326" s="5">
        <v>152389</v>
      </c>
      <c r="L326" s="6">
        <v>633</v>
      </c>
      <c r="M326" s="6">
        <v>6157</v>
      </c>
      <c r="N326" t="s">
        <v>539</v>
      </c>
      <c r="O326" s="7" t="s">
        <v>544</v>
      </c>
      <c r="P326" s="8">
        <v>22.7</v>
      </c>
      <c r="Q326" s="8">
        <v>9.3000000000000007</v>
      </c>
      <c r="R326" s="5">
        <v>2223</v>
      </c>
      <c r="S326" s="5">
        <v>4842</v>
      </c>
      <c r="T326" s="5">
        <v>1381</v>
      </c>
      <c r="U326" s="5">
        <v>1785</v>
      </c>
      <c r="V326" s="16" t="str">
        <f>'Categories Report'!$A$6</f>
        <v>Category 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8"/>
  <sheetViews>
    <sheetView workbookViewId="0">
      <selection sqref="A1:G1"/>
    </sheetView>
  </sheetViews>
  <sheetFormatPr defaultRowHeight="15" outlineLevelRow="1" x14ac:dyDescent="0.25"/>
  <cols>
    <col min="1" max="1" width="17" style="15" customWidth="1"/>
    <col min="2" max="2" width="16.28515625" style="15" customWidth="1"/>
    <col min="3" max="4" width="12" style="15" customWidth="1"/>
    <col min="5" max="5" width="12" customWidth="1"/>
    <col min="6" max="6" width="12" bestFit="1" customWidth="1"/>
    <col min="7" max="7" width="12" customWidth="1"/>
    <col min="8" max="8" width="12" bestFit="1" customWidth="1"/>
    <col min="9" max="10" width="12" customWidth="1"/>
    <col min="11" max="13" width="12" bestFit="1" customWidth="1"/>
  </cols>
  <sheetData>
    <row r="1" spans="1:7" ht="20.25" thickBot="1" x14ac:dyDescent="0.35">
      <c r="A1" s="24" t="s">
        <v>549</v>
      </c>
      <c r="B1" s="24"/>
      <c r="C1" s="24"/>
      <c r="D1" s="24"/>
      <c r="E1" s="24"/>
      <c r="F1" s="24"/>
      <c r="G1" s="24"/>
    </row>
    <row r="2" spans="1:7" ht="15.75" thickTop="1" x14ac:dyDescent="0.25"/>
    <row r="3" spans="1:7" x14ac:dyDescent="0.25">
      <c r="A3" s="23" t="s">
        <v>550</v>
      </c>
      <c r="B3" s="23"/>
      <c r="C3" s="23"/>
      <c r="D3" s="23"/>
      <c r="E3" s="23"/>
      <c r="F3" s="23"/>
      <c r="G3" s="23"/>
    </row>
    <row r="4" spans="1:7" x14ac:dyDescent="0.25">
      <c r="A4" s="23" t="s">
        <v>551</v>
      </c>
      <c r="B4" s="23"/>
      <c r="C4" s="23"/>
      <c r="D4" s="23"/>
      <c r="E4" s="23"/>
      <c r="F4" s="23"/>
      <c r="G4" s="23"/>
    </row>
    <row r="5" spans="1:7" ht="15.75" thickBot="1" x14ac:dyDescent="0.3">
      <c r="A5" s="17" t="s">
        <v>552</v>
      </c>
      <c r="B5" s="17" t="s">
        <v>553</v>
      </c>
    </row>
    <row r="6" spans="1:7" x14ac:dyDescent="0.25">
      <c r="A6" s="14" t="s">
        <v>555</v>
      </c>
      <c r="B6" s="15">
        <v>199</v>
      </c>
    </row>
    <row r="7" spans="1:7" x14ac:dyDescent="0.25">
      <c r="A7" s="14" t="s">
        <v>556</v>
      </c>
      <c r="B7" s="15">
        <v>58</v>
      </c>
    </row>
    <row r="8" spans="1:7" x14ac:dyDescent="0.25">
      <c r="A8" s="14" t="s">
        <v>557</v>
      </c>
      <c r="B8" s="15">
        <v>42</v>
      </c>
    </row>
    <row r="9" spans="1:7" x14ac:dyDescent="0.25">
      <c r="A9" s="14" t="s">
        <v>554</v>
      </c>
      <c r="B9" s="15">
        <v>26</v>
      </c>
    </row>
    <row r="12" spans="1:7" ht="15.75" thickBot="1" x14ac:dyDescent="0.3">
      <c r="A12" s="25" t="s">
        <v>631</v>
      </c>
      <c r="B12" s="25"/>
      <c r="C12" s="25"/>
      <c r="D12" s="25"/>
      <c r="E12" s="25"/>
      <c r="F12" s="25"/>
      <c r="G12" s="25"/>
    </row>
    <row r="13" spans="1:7" x14ac:dyDescent="0.25">
      <c r="A13" s="26" t="s">
        <v>632</v>
      </c>
      <c r="B13" s="26"/>
      <c r="C13" s="26"/>
      <c r="D13" s="26"/>
      <c r="E13" s="23"/>
      <c r="F13" s="23"/>
      <c r="G13" s="23"/>
    </row>
    <row r="14" spans="1:7" x14ac:dyDescent="0.25">
      <c r="A14" s="15" t="s">
        <v>548</v>
      </c>
      <c r="B14" s="15" t="s">
        <v>633</v>
      </c>
      <c r="C14" s="15" t="s">
        <v>634</v>
      </c>
      <c r="D14" s="15" t="s">
        <v>635</v>
      </c>
    </row>
    <row r="15" spans="1:7" x14ac:dyDescent="0.25">
      <c r="A15" s="15" t="str">
        <f>'Categories Report'!$A$6</f>
        <v>Category 1</v>
      </c>
      <c r="B15" s="18" t="s">
        <v>334</v>
      </c>
      <c r="C15" s="18" t="s">
        <v>558</v>
      </c>
      <c r="D15" s="15">
        <v>100</v>
      </c>
    </row>
    <row r="16" spans="1:7" x14ac:dyDescent="0.25">
      <c r="A16" s="15" t="str">
        <f>'Categories Report'!$A$6</f>
        <v>Category 1</v>
      </c>
      <c r="B16" s="18" t="s">
        <v>340</v>
      </c>
      <c r="C16" s="18" t="s">
        <v>559</v>
      </c>
      <c r="D16" s="15">
        <v>95</v>
      </c>
    </row>
    <row r="17" spans="1:4" x14ac:dyDescent="0.25">
      <c r="A17" s="15" t="str">
        <f>'Categories Report'!$A$6</f>
        <v>Category 1</v>
      </c>
      <c r="B17" s="18" t="s">
        <v>341</v>
      </c>
      <c r="C17" s="18" t="s">
        <v>560</v>
      </c>
      <c r="D17" s="15">
        <v>85</v>
      </c>
    </row>
    <row r="18" spans="1:4" x14ac:dyDescent="0.25">
      <c r="A18" s="15" t="str">
        <f>'Categories Report'!$A$6</f>
        <v>Category 1</v>
      </c>
      <c r="B18" s="18" t="s">
        <v>545</v>
      </c>
      <c r="C18" s="18" t="s">
        <v>561</v>
      </c>
      <c r="D18" s="15">
        <v>79</v>
      </c>
    </row>
    <row r="19" spans="1:4" x14ac:dyDescent="0.25">
      <c r="A19" s="15" t="str">
        <f>'Categories Report'!$A$6</f>
        <v>Category 1</v>
      </c>
      <c r="B19" s="18" t="s">
        <v>339</v>
      </c>
      <c r="C19" s="18" t="s">
        <v>562</v>
      </c>
      <c r="D19" s="15">
        <v>66</v>
      </c>
    </row>
    <row r="20" spans="1:4" x14ac:dyDescent="0.25">
      <c r="A20" s="15" t="str">
        <f>'Categories Report'!$A$6</f>
        <v>Category 1</v>
      </c>
      <c r="B20" s="18" t="s">
        <v>326</v>
      </c>
      <c r="C20" s="18" t="s">
        <v>563</v>
      </c>
      <c r="D20" s="15">
        <v>17</v>
      </c>
    </row>
    <row r="21" spans="1:4" x14ac:dyDescent="0.25">
      <c r="A21" s="15" t="str">
        <f>'Categories Report'!$A$6</f>
        <v>Category 1</v>
      </c>
      <c r="B21" s="18" t="s">
        <v>332</v>
      </c>
      <c r="C21" s="18" t="s">
        <v>564</v>
      </c>
      <c r="D21" s="15">
        <v>12</v>
      </c>
    </row>
    <row r="22" spans="1:4" x14ac:dyDescent="0.25">
      <c r="A22" s="15" t="str">
        <f>'Categories Report'!$A$6</f>
        <v>Category 1</v>
      </c>
      <c r="B22" s="18" t="s">
        <v>330</v>
      </c>
      <c r="C22" s="18" t="s">
        <v>565</v>
      </c>
      <c r="D22" s="15">
        <v>12</v>
      </c>
    </row>
    <row r="23" spans="1:4" x14ac:dyDescent="0.25">
      <c r="A23" s="15" t="str">
        <f>'Categories Report'!$A$6</f>
        <v>Category 1</v>
      </c>
      <c r="B23" s="18" t="s">
        <v>330</v>
      </c>
      <c r="C23" s="18" t="s">
        <v>566</v>
      </c>
      <c r="D23" s="15">
        <v>11</v>
      </c>
    </row>
    <row r="24" spans="1:4" x14ac:dyDescent="0.25">
      <c r="A24" s="15" t="str">
        <f>'Categories Report'!$A$6</f>
        <v>Category 1</v>
      </c>
      <c r="B24" s="18" t="s">
        <v>326</v>
      </c>
      <c r="C24" s="18" t="s">
        <v>567</v>
      </c>
      <c r="D24" s="15">
        <v>11</v>
      </c>
    </row>
    <row r="25" spans="1:4" x14ac:dyDescent="0.25">
      <c r="A25" s="15" t="str">
        <f>'Categories Report'!$A$6</f>
        <v>Category 1</v>
      </c>
      <c r="B25" s="18" t="s">
        <v>332</v>
      </c>
      <c r="C25" s="18" t="s">
        <v>568</v>
      </c>
      <c r="D25" s="15">
        <v>9</v>
      </c>
    </row>
    <row r="26" spans="1:4" x14ac:dyDescent="0.25">
      <c r="A26" s="15" t="str">
        <f>'Categories Report'!$A$6</f>
        <v>Category 1</v>
      </c>
      <c r="B26" s="18" t="s">
        <v>327</v>
      </c>
      <c r="C26" s="18" t="s">
        <v>569</v>
      </c>
      <c r="D26" s="15">
        <v>9</v>
      </c>
    </row>
    <row r="27" spans="1:4" x14ac:dyDescent="0.25">
      <c r="A27" s="15" t="str">
        <f>'Categories Report'!$A$6</f>
        <v>Category 1</v>
      </c>
      <c r="B27" s="18" t="s">
        <v>325</v>
      </c>
      <c r="C27" s="18" t="s">
        <v>570</v>
      </c>
      <c r="D27" s="15">
        <v>8</v>
      </c>
    </row>
    <row r="28" spans="1:4" x14ac:dyDescent="0.25">
      <c r="A28" s="15" t="str">
        <f>'Categories Report'!$A$6</f>
        <v>Category 1</v>
      </c>
      <c r="B28" s="18" t="s">
        <v>327</v>
      </c>
      <c r="C28" s="18" t="s">
        <v>571</v>
      </c>
      <c r="D28" s="15">
        <v>8</v>
      </c>
    </row>
    <row r="29" spans="1:4" x14ac:dyDescent="0.25">
      <c r="A29" s="15" t="str">
        <f>'Categories Report'!$A$6</f>
        <v>Category 1</v>
      </c>
      <c r="B29" s="18" t="s">
        <v>331</v>
      </c>
      <c r="C29" s="18" t="s">
        <v>572</v>
      </c>
      <c r="D29" s="15">
        <v>7</v>
      </c>
    </row>
    <row r="30" spans="1:4" x14ac:dyDescent="0.25">
      <c r="A30" s="15" t="str">
        <f>'Categories Report'!$A$6</f>
        <v>Category 1</v>
      </c>
      <c r="B30" s="18" t="s">
        <v>326</v>
      </c>
      <c r="C30" s="18" t="s">
        <v>573</v>
      </c>
      <c r="D30" s="15">
        <v>6</v>
      </c>
    </row>
    <row r="31" spans="1:4" x14ac:dyDescent="0.25">
      <c r="A31" s="15" t="str">
        <f>'Categories Report'!$A$6</f>
        <v>Category 1</v>
      </c>
      <c r="B31" s="18" t="s">
        <v>325</v>
      </c>
      <c r="C31" s="18" t="s">
        <v>574</v>
      </c>
      <c r="D31" s="15">
        <v>5</v>
      </c>
    </row>
    <row r="32" spans="1:4" x14ac:dyDescent="0.25">
      <c r="A32" s="15" t="str">
        <f>'Categories Report'!$A$6</f>
        <v>Category 1</v>
      </c>
      <c r="B32" s="18" t="s">
        <v>331</v>
      </c>
      <c r="C32" s="18" t="s">
        <v>575</v>
      </c>
      <c r="D32" s="15">
        <v>4</v>
      </c>
    </row>
    <row r="33" spans="1:4" x14ac:dyDescent="0.25">
      <c r="A33" s="15" t="str">
        <f>'Categories Report'!$A$6</f>
        <v>Category 1</v>
      </c>
      <c r="B33" s="18" t="s">
        <v>547</v>
      </c>
      <c r="C33" s="18" t="s">
        <v>544</v>
      </c>
      <c r="D33" s="15">
        <v>4</v>
      </c>
    </row>
    <row r="34" spans="1:4" x14ac:dyDescent="0.25">
      <c r="A34" s="15" t="str">
        <f>'Categories Report'!$A$6</f>
        <v>Category 1</v>
      </c>
      <c r="B34" s="18" t="s">
        <v>325</v>
      </c>
      <c r="C34" s="18" t="s">
        <v>576</v>
      </c>
      <c r="D34" s="15">
        <v>2</v>
      </c>
    </row>
    <row r="35" spans="1:4" x14ac:dyDescent="0.25">
      <c r="A35" s="15" t="str">
        <f>'Categories Report'!$A$6</f>
        <v>Category 1</v>
      </c>
      <c r="B35" s="18" t="s">
        <v>335</v>
      </c>
      <c r="C35" s="18" t="s">
        <v>577</v>
      </c>
      <c r="D35" s="15">
        <v>2</v>
      </c>
    </row>
    <row r="36" spans="1:4" x14ac:dyDescent="0.25">
      <c r="A36" s="15" t="str">
        <f>'Categories Report'!$A$6</f>
        <v>Category 1</v>
      </c>
      <c r="B36" s="18" t="s">
        <v>324</v>
      </c>
      <c r="C36" s="18" t="s">
        <v>578</v>
      </c>
      <c r="D36" s="15">
        <v>2</v>
      </c>
    </row>
    <row r="37" spans="1:4" x14ac:dyDescent="0.25">
      <c r="A37" s="15" t="str">
        <f>'Categories Report'!$A$6</f>
        <v>Category 1</v>
      </c>
      <c r="B37" s="18" t="s">
        <v>329</v>
      </c>
      <c r="C37" s="18" t="s">
        <v>579</v>
      </c>
      <c r="D37" s="15">
        <v>2</v>
      </c>
    </row>
    <row r="38" spans="1:4" x14ac:dyDescent="0.25">
      <c r="A38" s="15" t="str">
        <f>'Categories Report'!$A$6</f>
        <v>Category 1</v>
      </c>
      <c r="B38" s="18" t="s">
        <v>330</v>
      </c>
      <c r="C38" s="18" t="s">
        <v>580</v>
      </c>
      <c r="D38" s="15">
        <v>1</v>
      </c>
    </row>
    <row r="39" spans="1:4" x14ac:dyDescent="0.25">
      <c r="A39" s="15" t="str">
        <f>'Categories Report'!$A$6</f>
        <v>Category 1</v>
      </c>
      <c r="B39" s="18" t="s">
        <v>332</v>
      </c>
      <c r="C39" s="18" t="s">
        <v>581</v>
      </c>
      <c r="D39" s="15">
        <v>1</v>
      </c>
    </row>
    <row r="40" spans="1:4" x14ac:dyDescent="0.25">
      <c r="A40" s="15" t="str">
        <f>'Categories Report'!$A$6</f>
        <v>Category 1</v>
      </c>
      <c r="B40" s="18" t="s">
        <v>328</v>
      </c>
      <c r="C40" s="18" t="s">
        <v>582</v>
      </c>
      <c r="D40" s="15">
        <v>1</v>
      </c>
    </row>
    <row r="41" spans="1:4" x14ac:dyDescent="0.25">
      <c r="A41" s="15" t="str">
        <f>'Categories Report'!$A$6</f>
        <v>Category 1</v>
      </c>
      <c r="B41" s="18" t="s">
        <v>329</v>
      </c>
      <c r="C41" s="18" t="s">
        <v>583</v>
      </c>
      <c r="D41" s="15">
        <v>1</v>
      </c>
    </row>
    <row r="42" spans="1:4" hidden="1" x14ac:dyDescent="0.25">
      <c r="A42" s="15" t="str">
        <f>'Categories Report'!$A$7</f>
        <v>Category 2</v>
      </c>
      <c r="B42" s="18" t="s">
        <v>325</v>
      </c>
      <c r="C42" s="18" t="s">
        <v>584</v>
      </c>
      <c r="D42" s="15">
        <v>75</v>
      </c>
    </row>
    <row r="43" spans="1:4" hidden="1" x14ac:dyDescent="0.25">
      <c r="A43" s="15" t="str">
        <f>'Categories Report'!$A$7</f>
        <v>Category 2</v>
      </c>
      <c r="B43" s="18" t="s">
        <v>332</v>
      </c>
      <c r="C43" s="18" t="s">
        <v>585</v>
      </c>
      <c r="D43" s="15">
        <v>55</v>
      </c>
    </row>
    <row r="44" spans="1:4" hidden="1" x14ac:dyDescent="0.25">
      <c r="A44" s="15" t="str">
        <f>'Categories Report'!$A$7</f>
        <v>Category 2</v>
      </c>
      <c r="B44" s="18" t="s">
        <v>330</v>
      </c>
      <c r="C44" s="18" t="s">
        <v>586</v>
      </c>
      <c r="D44" s="15">
        <v>50</v>
      </c>
    </row>
    <row r="45" spans="1:4" hidden="1" x14ac:dyDescent="0.25">
      <c r="A45" s="15" t="str">
        <f>'Categories Report'!$A$7</f>
        <v>Category 2</v>
      </c>
      <c r="B45" s="18" t="s">
        <v>340</v>
      </c>
      <c r="C45" s="18" t="s">
        <v>587</v>
      </c>
      <c r="D45" s="15">
        <v>48</v>
      </c>
    </row>
    <row r="46" spans="1:4" hidden="1" x14ac:dyDescent="0.25">
      <c r="A46" s="15" t="str">
        <f>'Categories Report'!$A$7</f>
        <v>Category 2</v>
      </c>
      <c r="B46" s="18" t="s">
        <v>326</v>
      </c>
      <c r="C46" s="18" t="s">
        <v>588</v>
      </c>
      <c r="D46" s="15">
        <v>47</v>
      </c>
    </row>
    <row r="47" spans="1:4" hidden="1" x14ac:dyDescent="0.25">
      <c r="A47" s="15" t="str">
        <f>'Categories Report'!$A$7</f>
        <v>Category 2</v>
      </c>
      <c r="B47" s="18" t="s">
        <v>334</v>
      </c>
      <c r="C47" s="18" t="s">
        <v>589</v>
      </c>
      <c r="D47" s="15">
        <v>46</v>
      </c>
    </row>
    <row r="48" spans="1:4" hidden="1" x14ac:dyDescent="0.25">
      <c r="A48" s="15" t="str">
        <f>'Categories Report'!$A$7</f>
        <v>Category 2</v>
      </c>
      <c r="B48" s="18" t="s">
        <v>341</v>
      </c>
      <c r="C48" s="18" t="s">
        <v>590</v>
      </c>
      <c r="D48" s="15">
        <v>46</v>
      </c>
    </row>
    <row r="49" spans="1:4" hidden="1" x14ac:dyDescent="0.25">
      <c r="A49" s="15" t="str">
        <f>'Categories Report'!$A$7</f>
        <v>Category 2</v>
      </c>
      <c r="B49" s="18" t="s">
        <v>545</v>
      </c>
      <c r="C49" s="18" t="s">
        <v>591</v>
      </c>
      <c r="D49" s="15">
        <v>30</v>
      </c>
    </row>
    <row r="50" spans="1:4" hidden="1" x14ac:dyDescent="0.25">
      <c r="A50" s="15" t="str">
        <f>'Categories Report'!$A$7</f>
        <v>Category 2</v>
      </c>
      <c r="B50" s="18" t="s">
        <v>339</v>
      </c>
      <c r="C50" s="18" t="s">
        <v>592</v>
      </c>
      <c r="D50" s="15">
        <v>30</v>
      </c>
    </row>
    <row r="51" spans="1:4" hidden="1" x14ac:dyDescent="0.25">
      <c r="A51" s="15" t="str">
        <f>'Categories Report'!$A$7</f>
        <v>Category 2</v>
      </c>
      <c r="B51" s="18" t="s">
        <v>339</v>
      </c>
      <c r="C51" s="18" t="s">
        <v>593</v>
      </c>
      <c r="D51" s="15">
        <v>27</v>
      </c>
    </row>
    <row r="52" spans="1:4" hidden="1" x14ac:dyDescent="0.25">
      <c r="A52" s="15" t="str">
        <f>'Categories Report'!$A$7</f>
        <v>Category 2</v>
      </c>
      <c r="B52" s="18" t="s">
        <v>340</v>
      </c>
      <c r="C52" s="18" t="s">
        <v>594</v>
      </c>
      <c r="D52" s="15">
        <v>26</v>
      </c>
    </row>
    <row r="53" spans="1:4" hidden="1" x14ac:dyDescent="0.25">
      <c r="A53" s="15" t="str">
        <f>'Categories Report'!$A$7</f>
        <v>Category 2</v>
      </c>
      <c r="B53" s="18" t="s">
        <v>545</v>
      </c>
      <c r="C53" s="18" t="s">
        <v>595</v>
      </c>
      <c r="D53" s="15">
        <v>24</v>
      </c>
    </row>
    <row r="54" spans="1:4" hidden="1" x14ac:dyDescent="0.25">
      <c r="A54" s="15" t="str">
        <f>'Categories Report'!$A$7</f>
        <v>Category 2</v>
      </c>
      <c r="B54" s="18" t="s">
        <v>327</v>
      </c>
      <c r="C54" s="18" t="s">
        <v>596</v>
      </c>
      <c r="D54" s="15">
        <v>20</v>
      </c>
    </row>
    <row r="55" spans="1:4" hidden="1" x14ac:dyDescent="0.25">
      <c r="A55" s="15" t="str">
        <f>'Categories Report'!$A$7</f>
        <v>Category 2</v>
      </c>
      <c r="B55" s="18" t="s">
        <v>341</v>
      </c>
      <c r="C55" s="18" t="s">
        <v>597</v>
      </c>
      <c r="D55" s="15">
        <v>20</v>
      </c>
    </row>
    <row r="56" spans="1:4" hidden="1" x14ac:dyDescent="0.25">
      <c r="A56" s="15" t="str">
        <f>'Categories Report'!$A$7</f>
        <v>Category 2</v>
      </c>
      <c r="B56" s="18" t="s">
        <v>334</v>
      </c>
      <c r="C56" s="18" t="s">
        <v>598</v>
      </c>
      <c r="D56" s="15">
        <v>16</v>
      </c>
    </row>
    <row r="57" spans="1:4" hidden="1" x14ac:dyDescent="0.25">
      <c r="A57" s="15" t="str">
        <f>'Categories Report'!$A$7</f>
        <v>Category 2</v>
      </c>
      <c r="B57" s="18" t="s">
        <v>331</v>
      </c>
      <c r="C57" s="18" t="s">
        <v>599</v>
      </c>
      <c r="D57" s="15">
        <v>13</v>
      </c>
    </row>
    <row r="58" spans="1:4" hidden="1" x14ac:dyDescent="0.25">
      <c r="A58" s="15" t="str">
        <f>'Categories Report'!$A$7</f>
        <v>Category 2</v>
      </c>
      <c r="B58" s="18" t="s">
        <v>329</v>
      </c>
      <c r="C58" s="18" t="s">
        <v>600</v>
      </c>
      <c r="D58" s="15">
        <v>11</v>
      </c>
    </row>
    <row r="59" spans="1:4" hidden="1" x14ac:dyDescent="0.25">
      <c r="A59" s="15" t="str">
        <f>'Categories Report'!$A$7</f>
        <v>Category 2</v>
      </c>
      <c r="B59" s="18" t="s">
        <v>547</v>
      </c>
      <c r="C59" s="18" t="s">
        <v>543</v>
      </c>
      <c r="D59" s="15">
        <v>11</v>
      </c>
    </row>
    <row r="60" spans="1:4" hidden="1" x14ac:dyDescent="0.25">
      <c r="A60" s="15" t="str">
        <f>'Categories Report'!$A$7</f>
        <v>Category 2</v>
      </c>
      <c r="B60" s="18" t="s">
        <v>335</v>
      </c>
      <c r="C60" s="18" t="s">
        <v>601</v>
      </c>
      <c r="D60" s="15">
        <v>10</v>
      </c>
    </row>
    <row r="61" spans="1:4" hidden="1" x14ac:dyDescent="0.25">
      <c r="A61" s="15" t="str">
        <f>'Categories Report'!$A$7</f>
        <v>Category 2</v>
      </c>
      <c r="B61" s="18" t="s">
        <v>330</v>
      </c>
      <c r="C61" s="18" t="s">
        <v>602</v>
      </c>
      <c r="D61" s="15">
        <v>7</v>
      </c>
    </row>
    <row r="62" spans="1:4" hidden="1" x14ac:dyDescent="0.25">
      <c r="A62" s="15" t="str">
        <f>'Categories Report'!$A$7</f>
        <v>Category 2</v>
      </c>
      <c r="B62" s="18" t="s">
        <v>341</v>
      </c>
      <c r="C62" s="18" t="s">
        <v>603</v>
      </c>
      <c r="D62" s="15">
        <v>7</v>
      </c>
    </row>
    <row r="63" spans="1:4" hidden="1" x14ac:dyDescent="0.25">
      <c r="A63" s="15" t="str">
        <f>'Categories Report'!$A$7</f>
        <v>Category 2</v>
      </c>
      <c r="B63" s="18" t="s">
        <v>335</v>
      </c>
      <c r="C63" s="18" t="s">
        <v>604</v>
      </c>
      <c r="D63" s="15">
        <v>6</v>
      </c>
    </row>
    <row r="64" spans="1:4" hidden="1" x14ac:dyDescent="0.25">
      <c r="A64" s="15" t="str">
        <f>'Categories Report'!$A$7</f>
        <v>Category 2</v>
      </c>
      <c r="B64" s="18" t="s">
        <v>334</v>
      </c>
      <c r="C64" s="18" t="s">
        <v>605</v>
      </c>
      <c r="D64" s="15">
        <v>5</v>
      </c>
    </row>
    <row r="65" spans="1:4" hidden="1" x14ac:dyDescent="0.25">
      <c r="A65" s="15" t="str">
        <f>'Categories Report'!$A$7</f>
        <v>Category 2</v>
      </c>
      <c r="B65" s="18" t="s">
        <v>327</v>
      </c>
      <c r="C65" s="18" t="s">
        <v>606</v>
      </c>
      <c r="D65" s="15">
        <v>5</v>
      </c>
    </row>
    <row r="66" spans="1:4" hidden="1" x14ac:dyDescent="0.25">
      <c r="A66" s="15" t="str">
        <f>'Categories Report'!$A$7</f>
        <v>Category 2</v>
      </c>
      <c r="B66" s="18" t="s">
        <v>331</v>
      </c>
      <c r="C66" s="18" t="s">
        <v>607</v>
      </c>
      <c r="D66" s="15">
        <v>5</v>
      </c>
    </row>
    <row r="67" spans="1:4" hidden="1" x14ac:dyDescent="0.25">
      <c r="A67" s="15" t="str">
        <f>'Categories Report'!$A$7</f>
        <v>Category 2</v>
      </c>
      <c r="B67" s="18" t="s">
        <v>340</v>
      </c>
      <c r="C67" s="18" t="s">
        <v>608</v>
      </c>
      <c r="D67" s="15">
        <v>4</v>
      </c>
    </row>
    <row r="68" spans="1:4" hidden="1" x14ac:dyDescent="0.25">
      <c r="A68" s="15" t="str">
        <f>'Categories Report'!$A$7</f>
        <v>Category 2</v>
      </c>
      <c r="B68" s="18" t="s">
        <v>326</v>
      </c>
      <c r="C68" s="18" t="s">
        <v>609</v>
      </c>
      <c r="D68" s="15">
        <v>4</v>
      </c>
    </row>
    <row r="69" spans="1:4" hidden="1" x14ac:dyDescent="0.25">
      <c r="A69" s="15" t="str">
        <f>'Categories Report'!$A$7</f>
        <v>Category 2</v>
      </c>
      <c r="B69" s="18" t="s">
        <v>329</v>
      </c>
      <c r="C69" s="18" t="s">
        <v>610</v>
      </c>
      <c r="D69" s="15">
        <v>3</v>
      </c>
    </row>
    <row r="70" spans="1:4" hidden="1" x14ac:dyDescent="0.25">
      <c r="A70" s="15" t="str">
        <f>'Categories Report'!$A$7</f>
        <v>Category 2</v>
      </c>
      <c r="B70" s="18" t="s">
        <v>545</v>
      </c>
      <c r="C70" s="18" t="s">
        <v>611</v>
      </c>
      <c r="D70" s="15">
        <v>3</v>
      </c>
    </row>
    <row r="71" spans="1:4" hidden="1" x14ac:dyDescent="0.25">
      <c r="A71" s="15" t="str">
        <f>'Categories Report'!$A$7</f>
        <v>Category 2</v>
      </c>
      <c r="B71" s="18" t="s">
        <v>332</v>
      </c>
      <c r="C71" s="18" t="s">
        <v>612</v>
      </c>
      <c r="D71" s="15">
        <v>3</v>
      </c>
    </row>
    <row r="72" spans="1:4" hidden="1" x14ac:dyDescent="0.25">
      <c r="A72" s="15" t="str">
        <f>'Categories Report'!$A$7</f>
        <v>Category 2</v>
      </c>
      <c r="B72" s="18" t="s">
        <v>341</v>
      </c>
      <c r="C72" s="18" t="s">
        <v>613</v>
      </c>
      <c r="D72" s="15">
        <v>3</v>
      </c>
    </row>
    <row r="73" spans="1:4" hidden="1" x14ac:dyDescent="0.25">
      <c r="A73" s="15" t="str">
        <f>'Categories Report'!$A$7</f>
        <v>Category 2</v>
      </c>
      <c r="B73" s="18" t="s">
        <v>340</v>
      </c>
      <c r="C73" s="18" t="s">
        <v>614</v>
      </c>
      <c r="D73" s="15">
        <v>3</v>
      </c>
    </row>
    <row r="74" spans="1:4" hidden="1" x14ac:dyDescent="0.25">
      <c r="A74" s="15" t="str">
        <f>'Categories Report'!$A$7</f>
        <v>Category 2</v>
      </c>
      <c r="B74" s="18" t="s">
        <v>325</v>
      </c>
      <c r="C74" s="18" t="s">
        <v>615</v>
      </c>
      <c r="D74" s="15">
        <v>2</v>
      </c>
    </row>
    <row r="75" spans="1:4" hidden="1" x14ac:dyDescent="0.25">
      <c r="A75" s="15" t="str">
        <f>'Categories Report'!$A$7</f>
        <v>Category 2</v>
      </c>
      <c r="B75" s="18" t="s">
        <v>336</v>
      </c>
      <c r="C75" s="18" t="s">
        <v>616</v>
      </c>
      <c r="D75" s="15">
        <v>2</v>
      </c>
    </row>
    <row r="76" spans="1:4" hidden="1" x14ac:dyDescent="0.25">
      <c r="A76" s="15" t="str">
        <f>'Categories Report'!$A$7</f>
        <v>Category 2</v>
      </c>
      <c r="B76" s="18" t="s">
        <v>336</v>
      </c>
      <c r="C76" s="18" t="s">
        <v>617</v>
      </c>
      <c r="D76" s="15">
        <v>1</v>
      </c>
    </row>
    <row r="77" spans="1:4" hidden="1" x14ac:dyDescent="0.25">
      <c r="A77" s="15" t="str">
        <f>'Categories Report'!$A$7</f>
        <v>Category 2</v>
      </c>
      <c r="B77" s="18" t="s">
        <v>339</v>
      </c>
      <c r="C77" s="18" t="s">
        <v>618</v>
      </c>
      <c r="D77" s="15">
        <v>1</v>
      </c>
    </row>
    <row r="78" spans="1:4" hidden="1" x14ac:dyDescent="0.25">
      <c r="A78" s="15" t="str">
        <f>'Categories Report'!$A$7</f>
        <v>Category 2</v>
      </c>
      <c r="B78" s="18" t="s">
        <v>334</v>
      </c>
      <c r="C78" s="18" t="s">
        <v>619</v>
      </c>
      <c r="D78" s="15">
        <v>1</v>
      </c>
    </row>
    <row r="79" spans="1:4" hidden="1" x14ac:dyDescent="0.25">
      <c r="A79" s="15" t="str">
        <f>'Categories Report'!$A$7</f>
        <v>Category 2</v>
      </c>
      <c r="B79" s="18" t="s">
        <v>324</v>
      </c>
      <c r="C79" s="18" t="s">
        <v>620</v>
      </c>
      <c r="D79" s="15">
        <v>1</v>
      </c>
    </row>
    <row r="80" spans="1:4" hidden="1" x14ac:dyDescent="0.25">
      <c r="A80" s="15" t="str">
        <f>'Categories Report'!$A$7</f>
        <v>Category 2</v>
      </c>
      <c r="B80" s="18" t="s">
        <v>328</v>
      </c>
      <c r="C80" s="18" t="s">
        <v>621</v>
      </c>
      <c r="D80" s="15">
        <v>1</v>
      </c>
    </row>
    <row r="81" spans="1:4" hidden="1" x14ac:dyDescent="0.25">
      <c r="A81" s="15" t="str">
        <f>'Categories Report'!$A$7</f>
        <v>Category 2</v>
      </c>
      <c r="B81" s="18" t="s">
        <v>335</v>
      </c>
      <c r="C81" s="18" t="s">
        <v>622</v>
      </c>
      <c r="D81" s="15">
        <v>1</v>
      </c>
    </row>
    <row r="82" spans="1:4" hidden="1" x14ac:dyDescent="0.25">
      <c r="A82" s="15" t="str">
        <f>'Categories Report'!$A$8</f>
        <v>Category 3</v>
      </c>
      <c r="B82" s="18" t="s">
        <v>545</v>
      </c>
      <c r="C82" s="18" t="s">
        <v>595</v>
      </c>
      <c r="D82" s="15">
        <v>100</v>
      </c>
    </row>
    <row r="83" spans="1:4" hidden="1" x14ac:dyDescent="0.25">
      <c r="A83" s="15" t="str">
        <f>'Categories Report'!$A$8</f>
        <v>Category 3</v>
      </c>
      <c r="B83" s="18" t="s">
        <v>340</v>
      </c>
      <c r="C83" s="18" t="s">
        <v>614</v>
      </c>
      <c r="D83" s="15">
        <v>51</v>
      </c>
    </row>
    <row r="84" spans="1:4" hidden="1" x14ac:dyDescent="0.25">
      <c r="A84" s="15" t="str">
        <f>'Categories Report'!$A$8</f>
        <v>Category 3</v>
      </c>
      <c r="B84" s="18" t="s">
        <v>339</v>
      </c>
      <c r="C84" s="18" t="s">
        <v>592</v>
      </c>
      <c r="D84" s="15">
        <v>50</v>
      </c>
    </row>
    <row r="85" spans="1:4" hidden="1" x14ac:dyDescent="0.25">
      <c r="A85" s="15" t="str">
        <f>'Categories Report'!$A$8</f>
        <v>Category 3</v>
      </c>
      <c r="B85" s="18" t="s">
        <v>341</v>
      </c>
      <c r="C85" s="18" t="s">
        <v>603</v>
      </c>
      <c r="D85" s="15">
        <v>31</v>
      </c>
    </row>
    <row r="86" spans="1:4" hidden="1" x14ac:dyDescent="0.25">
      <c r="A86" s="15" t="str">
        <f>'Categories Report'!$A$8</f>
        <v>Category 3</v>
      </c>
      <c r="B86" s="18" t="s">
        <v>326</v>
      </c>
      <c r="C86" s="18" t="s">
        <v>609</v>
      </c>
      <c r="D86" s="15">
        <v>22</v>
      </c>
    </row>
    <row r="87" spans="1:4" hidden="1" x14ac:dyDescent="0.25">
      <c r="A87" s="15" t="str">
        <f>'Categories Report'!$A$8</f>
        <v>Category 3</v>
      </c>
      <c r="B87" s="18" t="s">
        <v>326</v>
      </c>
      <c r="C87" s="18" t="s">
        <v>588</v>
      </c>
      <c r="D87" s="15">
        <v>21</v>
      </c>
    </row>
    <row r="88" spans="1:4" hidden="1" x14ac:dyDescent="0.25">
      <c r="A88" s="15" t="str">
        <f>'Categories Report'!$A$8</f>
        <v>Category 3</v>
      </c>
      <c r="B88" s="18" t="s">
        <v>337</v>
      </c>
      <c r="C88" s="18" t="s">
        <v>623</v>
      </c>
      <c r="D88" s="15">
        <v>20</v>
      </c>
    </row>
    <row r="89" spans="1:4" hidden="1" x14ac:dyDescent="0.25">
      <c r="A89" s="15" t="str">
        <f>'Categories Report'!$A$8</f>
        <v>Category 3</v>
      </c>
      <c r="B89" s="18" t="s">
        <v>338</v>
      </c>
      <c r="C89" s="18" t="s">
        <v>624</v>
      </c>
      <c r="D89" s="15">
        <v>11</v>
      </c>
    </row>
    <row r="90" spans="1:4" hidden="1" x14ac:dyDescent="0.25">
      <c r="A90" s="15" t="str">
        <f>'Categories Report'!$A$8</f>
        <v>Category 3</v>
      </c>
      <c r="B90" s="18" t="s">
        <v>337</v>
      </c>
      <c r="C90" s="18" t="s">
        <v>625</v>
      </c>
      <c r="D90" s="15">
        <v>10</v>
      </c>
    </row>
    <row r="91" spans="1:4" hidden="1" x14ac:dyDescent="0.25">
      <c r="A91" s="15" t="str">
        <f>'Categories Report'!$A$8</f>
        <v>Category 3</v>
      </c>
      <c r="B91" s="18" t="s">
        <v>334</v>
      </c>
      <c r="C91" s="18" t="s">
        <v>605</v>
      </c>
      <c r="D91" s="15">
        <v>8</v>
      </c>
    </row>
    <row r="92" spans="1:4" hidden="1" x14ac:dyDescent="0.25">
      <c r="A92" s="15" t="str">
        <f>'Categories Report'!$A$8</f>
        <v>Category 3</v>
      </c>
      <c r="B92" s="18" t="s">
        <v>338</v>
      </c>
      <c r="C92" s="18" t="s">
        <v>626</v>
      </c>
      <c r="D92" s="15">
        <v>3</v>
      </c>
    </row>
    <row r="93" spans="1:4" hidden="1" x14ac:dyDescent="0.25">
      <c r="A93" s="15" t="str">
        <f>'Categories Report'!$A$9</f>
        <v>Category 4</v>
      </c>
      <c r="B93" s="18" t="s">
        <v>334</v>
      </c>
      <c r="C93" s="18" t="s">
        <v>605</v>
      </c>
      <c r="D93" s="15">
        <v>100</v>
      </c>
    </row>
    <row r="94" spans="1:4" hidden="1" x14ac:dyDescent="0.25">
      <c r="A94" s="15" t="str">
        <f>'Categories Report'!$A$9</f>
        <v>Category 4</v>
      </c>
      <c r="B94" s="18" t="s">
        <v>338</v>
      </c>
      <c r="C94" s="18" t="s">
        <v>627</v>
      </c>
      <c r="D94" s="15">
        <v>34</v>
      </c>
    </row>
    <row r="95" spans="1:4" hidden="1" x14ac:dyDescent="0.25">
      <c r="A95" s="15" t="str">
        <f>'Categories Report'!$A$9</f>
        <v>Category 4</v>
      </c>
      <c r="B95" s="18" t="s">
        <v>340</v>
      </c>
      <c r="C95" s="18" t="s">
        <v>614</v>
      </c>
      <c r="D95" s="15">
        <v>16</v>
      </c>
    </row>
    <row r="96" spans="1:4" hidden="1" x14ac:dyDescent="0.25">
      <c r="A96" s="15" t="str">
        <f>'Categories Report'!$A$9</f>
        <v>Category 4</v>
      </c>
      <c r="B96" s="18" t="s">
        <v>327</v>
      </c>
      <c r="C96" s="18" t="s">
        <v>596</v>
      </c>
      <c r="D96" s="15">
        <v>14</v>
      </c>
    </row>
    <row r="97" spans="1:7" hidden="1" x14ac:dyDescent="0.25">
      <c r="A97" s="15" t="str">
        <f>'Categories Report'!$A$9</f>
        <v>Category 4</v>
      </c>
      <c r="B97" s="18" t="s">
        <v>337</v>
      </c>
      <c r="C97" s="18" t="s">
        <v>628</v>
      </c>
      <c r="D97" s="15">
        <v>14</v>
      </c>
    </row>
    <row r="98" spans="1:7" hidden="1" x14ac:dyDescent="0.25">
      <c r="A98" s="15" t="str">
        <f>'Categories Report'!$A$9</f>
        <v>Category 4</v>
      </c>
      <c r="B98" s="18" t="s">
        <v>341</v>
      </c>
      <c r="C98" s="18" t="s">
        <v>603</v>
      </c>
      <c r="D98" s="15">
        <v>13</v>
      </c>
    </row>
    <row r="99" spans="1:7" hidden="1" x14ac:dyDescent="0.25">
      <c r="A99" s="15" t="str">
        <f>'Categories Report'!$A$9</f>
        <v>Category 4</v>
      </c>
      <c r="B99" s="18" t="s">
        <v>545</v>
      </c>
      <c r="C99" s="18" t="s">
        <v>561</v>
      </c>
      <c r="D99" s="15">
        <v>12</v>
      </c>
    </row>
    <row r="100" spans="1:7" hidden="1" x14ac:dyDescent="0.25">
      <c r="A100" s="15" t="str">
        <f>'Categories Report'!$A$9</f>
        <v>Category 4</v>
      </c>
      <c r="B100" s="18" t="s">
        <v>339</v>
      </c>
      <c r="C100" s="18" t="s">
        <v>562</v>
      </c>
      <c r="D100" s="15">
        <v>9</v>
      </c>
    </row>
    <row r="101" spans="1:7" hidden="1" x14ac:dyDescent="0.25">
      <c r="A101" s="15" t="str">
        <f>'Categories Report'!$A$9</f>
        <v>Category 4</v>
      </c>
      <c r="B101" s="18" t="s">
        <v>330</v>
      </c>
      <c r="C101" s="18" t="s">
        <v>586</v>
      </c>
      <c r="D101" s="15">
        <v>6</v>
      </c>
    </row>
    <row r="102" spans="1:7" hidden="1" x14ac:dyDescent="0.25">
      <c r="A102" s="15" t="str">
        <f>'Categories Report'!$A$9</f>
        <v>Category 4</v>
      </c>
      <c r="B102" s="18" t="s">
        <v>324</v>
      </c>
      <c r="C102" s="18" t="s">
        <v>620</v>
      </c>
      <c r="D102" s="15">
        <v>5</v>
      </c>
    </row>
    <row r="103" spans="1:7" hidden="1" x14ac:dyDescent="0.25">
      <c r="A103" s="15" t="str">
        <f>'Categories Report'!$A$9</f>
        <v>Category 4</v>
      </c>
      <c r="B103" s="18" t="s">
        <v>327</v>
      </c>
      <c r="C103" s="18" t="s">
        <v>606</v>
      </c>
      <c r="D103" s="15">
        <v>3</v>
      </c>
    </row>
    <row r="104" spans="1:7" hidden="1" x14ac:dyDescent="0.25">
      <c r="A104" s="15" t="str">
        <f>'Categories Report'!$A$9</f>
        <v>Category 4</v>
      </c>
      <c r="B104" s="18" t="s">
        <v>324</v>
      </c>
      <c r="C104" s="18" t="s">
        <v>629</v>
      </c>
      <c r="D104" s="15">
        <v>2</v>
      </c>
    </row>
    <row r="105" spans="1:7" hidden="1" x14ac:dyDescent="0.25">
      <c r="A105" s="15" t="str">
        <f>'Categories Report'!$A$9</f>
        <v>Category 4</v>
      </c>
      <c r="B105" s="18" t="s">
        <v>332</v>
      </c>
      <c r="C105" s="18" t="s">
        <v>612</v>
      </c>
      <c r="D105" s="15">
        <v>2</v>
      </c>
    </row>
    <row r="106" spans="1:7" hidden="1" x14ac:dyDescent="0.25">
      <c r="A106" s="15" t="str">
        <f>'Categories Report'!$A$9</f>
        <v>Category 4</v>
      </c>
      <c r="B106" s="18" t="s">
        <v>547</v>
      </c>
      <c r="C106" s="18" t="s">
        <v>542</v>
      </c>
      <c r="D106" s="15">
        <v>1</v>
      </c>
    </row>
    <row r="107" spans="1:7" hidden="1" x14ac:dyDescent="0.25">
      <c r="A107" s="15" t="str">
        <f>'Categories Report'!$A$9</f>
        <v>Category 4</v>
      </c>
      <c r="B107" s="18" t="s">
        <v>337</v>
      </c>
      <c r="C107" s="18" t="s">
        <v>630</v>
      </c>
      <c r="D107" s="15">
        <v>1</v>
      </c>
    </row>
    <row r="111" spans="1:7" ht="15.75" thickBot="1" x14ac:dyDescent="0.3">
      <c r="A111" s="25" t="s">
        <v>636</v>
      </c>
      <c r="B111" s="25"/>
      <c r="C111" s="25"/>
      <c r="D111" s="25"/>
      <c r="E111" s="25"/>
      <c r="F111" s="25"/>
      <c r="G111" s="25"/>
    </row>
    <row r="112" spans="1:7" x14ac:dyDescent="0.25">
      <c r="A112" s="23" t="s">
        <v>637</v>
      </c>
      <c r="B112" s="23"/>
      <c r="C112" s="23"/>
      <c r="D112" s="23"/>
      <c r="E112" s="23"/>
      <c r="F112" s="23"/>
      <c r="G112" s="23"/>
    </row>
    <row r="142" spans="1:4" hidden="1" outlineLevel="1" x14ac:dyDescent="0.25">
      <c r="A142" s="15" t="s">
        <v>548</v>
      </c>
      <c r="B142" s="15" t="s">
        <v>633</v>
      </c>
      <c r="C142" s="15" t="s">
        <v>634</v>
      </c>
      <c r="D142" s="15" t="s">
        <v>644</v>
      </c>
    </row>
    <row r="143" spans="1:4" hidden="1" outlineLevel="1" x14ac:dyDescent="0.25">
      <c r="A143" s="15" t="s">
        <v>638</v>
      </c>
      <c r="B143" s="15" t="s">
        <v>324</v>
      </c>
      <c r="C143" s="15" t="s">
        <v>639</v>
      </c>
      <c r="D143" s="15">
        <v>43.178709104216203</v>
      </c>
    </row>
    <row r="144" spans="1:4" hidden="1" outlineLevel="1" x14ac:dyDescent="0.25">
      <c r="A144" s="15" t="s">
        <v>638</v>
      </c>
      <c r="B144" s="15" t="s">
        <v>324</v>
      </c>
      <c r="C144" s="15" t="s">
        <v>640</v>
      </c>
      <c r="D144" s="15">
        <v>71.684242394913696</v>
      </c>
    </row>
    <row r="145" spans="1:4" hidden="1" outlineLevel="1" x14ac:dyDescent="0.25">
      <c r="A145" s="15" t="s">
        <v>638</v>
      </c>
      <c r="B145" s="15" t="s">
        <v>324</v>
      </c>
      <c r="C145" s="15" t="s">
        <v>641</v>
      </c>
      <c r="D145" s="15">
        <v>88.713377640371505</v>
      </c>
    </row>
    <row r="146" spans="1:4" hidden="1" outlineLevel="1" x14ac:dyDescent="0.25">
      <c r="A146" s="15" t="s">
        <v>638</v>
      </c>
      <c r="B146" s="15" t="s">
        <v>324</v>
      </c>
      <c r="C146" s="15" t="s">
        <v>642</v>
      </c>
      <c r="D146" s="15">
        <v>70.111235250251895</v>
      </c>
    </row>
    <row r="147" spans="1:4" hidden="1" outlineLevel="1" x14ac:dyDescent="0.25">
      <c r="A147" s="15" t="s">
        <v>638</v>
      </c>
      <c r="B147" s="15" t="s">
        <v>324</v>
      </c>
      <c r="C147" s="15" t="s">
        <v>643</v>
      </c>
      <c r="D147" s="15">
        <v>51.312435610246602</v>
      </c>
    </row>
    <row r="148" spans="1:4" hidden="1" outlineLevel="1" x14ac:dyDescent="0.25">
      <c r="A148" s="15" t="s">
        <v>638</v>
      </c>
      <c r="B148" s="15" t="s">
        <v>325</v>
      </c>
      <c r="C148" s="15" t="s">
        <v>639</v>
      </c>
      <c r="D148" s="15">
        <v>50.820724489275399</v>
      </c>
    </row>
    <row r="149" spans="1:4" hidden="1" outlineLevel="1" x14ac:dyDescent="0.25">
      <c r="A149" s="15" t="s">
        <v>638</v>
      </c>
      <c r="B149" s="15" t="s">
        <v>325</v>
      </c>
      <c r="C149" s="15" t="s">
        <v>640</v>
      </c>
      <c r="D149" s="15">
        <v>82.494174339709204</v>
      </c>
    </row>
    <row r="150" spans="1:4" hidden="1" outlineLevel="1" x14ac:dyDescent="0.25">
      <c r="A150" s="15" t="s">
        <v>638</v>
      </c>
      <c r="B150" s="15" t="s">
        <v>325</v>
      </c>
      <c r="C150" s="15" t="s">
        <v>641</v>
      </c>
      <c r="D150" s="15">
        <v>78.290059718127296</v>
      </c>
    </row>
    <row r="151" spans="1:4" hidden="1" outlineLevel="1" x14ac:dyDescent="0.25">
      <c r="A151" s="15" t="s">
        <v>638</v>
      </c>
      <c r="B151" s="15" t="s">
        <v>325</v>
      </c>
      <c r="C151" s="15" t="s">
        <v>642</v>
      </c>
      <c r="D151" s="15">
        <v>54.770944637196799</v>
      </c>
    </row>
    <row r="152" spans="1:4" hidden="1" outlineLevel="1" x14ac:dyDescent="0.25">
      <c r="A152" s="15" t="s">
        <v>638</v>
      </c>
      <c r="B152" s="15" t="s">
        <v>325</v>
      </c>
      <c r="C152" s="15" t="s">
        <v>643</v>
      </c>
      <c r="D152" s="15">
        <v>58.624096815691303</v>
      </c>
    </row>
    <row r="153" spans="1:4" hidden="1" outlineLevel="1" x14ac:dyDescent="0.25">
      <c r="A153" s="15" t="s">
        <v>638</v>
      </c>
      <c r="B153" s="15" t="s">
        <v>326</v>
      </c>
      <c r="C153" s="15" t="s">
        <v>639</v>
      </c>
      <c r="D153" s="15">
        <v>47.917573763810502</v>
      </c>
    </row>
    <row r="154" spans="1:4" hidden="1" outlineLevel="1" x14ac:dyDescent="0.25">
      <c r="A154" s="15" t="s">
        <v>638</v>
      </c>
      <c r="B154" s="15" t="s">
        <v>326</v>
      </c>
      <c r="C154" s="15" t="s">
        <v>640</v>
      </c>
      <c r="D154" s="15">
        <v>77.681578725339605</v>
      </c>
    </row>
    <row r="155" spans="1:4" hidden="1" outlineLevel="1" x14ac:dyDescent="0.25">
      <c r="A155" s="15" t="s">
        <v>638</v>
      </c>
      <c r="B155" s="15" t="s">
        <v>326</v>
      </c>
      <c r="C155" s="15" t="s">
        <v>641</v>
      </c>
      <c r="D155" s="15">
        <v>71.140487076684494</v>
      </c>
    </row>
    <row r="156" spans="1:4" hidden="1" outlineLevel="1" x14ac:dyDescent="0.25">
      <c r="A156" s="15" t="s">
        <v>638</v>
      </c>
      <c r="B156" s="15" t="s">
        <v>326</v>
      </c>
      <c r="C156" s="15" t="s">
        <v>642</v>
      </c>
      <c r="D156" s="15">
        <v>66.479375795292</v>
      </c>
    </row>
    <row r="157" spans="1:4" hidden="1" outlineLevel="1" x14ac:dyDescent="0.25">
      <c r="A157" s="15" t="s">
        <v>638</v>
      </c>
      <c r="B157" s="15" t="s">
        <v>326</v>
      </c>
      <c r="C157" s="15" t="s">
        <v>643</v>
      </c>
      <c r="D157" s="15">
        <v>61.780984638873399</v>
      </c>
    </row>
    <row r="158" spans="1:4" hidden="1" outlineLevel="1" x14ac:dyDescent="0.25">
      <c r="A158" s="15" t="s">
        <v>638</v>
      </c>
      <c r="B158" s="15" t="s">
        <v>327</v>
      </c>
      <c r="C158" s="15" t="s">
        <v>639</v>
      </c>
      <c r="D158" s="15">
        <v>48.787562337432298</v>
      </c>
    </row>
    <row r="159" spans="1:4" hidden="1" outlineLevel="1" x14ac:dyDescent="0.25">
      <c r="A159" s="15" t="s">
        <v>638</v>
      </c>
      <c r="B159" s="15" t="s">
        <v>327</v>
      </c>
      <c r="C159" s="15" t="s">
        <v>640</v>
      </c>
      <c r="D159" s="15">
        <v>69.700954038599207</v>
      </c>
    </row>
    <row r="160" spans="1:4" hidden="1" outlineLevel="1" x14ac:dyDescent="0.25">
      <c r="A160" s="15" t="s">
        <v>638</v>
      </c>
      <c r="B160" s="15" t="s">
        <v>327</v>
      </c>
      <c r="C160" s="15" t="s">
        <v>641</v>
      </c>
      <c r="D160" s="15">
        <v>81.222475083632702</v>
      </c>
    </row>
    <row r="161" spans="1:4" hidden="1" outlineLevel="1" x14ac:dyDescent="0.25">
      <c r="A161" s="15" t="s">
        <v>638</v>
      </c>
      <c r="B161" s="15" t="s">
        <v>327</v>
      </c>
      <c r="C161" s="15" t="s">
        <v>642</v>
      </c>
      <c r="D161" s="15">
        <v>72.9773878760831</v>
      </c>
    </row>
    <row r="162" spans="1:4" hidden="1" outlineLevel="1" x14ac:dyDescent="0.25">
      <c r="A162" s="15" t="s">
        <v>638</v>
      </c>
      <c r="B162" s="15" t="s">
        <v>327</v>
      </c>
      <c r="C162" s="15" t="s">
        <v>643</v>
      </c>
      <c r="D162" s="15">
        <v>52.311620664252601</v>
      </c>
    </row>
    <row r="163" spans="1:4" hidden="1" outlineLevel="1" x14ac:dyDescent="0.25">
      <c r="A163" s="15" t="s">
        <v>638</v>
      </c>
      <c r="B163" s="15" t="s">
        <v>328</v>
      </c>
      <c r="C163" s="15" t="s">
        <v>639</v>
      </c>
      <c r="D163" s="15">
        <v>44.684130788456997</v>
      </c>
    </row>
    <row r="164" spans="1:4" hidden="1" outlineLevel="1" x14ac:dyDescent="0.25">
      <c r="A164" s="15" t="s">
        <v>638</v>
      </c>
      <c r="B164" s="15" t="s">
        <v>328</v>
      </c>
      <c r="C164" s="15" t="s">
        <v>640</v>
      </c>
      <c r="D164" s="15">
        <v>68.189517721887796</v>
      </c>
    </row>
    <row r="165" spans="1:4" hidden="1" outlineLevel="1" x14ac:dyDescent="0.25">
      <c r="A165" s="15" t="s">
        <v>638</v>
      </c>
      <c r="B165" s="15" t="s">
        <v>328</v>
      </c>
      <c r="C165" s="15" t="s">
        <v>641</v>
      </c>
      <c r="D165" s="15">
        <v>89.201806292124104</v>
      </c>
    </row>
    <row r="166" spans="1:4" hidden="1" outlineLevel="1" x14ac:dyDescent="0.25">
      <c r="A166" s="15" t="s">
        <v>638</v>
      </c>
      <c r="B166" s="15" t="s">
        <v>328</v>
      </c>
      <c r="C166" s="15" t="s">
        <v>642</v>
      </c>
      <c r="D166" s="15">
        <v>72.858254880601393</v>
      </c>
    </row>
    <row r="167" spans="1:4" hidden="1" outlineLevel="1" x14ac:dyDescent="0.25">
      <c r="A167" s="15" t="s">
        <v>638</v>
      </c>
      <c r="B167" s="15" t="s">
        <v>328</v>
      </c>
      <c r="C167" s="15" t="s">
        <v>643</v>
      </c>
      <c r="D167" s="15">
        <v>50.066290316929802</v>
      </c>
    </row>
    <row r="168" spans="1:4" hidden="1" outlineLevel="1" x14ac:dyDescent="0.25">
      <c r="A168" s="15" t="s">
        <v>638</v>
      </c>
      <c r="B168" s="15" t="s">
        <v>329</v>
      </c>
      <c r="C168" s="15" t="s">
        <v>639</v>
      </c>
      <c r="D168" s="15">
        <v>51.611067712905701</v>
      </c>
    </row>
    <row r="169" spans="1:4" hidden="1" outlineLevel="1" x14ac:dyDescent="0.25">
      <c r="A169" s="15" t="s">
        <v>638</v>
      </c>
      <c r="B169" s="15" t="s">
        <v>329</v>
      </c>
      <c r="C169" s="15" t="s">
        <v>640</v>
      </c>
      <c r="D169" s="15">
        <v>76.067969694430502</v>
      </c>
    </row>
    <row r="170" spans="1:4" hidden="1" outlineLevel="1" x14ac:dyDescent="0.25">
      <c r="A170" s="15" t="s">
        <v>638</v>
      </c>
      <c r="B170" s="15" t="s">
        <v>329</v>
      </c>
      <c r="C170" s="15" t="s">
        <v>641</v>
      </c>
      <c r="D170" s="15">
        <v>86.521862328955294</v>
      </c>
    </row>
    <row r="171" spans="1:4" hidden="1" outlineLevel="1" x14ac:dyDescent="0.25">
      <c r="A171" s="15" t="s">
        <v>638</v>
      </c>
      <c r="B171" s="15" t="s">
        <v>329</v>
      </c>
      <c r="C171" s="15" t="s">
        <v>642</v>
      </c>
      <c r="D171" s="15">
        <v>65.557722978528005</v>
      </c>
    </row>
    <row r="172" spans="1:4" hidden="1" outlineLevel="1" x14ac:dyDescent="0.25">
      <c r="A172" s="15" t="s">
        <v>638</v>
      </c>
      <c r="B172" s="15" t="s">
        <v>329</v>
      </c>
      <c r="C172" s="15" t="s">
        <v>643</v>
      </c>
      <c r="D172" s="15">
        <v>45.241377285180398</v>
      </c>
    </row>
    <row r="173" spans="1:4" hidden="1" outlineLevel="1" x14ac:dyDescent="0.25">
      <c r="A173" s="15" t="s">
        <v>638</v>
      </c>
      <c r="B173" s="15" t="s">
        <v>330</v>
      </c>
      <c r="C173" s="15" t="s">
        <v>639</v>
      </c>
      <c r="D173" s="15">
        <v>51.562277845220201</v>
      </c>
    </row>
    <row r="174" spans="1:4" hidden="1" outlineLevel="1" x14ac:dyDescent="0.25">
      <c r="A174" s="15" t="s">
        <v>638</v>
      </c>
      <c r="B174" s="15" t="s">
        <v>330</v>
      </c>
      <c r="C174" s="15" t="s">
        <v>640</v>
      </c>
      <c r="D174" s="15">
        <v>77.678523566556194</v>
      </c>
    </row>
    <row r="175" spans="1:4" hidden="1" outlineLevel="1" x14ac:dyDescent="0.25">
      <c r="A175" s="15" t="s">
        <v>638</v>
      </c>
      <c r="B175" s="15" t="s">
        <v>330</v>
      </c>
      <c r="C175" s="15" t="s">
        <v>641</v>
      </c>
      <c r="D175" s="15">
        <v>75.724523717346102</v>
      </c>
    </row>
    <row r="176" spans="1:4" hidden="1" outlineLevel="1" x14ac:dyDescent="0.25">
      <c r="A176" s="15" t="s">
        <v>638</v>
      </c>
      <c r="B176" s="15" t="s">
        <v>330</v>
      </c>
      <c r="C176" s="15" t="s">
        <v>642</v>
      </c>
      <c r="D176" s="15">
        <v>64.312214094855804</v>
      </c>
    </row>
    <row r="177" spans="1:4" hidden="1" outlineLevel="1" x14ac:dyDescent="0.25">
      <c r="A177" s="15" t="s">
        <v>638</v>
      </c>
      <c r="B177" s="15" t="s">
        <v>330</v>
      </c>
      <c r="C177" s="15" t="s">
        <v>643</v>
      </c>
      <c r="D177" s="15">
        <v>55.722460776021599</v>
      </c>
    </row>
    <row r="178" spans="1:4" hidden="1" outlineLevel="1" x14ac:dyDescent="0.25">
      <c r="A178" s="15" t="s">
        <v>638</v>
      </c>
      <c r="B178" s="15" t="s">
        <v>331</v>
      </c>
      <c r="C178" s="15" t="s">
        <v>639</v>
      </c>
      <c r="D178" s="15">
        <v>52.476720571719802</v>
      </c>
    </row>
    <row r="179" spans="1:4" hidden="1" outlineLevel="1" x14ac:dyDescent="0.25">
      <c r="A179" s="15" t="s">
        <v>638</v>
      </c>
      <c r="B179" s="15" t="s">
        <v>331</v>
      </c>
      <c r="C179" s="15" t="s">
        <v>640</v>
      </c>
      <c r="D179" s="15">
        <v>70.934455669341006</v>
      </c>
    </row>
    <row r="180" spans="1:4" hidden="1" outlineLevel="1" x14ac:dyDescent="0.25">
      <c r="A180" s="15" t="s">
        <v>638</v>
      </c>
      <c r="B180" s="15" t="s">
        <v>331</v>
      </c>
      <c r="C180" s="15" t="s">
        <v>641</v>
      </c>
      <c r="D180" s="15">
        <v>86.498055784455104</v>
      </c>
    </row>
    <row r="181" spans="1:4" hidden="1" outlineLevel="1" x14ac:dyDescent="0.25">
      <c r="A181" s="15" t="s">
        <v>638</v>
      </c>
      <c r="B181" s="15" t="s">
        <v>331</v>
      </c>
      <c r="C181" s="15" t="s">
        <v>642</v>
      </c>
      <c r="D181" s="15">
        <v>71.3034352047911</v>
      </c>
    </row>
    <row r="182" spans="1:4" hidden="1" outlineLevel="1" x14ac:dyDescent="0.25">
      <c r="A182" s="15" t="s">
        <v>638</v>
      </c>
      <c r="B182" s="15" t="s">
        <v>331</v>
      </c>
      <c r="C182" s="15" t="s">
        <v>643</v>
      </c>
      <c r="D182" s="15">
        <v>43.787332769693002</v>
      </c>
    </row>
    <row r="183" spans="1:4" hidden="1" outlineLevel="1" x14ac:dyDescent="0.25">
      <c r="A183" s="15" t="s">
        <v>638</v>
      </c>
      <c r="B183" s="15" t="s">
        <v>332</v>
      </c>
      <c r="C183" s="15" t="s">
        <v>639</v>
      </c>
      <c r="D183" s="15">
        <v>49.427302954301901</v>
      </c>
    </row>
    <row r="184" spans="1:4" hidden="1" outlineLevel="1" x14ac:dyDescent="0.25">
      <c r="A184" s="15" t="s">
        <v>638</v>
      </c>
      <c r="B184" s="15" t="s">
        <v>332</v>
      </c>
      <c r="C184" s="15" t="s">
        <v>640</v>
      </c>
      <c r="D184" s="15">
        <v>70.095687810845106</v>
      </c>
    </row>
    <row r="185" spans="1:4" hidden="1" outlineLevel="1" x14ac:dyDescent="0.25">
      <c r="A185" s="15" t="s">
        <v>638</v>
      </c>
      <c r="B185" s="15" t="s">
        <v>332</v>
      </c>
      <c r="C185" s="15" t="s">
        <v>641</v>
      </c>
      <c r="D185" s="15">
        <v>76.155905985074398</v>
      </c>
    </row>
    <row r="186" spans="1:4" hidden="1" outlineLevel="1" x14ac:dyDescent="0.25">
      <c r="A186" s="15" t="s">
        <v>638</v>
      </c>
      <c r="B186" s="15" t="s">
        <v>332</v>
      </c>
      <c r="C186" s="15" t="s">
        <v>642</v>
      </c>
      <c r="D186" s="15">
        <v>69.647232754227105</v>
      </c>
    </row>
    <row r="187" spans="1:4" hidden="1" outlineLevel="1" x14ac:dyDescent="0.25">
      <c r="A187" s="15" t="s">
        <v>638</v>
      </c>
      <c r="B187" s="15" t="s">
        <v>332</v>
      </c>
      <c r="C187" s="15" t="s">
        <v>643</v>
      </c>
      <c r="D187" s="15">
        <v>59.673870495551498</v>
      </c>
    </row>
    <row r="188" spans="1:4" hidden="1" outlineLevel="1" x14ac:dyDescent="0.25">
      <c r="A188" s="15" t="s">
        <v>638</v>
      </c>
      <c r="B188" s="15" t="s">
        <v>334</v>
      </c>
      <c r="C188" s="15" t="s">
        <v>639</v>
      </c>
      <c r="D188" s="15">
        <v>229.80106444207101</v>
      </c>
    </row>
    <row r="189" spans="1:4" hidden="1" outlineLevel="1" x14ac:dyDescent="0.25">
      <c r="A189" s="15" t="s">
        <v>638</v>
      </c>
      <c r="B189" s="15" t="s">
        <v>334</v>
      </c>
      <c r="C189" s="15" t="s">
        <v>640</v>
      </c>
      <c r="D189" s="15">
        <v>58.150264699172602</v>
      </c>
    </row>
    <row r="190" spans="1:4" hidden="1" outlineLevel="1" x14ac:dyDescent="0.25">
      <c r="A190" s="15" t="s">
        <v>638</v>
      </c>
      <c r="B190" s="15" t="s">
        <v>334</v>
      </c>
      <c r="C190" s="15" t="s">
        <v>641</v>
      </c>
      <c r="D190" s="15">
        <v>26.615212946603599</v>
      </c>
    </row>
    <row r="191" spans="1:4" hidden="1" outlineLevel="1" x14ac:dyDescent="0.25">
      <c r="A191" s="15" t="s">
        <v>638</v>
      </c>
      <c r="B191" s="15" t="s">
        <v>334</v>
      </c>
      <c r="C191" s="15" t="s">
        <v>642</v>
      </c>
      <c r="D191" s="15">
        <v>9.3298320819429996</v>
      </c>
    </row>
    <row r="192" spans="1:4" hidden="1" outlineLevel="1" x14ac:dyDescent="0.25">
      <c r="A192" s="15" t="s">
        <v>638</v>
      </c>
      <c r="B192" s="15" t="s">
        <v>334</v>
      </c>
      <c r="C192" s="15" t="s">
        <v>643</v>
      </c>
      <c r="D192" s="15">
        <v>1.10362583021014</v>
      </c>
    </row>
    <row r="193" spans="1:4" hidden="1" outlineLevel="1" x14ac:dyDescent="0.25">
      <c r="A193" s="15" t="s">
        <v>638</v>
      </c>
      <c r="B193" s="15" t="s">
        <v>335</v>
      </c>
      <c r="C193" s="15" t="s">
        <v>639</v>
      </c>
      <c r="D193" s="15">
        <v>91.0359292355691</v>
      </c>
    </row>
    <row r="194" spans="1:4" hidden="1" outlineLevel="1" x14ac:dyDescent="0.25">
      <c r="A194" s="15" t="s">
        <v>638</v>
      </c>
      <c r="B194" s="15" t="s">
        <v>335</v>
      </c>
      <c r="C194" s="15" t="s">
        <v>640</v>
      </c>
      <c r="D194" s="15">
        <v>114.29165091816699</v>
      </c>
    </row>
    <row r="195" spans="1:4" hidden="1" outlineLevel="1" x14ac:dyDescent="0.25">
      <c r="A195" s="15" t="s">
        <v>638</v>
      </c>
      <c r="B195" s="15" t="s">
        <v>335</v>
      </c>
      <c r="C195" s="15" t="s">
        <v>641</v>
      </c>
      <c r="D195" s="15">
        <v>82.622470528649202</v>
      </c>
    </row>
    <row r="196" spans="1:4" hidden="1" outlineLevel="1" x14ac:dyDescent="0.25">
      <c r="A196" s="15" t="s">
        <v>638</v>
      </c>
      <c r="B196" s="15" t="s">
        <v>335</v>
      </c>
      <c r="C196" s="15" t="s">
        <v>642</v>
      </c>
      <c r="D196" s="15">
        <v>30.226163095623601</v>
      </c>
    </row>
    <row r="197" spans="1:4" hidden="1" outlineLevel="1" x14ac:dyDescent="0.25">
      <c r="A197" s="15" t="s">
        <v>638</v>
      </c>
      <c r="B197" s="15" t="s">
        <v>335</v>
      </c>
      <c r="C197" s="15" t="s">
        <v>643</v>
      </c>
      <c r="D197" s="15">
        <v>6.8237862219912699</v>
      </c>
    </row>
    <row r="198" spans="1:4" hidden="1" outlineLevel="1" x14ac:dyDescent="0.25">
      <c r="A198" s="15" t="s">
        <v>638</v>
      </c>
      <c r="B198" s="15" t="s">
        <v>336</v>
      </c>
      <c r="C198" s="15" t="s">
        <v>639</v>
      </c>
      <c r="D198" s="15">
        <v>58.143011944212603</v>
      </c>
    </row>
    <row r="199" spans="1:4" hidden="1" outlineLevel="1" x14ac:dyDescent="0.25">
      <c r="A199" s="15" t="s">
        <v>638</v>
      </c>
      <c r="B199" s="15" t="s">
        <v>336</v>
      </c>
      <c r="C199" s="15" t="s">
        <v>640</v>
      </c>
      <c r="D199" s="15">
        <v>98.191659905347805</v>
      </c>
    </row>
    <row r="200" spans="1:4" hidden="1" outlineLevel="1" x14ac:dyDescent="0.25">
      <c r="A200" s="15" t="s">
        <v>638</v>
      </c>
      <c r="B200" s="15" t="s">
        <v>336</v>
      </c>
      <c r="C200" s="15" t="s">
        <v>641</v>
      </c>
      <c r="D200" s="15">
        <v>102.12480881587599</v>
      </c>
    </row>
    <row r="201" spans="1:4" hidden="1" outlineLevel="1" x14ac:dyDescent="0.25">
      <c r="A201" s="15" t="s">
        <v>638</v>
      </c>
      <c r="B201" s="15" t="s">
        <v>336</v>
      </c>
      <c r="C201" s="15" t="s">
        <v>642</v>
      </c>
      <c r="D201" s="15">
        <v>52.208699709741197</v>
      </c>
    </row>
    <row r="202" spans="1:4" hidden="1" outlineLevel="1" x14ac:dyDescent="0.25">
      <c r="A202" s="15" t="s">
        <v>638</v>
      </c>
      <c r="B202" s="15" t="s">
        <v>336</v>
      </c>
      <c r="C202" s="15" t="s">
        <v>643</v>
      </c>
      <c r="D202" s="15">
        <v>14.3318196248226</v>
      </c>
    </row>
    <row r="203" spans="1:4" hidden="1" outlineLevel="1" x14ac:dyDescent="0.25">
      <c r="A203" s="15" t="s">
        <v>638</v>
      </c>
      <c r="B203" s="15" t="s">
        <v>342</v>
      </c>
      <c r="C203" s="15" t="s">
        <v>539</v>
      </c>
      <c r="D203" s="15">
        <v>244</v>
      </c>
    </row>
    <row r="204" spans="1:4" hidden="1" outlineLevel="1" x14ac:dyDescent="0.25">
      <c r="A204" s="15" t="s">
        <v>638</v>
      </c>
      <c r="B204" s="15" t="s">
        <v>342</v>
      </c>
      <c r="C204" s="15" t="s">
        <v>540</v>
      </c>
      <c r="D204" s="15">
        <v>71</v>
      </c>
    </row>
    <row r="205" spans="1:4" hidden="1" outlineLevel="1" x14ac:dyDescent="0.25">
      <c r="A205" s="15" t="s">
        <v>638</v>
      </c>
      <c r="B205" s="15" t="s">
        <v>342</v>
      </c>
      <c r="C205" s="15" t="s">
        <v>541</v>
      </c>
      <c r="D205" s="15">
        <v>10</v>
      </c>
    </row>
    <row r="206" spans="1:4" hidden="1" outlineLevel="1" x14ac:dyDescent="0.25">
      <c r="A206" s="15" t="s">
        <v>638</v>
      </c>
      <c r="B206" s="15" t="s">
        <v>547</v>
      </c>
      <c r="C206" s="15" t="s">
        <v>542</v>
      </c>
      <c r="D206" s="15">
        <v>166</v>
      </c>
    </row>
    <row r="207" spans="1:4" hidden="1" outlineLevel="1" x14ac:dyDescent="0.25">
      <c r="A207" s="15" t="s">
        <v>638</v>
      </c>
      <c r="B207" s="15" t="s">
        <v>547</v>
      </c>
      <c r="C207" s="15" t="s">
        <v>543</v>
      </c>
      <c r="D207" s="15">
        <v>76</v>
      </c>
    </row>
    <row r="208" spans="1:4" hidden="1" outlineLevel="1" x14ac:dyDescent="0.25">
      <c r="A208" s="15" t="s">
        <v>638</v>
      </c>
      <c r="B208" s="15" t="s">
        <v>547</v>
      </c>
      <c r="C208" s="15" t="s">
        <v>544</v>
      </c>
      <c r="D208" s="15">
        <v>83</v>
      </c>
    </row>
    <row r="209" spans="1:4" hidden="1" outlineLevel="1" x14ac:dyDescent="0.25">
      <c r="A209" s="15" t="s">
        <v>638</v>
      </c>
      <c r="B209" s="15" t="s">
        <v>337</v>
      </c>
      <c r="C209" s="15" t="s">
        <v>639</v>
      </c>
      <c r="D209" s="15">
        <v>55.480316242919997</v>
      </c>
    </row>
    <row r="210" spans="1:4" hidden="1" outlineLevel="1" x14ac:dyDescent="0.25">
      <c r="A210" s="15" t="s">
        <v>638</v>
      </c>
      <c r="B210" s="15" t="s">
        <v>337</v>
      </c>
      <c r="C210" s="15" t="s">
        <v>640</v>
      </c>
      <c r="D210" s="15">
        <v>107.369468915563</v>
      </c>
    </row>
    <row r="211" spans="1:4" hidden="1" outlineLevel="1" x14ac:dyDescent="0.25">
      <c r="A211" s="15" t="s">
        <v>638</v>
      </c>
      <c r="B211" s="15" t="s">
        <v>337</v>
      </c>
      <c r="C211" s="15" t="s">
        <v>641</v>
      </c>
      <c r="D211" s="15">
        <v>100.43006623190701</v>
      </c>
    </row>
    <row r="212" spans="1:4" hidden="1" outlineLevel="1" x14ac:dyDescent="0.25">
      <c r="A212" s="15" t="s">
        <v>638</v>
      </c>
      <c r="B212" s="15" t="s">
        <v>337</v>
      </c>
      <c r="C212" s="15" t="s">
        <v>642</v>
      </c>
      <c r="D212" s="15">
        <v>47.506694911276199</v>
      </c>
    </row>
    <row r="213" spans="1:4" hidden="1" outlineLevel="1" x14ac:dyDescent="0.25">
      <c r="A213" s="15" t="s">
        <v>638</v>
      </c>
      <c r="B213" s="15" t="s">
        <v>337</v>
      </c>
      <c r="C213" s="15" t="s">
        <v>643</v>
      </c>
      <c r="D213" s="15">
        <v>14.213453698334201</v>
      </c>
    </row>
    <row r="214" spans="1:4" hidden="1" outlineLevel="1" x14ac:dyDescent="0.25">
      <c r="A214" s="15" t="s">
        <v>638</v>
      </c>
      <c r="B214" s="15" t="s">
        <v>338</v>
      </c>
      <c r="C214" s="15" t="s">
        <v>639</v>
      </c>
      <c r="D214" s="15">
        <v>74.402067823302303</v>
      </c>
    </row>
    <row r="215" spans="1:4" hidden="1" outlineLevel="1" x14ac:dyDescent="0.25">
      <c r="A215" s="15" t="s">
        <v>638</v>
      </c>
      <c r="B215" s="15" t="s">
        <v>338</v>
      </c>
      <c r="C215" s="15" t="s">
        <v>640</v>
      </c>
      <c r="D215" s="15">
        <v>105.478775644758</v>
      </c>
    </row>
    <row r="216" spans="1:4" hidden="1" outlineLevel="1" x14ac:dyDescent="0.25">
      <c r="A216" s="15" t="s">
        <v>638</v>
      </c>
      <c r="B216" s="15" t="s">
        <v>338</v>
      </c>
      <c r="C216" s="15" t="s">
        <v>641</v>
      </c>
      <c r="D216" s="15">
        <v>93.843570229934002</v>
      </c>
    </row>
    <row r="217" spans="1:4" hidden="1" outlineLevel="1" x14ac:dyDescent="0.25">
      <c r="A217" s="15" t="s">
        <v>638</v>
      </c>
      <c r="B217" s="15" t="s">
        <v>338</v>
      </c>
      <c r="C217" s="15" t="s">
        <v>642</v>
      </c>
      <c r="D217" s="15">
        <v>41.894837808724198</v>
      </c>
    </row>
    <row r="218" spans="1:4" hidden="1" outlineLevel="1" x14ac:dyDescent="0.25">
      <c r="A218" s="15" t="s">
        <v>638</v>
      </c>
      <c r="B218" s="15" t="s">
        <v>338</v>
      </c>
      <c r="C218" s="15" t="s">
        <v>643</v>
      </c>
      <c r="D218" s="15">
        <v>9.3807484932815193</v>
      </c>
    </row>
    <row r="219" spans="1:4" hidden="1" outlineLevel="1" x14ac:dyDescent="0.25">
      <c r="A219" s="15" t="s">
        <v>638</v>
      </c>
      <c r="B219" s="15" t="s">
        <v>339</v>
      </c>
      <c r="C219" s="15" t="s">
        <v>640</v>
      </c>
      <c r="D219" s="15">
        <v>2.2409999280433901</v>
      </c>
    </row>
    <row r="220" spans="1:4" hidden="1" outlineLevel="1" x14ac:dyDescent="0.25">
      <c r="A220" s="15" t="s">
        <v>638</v>
      </c>
      <c r="B220" s="15" t="s">
        <v>339</v>
      </c>
      <c r="C220" s="15" t="s">
        <v>641</v>
      </c>
      <c r="D220" s="15">
        <v>253.76374396748301</v>
      </c>
    </row>
    <row r="221" spans="1:4" hidden="1" outlineLevel="1" x14ac:dyDescent="0.25">
      <c r="A221" s="15" t="s">
        <v>638</v>
      </c>
      <c r="B221" s="15" t="s">
        <v>339</v>
      </c>
      <c r="C221" s="15" t="s">
        <v>642</v>
      </c>
      <c r="D221" s="15">
        <v>51.364157070124698</v>
      </c>
    </row>
    <row r="222" spans="1:4" hidden="1" outlineLevel="1" x14ac:dyDescent="0.25">
      <c r="A222" s="15" t="s">
        <v>638</v>
      </c>
      <c r="B222" s="15" t="s">
        <v>339</v>
      </c>
      <c r="C222" s="15" t="s">
        <v>643</v>
      </c>
      <c r="D222" s="15">
        <v>17.631099034348502</v>
      </c>
    </row>
    <row r="223" spans="1:4" hidden="1" outlineLevel="1" x14ac:dyDescent="0.25">
      <c r="A223" s="15" t="s">
        <v>638</v>
      </c>
      <c r="B223" s="15" t="s">
        <v>340</v>
      </c>
      <c r="C223" s="15" t="s">
        <v>639</v>
      </c>
      <c r="D223" s="15">
        <v>232.93726109604401</v>
      </c>
    </row>
    <row r="224" spans="1:4" hidden="1" outlineLevel="1" x14ac:dyDescent="0.25">
      <c r="A224" s="15" t="s">
        <v>638</v>
      </c>
      <c r="B224" s="15" t="s">
        <v>340</v>
      </c>
      <c r="C224" s="15" t="s">
        <v>640</v>
      </c>
      <c r="D224" s="15">
        <v>47.464353920750099</v>
      </c>
    </row>
    <row r="225" spans="1:4" hidden="1" outlineLevel="1" x14ac:dyDescent="0.25">
      <c r="A225" s="15" t="s">
        <v>638</v>
      </c>
      <c r="B225" s="15" t="s">
        <v>340</v>
      </c>
      <c r="C225" s="15" t="s">
        <v>641</v>
      </c>
      <c r="D225" s="15">
        <v>27.5874945689574</v>
      </c>
    </row>
    <row r="226" spans="1:4" hidden="1" outlineLevel="1" x14ac:dyDescent="0.25">
      <c r="A226" s="15" t="s">
        <v>638</v>
      </c>
      <c r="B226" s="15" t="s">
        <v>340</v>
      </c>
      <c r="C226" s="15" t="s">
        <v>642</v>
      </c>
      <c r="D226" s="15">
        <v>14.172144275574601</v>
      </c>
    </row>
    <row r="227" spans="1:4" hidden="1" outlineLevel="1" x14ac:dyDescent="0.25">
      <c r="A227" s="15" t="s">
        <v>638</v>
      </c>
      <c r="B227" s="15" t="s">
        <v>340</v>
      </c>
      <c r="C227" s="15" t="s">
        <v>643</v>
      </c>
      <c r="D227" s="15">
        <v>2.8387461386742001</v>
      </c>
    </row>
    <row r="228" spans="1:4" hidden="1" outlineLevel="1" x14ac:dyDescent="0.25">
      <c r="A228" s="15" t="s">
        <v>638</v>
      </c>
      <c r="B228" s="15" t="s">
        <v>545</v>
      </c>
      <c r="C228" s="15" t="s">
        <v>640</v>
      </c>
      <c r="D228" s="15">
        <v>243.58321455007899</v>
      </c>
    </row>
    <row r="229" spans="1:4" hidden="1" outlineLevel="1" x14ac:dyDescent="0.25">
      <c r="A229" s="15" t="s">
        <v>638</v>
      </c>
      <c r="B229" s="15" t="s">
        <v>545</v>
      </c>
      <c r="C229" s="15" t="s">
        <v>641</v>
      </c>
      <c r="D229" s="15">
        <v>59.6754088117004</v>
      </c>
    </row>
    <row r="230" spans="1:4" hidden="1" outlineLevel="1" x14ac:dyDescent="0.25">
      <c r="A230" s="15" t="s">
        <v>638</v>
      </c>
      <c r="B230" s="15" t="s">
        <v>545</v>
      </c>
      <c r="C230" s="15" t="s">
        <v>642</v>
      </c>
      <c r="D230" s="15">
        <v>19.538183977736502</v>
      </c>
    </row>
    <row r="231" spans="1:4" hidden="1" outlineLevel="1" x14ac:dyDescent="0.25">
      <c r="A231" s="15" t="s">
        <v>638</v>
      </c>
      <c r="B231" s="15" t="s">
        <v>545</v>
      </c>
      <c r="C231" s="15" t="s">
        <v>643</v>
      </c>
      <c r="D231" s="15">
        <v>2.2031926604841701</v>
      </c>
    </row>
    <row r="232" spans="1:4" hidden="1" outlineLevel="1" x14ac:dyDescent="0.25">
      <c r="A232" s="15" t="s">
        <v>638</v>
      </c>
      <c r="B232" s="15" t="s">
        <v>341</v>
      </c>
      <c r="C232" s="15" t="s">
        <v>639</v>
      </c>
      <c r="D232" s="15">
        <v>239.847446288805</v>
      </c>
    </row>
    <row r="233" spans="1:4" hidden="1" outlineLevel="1" x14ac:dyDescent="0.25">
      <c r="A233" s="15" t="s">
        <v>638</v>
      </c>
      <c r="B233" s="15" t="s">
        <v>341</v>
      </c>
      <c r="C233" s="15" t="s">
        <v>640</v>
      </c>
      <c r="D233" s="15">
        <v>46.212837836019098</v>
      </c>
    </row>
    <row r="234" spans="1:4" hidden="1" outlineLevel="1" x14ac:dyDescent="0.25">
      <c r="A234" s="15" t="s">
        <v>638</v>
      </c>
      <c r="B234" s="15" t="s">
        <v>341</v>
      </c>
      <c r="C234" s="15" t="s">
        <v>641</v>
      </c>
      <c r="D234" s="15">
        <v>25.628792689365401</v>
      </c>
    </row>
    <row r="235" spans="1:4" hidden="1" outlineLevel="1" x14ac:dyDescent="0.25">
      <c r="A235" s="15" t="s">
        <v>638</v>
      </c>
      <c r="B235" s="15" t="s">
        <v>341</v>
      </c>
      <c r="C235" s="15" t="s">
        <v>642</v>
      </c>
      <c r="D235" s="15">
        <v>11.334640606402299</v>
      </c>
    </row>
    <row r="236" spans="1:4" hidden="1" outlineLevel="1" x14ac:dyDescent="0.25">
      <c r="A236" s="15" t="s">
        <v>638</v>
      </c>
      <c r="B236" s="15" t="s">
        <v>341</v>
      </c>
      <c r="C236" s="15" t="s">
        <v>643</v>
      </c>
      <c r="D236" s="15">
        <v>1.9762825794084</v>
      </c>
    </row>
    <row r="237" spans="1:4" hidden="1" outlineLevel="1" x14ac:dyDescent="0.25">
      <c r="A237" s="15" t="str">
        <f>'Categories Report'!$A$6</f>
        <v>Category 1</v>
      </c>
      <c r="B237" s="15" t="s">
        <v>324</v>
      </c>
      <c r="C237" s="15" t="s">
        <v>639</v>
      </c>
      <c r="D237" s="15">
        <v>17.574154440423399</v>
      </c>
    </row>
    <row r="238" spans="1:4" hidden="1" outlineLevel="1" x14ac:dyDescent="0.25">
      <c r="A238" s="15" t="str">
        <f>'Categories Report'!$A$6</f>
        <v>Category 1</v>
      </c>
      <c r="B238" s="15" t="s">
        <v>324</v>
      </c>
      <c r="C238" s="15" t="s">
        <v>640</v>
      </c>
      <c r="D238" s="15">
        <v>35.113708745201102</v>
      </c>
    </row>
    <row r="239" spans="1:4" hidden="1" outlineLevel="1" x14ac:dyDescent="0.25">
      <c r="A239" s="15" t="str">
        <f>'Categories Report'!$A$6</f>
        <v>Category 1</v>
      </c>
      <c r="B239" s="15" t="s">
        <v>324</v>
      </c>
      <c r="C239" s="15" t="s">
        <v>641</v>
      </c>
      <c r="D239" s="15">
        <v>54.133512894740001</v>
      </c>
    </row>
    <row r="240" spans="1:4" hidden="1" outlineLevel="1" x14ac:dyDescent="0.25">
      <c r="A240" s="15" t="str">
        <f>'Categories Report'!$A$6</f>
        <v>Category 1</v>
      </c>
      <c r="B240" s="15" t="s">
        <v>324</v>
      </c>
      <c r="C240" s="15" t="s">
        <v>642</v>
      </c>
      <c r="D240" s="15">
        <v>50.545431724991701</v>
      </c>
    </row>
    <row r="241" spans="1:4" hidden="1" outlineLevel="1" x14ac:dyDescent="0.25">
      <c r="A241" s="15" t="str">
        <f>'Categories Report'!$A$6</f>
        <v>Category 1</v>
      </c>
      <c r="B241" s="15" t="s">
        <v>324</v>
      </c>
      <c r="C241" s="15" t="s">
        <v>643</v>
      </c>
      <c r="D241" s="15">
        <v>40.659554101510501</v>
      </c>
    </row>
    <row r="242" spans="1:4" hidden="1" outlineLevel="1" x14ac:dyDescent="0.25">
      <c r="A242" s="15" t="str">
        <f>'Categories Report'!$A$6</f>
        <v>Category 1</v>
      </c>
      <c r="B242" s="15" t="s">
        <v>325</v>
      </c>
      <c r="C242" s="15" t="s">
        <v>639</v>
      </c>
      <c r="D242" s="15">
        <v>43.502248608127999</v>
      </c>
    </row>
    <row r="243" spans="1:4" hidden="1" outlineLevel="1" x14ac:dyDescent="0.25">
      <c r="A243" s="15" t="str">
        <f>'Categories Report'!$A$6</f>
        <v>Category 1</v>
      </c>
      <c r="B243" s="15" t="s">
        <v>325</v>
      </c>
      <c r="C243" s="15" t="s">
        <v>640</v>
      </c>
      <c r="D243" s="15">
        <v>68.479169808164002</v>
      </c>
    </row>
    <row r="244" spans="1:4" hidden="1" outlineLevel="1" x14ac:dyDescent="0.25">
      <c r="A244" s="15" t="str">
        <f>'Categories Report'!$A$6</f>
        <v>Category 1</v>
      </c>
      <c r="B244" s="15" t="s">
        <v>325</v>
      </c>
      <c r="C244" s="15" t="s">
        <v>641</v>
      </c>
      <c r="D244" s="15">
        <v>59.311758463385402</v>
      </c>
    </row>
    <row r="245" spans="1:4" hidden="1" outlineLevel="1" x14ac:dyDescent="0.25">
      <c r="A245" s="15" t="str">
        <f>'Categories Report'!$A$6</f>
        <v>Category 1</v>
      </c>
      <c r="B245" s="15" t="s">
        <v>325</v>
      </c>
      <c r="C245" s="15" t="s">
        <v>642</v>
      </c>
      <c r="D245" s="15">
        <v>22.6512271247244</v>
      </c>
    </row>
    <row r="246" spans="1:4" hidden="1" outlineLevel="1" x14ac:dyDescent="0.25">
      <c r="A246" s="15" t="str">
        <f>'Categories Report'!$A$6</f>
        <v>Category 1</v>
      </c>
      <c r="B246" s="15" t="s">
        <v>325</v>
      </c>
      <c r="C246" s="15" t="s">
        <v>643</v>
      </c>
      <c r="D246" s="15">
        <v>4.0819579024649899</v>
      </c>
    </row>
    <row r="247" spans="1:4" hidden="1" outlineLevel="1" x14ac:dyDescent="0.25">
      <c r="A247" s="15" t="str">
        <f>'Categories Report'!$A$6</f>
        <v>Category 1</v>
      </c>
      <c r="B247" s="15" t="s">
        <v>326</v>
      </c>
      <c r="C247" s="15" t="s">
        <v>639</v>
      </c>
      <c r="D247" s="15">
        <v>45.005582462750702</v>
      </c>
    </row>
    <row r="248" spans="1:4" hidden="1" outlineLevel="1" x14ac:dyDescent="0.25">
      <c r="A248" s="15" t="str">
        <f>'Categories Report'!$A$6</f>
        <v>Category 1</v>
      </c>
      <c r="B248" s="15" t="s">
        <v>326</v>
      </c>
      <c r="C248" s="15" t="s">
        <v>640</v>
      </c>
      <c r="D248" s="15">
        <v>70.813871449035204</v>
      </c>
    </row>
    <row r="249" spans="1:4" hidden="1" outlineLevel="1" x14ac:dyDescent="0.25">
      <c r="A249" s="15" t="str">
        <f>'Categories Report'!$A$6</f>
        <v>Category 1</v>
      </c>
      <c r="B249" s="15" t="s">
        <v>326</v>
      </c>
      <c r="C249" s="15" t="s">
        <v>641</v>
      </c>
      <c r="D249" s="15">
        <v>58.507425358917999</v>
      </c>
    </row>
    <row r="250" spans="1:4" hidden="1" outlineLevel="1" x14ac:dyDescent="0.25">
      <c r="A250" s="15" t="str">
        <f>'Categories Report'!$A$6</f>
        <v>Category 1</v>
      </c>
      <c r="B250" s="15" t="s">
        <v>326</v>
      </c>
      <c r="C250" s="15" t="s">
        <v>642</v>
      </c>
      <c r="D250" s="15">
        <v>20.486533301387102</v>
      </c>
    </row>
    <row r="251" spans="1:4" hidden="1" outlineLevel="1" x14ac:dyDescent="0.25">
      <c r="A251" s="15" t="str">
        <f>'Categories Report'!$A$6</f>
        <v>Category 1</v>
      </c>
      <c r="B251" s="15" t="s">
        <v>326</v>
      </c>
      <c r="C251" s="15" t="s">
        <v>643</v>
      </c>
      <c r="D251" s="15">
        <v>3.2129493347758298</v>
      </c>
    </row>
    <row r="252" spans="1:4" hidden="1" outlineLevel="1" x14ac:dyDescent="0.25">
      <c r="A252" s="15" t="str">
        <f>'Categories Report'!$A$6</f>
        <v>Category 1</v>
      </c>
      <c r="B252" s="15" t="s">
        <v>327</v>
      </c>
      <c r="C252" s="15" t="s">
        <v>639</v>
      </c>
      <c r="D252" s="15">
        <v>43.623764177901201</v>
      </c>
    </row>
    <row r="253" spans="1:4" hidden="1" outlineLevel="1" x14ac:dyDescent="0.25">
      <c r="A253" s="15" t="str">
        <f>'Categories Report'!$A$6</f>
        <v>Category 1</v>
      </c>
      <c r="B253" s="15" t="s">
        <v>327</v>
      </c>
      <c r="C253" s="15" t="s">
        <v>640</v>
      </c>
      <c r="D253" s="15">
        <v>59.790610217451103</v>
      </c>
    </row>
    <row r="254" spans="1:4" hidden="1" outlineLevel="1" x14ac:dyDescent="0.25">
      <c r="A254" s="15" t="str">
        <f>'Categories Report'!$A$6</f>
        <v>Category 1</v>
      </c>
      <c r="B254" s="15" t="s">
        <v>327</v>
      </c>
      <c r="C254" s="15" t="s">
        <v>641</v>
      </c>
      <c r="D254" s="15">
        <v>57.243693149597298</v>
      </c>
    </row>
    <row r="255" spans="1:4" hidden="1" outlineLevel="1" x14ac:dyDescent="0.25">
      <c r="A255" s="15" t="str">
        <f>'Categories Report'!$A$6</f>
        <v>Category 1</v>
      </c>
      <c r="B255" s="15" t="s">
        <v>327</v>
      </c>
      <c r="C255" s="15" t="s">
        <v>642</v>
      </c>
      <c r="D255" s="15">
        <v>28.721006743040299</v>
      </c>
    </row>
    <row r="256" spans="1:4" hidden="1" outlineLevel="1" x14ac:dyDescent="0.25">
      <c r="A256" s="15" t="str">
        <f>'Categories Report'!$A$6</f>
        <v>Category 1</v>
      </c>
      <c r="B256" s="15" t="s">
        <v>327</v>
      </c>
      <c r="C256" s="15" t="s">
        <v>643</v>
      </c>
      <c r="D256" s="15">
        <v>8.6472876188768293</v>
      </c>
    </row>
    <row r="257" spans="1:4" hidden="1" outlineLevel="1" x14ac:dyDescent="0.25">
      <c r="A257" s="15" t="str">
        <f>'Categories Report'!$A$6</f>
        <v>Category 1</v>
      </c>
      <c r="B257" s="15" t="s">
        <v>328</v>
      </c>
      <c r="C257" s="15" t="s">
        <v>639</v>
      </c>
      <c r="D257" s="15">
        <v>34.271280187488998</v>
      </c>
    </row>
    <row r="258" spans="1:4" hidden="1" outlineLevel="1" x14ac:dyDescent="0.25">
      <c r="A258" s="15" t="str">
        <f>'Categories Report'!$A$6</f>
        <v>Category 1</v>
      </c>
      <c r="B258" s="15" t="s">
        <v>328</v>
      </c>
      <c r="C258" s="15" t="s">
        <v>640</v>
      </c>
      <c r="D258" s="15">
        <v>46.043360777139704</v>
      </c>
    </row>
    <row r="259" spans="1:4" hidden="1" outlineLevel="1" x14ac:dyDescent="0.25">
      <c r="A259" s="15" t="str">
        <f>'Categories Report'!$A$6</f>
        <v>Category 1</v>
      </c>
      <c r="B259" s="15" t="s">
        <v>328</v>
      </c>
      <c r="C259" s="15" t="s">
        <v>641</v>
      </c>
      <c r="D259" s="15">
        <v>54.098323926095802</v>
      </c>
    </row>
    <row r="260" spans="1:4" hidden="1" outlineLevel="1" x14ac:dyDescent="0.25">
      <c r="A260" s="15" t="str">
        <f>'Categories Report'!$A$6</f>
        <v>Category 1</v>
      </c>
      <c r="B260" s="15" t="s">
        <v>328</v>
      </c>
      <c r="C260" s="15" t="s">
        <v>642</v>
      </c>
      <c r="D260" s="15">
        <v>39.549406161854897</v>
      </c>
    </row>
    <row r="261" spans="1:4" hidden="1" outlineLevel="1" x14ac:dyDescent="0.25">
      <c r="A261" s="15" t="str">
        <f>'Categories Report'!$A$6</f>
        <v>Category 1</v>
      </c>
      <c r="B261" s="15" t="s">
        <v>328</v>
      </c>
      <c r="C261" s="15" t="s">
        <v>643</v>
      </c>
      <c r="D261" s="15">
        <v>24.063990854287301</v>
      </c>
    </row>
    <row r="262" spans="1:4" hidden="1" outlineLevel="1" x14ac:dyDescent="0.25">
      <c r="A262" s="15" t="str">
        <f>'Categories Report'!$A$6</f>
        <v>Category 1</v>
      </c>
      <c r="B262" s="15" t="s">
        <v>329</v>
      </c>
      <c r="C262" s="15" t="s">
        <v>639</v>
      </c>
      <c r="D262" s="15">
        <v>20.7766845013618</v>
      </c>
    </row>
    <row r="263" spans="1:4" hidden="1" outlineLevel="1" x14ac:dyDescent="0.25">
      <c r="A263" s="15" t="str">
        <f>'Categories Report'!$A$6</f>
        <v>Category 1</v>
      </c>
      <c r="B263" s="15" t="s">
        <v>329</v>
      </c>
      <c r="C263" s="15" t="s">
        <v>640</v>
      </c>
      <c r="D263" s="15">
        <v>37.949699559036802</v>
      </c>
    </row>
    <row r="264" spans="1:4" hidden="1" outlineLevel="1" x14ac:dyDescent="0.25">
      <c r="A264" s="15" t="str">
        <f>'Categories Report'!$A$6</f>
        <v>Category 1</v>
      </c>
      <c r="B264" s="15" t="s">
        <v>329</v>
      </c>
      <c r="C264" s="15" t="s">
        <v>641</v>
      </c>
      <c r="D264" s="15">
        <v>54.847227647321802</v>
      </c>
    </row>
    <row r="265" spans="1:4" hidden="1" outlineLevel="1" x14ac:dyDescent="0.25">
      <c r="A265" s="15" t="str">
        <f>'Categories Report'!$A$6</f>
        <v>Category 1</v>
      </c>
      <c r="B265" s="15" t="s">
        <v>329</v>
      </c>
      <c r="C265" s="15" t="s">
        <v>642</v>
      </c>
      <c r="D265" s="15">
        <v>48.269497490816804</v>
      </c>
    </row>
    <row r="266" spans="1:4" hidden="1" outlineLevel="1" x14ac:dyDescent="0.25">
      <c r="A266" s="15" t="str">
        <f>'Categories Report'!$A$6</f>
        <v>Category 1</v>
      </c>
      <c r="B266" s="15" t="s">
        <v>329</v>
      </c>
      <c r="C266" s="15" t="s">
        <v>643</v>
      </c>
      <c r="D266" s="15">
        <v>36.183252708329597</v>
      </c>
    </row>
    <row r="267" spans="1:4" hidden="1" outlineLevel="1" x14ac:dyDescent="0.25">
      <c r="A267" s="15" t="str">
        <f>'Categories Report'!$A$6</f>
        <v>Category 1</v>
      </c>
      <c r="B267" s="15" t="s">
        <v>330</v>
      </c>
      <c r="C267" s="15" t="s">
        <v>639</v>
      </c>
      <c r="D267" s="15">
        <v>48.126381523570203</v>
      </c>
    </row>
    <row r="268" spans="1:4" hidden="1" outlineLevel="1" x14ac:dyDescent="0.25">
      <c r="A268" s="15" t="str">
        <f>'Categories Report'!$A$6</f>
        <v>Category 1</v>
      </c>
      <c r="B268" s="15" t="s">
        <v>330</v>
      </c>
      <c r="C268" s="15" t="s">
        <v>640</v>
      </c>
      <c r="D268" s="15">
        <v>67.480750483058998</v>
      </c>
    </row>
    <row r="269" spans="1:4" hidden="1" outlineLevel="1" x14ac:dyDescent="0.25">
      <c r="A269" s="15" t="str">
        <f>'Categories Report'!$A$6</f>
        <v>Category 1</v>
      </c>
      <c r="B269" s="15" t="s">
        <v>330</v>
      </c>
      <c r="C269" s="15" t="s">
        <v>641</v>
      </c>
      <c r="D269" s="15">
        <v>56.399527691940399</v>
      </c>
    </row>
    <row r="270" spans="1:4" hidden="1" outlineLevel="1" x14ac:dyDescent="0.25">
      <c r="A270" s="15" t="str">
        <f>'Categories Report'!$A$6</f>
        <v>Category 1</v>
      </c>
      <c r="B270" s="15" t="s">
        <v>330</v>
      </c>
      <c r="C270" s="15" t="s">
        <v>642</v>
      </c>
      <c r="D270" s="15">
        <v>21.805929191616599</v>
      </c>
    </row>
    <row r="271" spans="1:4" hidden="1" outlineLevel="1" x14ac:dyDescent="0.25">
      <c r="A271" s="15" t="str">
        <f>'Categories Report'!$A$6</f>
        <v>Category 1</v>
      </c>
      <c r="B271" s="15" t="s">
        <v>330</v>
      </c>
      <c r="C271" s="15" t="s">
        <v>643</v>
      </c>
      <c r="D271" s="15">
        <v>4.2137730166805598</v>
      </c>
    </row>
    <row r="272" spans="1:4" hidden="1" outlineLevel="1" x14ac:dyDescent="0.25">
      <c r="A272" s="15" t="str">
        <f>'Categories Report'!$A$6</f>
        <v>Category 1</v>
      </c>
      <c r="B272" s="15" t="s">
        <v>331</v>
      </c>
      <c r="C272" s="15" t="s">
        <v>639</v>
      </c>
      <c r="D272" s="15">
        <v>46.219710382728998</v>
      </c>
    </row>
    <row r="273" spans="1:4" hidden="1" outlineLevel="1" x14ac:dyDescent="0.25">
      <c r="A273" s="15" t="str">
        <f>'Categories Report'!$A$6</f>
        <v>Category 1</v>
      </c>
      <c r="B273" s="15" t="s">
        <v>331</v>
      </c>
      <c r="C273" s="15" t="s">
        <v>640</v>
      </c>
      <c r="D273" s="15">
        <v>56.805459080995597</v>
      </c>
    </row>
    <row r="274" spans="1:4" hidden="1" outlineLevel="1" x14ac:dyDescent="0.25">
      <c r="A274" s="15" t="str">
        <f>'Categories Report'!$A$6</f>
        <v>Category 1</v>
      </c>
      <c r="B274" s="15" t="s">
        <v>331</v>
      </c>
      <c r="C274" s="15" t="s">
        <v>641</v>
      </c>
      <c r="D274" s="15">
        <v>54.709352263149398</v>
      </c>
    </row>
    <row r="275" spans="1:4" hidden="1" outlineLevel="1" x14ac:dyDescent="0.25">
      <c r="A275" s="15" t="str">
        <f>'Categories Report'!$A$6</f>
        <v>Category 1</v>
      </c>
      <c r="B275" s="15" t="s">
        <v>331</v>
      </c>
      <c r="C275" s="15" t="s">
        <v>642</v>
      </c>
      <c r="D275" s="15">
        <v>29.610317665923102</v>
      </c>
    </row>
    <row r="276" spans="1:4" hidden="1" outlineLevel="1" x14ac:dyDescent="0.25">
      <c r="A276" s="15" t="str">
        <f>'Categories Report'!$A$6</f>
        <v>Category 1</v>
      </c>
      <c r="B276" s="15" t="s">
        <v>331</v>
      </c>
      <c r="C276" s="15" t="s">
        <v>643</v>
      </c>
      <c r="D276" s="15">
        <v>10.6815225140697</v>
      </c>
    </row>
    <row r="277" spans="1:4" hidden="1" outlineLevel="1" x14ac:dyDescent="0.25">
      <c r="A277" s="15" t="str">
        <f>'Categories Report'!$A$6</f>
        <v>Category 1</v>
      </c>
      <c r="B277" s="15" t="s">
        <v>332</v>
      </c>
      <c r="C277" s="15" t="s">
        <v>639</v>
      </c>
      <c r="D277" s="15">
        <v>46.694071236579802</v>
      </c>
    </row>
    <row r="278" spans="1:4" hidden="1" outlineLevel="1" x14ac:dyDescent="0.25">
      <c r="A278" s="15" t="str">
        <f>'Categories Report'!$A$6</f>
        <v>Category 1</v>
      </c>
      <c r="B278" s="15" t="s">
        <v>332</v>
      </c>
      <c r="C278" s="15" t="s">
        <v>640</v>
      </c>
      <c r="D278" s="15">
        <v>60.445326988759597</v>
      </c>
    </row>
    <row r="279" spans="1:4" hidden="1" outlineLevel="1" x14ac:dyDescent="0.25">
      <c r="A279" s="15" t="str">
        <f>'Categories Report'!$A$6</f>
        <v>Category 1</v>
      </c>
      <c r="B279" s="15" t="s">
        <v>332</v>
      </c>
      <c r="C279" s="15" t="s">
        <v>641</v>
      </c>
      <c r="D279" s="15">
        <v>55.7908660317742</v>
      </c>
    </row>
    <row r="280" spans="1:4" hidden="1" outlineLevel="1" x14ac:dyDescent="0.25">
      <c r="A280" s="15" t="str">
        <f>'Categories Report'!$A$6</f>
        <v>Category 1</v>
      </c>
      <c r="B280" s="15" t="s">
        <v>332</v>
      </c>
      <c r="C280" s="15" t="s">
        <v>642</v>
      </c>
      <c r="D280" s="15">
        <v>27.144627352987602</v>
      </c>
    </row>
    <row r="281" spans="1:4" hidden="1" outlineLevel="1" x14ac:dyDescent="0.25">
      <c r="A281" s="15" t="str">
        <f>'Categories Report'!$A$6</f>
        <v>Category 1</v>
      </c>
      <c r="B281" s="15" t="s">
        <v>332</v>
      </c>
      <c r="C281" s="15" t="s">
        <v>643</v>
      </c>
      <c r="D281" s="15">
        <v>7.9514702967654296</v>
      </c>
    </row>
    <row r="282" spans="1:4" hidden="1" outlineLevel="1" x14ac:dyDescent="0.25">
      <c r="A282" s="15" t="str">
        <f>'Categories Report'!$A$6</f>
        <v>Category 1</v>
      </c>
      <c r="B282" s="15" t="s">
        <v>334</v>
      </c>
      <c r="C282" s="15" t="s">
        <v>639</v>
      </c>
      <c r="D282" s="15">
        <v>198.02636190686701</v>
      </c>
    </row>
    <row r="283" spans="1:4" hidden="1" outlineLevel="1" x14ac:dyDescent="0.25">
      <c r="A283" s="15" t="str">
        <f>'Categories Report'!$A$6</f>
        <v>Category 1</v>
      </c>
      <c r="B283" s="15" t="s">
        <v>335</v>
      </c>
      <c r="C283" s="15" t="s">
        <v>639</v>
      </c>
      <c r="D283" s="15">
        <v>67.486145401278407</v>
      </c>
    </row>
    <row r="284" spans="1:4" hidden="1" outlineLevel="1" x14ac:dyDescent="0.25">
      <c r="A284" s="15" t="str">
        <f>'Categories Report'!$A$6</f>
        <v>Category 1</v>
      </c>
      <c r="B284" s="15" t="s">
        <v>335</v>
      </c>
      <c r="C284" s="15" t="s">
        <v>640</v>
      </c>
      <c r="D284" s="15">
        <v>76.403249452078995</v>
      </c>
    </row>
    <row r="285" spans="1:4" hidden="1" outlineLevel="1" x14ac:dyDescent="0.25">
      <c r="A285" s="15" t="str">
        <f>'Categories Report'!$A$6</f>
        <v>Category 1</v>
      </c>
      <c r="B285" s="15" t="s">
        <v>335</v>
      </c>
      <c r="C285" s="15" t="s">
        <v>641</v>
      </c>
      <c r="D285" s="15">
        <v>43.622089683958997</v>
      </c>
    </row>
    <row r="286" spans="1:4" hidden="1" outlineLevel="1" x14ac:dyDescent="0.25">
      <c r="A286" s="15" t="str">
        <f>'Categories Report'!$A$6</f>
        <v>Category 1</v>
      </c>
      <c r="B286" s="15" t="s">
        <v>335</v>
      </c>
      <c r="C286" s="15" t="s">
        <v>642</v>
      </c>
      <c r="D286" s="15">
        <v>9.6655635143449992</v>
      </c>
    </row>
    <row r="287" spans="1:4" hidden="1" outlineLevel="1" x14ac:dyDescent="0.25">
      <c r="A287" s="15" t="str">
        <f>'Categories Report'!$A$6</f>
        <v>Category 1</v>
      </c>
      <c r="B287" s="15" t="s">
        <v>335</v>
      </c>
      <c r="C287" s="15" t="s">
        <v>643</v>
      </c>
      <c r="D287" s="15">
        <v>0.84931385520534997</v>
      </c>
    </row>
    <row r="288" spans="1:4" hidden="1" outlineLevel="1" x14ac:dyDescent="0.25">
      <c r="A288" s="15" t="str">
        <f>'Categories Report'!$A$6</f>
        <v>Category 1</v>
      </c>
      <c r="B288" s="15" t="s">
        <v>336</v>
      </c>
      <c r="C288" s="15" t="s">
        <v>639</v>
      </c>
      <c r="D288" s="15">
        <v>42.065023811518301</v>
      </c>
    </row>
    <row r="289" spans="1:4" hidden="1" outlineLevel="1" x14ac:dyDescent="0.25">
      <c r="A289" s="15" t="str">
        <f>'Categories Report'!$A$6</f>
        <v>Category 1</v>
      </c>
      <c r="B289" s="15" t="s">
        <v>336</v>
      </c>
      <c r="C289" s="15" t="s">
        <v>640</v>
      </c>
      <c r="D289" s="15">
        <v>64.535097013910303</v>
      </c>
    </row>
    <row r="290" spans="1:4" hidden="1" outlineLevel="1" x14ac:dyDescent="0.25">
      <c r="A290" s="15" t="str">
        <f>'Categories Report'!$A$6</f>
        <v>Category 1</v>
      </c>
      <c r="B290" s="15" t="s">
        <v>336</v>
      </c>
      <c r="C290" s="15" t="s">
        <v>641</v>
      </c>
      <c r="D290" s="15">
        <v>59.546872157855397</v>
      </c>
    </row>
    <row r="291" spans="1:4" hidden="1" outlineLevel="1" x14ac:dyDescent="0.25">
      <c r="A291" s="15" t="str">
        <f>'Categories Report'!$A$6</f>
        <v>Category 1</v>
      </c>
      <c r="B291" s="15" t="s">
        <v>336</v>
      </c>
      <c r="C291" s="15" t="s">
        <v>642</v>
      </c>
      <c r="D291" s="15">
        <v>25.990319757749901</v>
      </c>
    </row>
    <row r="292" spans="1:4" hidden="1" outlineLevel="1" x14ac:dyDescent="0.25">
      <c r="A292" s="15" t="str">
        <f>'Categories Report'!$A$6</f>
        <v>Category 1</v>
      </c>
      <c r="B292" s="15" t="s">
        <v>336</v>
      </c>
      <c r="C292" s="15" t="s">
        <v>643</v>
      </c>
      <c r="D292" s="15">
        <v>5.8890491658327404</v>
      </c>
    </row>
    <row r="293" spans="1:4" hidden="1" outlineLevel="1" x14ac:dyDescent="0.25">
      <c r="A293" s="15" t="str">
        <f>'Categories Report'!$A$6</f>
        <v>Category 1</v>
      </c>
      <c r="B293" s="15" t="s">
        <v>342</v>
      </c>
      <c r="C293" s="15" t="s">
        <v>539</v>
      </c>
      <c r="D293" s="15">
        <v>155.15646492650501</v>
      </c>
    </row>
    <row r="294" spans="1:4" hidden="1" outlineLevel="1" x14ac:dyDescent="0.25">
      <c r="A294" s="15" t="str">
        <f>'Categories Report'!$A$6</f>
        <v>Category 1</v>
      </c>
      <c r="B294" s="15" t="s">
        <v>342</v>
      </c>
      <c r="C294" s="15" t="s">
        <v>540</v>
      </c>
      <c r="D294" s="15">
        <v>34.869896980361503</v>
      </c>
    </row>
    <row r="295" spans="1:4" hidden="1" outlineLevel="1" x14ac:dyDescent="0.25">
      <c r="A295" s="15" t="str">
        <f>'Categories Report'!$A$6</f>
        <v>Category 1</v>
      </c>
      <c r="B295" s="15" t="s">
        <v>342</v>
      </c>
      <c r="C295" s="15" t="s">
        <v>541</v>
      </c>
      <c r="D295" s="15">
        <v>8</v>
      </c>
    </row>
    <row r="296" spans="1:4" hidden="1" outlineLevel="1" x14ac:dyDescent="0.25">
      <c r="A296" s="15" t="str">
        <f>'Categories Report'!$A$6</f>
        <v>Category 1</v>
      </c>
      <c r="B296" s="15" t="s">
        <v>547</v>
      </c>
      <c r="C296" s="15" t="s">
        <v>542</v>
      </c>
      <c r="D296" s="15">
        <v>98.028132723691797</v>
      </c>
    </row>
    <row r="297" spans="1:4" hidden="1" outlineLevel="1" x14ac:dyDescent="0.25">
      <c r="A297" s="15" t="str">
        <f>'Categories Report'!$A$6</f>
        <v>Category 1</v>
      </c>
      <c r="B297" s="15" t="s">
        <v>547</v>
      </c>
      <c r="C297" s="15" t="s">
        <v>543</v>
      </c>
      <c r="D297" s="15">
        <v>35</v>
      </c>
    </row>
    <row r="298" spans="1:4" hidden="1" outlineLevel="1" x14ac:dyDescent="0.25">
      <c r="A298" s="15" t="str">
        <f>'Categories Report'!$A$6</f>
        <v>Category 1</v>
      </c>
      <c r="B298" s="15" t="s">
        <v>547</v>
      </c>
      <c r="C298" s="15" t="s">
        <v>544</v>
      </c>
      <c r="D298" s="15">
        <v>64.998229183174999</v>
      </c>
    </row>
    <row r="299" spans="1:4" hidden="1" outlineLevel="1" x14ac:dyDescent="0.25">
      <c r="A299" s="15" t="str">
        <f>'Categories Report'!$A$6</f>
        <v>Category 1</v>
      </c>
      <c r="B299" s="15" t="s">
        <v>337</v>
      </c>
      <c r="C299" s="15" t="s">
        <v>639</v>
      </c>
      <c r="D299" s="15">
        <v>31.319706064121</v>
      </c>
    </row>
    <row r="300" spans="1:4" hidden="1" outlineLevel="1" x14ac:dyDescent="0.25">
      <c r="A300" s="15" t="str">
        <f>'Categories Report'!$A$6</f>
        <v>Category 1</v>
      </c>
      <c r="B300" s="15" t="s">
        <v>337</v>
      </c>
      <c r="C300" s="15" t="s">
        <v>640</v>
      </c>
      <c r="D300" s="15">
        <v>71.076095916059103</v>
      </c>
    </row>
    <row r="301" spans="1:4" hidden="1" outlineLevel="1" x14ac:dyDescent="0.25">
      <c r="A301" s="15" t="str">
        <f>'Categories Report'!$A$6</f>
        <v>Category 1</v>
      </c>
      <c r="B301" s="15" t="s">
        <v>337</v>
      </c>
      <c r="C301" s="15" t="s">
        <v>641</v>
      </c>
      <c r="D301" s="15">
        <v>68.231434979011297</v>
      </c>
    </row>
    <row r="302" spans="1:4" hidden="1" outlineLevel="1" x14ac:dyDescent="0.25">
      <c r="A302" s="15" t="str">
        <f>'Categories Report'!$A$6</f>
        <v>Category 1</v>
      </c>
      <c r="B302" s="15" t="s">
        <v>337</v>
      </c>
      <c r="C302" s="15" t="s">
        <v>642</v>
      </c>
      <c r="D302" s="15">
        <v>24.1358518389595</v>
      </c>
    </row>
    <row r="303" spans="1:4" hidden="1" outlineLevel="1" x14ac:dyDescent="0.25">
      <c r="A303" s="15" t="str">
        <f>'Categories Report'!$A$6</f>
        <v>Category 1</v>
      </c>
      <c r="B303" s="15" t="s">
        <v>337</v>
      </c>
      <c r="C303" s="15" t="s">
        <v>643</v>
      </c>
      <c r="D303" s="15">
        <v>3.2632731087157598</v>
      </c>
    </row>
    <row r="304" spans="1:4" hidden="1" outlineLevel="1" x14ac:dyDescent="0.25">
      <c r="A304" s="15" t="str">
        <f>'Categories Report'!$A$6</f>
        <v>Category 1</v>
      </c>
      <c r="B304" s="15" t="s">
        <v>338</v>
      </c>
      <c r="C304" s="15" t="s">
        <v>639</v>
      </c>
      <c r="D304" s="15">
        <v>47.766498618978197</v>
      </c>
    </row>
    <row r="305" spans="1:4" hidden="1" outlineLevel="1" x14ac:dyDescent="0.25">
      <c r="A305" s="15" t="str">
        <f>'Categories Report'!$A$6</f>
        <v>Category 1</v>
      </c>
      <c r="B305" s="15" t="s">
        <v>338</v>
      </c>
      <c r="C305" s="15" t="s">
        <v>640</v>
      </c>
      <c r="D305" s="15">
        <v>73.437737713403806</v>
      </c>
    </row>
    <row r="306" spans="1:4" hidden="1" outlineLevel="1" x14ac:dyDescent="0.25">
      <c r="A306" s="15" t="str">
        <f>'Categories Report'!$A$6</f>
        <v>Category 1</v>
      </c>
      <c r="B306" s="15" t="s">
        <v>338</v>
      </c>
      <c r="C306" s="15" t="s">
        <v>641</v>
      </c>
      <c r="D306" s="15">
        <v>56.6783531812601</v>
      </c>
    </row>
    <row r="307" spans="1:4" hidden="1" outlineLevel="1" x14ac:dyDescent="0.25">
      <c r="A307" s="15" t="str">
        <f>'Categories Report'!$A$6</f>
        <v>Category 1</v>
      </c>
      <c r="B307" s="15" t="s">
        <v>338</v>
      </c>
      <c r="C307" s="15" t="s">
        <v>642</v>
      </c>
      <c r="D307" s="15">
        <v>17.778376613393402</v>
      </c>
    </row>
    <row r="308" spans="1:4" hidden="1" outlineLevel="1" x14ac:dyDescent="0.25">
      <c r="A308" s="15" t="str">
        <f>'Categories Report'!$A$6</f>
        <v>Category 1</v>
      </c>
      <c r="B308" s="15" t="s">
        <v>338</v>
      </c>
      <c r="C308" s="15" t="s">
        <v>643</v>
      </c>
      <c r="D308" s="15">
        <v>2.36539577983122</v>
      </c>
    </row>
    <row r="309" spans="1:4" hidden="1" outlineLevel="1" x14ac:dyDescent="0.25">
      <c r="A309" s="15" t="str">
        <f>'Categories Report'!$A$6</f>
        <v>Category 1</v>
      </c>
      <c r="B309" s="15" t="s">
        <v>339</v>
      </c>
      <c r="C309" s="15" t="s">
        <v>641</v>
      </c>
      <c r="D309" s="15">
        <v>198.02636190686701</v>
      </c>
    </row>
    <row r="310" spans="1:4" hidden="1" outlineLevel="1" x14ac:dyDescent="0.25">
      <c r="A310" s="15" t="str">
        <f>'Categories Report'!$A$6</f>
        <v>Category 1</v>
      </c>
      <c r="B310" s="15" t="s">
        <v>340</v>
      </c>
      <c r="C310" s="15" t="s">
        <v>639</v>
      </c>
      <c r="D310" s="15">
        <v>198.02636190686701</v>
      </c>
    </row>
    <row r="311" spans="1:4" hidden="1" outlineLevel="1" x14ac:dyDescent="0.25">
      <c r="A311" s="15" t="str">
        <f>'Categories Report'!$A$6</f>
        <v>Category 1</v>
      </c>
      <c r="B311" s="15" t="s">
        <v>545</v>
      </c>
      <c r="C311" s="15" t="s">
        <v>640</v>
      </c>
      <c r="D311" s="15">
        <v>198.02636190686701</v>
      </c>
    </row>
    <row r="312" spans="1:4" hidden="1" outlineLevel="1" x14ac:dyDescent="0.25">
      <c r="A312" s="15" t="str">
        <f>'Categories Report'!$A$6</f>
        <v>Category 1</v>
      </c>
      <c r="B312" s="15" t="s">
        <v>341</v>
      </c>
      <c r="C312" s="15" t="s">
        <v>639</v>
      </c>
      <c r="D312" s="15">
        <v>198.02636190686701</v>
      </c>
    </row>
    <row r="313" spans="1:4" hidden="1" outlineLevel="1" x14ac:dyDescent="0.25">
      <c r="A313" s="15" t="str">
        <f>'Categories Report'!$A$7</f>
        <v>Category 2</v>
      </c>
      <c r="B313" s="15" t="s">
        <v>324</v>
      </c>
      <c r="C313" s="15" t="s">
        <v>639</v>
      </c>
      <c r="D313" s="15">
        <v>14.1205554280294</v>
      </c>
    </row>
    <row r="314" spans="1:4" hidden="1" outlineLevel="1" x14ac:dyDescent="0.25">
      <c r="A314" s="15" t="str">
        <f>'Categories Report'!$A$7</f>
        <v>Category 2</v>
      </c>
      <c r="B314" s="15" t="s">
        <v>324</v>
      </c>
      <c r="C314" s="15" t="s">
        <v>640</v>
      </c>
      <c r="D314" s="15">
        <v>19.919615463340101</v>
      </c>
    </row>
    <row r="315" spans="1:4" hidden="1" outlineLevel="1" x14ac:dyDescent="0.25">
      <c r="A315" s="15" t="str">
        <f>'Categories Report'!$A$7</f>
        <v>Category 2</v>
      </c>
      <c r="B315" s="15" t="s">
        <v>324</v>
      </c>
      <c r="C315" s="15" t="s">
        <v>641</v>
      </c>
      <c r="D315" s="15">
        <v>18.570529777365799</v>
      </c>
    </row>
    <row r="316" spans="1:4" hidden="1" outlineLevel="1" x14ac:dyDescent="0.25">
      <c r="A316" s="15" t="str">
        <f>'Categories Report'!$A$7</f>
        <v>Category 2</v>
      </c>
      <c r="B316" s="15" t="s">
        <v>324</v>
      </c>
      <c r="C316" s="15" t="s">
        <v>642</v>
      </c>
      <c r="D316" s="15">
        <v>8.7220285549553296</v>
      </c>
    </row>
    <row r="317" spans="1:4" hidden="1" outlineLevel="1" x14ac:dyDescent="0.25">
      <c r="A317" s="15" t="str">
        <f>'Categories Report'!$A$7</f>
        <v>Category 2</v>
      </c>
      <c r="B317" s="15" t="s">
        <v>324</v>
      </c>
      <c r="C317" s="15" t="s">
        <v>643</v>
      </c>
      <c r="D317" s="15">
        <v>2.3173917635861998</v>
      </c>
    </row>
    <row r="318" spans="1:4" hidden="1" outlineLevel="1" x14ac:dyDescent="0.25">
      <c r="A318" s="15" t="str">
        <f>'Categories Report'!$A$7</f>
        <v>Category 2</v>
      </c>
      <c r="B318" s="15" t="s">
        <v>325</v>
      </c>
      <c r="C318" s="15" t="s">
        <v>639</v>
      </c>
      <c r="D318" s="19">
        <v>6.4645101137862199E-11</v>
      </c>
    </row>
    <row r="319" spans="1:4" hidden="1" outlineLevel="1" x14ac:dyDescent="0.25">
      <c r="A319" s="15" t="str">
        <f>'Categories Report'!$A$7</f>
        <v>Category 2</v>
      </c>
      <c r="B319" s="15" t="s">
        <v>325</v>
      </c>
      <c r="C319" s="15" t="s">
        <v>640</v>
      </c>
      <c r="D319" s="19">
        <v>3.5107114500192999E-5</v>
      </c>
    </row>
    <row r="320" spans="1:4" hidden="1" outlineLevel="1" x14ac:dyDescent="0.25">
      <c r="A320" s="15" t="str">
        <f>'Categories Report'!$A$7</f>
        <v>Category 2</v>
      </c>
      <c r="B320" s="15" t="s">
        <v>325</v>
      </c>
      <c r="C320" s="15" t="s">
        <v>641</v>
      </c>
      <c r="D320" s="15">
        <v>0.21264552947246099</v>
      </c>
    </row>
    <row r="321" spans="1:4" hidden="1" outlineLevel="1" x14ac:dyDescent="0.25">
      <c r="A321" s="15" t="str">
        <f>'Categories Report'!$A$7</f>
        <v>Category 2</v>
      </c>
      <c r="B321" s="15" t="s">
        <v>325</v>
      </c>
      <c r="C321" s="15" t="s">
        <v>642</v>
      </c>
      <c r="D321" s="15">
        <v>18.271391760670301</v>
      </c>
    </row>
    <row r="322" spans="1:4" hidden="1" outlineLevel="1" x14ac:dyDescent="0.25">
      <c r="A322" s="15" t="str">
        <f>'Categories Report'!$A$7</f>
        <v>Category 2</v>
      </c>
      <c r="B322" s="15" t="s">
        <v>325</v>
      </c>
      <c r="C322" s="15" t="s">
        <v>643</v>
      </c>
      <c r="D322" s="15">
        <v>45.166048589954997</v>
      </c>
    </row>
    <row r="323" spans="1:4" hidden="1" outlineLevel="1" x14ac:dyDescent="0.25">
      <c r="A323" s="15" t="str">
        <f>'Categories Report'!$A$7</f>
        <v>Category 2</v>
      </c>
      <c r="B323" s="15" t="s">
        <v>326</v>
      </c>
      <c r="C323" s="15" t="s">
        <v>639</v>
      </c>
      <c r="D323" s="19">
        <v>1.4672550509312601E-5</v>
      </c>
    </row>
    <row r="324" spans="1:4" hidden="1" outlineLevel="1" x14ac:dyDescent="0.25">
      <c r="A324" s="15" t="str">
        <f>'Categories Report'!$A$7</f>
        <v>Category 2</v>
      </c>
      <c r="B324" s="15" t="s">
        <v>326</v>
      </c>
      <c r="C324" s="15" t="s">
        <v>640</v>
      </c>
      <c r="D324" s="15">
        <v>1.6986112550371399E-2</v>
      </c>
    </row>
    <row r="325" spans="1:4" hidden="1" outlineLevel="1" x14ac:dyDescent="0.25">
      <c r="A325" s="15" t="str">
        <f>'Categories Report'!$A$7</f>
        <v>Category 2</v>
      </c>
      <c r="B325" s="15" t="s">
        <v>326</v>
      </c>
      <c r="C325" s="15" t="s">
        <v>641</v>
      </c>
      <c r="D325" s="15">
        <v>1.8780671956400901</v>
      </c>
    </row>
    <row r="326" spans="1:4" hidden="1" outlineLevel="1" x14ac:dyDescent="0.25">
      <c r="A326" s="15" t="str">
        <f>'Categories Report'!$A$7</f>
        <v>Category 2</v>
      </c>
      <c r="B326" s="15" t="s">
        <v>326</v>
      </c>
      <c r="C326" s="15" t="s">
        <v>642</v>
      </c>
      <c r="D326" s="15">
        <v>22.2968987390121</v>
      </c>
    </row>
    <row r="327" spans="1:4" hidden="1" outlineLevel="1" x14ac:dyDescent="0.25">
      <c r="A327" s="15" t="str">
        <f>'Categories Report'!$A$7</f>
        <v>Category 2</v>
      </c>
      <c r="B327" s="15" t="s">
        <v>326</v>
      </c>
      <c r="C327" s="15" t="s">
        <v>643</v>
      </c>
      <c r="D327" s="15">
        <v>39.458154267523803</v>
      </c>
    </row>
    <row r="328" spans="1:4" hidden="1" outlineLevel="1" x14ac:dyDescent="0.25">
      <c r="A328" s="15" t="str">
        <f>'Categories Report'!$A$7</f>
        <v>Category 2</v>
      </c>
      <c r="B328" s="15" t="s">
        <v>327</v>
      </c>
      <c r="C328" s="15" t="s">
        <v>639</v>
      </c>
      <c r="D328" s="15">
        <v>4.3301934375452898E-2</v>
      </c>
    </row>
    <row r="329" spans="1:4" hidden="1" outlineLevel="1" x14ac:dyDescent="0.25">
      <c r="A329" s="15" t="str">
        <f>'Categories Report'!$A$7</f>
        <v>Category 2</v>
      </c>
      <c r="B329" s="15" t="s">
        <v>327</v>
      </c>
      <c r="C329" s="15" t="s">
        <v>640</v>
      </c>
      <c r="D329" s="15">
        <v>1.1591083079661599</v>
      </c>
    </row>
    <row r="330" spans="1:4" hidden="1" outlineLevel="1" x14ac:dyDescent="0.25">
      <c r="A330" s="15" t="str">
        <f>'Categories Report'!$A$7</f>
        <v>Category 2</v>
      </c>
      <c r="B330" s="15" t="s">
        <v>327</v>
      </c>
      <c r="C330" s="15" t="s">
        <v>641</v>
      </c>
      <c r="D330" s="15">
        <v>9.6602815764252696</v>
      </c>
    </row>
    <row r="331" spans="1:4" hidden="1" outlineLevel="1" x14ac:dyDescent="0.25">
      <c r="A331" s="15" t="str">
        <f>'Categories Report'!$A$7</f>
        <v>Category 2</v>
      </c>
      <c r="B331" s="15" t="s">
        <v>327</v>
      </c>
      <c r="C331" s="15" t="s">
        <v>642</v>
      </c>
      <c r="D331" s="15">
        <v>25.361327118258199</v>
      </c>
    </row>
    <row r="332" spans="1:4" hidden="1" outlineLevel="1" x14ac:dyDescent="0.25">
      <c r="A332" s="15" t="str">
        <f>'Categories Report'!$A$7</f>
        <v>Category 2</v>
      </c>
      <c r="B332" s="15" t="s">
        <v>327</v>
      </c>
      <c r="C332" s="15" t="s">
        <v>643</v>
      </c>
      <c r="D332" s="15">
        <v>27.426102050251799</v>
      </c>
    </row>
    <row r="333" spans="1:4" hidden="1" outlineLevel="1" x14ac:dyDescent="0.25">
      <c r="A333" s="15" t="str">
        <f>'Categories Report'!$A$7</f>
        <v>Category 2</v>
      </c>
      <c r="B333" s="15" t="s">
        <v>328</v>
      </c>
      <c r="C333" s="15" t="s">
        <v>639</v>
      </c>
      <c r="D333" s="15">
        <v>2.8137705349475599</v>
      </c>
    </row>
    <row r="334" spans="1:4" hidden="1" outlineLevel="1" x14ac:dyDescent="0.25">
      <c r="A334" s="15" t="str">
        <f>'Categories Report'!$A$7</f>
        <v>Category 2</v>
      </c>
      <c r="B334" s="15" t="s">
        <v>328</v>
      </c>
      <c r="C334" s="15" t="s">
        <v>640</v>
      </c>
      <c r="D334" s="15">
        <v>8.7228022193044001</v>
      </c>
    </row>
    <row r="335" spans="1:4" hidden="1" outlineLevel="1" x14ac:dyDescent="0.25">
      <c r="A335" s="15" t="str">
        <f>'Categories Report'!$A$7</f>
        <v>Category 2</v>
      </c>
      <c r="B335" s="15" t="s">
        <v>328</v>
      </c>
      <c r="C335" s="15" t="s">
        <v>641</v>
      </c>
      <c r="D335" s="15">
        <v>17.314233348666601</v>
      </c>
    </row>
    <row r="336" spans="1:4" hidden="1" outlineLevel="1" x14ac:dyDescent="0.25">
      <c r="A336" s="15" t="str">
        <f>'Categories Report'!$A$7</f>
        <v>Category 2</v>
      </c>
      <c r="B336" s="15" t="s">
        <v>328</v>
      </c>
      <c r="C336" s="15" t="s">
        <v>642</v>
      </c>
      <c r="D336" s="15">
        <v>18.9135568719582</v>
      </c>
    </row>
    <row r="337" spans="1:4" hidden="1" outlineLevel="1" x14ac:dyDescent="0.25">
      <c r="A337" s="15" t="str">
        <f>'Categories Report'!$A$7</f>
        <v>Category 2</v>
      </c>
      <c r="B337" s="15" t="s">
        <v>328</v>
      </c>
      <c r="C337" s="15" t="s">
        <v>643</v>
      </c>
      <c r="D337" s="15">
        <v>15.8857580124001</v>
      </c>
    </row>
    <row r="338" spans="1:4" hidden="1" outlineLevel="1" x14ac:dyDescent="0.25">
      <c r="A338" s="15" t="str">
        <f>'Categories Report'!$A$7</f>
        <v>Category 2</v>
      </c>
      <c r="B338" s="15" t="s">
        <v>329</v>
      </c>
      <c r="C338" s="15" t="s">
        <v>639</v>
      </c>
      <c r="D338" s="15">
        <v>23.0675004823382</v>
      </c>
    </row>
    <row r="339" spans="1:4" hidden="1" outlineLevel="1" x14ac:dyDescent="0.25">
      <c r="A339" s="15" t="str">
        <f>'Categories Report'!$A$7</f>
        <v>Category 2</v>
      </c>
      <c r="B339" s="15" t="s">
        <v>329</v>
      </c>
      <c r="C339" s="15" t="s">
        <v>640</v>
      </c>
      <c r="D339" s="15">
        <v>24.339297557068001</v>
      </c>
    </row>
    <row r="340" spans="1:4" hidden="1" outlineLevel="1" x14ac:dyDescent="0.25">
      <c r="A340" s="15" t="str">
        <f>'Categories Report'!$A$7</f>
        <v>Category 2</v>
      </c>
      <c r="B340" s="15" t="s">
        <v>329</v>
      </c>
      <c r="C340" s="15" t="s">
        <v>641</v>
      </c>
      <c r="D340" s="15">
        <v>13.2128628055851</v>
      </c>
    </row>
    <row r="341" spans="1:4" hidden="1" outlineLevel="1" x14ac:dyDescent="0.25">
      <c r="A341" s="15" t="str">
        <f>'Categories Report'!$A$7</f>
        <v>Category 2</v>
      </c>
      <c r="B341" s="15" t="s">
        <v>329</v>
      </c>
      <c r="C341" s="15" t="s">
        <v>642</v>
      </c>
      <c r="D341" s="15">
        <v>2.79525689267175</v>
      </c>
    </row>
    <row r="342" spans="1:4" hidden="1" outlineLevel="1" x14ac:dyDescent="0.25">
      <c r="A342" s="15" t="str">
        <f>'Categories Report'!$A$7</f>
        <v>Category 2</v>
      </c>
      <c r="B342" s="15" t="s">
        <v>329</v>
      </c>
      <c r="C342" s="15" t="s">
        <v>643</v>
      </c>
      <c r="D342" s="15">
        <v>0.23520324961383099</v>
      </c>
    </row>
    <row r="343" spans="1:4" hidden="1" outlineLevel="1" x14ac:dyDescent="0.25">
      <c r="A343" s="15" t="str">
        <f>'Categories Report'!$A$7</f>
        <v>Category 2</v>
      </c>
      <c r="B343" s="15" t="s">
        <v>330</v>
      </c>
      <c r="C343" s="15" t="s">
        <v>639</v>
      </c>
      <c r="D343" s="19">
        <v>1.05258838189035E-7</v>
      </c>
    </row>
    <row r="344" spans="1:4" hidden="1" outlineLevel="1" x14ac:dyDescent="0.25">
      <c r="A344" s="15" t="str">
        <f>'Categories Report'!$A$7</f>
        <v>Category 2</v>
      </c>
      <c r="B344" s="15" t="s">
        <v>330</v>
      </c>
      <c r="C344" s="15" t="s">
        <v>640</v>
      </c>
      <c r="D344" s="15">
        <v>1.7971008394368901E-3</v>
      </c>
    </row>
    <row r="345" spans="1:4" hidden="1" outlineLevel="1" x14ac:dyDescent="0.25">
      <c r="A345" s="15" t="str">
        <f>'Categories Report'!$A$7</f>
        <v>Category 2</v>
      </c>
      <c r="B345" s="15" t="s">
        <v>330</v>
      </c>
      <c r="C345" s="15" t="s">
        <v>641</v>
      </c>
      <c r="D345" s="15">
        <v>1.03145740671609</v>
      </c>
    </row>
    <row r="346" spans="1:4" hidden="1" outlineLevel="1" x14ac:dyDescent="0.25">
      <c r="A346" s="15" t="str">
        <f>'Categories Report'!$A$7</f>
        <v>Category 2</v>
      </c>
      <c r="B346" s="15" t="s">
        <v>330</v>
      </c>
      <c r="C346" s="15" t="s">
        <v>642</v>
      </c>
      <c r="D346" s="15">
        <v>24.5055954492036</v>
      </c>
    </row>
    <row r="347" spans="1:4" hidden="1" outlineLevel="1" x14ac:dyDescent="0.25">
      <c r="A347" s="15" t="str">
        <f>'Categories Report'!$A$7</f>
        <v>Category 2</v>
      </c>
      <c r="B347" s="15" t="s">
        <v>330</v>
      </c>
      <c r="C347" s="15" t="s">
        <v>643</v>
      </c>
      <c r="D347" s="15">
        <v>38.1112709252589</v>
      </c>
    </row>
    <row r="348" spans="1:4" hidden="1" outlineLevel="1" x14ac:dyDescent="0.25">
      <c r="A348" s="15" t="str">
        <f>'Categories Report'!$A$7</f>
        <v>Category 2</v>
      </c>
      <c r="B348" s="15" t="s">
        <v>331</v>
      </c>
      <c r="C348" s="15" t="s">
        <v>639</v>
      </c>
      <c r="D348" s="15">
        <v>0.25715061502151099</v>
      </c>
    </row>
    <row r="349" spans="1:4" hidden="1" outlineLevel="1" x14ac:dyDescent="0.25">
      <c r="A349" s="15" t="str">
        <f>'Categories Report'!$A$7</f>
        <v>Category 2</v>
      </c>
      <c r="B349" s="15" t="s">
        <v>331</v>
      </c>
      <c r="C349" s="15" t="s">
        <v>640</v>
      </c>
      <c r="D349" s="15">
        <v>3.0478687243620901</v>
      </c>
    </row>
    <row r="350" spans="1:4" hidden="1" outlineLevel="1" x14ac:dyDescent="0.25">
      <c r="A350" s="15" t="str">
        <f>'Categories Report'!$A$7</f>
        <v>Category 2</v>
      </c>
      <c r="B350" s="15" t="s">
        <v>331</v>
      </c>
      <c r="C350" s="15" t="s">
        <v>641</v>
      </c>
      <c r="D350" s="15">
        <v>14.061448148885701</v>
      </c>
    </row>
    <row r="351" spans="1:4" hidden="1" outlineLevel="1" x14ac:dyDescent="0.25">
      <c r="A351" s="15" t="str">
        <f>'Categories Report'!$A$7</f>
        <v>Category 2</v>
      </c>
      <c r="B351" s="15" t="s">
        <v>331</v>
      </c>
      <c r="C351" s="15" t="s">
        <v>642</v>
      </c>
      <c r="D351" s="15">
        <v>24.7714644548103</v>
      </c>
    </row>
    <row r="352" spans="1:4" hidden="1" outlineLevel="1" x14ac:dyDescent="0.25">
      <c r="A352" s="15" t="str">
        <f>'Categories Report'!$A$7</f>
        <v>Category 2</v>
      </c>
      <c r="B352" s="15" t="s">
        <v>331</v>
      </c>
      <c r="C352" s="15" t="s">
        <v>643</v>
      </c>
      <c r="D352" s="15">
        <v>21.5121890441972</v>
      </c>
    </row>
    <row r="353" spans="1:4" hidden="1" outlineLevel="1" x14ac:dyDescent="0.25">
      <c r="A353" s="15" t="str">
        <f>'Categories Report'!$A$7</f>
        <v>Category 2</v>
      </c>
      <c r="B353" s="15" t="s">
        <v>332</v>
      </c>
      <c r="C353" s="15" t="s">
        <v>639</v>
      </c>
      <c r="D353" s="19">
        <v>5.3568938968701203E-10</v>
      </c>
    </row>
    <row r="354" spans="1:4" hidden="1" outlineLevel="1" x14ac:dyDescent="0.25">
      <c r="A354" s="15" t="str">
        <f>'Categories Report'!$A$7</f>
        <v>Category 2</v>
      </c>
      <c r="B354" s="15" t="s">
        <v>332</v>
      </c>
      <c r="C354" s="15" t="s">
        <v>640</v>
      </c>
      <c r="D354" s="15">
        <v>1.3011835483725599E-4</v>
      </c>
    </row>
    <row r="355" spans="1:4" hidden="1" outlineLevel="1" x14ac:dyDescent="0.25">
      <c r="A355" s="15" t="str">
        <f>'Categories Report'!$A$7</f>
        <v>Category 2</v>
      </c>
      <c r="B355" s="15" t="s">
        <v>332</v>
      </c>
      <c r="C355" s="15" t="s">
        <v>641</v>
      </c>
      <c r="D355" s="15">
        <v>0.41506851418380603</v>
      </c>
    </row>
    <row r="356" spans="1:4" hidden="1" outlineLevel="1" x14ac:dyDescent="0.25">
      <c r="A356" s="15" t="str">
        <f>'Categories Report'!$A$7</f>
        <v>Category 2</v>
      </c>
      <c r="B356" s="15" t="s">
        <v>332</v>
      </c>
      <c r="C356" s="15" t="s">
        <v>642</v>
      </c>
      <c r="D356" s="15">
        <v>22.505525004152599</v>
      </c>
    </row>
    <row r="357" spans="1:4" hidden="1" outlineLevel="1" x14ac:dyDescent="0.25">
      <c r="A357" s="15" t="str">
        <f>'Categories Report'!$A$7</f>
        <v>Category 2</v>
      </c>
      <c r="B357" s="15" t="s">
        <v>332</v>
      </c>
      <c r="C357" s="15" t="s">
        <v>643</v>
      </c>
      <c r="D357" s="15">
        <v>40.72939735005</v>
      </c>
    </row>
    <row r="358" spans="1:4" hidden="1" outlineLevel="1" x14ac:dyDescent="0.25">
      <c r="A358" s="15" t="str">
        <f>'Categories Report'!$A$7</f>
        <v>Category 2</v>
      </c>
      <c r="B358" s="15" t="s">
        <v>334</v>
      </c>
      <c r="C358" s="15" t="s">
        <v>639</v>
      </c>
      <c r="D358" s="15">
        <v>6.2850109037951203</v>
      </c>
    </row>
    <row r="359" spans="1:4" hidden="1" outlineLevel="1" x14ac:dyDescent="0.25">
      <c r="A359" s="15" t="str">
        <f>'Categories Report'!$A$7</f>
        <v>Category 2</v>
      </c>
      <c r="B359" s="15" t="s">
        <v>334</v>
      </c>
      <c r="C359" s="15" t="s">
        <v>640</v>
      </c>
      <c r="D359" s="15">
        <v>21.6165911656289</v>
      </c>
    </row>
    <row r="360" spans="1:4" hidden="1" outlineLevel="1" x14ac:dyDescent="0.25">
      <c r="A360" s="15" t="str">
        <f>'Categories Report'!$A$7</f>
        <v>Category 2</v>
      </c>
      <c r="B360" s="15" t="s">
        <v>334</v>
      </c>
      <c r="C360" s="15" t="s">
        <v>641</v>
      </c>
      <c r="D360" s="15">
        <v>25.315155257292599</v>
      </c>
    </row>
    <row r="361" spans="1:4" hidden="1" outlineLevel="1" x14ac:dyDescent="0.25">
      <c r="A361" s="15" t="str">
        <f>'Categories Report'!$A$7</f>
        <v>Category 2</v>
      </c>
      <c r="B361" s="15" t="s">
        <v>334</v>
      </c>
      <c r="C361" s="15" t="s">
        <v>642</v>
      </c>
      <c r="D361" s="15">
        <v>9.3297378307804806</v>
      </c>
    </row>
    <row r="362" spans="1:4" hidden="1" outlineLevel="1" x14ac:dyDescent="0.25">
      <c r="A362" s="15" t="str">
        <f>'Categories Report'!$A$7</f>
        <v>Category 2</v>
      </c>
      <c r="B362" s="15" t="s">
        <v>334</v>
      </c>
      <c r="C362" s="15" t="s">
        <v>643</v>
      </c>
      <c r="D362" s="15">
        <v>1.1036258297796999</v>
      </c>
    </row>
    <row r="363" spans="1:4" hidden="1" outlineLevel="1" x14ac:dyDescent="0.25">
      <c r="A363" s="15" t="str">
        <f>'Categories Report'!$A$7</f>
        <v>Category 2</v>
      </c>
      <c r="B363" s="15" t="s">
        <v>335</v>
      </c>
      <c r="C363" s="15" t="s">
        <v>639</v>
      </c>
      <c r="D363" s="15">
        <v>4.4000935799918599</v>
      </c>
    </row>
    <row r="364" spans="1:4" hidden="1" outlineLevel="1" x14ac:dyDescent="0.25">
      <c r="A364" s="15" t="str">
        <f>'Categories Report'!$A$7</f>
        <v>Category 2</v>
      </c>
      <c r="B364" s="15" t="s">
        <v>335</v>
      </c>
      <c r="C364" s="15" t="s">
        <v>640</v>
      </c>
      <c r="D364" s="15">
        <v>14.5693288815238</v>
      </c>
    </row>
    <row r="365" spans="1:4" hidden="1" outlineLevel="1" x14ac:dyDescent="0.25">
      <c r="A365" s="15" t="str">
        <f>'Categories Report'!$A$7</f>
        <v>Category 2</v>
      </c>
      <c r="B365" s="15" t="s">
        <v>335</v>
      </c>
      <c r="C365" s="15" t="s">
        <v>641</v>
      </c>
      <c r="D365" s="15">
        <v>23.264810334517101</v>
      </c>
    </row>
    <row r="366" spans="1:4" hidden="1" outlineLevel="1" x14ac:dyDescent="0.25">
      <c r="A366" s="15" t="str">
        <f>'Categories Report'!$A$7</f>
        <v>Category 2</v>
      </c>
      <c r="B366" s="15" t="s">
        <v>335</v>
      </c>
      <c r="C366" s="15" t="s">
        <v>642</v>
      </c>
      <c r="D366" s="15">
        <v>16.026933720649598</v>
      </c>
    </row>
    <row r="367" spans="1:4" hidden="1" outlineLevel="1" x14ac:dyDescent="0.25">
      <c r="A367" s="15" t="str">
        <f>'Categories Report'!$A$7</f>
        <v>Category 2</v>
      </c>
      <c r="B367" s="15" t="s">
        <v>335</v>
      </c>
      <c r="C367" s="15" t="s">
        <v>643</v>
      </c>
      <c r="D367" s="15">
        <v>5.3889544705944399</v>
      </c>
    </row>
    <row r="368" spans="1:4" hidden="1" outlineLevel="1" x14ac:dyDescent="0.25">
      <c r="A368" s="15" t="str">
        <f>'Categories Report'!$A$7</f>
        <v>Category 2</v>
      </c>
      <c r="B368" s="15" t="s">
        <v>336</v>
      </c>
      <c r="C368" s="15" t="s">
        <v>639</v>
      </c>
      <c r="D368" s="15">
        <v>3.46194263368823</v>
      </c>
    </row>
    <row r="369" spans="1:4" hidden="1" outlineLevel="1" x14ac:dyDescent="0.25">
      <c r="A369" s="15" t="str">
        <f>'Categories Report'!$A$7</f>
        <v>Category 2</v>
      </c>
      <c r="B369" s="15" t="s">
        <v>336</v>
      </c>
      <c r="C369" s="15" t="s">
        <v>640</v>
      </c>
      <c r="D369" s="15">
        <v>13.154112129499801</v>
      </c>
    </row>
    <row r="370" spans="1:4" hidden="1" outlineLevel="1" x14ac:dyDescent="0.25">
      <c r="A370" s="15" t="str">
        <f>'Categories Report'!$A$7</f>
        <v>Category 2</v>
      </c>
      <c r="B370" s="15" t="s">
        <v>336</v>
      </c>
      <c r="C370" s="15" t="s">
        <v>641</v>
      </c>
      <c r="D370" s="15">
        <v>23.282357257701399</v>
      </c>
    </row>
    <row r="371" spans="1:4" hidden="1" outlineLevel="1" x14ac:dyDescent="0.25">
      <c r="A371" s="15" t="str">
        <f>'Categories Report'!$A$7</f>
        <v>Category 2</v>
      </c>
      <c r="B371" s="15" t="s">
        <v>336</v>
      </c>
      <c r="C371" s="15" t="s">
        <v>642</v>
      </c>
      <c r="D371" s="15">
        <v>17.448355268241102</v>
      </c>
    </row>
    <row r="372" spans="1:4" hidden="1" outlineLevel="1" x14ac:dyDescent="0.25">
      <c r="A372" s="15" t="str">
        <f>'Categories Report'!$A$7</f>
        <v>Category 2</v>
      </c>
      <c r="B372" s="15" t="s">
        <v>336</v>
      </c>
      <c r="C372" s="15" t="s">
        <v>643</v>
      </c>
      <c r="D372" s="15">
        <v>6.3033536981463199</v>
      </c>
    </row>
    <row r="373" spans="1:4" hidden="1" outlineLevel="1" x14ac:dyDescent="0.25">
      <c r="A373" s="15" t="str">
        <f>'Categories Report'!$A$7</f>
        <v>Category 2</v>
      </c>
      <c r="B373" s="15" t="s">
        <v>342</v>
      </c>
      <c r="C373" s="15" t="s">
        <v>539</v>
      </c>
      <c r="D373" s="15">
        <v>44.935283825526803</v>
      </c>
    </row>
    <row r="374" spans="1:4" hidden="1" outlineLevel="1" x14ac:dyDescent="0.25">
      <c r="A374" s="15" t="str">
        <f>'Categories Report'!$A$7</f>
        <v>Category 2</v>
      </c>
      <c r="B374" s="15" t="s">
        <v>342</v>
      </c>
      <c r="C374" s="15" t="s">
        <v>540</v>
      </c>
      <c r="D374" s="15">
        <v>18.714837161750001</v>
      </c>
    </row>
    <row r="375" spans="1:4" hidden="1" outlineLevel="1" x14ac:dyDescent="0.25">
      <c r="A375" s="15" t="str">
        <f>'Categories Report'!$A$7</f>
        <v>Category 2</v>
      </c>
      <c r="B375" s="15" t="s">
        <v>547</v>
      </c>
      <c r="C375" s="15" t="s">
        <v>542</v>
      </c>
      <c r="D375" s="15">
        <v>30.087058262876699</v>
      </c>
    </row>
    <row r="376" spans="1:4" hidden="1" outlineLevel="1" x14ac:dyDescent="0.25">
      <c r="A376" s="15" t="str">
        <f>'Categories Report'!$A$7</f>
        <v>Category 2</v>
      </c>
      <c r="B376" s="15" t="s">
        <v>547</v>
      </c>
      <c r="C376" s="15" t="s">
        <v>543</v>
      </c>
      <c r="D376" s="15">
        <v>29.345683626492502</v>
      </c>
    </row>
    <row r="377" spans="1:4" hidden="1" outlineLevel="1" x14ac:dyDescent="0.25">
      <c r="A377" s="15" t="str">
        <f>'Categories Report'!$A$7</f>
        <v>Category 2</v>
      </c>
      <c r="B377" s="15" t="s">
        <v>547</v>
      </c>
      <c r="C377" s="15" t="s">
        <v>544</v>
      </c>
      <c r="D377" s="15">
        <v>4.2173790979075898</v>
      </c>
    </row>
    <row r="378" spans="1:4" hidden="1" outlineLevel="1" x14ac:dyDescent="0.25">
      <c r="A378" s="15" t="str">
        <f>'Categories Report'!$A$7</f>
        <v>Category 2</v>
      </c>
      <c r="B378" s="15" t="s">
        <v>337</v>
      </c>
      <c r="C378" s="15" t="s">
        <v>639</v>
      </c>
      <c r="D378" s="15">
        <v>11.766842518150501</v>
      </c>
    </row>
    <row r="379" spans="1:4" hidden="1" outlineLevel="1" x14ac:dyDescent="0.25">
      <c r="A379" s="15" t="str">
        <f>'Categories Report'!$A$7</f>
        <v>Category 2</v>
      </c>
      <c r="B379" s="15" t="s">
        <v>337</v>
      </c>
      <c r="C379" s="15" t="s">
        <v>640</v>
      </c>
      <c r="D379" s="15">
        <v>18.317100333764401</v>
      </c>
    </row>
    <row r="380" spans="1:4" hidden="1" outlineLevel="1" x14ac:dyDescent="0.25">
      <c r="A380" s="15" t="str">
        <f>'Categories Report'!$A$7</f>
        <v>Category 2</v>
      </c>
      <c r="B380" s="15" t="s">
        <v>337</v>
      </c>
      <c r="C380" s="15" t="s">
        <v>641</v>
      </c>
      <c r="D380" s="15">
        <v>19.3270816904691</v>
      </c>
    </row>
    <row r="381" spans="1:4" hidden="1" outlineLevel="1" x14ac:dyDescent="0.25">
      <c r="A381" s="15" t="str">
        <f>'Categories Report'!$A$7</f>
        <v>Category 2</v>
      </c>
      <c r="B381" s="15" t="s">
        <v>337</v>
      </c>
      <c r="C381" s="15" t="s">
        <v>642</v>
      </c>
      <c r="D381" s="15">
        <v>10.666119587355601</v>
      </c>
    </row>
    <row r="382" spans="1:4" hidden="1" outlineLevel="1" x14ac:dyDescent="0.25">
      <c r="A382" s="15" t="str">
        <f>'Categories Report'!$A$7</f>
        <v>Category 2</v>
      </c>
      <c r="B382" s="15" t="s">
        <v>337</v>
      </c>
      <c r="C382" s="15" t="s">
        <v>643</v>
      </c>
      <c r="D382" s="15">
        <v>3.5729768575372001</v>
      </c>
    </row>
    <row r="383" spans="1:4" hidden="1" outlineLevel="1" x14ac:dyDescent="0.25">
      <c r="A383" s="15" t="str">
        <f>'Categories Report'!$A$7</f>
        <v>Category 2</v>
      </c>
      <c r="B383" s="15" t="s">
        <v>338</v>
      </c>
      <c r="C383" s="15" t="s">
        <v>639</v>
      </c>
      <c r="D383" s="15">
        <v>8.3593345289724592</v>
      </c>
    </row>
    <row r="384" spans="1:4" hidden="1" outlineLevel="1" x14ac:dyDescent="0.25">
      <c r="A384" s="15" t="str">
        <f>'Categories Report'!$A$7</f>
        <v>Category 2</v>
      </c>
      <c r="B384" s="15" t="s">
        <v>338</v>
      </c>
      <c r="C384" s="15" t="s">
        <v>640</v>
      </c>
      <c r="D384" s="15">
        <v>17.6756298808859</v>
      </c>
    </row>
    <row r="385" spans="1:4" hidden="1" outlineLevel="1" x14ac:dyDescent="0.25">
      <c r="A385" s="15" t="str">
        <f>'Categories Report'!$A$7</f>
        <v>Category 2</v>
      </c>
      <c r="B385" s="15" t="s">
        <v>338</v>
      </c>
      <c r="C385" s="15" t="s">
        <v>641</v>
      </c>
      <c r="D385" s="15">
        <v>21.4090391595944</v>
      </c>
    </row>
    <row r="386" spans="1:4" hidden="1" outlineLevel="1" x14ac:dyDescent="0.25">
      <c r="A386" s="15" t="str">
        <f>'Categories Report'!$A$7</f>
        <v>Category 2</v>
      </c>
      <c r="B386" s="15" t="s">
        <v>338</v>
      </c>
      <c r="C386" s="15" t="s">
        <v>642</v>
      </c>
      <c r="D386" s="15">
        <v>12.351730578570701</v>
      </c>
    </row>
    <row r="387" spans="1:4" hidden="1" outlineLevel="1" x14ac:dyDescent="0.25">
      <c r="A387" s="15" t="str">
        <f>'Categories Report'!$A$7</f>
        <v>Category 2</v>
      </c>
      <c r="B387" s="15" t="s">
        <v>338</v>
      </c>
      <c r="C387" s="15" t="s">
        <v>643</v>
      </c>
      <c r="D387" s="15">
        <v>3.85438683925336</v>
      </c>
    </row>
    <row r="388" spans="1:4" hidden="1" outlineLevel="1" x14ac:dyDescent="0.25">
      <c r="A388" s="15" t="str">
        <f>'Categories Report'!$A$7</f>
        <v>Category 2</v>
      </c>
      <c r="B388" s="15" t="s">
        <v>339</v>
      </c>
      <c r="C388" s="15" t="s">
        <v>640</v>
      </c>
      <c r="D388" s="15">
        <v>1.70964496154639</v>
      </c>
    </row>
    <row r="389" spans="1:4" hidden="1" outlineLevel="1" x14ac:dyDescent="0.25">
      <c r="A389" s="15" t="str">
        <f>'Categories Report'!$A$7</f>
        <v>Category 2</v>
      </c>
      <c r="B389" s="15" t="s">
        <v>339</v>
      </c>
      <c r="C389" s="15" t="s">
        <v>641</v>
      </c>
      <c r="D389" s="15">
        <v>14.9209514050176</v>
      </c>
    </row>
    <row r="390" spans="1:4" hidden="1" outlineLevel="1" x14ac:dyDescent="0.25">
      <c r="A390" s="15" t="str">
        <f>'Categories Report'!$A$7</f>
        <v>Category 2</v>
      </c>
      <c r="B390" s="15" t="s">
        <v>339</v>
      </c>
      <c r="C390" s="15" t="s">
        <v>642</v>
      </c>
      <c r="D390" s="15">
        <v>30.6134977223759</v>
      </c>
    </row>
    <row r="391" spans="1:4" hidden="1" outlineLevel="1" x14ac:dyDescent="0.25">
      <c r="A391" s="15" t="str">
        <f>'Categories Report'!$A$7</f>
        <v>Category 2</v>
      </c>
      <c r="B391" s="15" t="s">
        <v>339</v>
      </c>
      <c r="C391" s="15" t="s">
        <v>643</v>
      </c>
      <c r="D391" s="15">
        <v>16.406026898337</v>
      </c>
    </row>
    <row r="392" spans="1:4" hidden="1" outlineLevel="1" x14ac:dyDescent="0.25">
      <c r="A392" s="15" t="str">
        <f>'Categories Report'!$A$7</f>
        <v>Category 2</v>
      </c>
      <c r="B392" s="15" t="s">
        <v>340</v>
      </c>
      <c r="C392" s="15" t="s">
        <v>639</v>
      </c>
      <c r="D392" s="15">
        <v>3.9669162031976102</v>
      </c>
    </row>
    <row r="393" spans="1:4" hidden="1" outlineLevel="1" x14ac:dyDescent="0.25">
      <c r="A393" s="15" t="str">
        <f>'Categories Report'!$A$7</f>
        <v>Category 2</v>
      </c>
      <c r="B393" s="15" t="s">
        <v>340</v>
      </c>
      <c r="C393" s="15" t="s">
        <v>640</v>
      </c>
      <c r="D393" s="15">
        <v>16.641677962739202</v>
      </c>
    </row>
    <row r="394" spans="1:4" hidden="1" outlineLevel="1" x14ac:dyDescent="0.25">
      <c r="A394" s="15" t="str">
        <f>'Categories Report'!$A$7</f>
        <v>Category 2</v>
      </c>
      <c r="B394" s="15" t="s">
        <v>340</v>
      </c>
      <c r="C394" s="15" t="s">
        <v>641</v>
      </c>
      <c r="D394" s="15">
        <v>26.032938424692901</v>
      </c>
    </row>
    <row r="395" spans="1:4" hidden="1" outlineLevel="1" x14ac:dyDescent="0.25">
      <c r="A395" s="15" t="str">
        <f>'Categories Report'!$A$7</f>
        <v>Category 2</v>
      </c>
      <c r="B395" s="15" t="s">
        <v>340</v>
      </c>
      <c r="C395" s="15" t="s">
        <v>642</v>
      </c>
      <c r="D395" s="15">
        <v>14.169842332696399</v>
      </c>
    </row>
    <row r="396" spans="1:4" hidden="1" outlineLevel="1" x14ac:dyDescent="0.25">
      <c r="A396" s="15" t="str">
        <f>'Categories Report'!$A$7</f>
        <v>Category 2</v>
      </c>
      <c r="B396" s="15" t="s">
        <v>340</v>
      </c>
      <c r="C396" s="15" t="s">
        <v>643</v>
      </c>
      <c r="D396" s="15">
        <v>2.83874606395079</v>
      </c>
    </row>
    <row r="397" spans="1:4" hidden="1" outlineLevel="1" x14ac:dyDescent="0.25">
      <c r="A397" s="15" t="str">
        <f>'Categories Report'!$A$7</f>
        <v>Category 2</v>
      </c>
      <c r="B397" s="15" t="s">
        <v>545</v>
      </c>
      <c r="C397" s="15" t="s">
        <v>640</v>
      </c>
      <c r="D397" s="15">
        <v>12.277923932735</v>
      </c>
    </row>
    <row r="398" spans="1:4" hidden="1" outlineLevel="1" x14ac:dyDescent="0.25">
      <c r="A398" s="15" t="str">
        <f>'Categories Report'!$A$7</f>
        <v>Category 2</v>
      </c>
      <c r="B398" s="15" t="s">
        <v>545</v>
      </c>
      <c r="C398" s="15" t="s">
        <v>641</v>
      </c>
      <c r="D398" s="15">
        <v>31.167051230976998</v>
      </c>
    </row>
    <row r="399" spans="1:4" hidden="1" outlineLevel="1" x14ac:dyDescent="0.25">
      <c r="A399" s="15" t="str">
        <f>'Categories Report'!$A$7</f>
        <v>Category 2</v>
      </c>
      <c r="B399" s="15" t="s">
        <v>545</v>
      </c>
      <c r="C399" s="15" t="s">
        <v>642</v>
      </c>
      <c r="D399" s="15">
        <v>18.002327254915901</v>
      </c>
    </row>
    <row r="400" spans="1:4" hidden="1" outlineLevel="1" x14ac:dyDescent="0.25">
      <c r="A400" s="15" t="str">
        <f>'Categories Report'!$A$7</f>
        <v>Category 2</v>
      </c>
      <c r="B400" s="15" t="s">
        <v>545</v>
      </c>
      <c r="C400" s="15" t="s">
        <v>643</v>
      </c>
      <c r="D400" s="15">
        <v>2.2028185686489201</v>
      </c>
    </row>
    <row r="401" spans="1:4" hidden="1" outlineLevel="1" x14ac:dyDescent="0.25">
      <c r="A401" s="15" t="str">
        <f>'Categories Report'!$A$7</f>
        <v>Category 2</v>
      </c>
      <c r="B401" s="15" t="s">
        <v>341</v>
      </c>
      <c r="C401" s="15" t="s">
        <v>639</v>
      </c>
      <c r="D401" s="15">
        <v>6.1321438832722297</v>
      </c>
    </row>
    <row r="402" spans="1:4" hidden="1" outlineLevel="1" x14ac:dyDescent="0.25">
      <c r="A402" s="15" t="str">
        <f>'Categories Report'!$A$7</f>
        <v>Category 2</v>
      </c>
      <c r="B402" s="15" t="s">
        <v>341</v>
      </c>
      <c r="C402" s="15" t="s">
        <v>640</v>
      </c>
      <c r="D402" s="15">
        <v>19.494177649690901</v>
      </c>
    </row>
    <row r="403" spans="1:4" hidden="1" outlineLevel="1" x14ac:dyDescent="0.25">
      <c r="A403" s="15" t="str">
        <f>'Categories Report'!$A$7</f>
        <v>Category 2</v>
      </c>
      <c r="B403" s="15" t="s">
        <v>341</v>
      </c>
      <c r="C403" s="15" t="s">
        <v>641</v>
      </c>
      <c r="D403" s="15">
        <v>24.713697624287501</v>
      </c>
    </row>
    <row r="404" spans="1:4" hidden="1" outlineLevel="1" x14ac:dyDescent="0.25">
      <c r="A404" s="15" t="str">
        <f>'Categories Report'!$A$7</f>
        <v>Category 2</v>
      </c>
      <c r="B404" s="15" t="s">
        <v>341</v>
      </c>
      <c r="C404" s="15" t="s">
        <v>642</v>
      </c>
      <c r="D404" s="15">
        <v>11.3338192657937</v>
      </c>
    </row>
    <row r="405" spans="1:4" hidden="1" outlineLevel="1" x14ac:dyDescent="0.25">
      <c r="A405" s="15" t="str">
        <f>'Categories Report'!$A$7</f>
        <v>Category 2</v>
      </c>
      <c r="B405" s="15" t="s">
        <v>341</v>
      </c>
      <c r="C405" s="15" t="s">
        <v>643</v>
      </c>
      <c r="D405" s="15">
        <v>1.97628256423242</v>
      </c>
    </row>
    <row r="406" spans="1:4" hidden="1" outlineLevel="1" x14ac:dyDescent="0.25">
      <c r="A406" s="15" t="str">
        <f>'Categories Report'!$A$8</f>
        <v>Category 3</v>
      </c>
      <c r="B406" s="15" t="s">
        <v>324</v>
      </c>
      <c r="C406" s="15" t="s">
        <v>639</v>
      </c>
      <c r="D406" s="15">
        <v>3.7311061634364</v>
      </c>
    </row>
    <row r="407" spans="1:4" hidden="1" outlineLevel="1" x14ac:dyDescent="0.25">
      <c r="A407" s="15" t="str">
        <f>'Categories Report'!$A$8</f>
        <v>Category 3</v>
      </c>
      <c r="B407" s="15" t="s">
        <v>324</v>
      </c>
      <c r="C407" s="15" t="s">
        <v>640</v>
      </c>
      <c r="D407" s="15">
        <v>6.8305251673095402</v>
      </c>
    </row>
    <row r="408" spans="1:4" hidden="1" outlineLevel="1" x14ac:dyDescent="0.25">
      <c r="A408" s="15" t="str">
        <f>'Categories Report'!$A$8</f>
        <v>Category 3</v>
      </c>
      <c r="B408" s="15" t="s">
        <v>324</v>
      </c>
      <c r="C408" s="15" t="s">
        <v>641</v>
      </c>
      <c r="D408" s="15">
        <v>10.2315585963965</v>
      </c>
    </row>
    <row r="409" spans="1:4" hidden="1" outlineLevel="1" x14ac:dyDescent="0.25">
      <c r="A409" s="15" t="str">
        <f>'Categories Report'!$A$8</f>
        <v>Category 3</v>
      </c>
      <c r="B409" s="15" t="s">
        <v>324</v>
      </c>
      <c r="C409" s="15" t="s">
        <v>642</v>
      </c>
      <c r="D409" s="15">
        <v>9.5899834307842404</v>
      </c>
    </row>
    <row r="410" spans="1:4" hidden="1" outlineLevel="1" x14ac:dyDescent="0.25">
      <c r="A410" s="15" t="str">
        <f>'Categories Report'!$A$8</f>
        <v>Category 3</v>
      </c>
      <c r="B410" s="15" t="s">
        <v>324</v>
      </c>
      <c r="C410" s="15" t="s">
        <v>643</v>
      </c>
      <c r="D410" s="15">
        <v>8.23354387612663</v>
      </c>
    </row>
    <row r="411" spans="1:4" hidden="1" outlineLevel="1" x14ac:dyDescent="0.25">
      <c r="A411" s="15" t="str">
        <f>'Categories Report'!$A$8</f>
        <v>Category 3</v>
      </c>
      <c r="B411" s="15" t="s">
        <v>325</v>
      </c>
      <c r="C411" s="15" t="s">
        <v>639</v>
      </c>
      <c r="D411" s="15">
        <v>4.3239673540139796</v>
      </c>
    </row>
    <row r="412" spans="1:4" hidden="1" outlineLevel="1" x14ac:dyDescent="0.25">
      <c r="A412" s="15" t="str">
        <f>'Categories Report'!$A$8</f>
        <v>Category 3</v>
      </c>
      <c r="B412" s="15" t="s">
        <v>325</v>
      </c>
      <c r="C412" s="15" t="s">
        <v>640</v>
      </c>
      <c r="D412" s="15">
        <v>9.9498708867720502</v>
      </c>
    </row>
    <row r="413" spans="1:4" hidden="1" outlineLevel="1" x14ac:dyDescent="0.25">
      <c r="A413" s="15" t="str">
        <f>'Categories Report'!$A$8</f>
        <v>Category 3</v>
      </c>
      <c r="B413" s="15" t="s">
        <v>325</v>
      </c>
      <c r="C413" s="15" t="s">
        <v>641</v>
      </c>
      <c r="D413" s="15">
        <v>13.1050174612748</v>
      </c>
    </row>
    <row r="414" spans="1:4" hidden="1" outlineLevel="1" x14ac:dyDescent="0.25">
      <c r="A414" s="15" t="str">
        <f>'Categories Report'!$A$8</f>
        <v>Category 3</v>
      </c>
      <c r="B414" s="15" t="s">
        <v>325</v>
      </c>
      <c r="C414" s="15" t="s">
        <v>642</v>
      </c>
      <c r="D414" s="15">
        <v>8.3096451479653108</v>
      </c>
    </row>
    <row r="415" spans="1:4" hidden="1" outlineLevel="1" x14ac:dyDescent="0.25">
      <c r="A415" s="15" t="str">
        <f>'Categories Report'!$A$8</f>
        <v>Category 3</v>
      </c>
      <c r="B415" s="15" t="s">
        <v>325</v>
      </c>
      <c r="C415" s="15" t="s">
        <v>643</v>
      </c>
      <c r="D415" s="15">
        <v>2.92821638402721</v>
      </c>
    </row>
    <row r="416" spans="1:4" hidden="1" outlineLevel="1" x14ac:dyDescent="0.25">
      <c r="A416" s="15" t="str">
        <f>'Categories Report'!$A$8</f>
        <v>Category 3</v>
      </c>
      <c r="B416" s="15" t="s">
        <v>326</v>
      </c>
      <c r="C416" s="15" t="s">
        <v>639</v>
      </c>
      <c r="D416" s="19">
        <v>1.31668045053032E-5</v>
      </c>
    </row>
    <row r="417" spans="1:4" hidden="1" outlineLevel="1" x14ac:dyDescent="0.25">
      <c r="A417" s="15" t="str">
        <f>'Categories Report'!$A$8</f>
        <v>Category 3</v>
      </c>
      <c r="B417" s="15" t="s">
        <v>326</v>
      </c>
      <c r="C417" s="15" t="s">
        <v>640</v>
      </c>
      <c r="D417" s="15">
        <v>2.0365954204302299E-2</v>
      </c>
    </row>
    <row r="418" spans="1:4" hidden="1" outlineLevel="1" x14ac:dyDescent="0.25">
      <c r="A418" s="15" t="str">
        <f>'Categories Report'!$A$8</f>
        <v>Category 3</v>
      </c>
      <c r="B418" s="15" t="s">
        <v>326</v>
      </c>
      <c r="C418" s="15" t="s">
        <v>641</v>
      </c>
      <c r="D418" s="15">
        <v>2.1644142532987098</v>
      </c>
    </row>
    <row r="419" spans="1:4" hidden="1" outlineLevel="1" x14ac:dyDescent="0.25">
      <c r="A419" s="15" t="str">
        <f>'Categories Report'!$A$8</f>
        <v>Category 3</v>
      </c>
      <c r="B419" s="15" t="s">
        <v>326</v>
      </c>
      <c r="C419" s="15" t="s">
        <v>642</v>
      </c>
      <c r="D419" s="15">
        <v>18.768100708122098</v>
      </c>
    </row>
    <row r="420" spans="1:4" hidden="1" outlineLevel="1" x14ac:dyDescent="0.25">
      <c r="A420" s="15" t="str">
        <f>'Categories Report'!$A$8</f>
        <v>Category 3</v>
      </c>
      <c r="B420" s="15" t="s">
        <v>326</v>
      </c>
      <c r="C420" s="15" t="s">
        <v>643</v>
      </c>
      <c r="D420" s="15">
        <v>17.663823151623699</v>
      </c>
    </row>
    <row r="421" spans="1:4" hidden="1" outlineLevel="1" x14ac:dyDescent="0.25">
      <c r="A421" s="15" t="str">
        <f>'Categories Report'!$A$8</f>
        <v>Category 3</v>
      </c>
      <c r="B421" s="15" t="s">
        <v>327</v>
      </c>
      <c r="C421" s="15" t="s">
        <v>639</v>
      </c>
      <c r="D421" s="15">
        <v>5.1147531023914601</v>
      </c>
    </row>
    <row r="422" spans="1:4" hidden="1" outlineLevel="1" x14ac:dyDescent="0.25">
      <c r="A422" s="15" t="str">
        <f>'Categories Report'!$A$8</f>
        <v>Category 3</v>
      </c>
      <c r="B422" s="15" t="s">
        <v>327</v>
      </c>
      <c r="C422" s="15" t="s">
        <v>640</v>
      </c>
      <c r="D422" s="15">
        <v>8.4812041930226805</v>
      </c>
    </row>
    <row r="423" spans="1:4" hidden="1" outlineLevel="1" x14ac:dyDescent="0.25">
      <c r="A423" s="15" t="str">
        <f>'Categories Report'!$A$8</f>
        <v>Category 3</v>
      </c>
      <c r="B423" s="15" t="s">
        <v>327</v>
      </c>
      <c r="C423" s="15" t="s">
        <v>641</v>
      </c>
      <c r="D423" s="15">
        <v>11.0750478727625</v>
      </c>
    </row>
    <row r="424" spans="1:4" hidden="1" outlineLevel="1" x14ac:dyDescent="0.25">
      <c r="A424" s="15" t="str">
        <f>'Categories Report'!$A$8</f>
        <v>Category 3</v>
      </c>
      <c r="B424" s="15" t="s">
        <v>327</v>
      </c>
      <c r="C424" s="15" t="s">
        <v>642</v>
      </c>
      <c r="D424" s="15">
        <v>8.6272290880008207</v>
      </c>
    </row>
    <row r="425" spans="1:4" hidden="1" outlineLevel="1" x14ac:dyDescent="0.25">
      <c r="A425" s="15" t="str">
        <f>'Categories Report'!$A$8</f>
        <v>Category 3</v>
      </c>
      <c r="B425" s="15" t="s">
        <v>327</v>
      </c>
      <c r="C425" s="15" t="s">
        <v>643</v>
      </c>
      <c r="D425" s="15">
        <v>5.3184829778758402</v>
      </c>
    </row>
    <row r="426" spans="1:4" hidden="1" outlineLevel="1" x14ac:dyDescent="0.25">
      <c r="A426" s="15" t="str">
        <f>'Categories Report'!$A$8</f>
        <v>Category 3</v>
      </c>
      <c r="B426" s="15" t="s">
        <v>328</v>
      </c>
      <c r="C426" s="15" t="s">
        <v>639</v>
      </c>
      <c r="D426" s="15">
        <v>2.4814324110397101</v>
      </c>
    </row>
    <row r="427" spans="1:4" hidden="1" outlineLevel="1" x14ac:dyDescent="0.25">
      <c r="A427" s="15" t="str">
        <f>'Categories Report'!$A$8</f>
        <v>Category 3</v>
      </c>
      <c r="B427" s="15" t="s">
        <v>328</v>
      </c>
      <c r="C427" s="15" t="s">
        <v>640</v>
      </c>
      <c r="D427" s="15">
        <v>6.0491974475626398</v>
      </c>
    </row>
    <row r="428" spans="1:4" hidden="1" outlineLevel="1" x14ac:dyDescent="0.25">
      <c r="A428" s="15" t="str">
        <f>'Categories Report'!$A$8</f>
        <v>Category 3</v>
      </c>
      <c r="B428" s="15" t="s">
        <v>328</v>
      </c>
      <c r="C428" s="15" t="s">
        <v>641</v>
      </c>
      <c r="D428" s="15">
        <v>10.4958198046526</v>
      </c>
    </row>
    <row r="429" spans="1:4" hidden="1" outlineLevel="1" x14ac:dyDescent="0.25">
      <c r="A429" s="15" t="str">
        <f>'Categories Report'!$A$8</f>
        <v>Category 3</v>
      </c>
      <c r="B429" s="15" t="s">
        <v>328</v>
      </c>
      <c r="C429" s="15" t="s">
        <v>642</v>
      </c>
      <c r="D429" s="15">
        <v>10.634301783116699</v>
      </c>
    </row>
    <row r="430" spans="1:4" hidden="1" outlineLevel="1" x14ac:dyDescent="0.25">
      <c r="A430" s="15" t="str">
        <f>'Categories Report'!$A$8</f>
        <v>Category 3</v>
      </c>
      <c r="B430" s="15" t="s">
        <v>328</v>
      </c>
      <c r="C430" s="15" t="s">
        <v>643</v>
      </c>
      <c r="D430" s="15">
        <v>8.9559657876816701</v>
      </c>
    </row>
    <row r="431" spans="1:4" hidden="1" outlineLevel="1" x14ac:dyDescent="0.25">
      <c r="A431" s="15" t="str">
        <f>'Categories Report'!$A$8</f>
        <v>Category 3</v>
      </c>
      <c r="B431" s="15" t="s">
        <v>329</v>
      </c>
      <c r="C431" s="15" t="s">
        <v>639</v>
      </c>
      <c r="D431" s="15">
        <v>5.65513198926533</v>
      </c>
    </row>
    <row r="432" spans="1:4" hidden="1" outlineLevel="1" x14ac:dyDescent="0.25">
      <c r="A432" s="15" t="str">
        <f>'Categories Report'!$A$8</f>
        <v>Category 3</v>
      </c>
      <c r="B432" s="15" t="s">
        <v>329</v>
      </c>
      <c r="C432" s="15" t="s">
        <v>640</v>
      </c>
      <c r="D432" s="15">
        <v>9.2590558767588806</v>
      </c>
    </row>
    <row r="433" spans="1:4" hidden="1" outlineLevel="1" x14ac:dyDescent="0.25">
      <c r="A433" s="15" t="str">
        <f>'Categories Report'!$A$8</f>
        <v>Category 3</v>
      </c>
      <c r="B433" s="15" t="s">
        <v>329</v>
      </c>
      <c r="C433" s="15" t="s">
        <v>641</v>
      </c>
      <c r="D433" s="15">
        <v>11.4237390495603</v>
      </c>
    </row>
    <row r="434" spans="1:4" hidden="1" outlineLevel="1" x14ac:dyDescent="0.25">
      <c r="A434" s="15" t="str">
        <f>'Categories Report'!$A$8</f>
        <v>Category 3</v>
      </c>
      <c r="B434" s="15" t="s">
        <v>329</v>
      </c>
      <c r="C434" s="15" t="s">
        <v>642</v>
      </c>
      <c r="D434" s="15">
        <v>8.0993251322957498</v>
      </c>
    </row>
    <row r="435" spans="1:4" hidden="1" outlineLevel="1" x14ac:dyDescent="0.25">
      <c r="A435" s="15" t="str">
        <f>'Categories Report'!$A$8</f>
        <v>Category 3</v>
      </c>
      <c r="B435" s="15" t="s">
        <v>329</v>
      </c>
      <c r="C435" s="15" t="s">
        <v>643</v>
      </c>
      <c r="D435" s="15">
        <v>4.1794651861730996</v>
      </c>
    </row>
    <row r="436" spans="1:4" hidden="1" outlineLevel="1" x14ac:dyDescent="0.25">
      <c r="A436" s="15" t="str">
        <f>'Categories Report'!$A$8</f>
        <v>Category 3</v>
      </c>
      <c r="B436" s="15" t="s">
        <v>330</v>
      </c>
      <c r="C436" s="15" t="s">
        <v>639</v>
      </c>
      <c r="D436" s="15">
        <v>3.2312710071848301</v>
      </c>
    </row>
    <row r="437" spans="1:4" hidden="1" outlineLevel="1" x14ac:dyDescent="0.25">
      <c r="A437" s="15" t="str">
        <f>'Categories Report'!$A$8</f>
        <v>Category 3</v>
      </c>
      <c r="B437" s="15" t="s">
        <v>330</v>
      </c>
      <c r="C437" s="15" t="s">
        <v>640</v>
      </c>
      <c r="D437" s="15">
        <v>8.7484080211910609</v>
      </c>
    </row>
    <row r="438" spans="1:4" hidden="1" outlineLevel="1" x14ac:dyDescent="0.25">
      <c r="A438" s="15" t="str">
        <f>'Categories Report'!$A$8</f>
        <v>Category 3</v>
      </c>
      <c r="B438" s="15" t="s">
        <v>330</v>
      </c>
      <c r="C438" s="15" t="s">
        <v>641</v>
      </c>
      <c r="D438" s="15">
        <v>13.192525224585999</v>
      </c>
    </row>
    <row r="439" spans="1:4" hidden="1" outlineLevel="1" x14ac:dyDescent="0.25">
      <c r="A439" s="15" t="str">
        <f>'Categories Report'!$A$8</f>
        <v>Category 3</v>
      </c>
      <c r="B439" s="15" t="s">
        <v>330</v>
      </c>
      <c r="C439" s="15" t="s">
        <v>642</v>
      </c>
      <c r="D439" s="15">
        <v>9.5440735570541904</v>
      </c>
    </row>
    <row r="440" spans="1:4" hidden="1" outlineLevel="1" x14ac:dyDescent="0.25">
      <c r="A440" s="15" t="str">
        <f>'Categories Report'!$A$8</f>
        <v>Category 3</v>
      </c>
      <c r="B440" s="15" t="s">
        <v>330</v>
      </c>
      <c r="C440" s="15" t="s">
        <v>643</v>
      </c>
      <c r="D440" s="15">
        <v>3.90043942403724</v>
      </c>
    </row>
    <row r="441" spans="1:4" hidden="1" outlineLevel="1" x14ac:dyDescent="0.25">
      <c r="A441" s="15" t="str">
        <f>'Categories Report'!$A$8</f>
        <v>Category 3</v>
      </c>
      <c r="B441" s="15" t="s">
        <v>331</v>
      </c>
      <c r="C441" s="15" t="s">
        <v>639</v>
      </c>
      <c r="D441" s="15">
        <v>5.5292388020094503</v>
      </c>
    </row>
    <row r="442" spans="1:4" hidden="1" outlineLevel="1" x14ac:dyDescent="0.25">
      <c r="A442" s="15" t="str">
        <f>'Categories Report'!$A$8</f>
        <v>Category 3</v>
      </c>
      <c r="B442" s="15" t="s">
        <v>331</v>
      </c>
      <c r="C442" s="15" t="s">
        <v>640</v>
      </c>
      <c r="D442" s="15">
        <v>8.5133855603166708</v>
      </c>
    </row>
    <row r="443" spans="1:4" hidden="1" outlineLevel="1" x14ac:dyDescent="0.25">
      <c r="A443" s="15" t="str">
        <f>'Categories Report'!$A$8</f>
        <v>Category 3</v>
      </c>
      <c r="B443" s="15" t="s">
        <v>331</v>
      </c>
      <c r="C443" s="15" t="s">
        <v>641</v>
      </c>
      <c r="D443" s="15">
        <v>10.8189423613254</v>
      </c>
    </row>
    <row r="444" spans="1:4" hidden="1" outlineLevel="1" x14ac:dyDescent="0.25">
      <c r="A444" s="15" t="str">
        <f>'Categories Report'!$A$8</f>
        <v>Category 3</v>
      </c>
      <c r="B444" s="15" t="s">
        <v>331</v>
      </c>
      <c r="C444" s="15" t="s">
        <v>642</v>
      </c>
      <c r="D444" s="15">
        <v>8.3977415790475796</v>
      </c>
    </row>
    <row r="445" spans="1:4" hidden="1" outlineLevel="1" x14ac:dyDescent="0.25">
      <c r="A445" s="15" t="str">
        <f>'Categories Report'!$A$8</f>
        <v>Category 3</v>
      </c>
      <c r="B445" s="15" t="s">
        <v>331</v>
      </c>
      <c r="C445" s="15" t="s">
        <v>643</v>
      </c>
      <c r="D445" s="15">
        <v>5.3574089313541799</v>
      </c>
    </row>
    <row r="446" spans="1:4" hidden="1" outlineLevel="1" x14ac:dyDescent="0.25">
      <c r="A446" s="15" t="str">
        <f>'Categories Report'!$A$8</f>
        <v>Category 3</v>
      </c>
      <c r="B446" s="15" t="s">
        <v>332</v>
      </c>
      <c r="C446" s="15" t="s">
        <v>639</v>
      </c>
      <c r="D446" s="15">
        <v>2.49156687309471</v>
      </c>
    </row>
    <row r="447" spans="1:4" hidden="1" outlineLevel="1" x14ac:dyDescent="0.25">
      <c r="A447" s="15" t="str">
        <f>'Categories Report'!$A$8</f>
        <v>Category 3</v>
      </c>
      <c r="B447" s="15" t="s">
        <v>332</v>
      </c>
      <c r="C447" s="15" t="s">
        <v>640</v>
      </c>
      <c r="D447" s="15">
        <v>7.5740984904756301</v>
      </c>
    </row>
    <row r="448" spans="1:4" hidden="1" outlineLevel="1" x14ac:dyDescent="0.25">
      <c r="A448" s="15" t="str">
        <f>'Categories Report'!$A$8</f>
        <v>Category 3</v>
      </c>
      <c r="B448" s="15" t="s">
        <v>332</v>
      </c>
      <c r="C448" s="15" t="s">
        <v>641</v>
      </c>
      <c r="D448" s="15">
        <v>12.833680175176299</v>
      </c>
    </row>
    <row r="449" spans="1:4" hidden="1" outlineLevel="1" x14ac:dyDescent="0.25">
      <c r="A449" s="15" t="str">
        <f>'Categories Report'!$A$8</f>
        <v>Category 3</v>
      </c>
      <c r="B449" s="15" t="s">
        <v>332</v>
      </c>
      <c r="C449" s="15" t="s">
        <v>642</v>
      </c>
      <c r="D449" s="15">
        <v>10.577138051634799</v>
      </c>
    </row>
    <row r="450" spans="1:4" hidden="1" outlineLevel="1" x14ac:dyDescent="0.25">
      <c r="A450" s="15" t="str">
        <f>'Categories Report'!$A$8</f>
        <v>Category 3</v>
      </c>
      <c r="B450" s="15" t="s">
        <v>332</v>
      </c>
      <c r="C450" s="15" t="s">
        <v>643</v>
      </c>
      <c r="D450" s="15">
        <v>5.14023364367194</v>
      </c>
    </row>
    <row r="451" spans="1:4" hidden="1" outlineLevel="1" x14ac:dyDescent="0.25">
      <c r="A451" s="15" t="str">
        <f>'Categories Report'!$A$8</f>
        <v>Category 3</v>
      </c>
      <c r="B451" s="15" t="s">
        <v>334</v>
      </c>
      <c r="C451" s="15" t="s">
        <v>639</v>
      </c>
      <c r="D451" s="15">
        <v>24.510551004420901</v>
      </c>
    </row>
    <row r="452" spans="1:4" hidden="1" outlineLevel="1" x14ac:dyDescent="0.25">
      <c r="A452" s="15" t="str">
        <f>'Categories Report'!$A$8</f>
        <v>Category 3</v>
      </c>
      <c r="B452" s="15" t="s">
        <v>334</v>
      </c>
      <c r="C452" s="15" t="s">
        <v>640</v>
      </c>
      <c r="D452" s="15">
        <v>13.837623499922699</v>
      </c>
    </row>
    <row r="453" spans="1:4" hidden="1" outlineLevel="1" x14ac:dyDescent="0.25">
      <c r="A453" s="15" t="str">
        <f>'Categories Report'!$A$8</f>
        <v>Category 3</v>
      </c>
      <c r="B453" s="15" t="s">
        <v>334</v>
      </c>
      <c r="C453" s="15" t="s">
        <v>641</v>
      </c>
      <c r="D453" s="15">
        <v>0.26845073229174399</v>
      </c>
    </row>
    <row r="454" spans="1:4" hidden="1" outlineLevel="1" x14ac:dyDescent="0.25">
      <c r="A454" s="15" t="str">
        <f>'Categories Report'!$A$8</f>
        <v>Category 3</v>
      </c>
      <c r="B454" s="15" t="s">
        <v>334</v>
      </c>
      <c r="C454" s="15" t="s">
        <v>642</v>
      </c>
      <c r="D454" s="19">
        <v>9.19969875278278E-5</v>
      </c>
    </row>
    <row r="455" spans="1:4" hidden="1" outlineLevel="1" x14ac:dyDescent="0.25">
      <c r="A455" s="15" t="str">
        <f>'Categories Report'!$A$8</f>
        <v>Category 3</v>
      </c>
      <c r="B455" s="15" t="s">
        <v>334</v>
      </c>
      <c r="C455" s="15" t="s">
        <v>643</v>
      </c>
      <c r="D455" s="19">
        <v>4.3044277058924402E-10</v>
      </c>
    </row>
    <row r="456" spans="1:4" hidden="1" outlineLevel="1" x14ac:dyDescent="0.25">
      <c r="A456" s="15" t="str">
        <f>'Categories Report'!$A$8</f>
        <v>Category 3</v>
      </c>
      <c r="B456" s="15" t="s">
        <v>335</v>
      </c>
      <c r="C456" s="15" t="s">
        <v>639</v>
      </c>
      <c r="D456" s="15">
        <v>10.6624408994745</v>
      </c>
    </row>
    <row r="457" spans="1:4" hidden="1" outlineLevel="1" x14ac:dyDescent="0.25">
      <c r="A457" s="15" t="str">
        <f>'Categories Report'!$A$8</f>
        <v>Category 3</v>
      </c>
      <c r="B457" s="15" t="s">
        <v>335</v>
      </c>
      <c r="C457" s="15" t="s">
        <v>640</v>
      </c>
      <c r="D457" s="15">
        <v>14.108638690878401</v>
      </c>
    </row>
    <row r="458" spans="1:4" hidden="1" outlineLevel="1" x14ac:dyDescent="0.25">
      <c r="A458" s="15" t="str">
        <f>'Categories Report'!$A$8</f>
        <v>Category 3</v>
      </c>
      <c r="B458" s="15" t="s">
        <v>335</v>
      </c>
      <c r="C458" s="15" t="s">
        <v>641</v>
      </c>
      <c r="D458" s="15">
        <v>10.232783582376101</v>
      </c>
    </row>
    <row r="459" spans="1:4" hidden="1" outlineLevel="1" x14ac:dyDescent="0.25">
      <c r="A459" s="15" t="str">
        <f>'Categories Report'!$A$8</f>
        <v>Category 3</v>
      </c>
      <c r="B459" s="15" t="s">
        <v>335</v>
      </c>
      <c r="C459" s="15" t="s">
        <v>642</v>
      </c>
      <c r="D459" s="15">
        <v>3.1716991935323202</v>
      </c>
    </row>
    <row r="460" spans="1:4" hidden="1" outlineLevel="1" x14ac:dyDescent="0.25">
      <c r="A460" s="15" t="str">
        <f>'Categories Report'!$A$8</f>
        <v>Category 3</v>
      </c>
      <c r="B460" s="15" t="s">
        <v>335</v>
      </c>
      <c r="C460" s="15" t="s">
        <v>643</v>
      </c>
      <c r="D460" s="15">
        <v>0.44115486779197099</v>
      </c>
    </row>
    <row r="461" spans="1:4" hidden="1" outlineLevel="1" x14ac:dyDescent="0.25">
      <c r="A461" s="15" t="str">
        <f>'Categories Report'!$A$8</f>
        <v>Category 3</v>
      </c>
      <c r="B461" s="15" t="s">
        <v>336</v>
      </c>
      <c r="C461" s="15" t="s">
        <v>639</v>
      </c>
      <c r="D461" s="15">
        <v>4.8700682463557001</v>
      </c>
    </row>
    <row r="462" spans="1:4" hidden="1" outlineLevel="1" x14ac:dyDescent="0.25">
      <c r="A462" s="15" t="str">
        <f>'Categories Report'!$A$8</f>
        <v>Category 3</v>
      </c>
      <c r="B462" s="15" t="s">
        <v>336</v>
      </c>
      <c r="C462" s="15" t="s">
        <v>640</v>
      </c>
      <c r="D462" s="15">
        <v>11.0822007294757</v>
      </c>
    </row>
    <row r="463" spans="1:4" hidden="1" outlineLevel="1" x14ac:dyDescent="0.25">
      <c r="A463" s="15" t="str">
        <f>'Categories Report'!$A$8</f>
        <v>Category 3</v>
      </c>
      <c r="B463" s="15" t="s">
        <v>336</v>
      </c>
      <c r="C463" s="15" t="s">
        <v>641</v>
      </c>
      <c r="D463" s="15">
        <v>13.389975889641899</v>
      </c>
    </row>
    <row r="464" spans="1:4" hidden="1" outlineLevel="1" x14ac:dyDescent="0.25">
      <c r="A464" s="15" t="str">
        <f>'Categories Report'!$A$8</f>
        <v>Category 3</v>
      </c>
      <c r="B464" s="15" t="s">
        <v>336</v>
      </c>
      <c r="C464" s="15" t="s">
        <v>642</v>
      </c>
      <c r="D464" s="15">
        <v>7.2883446865395198</v>
      </c>
    </row>
    <row r="465" spans="1:4" hidden="1" outlineLevel="1" x14ac:dyDescent="0.25">
      <c r="A465" s="15" t="str">
        <f>'Categories Report'!$A$8</f>
        <v>Category 3</v>
      </c>
      <c r="B465" s="15" t="s">
        <v>336</v>
      </c>
      <c r="C465" s="15" t="s">
        <v>643</v>
      </c>
      <c r="D465" s="15">
        <v>1.98612768204053</v>
      </c>
    </row>
    <row r="466" spans="1:4" hidden="1" outlineLevel="1" x14ac:dyDescent="0.25">
      <c r="A466" s="15" t="str">
        <f>'Categories Report'!$A$8</f>
        <v>Category 3</v>
      </c>
      <c r="B466" s="15" t="s">
        <v>342</v>
      </c>
      <c r="C466" s="15" t="s">
        <v>539</v>
      </c>
      <c r="D466" s="15">
        <v>26.426378752379598</v>
      </c>
    </row>
    <row r="467" spans="1:4" hidden="1" outlineLevel="1" x14ac:dyDescent="0.25">
      <c r="A467" s="15" t="str">
        <f>'Categories Report'!$A$8</f>
        <v>Category 3</v>
      </c>
      <c r="B467" s="15" t="s">
        <v>342</v>
      </c>
      <c r="C467" s="15" t="s">
        <v>540</v>
      </c>
      <c r="D467" s="15">
        <v>11.1903384816738</v>
      </c>
    </row>
    <row r="468" spans="1:4" hidden="1" outlineLevel="1" x14ac:dyDescent="0.25">
      <c r="A468" s="15" t="str">
        <f>'Categories Report'!$A$8</f>
        <v>Category 3</v>
      </c>
      <c r="B468" s="15" t="s">
        <v>342</v>
      </c>
      <c r="C468" s="15" t="s">
        <v>541</v>
      </c>
      <c r="D468" s="15">
        <v>1</v>
      </c>
    </row>
    <row r="469" spans="1:4" hidden="1" outlineLevel="1" x14ac:dyDescent="0.25">
      <c r="A469" s="15" t="str">
        <f>'Categories Report'!$A$8</f>
        <v>Category 3</v>
      </c>
      <c r="B469" s="15" t="s">
        <v>547</v>
      </c>
      <c r="C469" s="15" t="s">
        <v>542</v>
      </c>
      <c r="D469" s="15">
        <v>20.282638693873299</v>
      </c>
    </row>
    <row r="470" spans="1:4" hidden="1" outlineLevel="1" x14ac:dyDescent="0.25">
      <c r="A470" s="15" t="str">
        <f>'Categories Report'!$A$8</f>
        <v>Category 3</v>
      </c>
      <c r="B470" s="15" t="s">
        <v>547</v>
      </c>
      <c r="C470" s="15" t="s">
        <v>543</v>
      </c>
      <c r="D470" s="15">
        <v>7.5350678389077501</v>
      </c>
    </row>
    <row r="471" spans="1:4" hidden="1" outlineLevel="1" x14ac:dyDescent="0.25">
      <c r="A471" s="15" t="str">
        <f>'Categories Report'!$A$8</f>
        <v>Category 3</v>
      </c>
      <c r="B471" s="15" t="s">
        <v>547</v>
      </c>
      <c r="C471" s="15" t="s">
        <v>544</v>
      </c>
      <c r="D471" s="15">
        <v>10.7990107012723</v>
      </c>
    </row>
    <row r="472" spans="1:4" hidden="1" outlineLevel="1" x14ac:dyDescent="0.25">
      <c r="A472" s="15" t="str">
        <f>'Categories Report'!$A$8</f>
        <v>Category 3</v>
      </c>
      <c r="B472" s="15" t="s">
        <v>337</v>
      </c>
      <c r="C472" s="15" t="s">
        <v>639</v>
      </c>
      <c r="D472" s="15">
        <v>1.1123691748394</v>
      </c>
    </row>
    <row r="473" spans="1:4" hidden="1" outlineLevel="1" x14ac:dyDescent="0.25">
      <c r="A473" s="15" t="str">
        <f>'Categories Report'!$A$8</f>
        <v>Category 3</v>
      </c>
      <c r="B473" s="15" t="s">
        <v>337</v>
      </c>
      <c r="C473" s="15" t="s">
        <v>640</v>
      </c>
      <c r="D473" s="15">
        <v>5.2566049918241298</v>
      </c>
    </row>
    <row r="474" spans="1:4" hidden="1" outlineLevel="1" x14ac:dyDescent="0.25">
      <c r="A474" s="15" t="str">
        <f>'Categories Report'!$A$8</f>
        <v>Category 3</v>
      </c>
      <c r="B474" s="15" t="s">
        <v>337</v>
      </c>
      <c r="C474" s="15" t="s">
        <v>641</v>
      </c>
      <c r="D474" s="15">
        <v>12.166939032732101</v>
      </c>
    </row>
    <row r="475" spans="1:4" hidden="1" outlineLevel="1" x14ac:dyDescent="0.25">
      <c r="A475" s="15" t="str">
        <f>'Categories Report'!$A$8</f>
        <v>Category 3</v>
      </c>
      <c r="B475" s="15" t="s">
        <v>337</v>
      </c>
      <c r="C475" s="15" t="s">
        <v>642</v>
      </c>
      <c r="D475" s="15">
        <v>12.7036003411734</v>
      </c>
    </row>
    <row r="476" spans="1:4" hidden="1" outlineLevel="1" x14ac:dyDescent="0.25">
      <c r="A476" s="15" t="str">
        <f>'Categories Report'!$A$8</f>
        <v>Category 3</v>
      </c>
      <c r="B476" s="15" t="s">
        <v>337</v>
      </c>
      <c r="C476" s="15" t="s">
        <v>643</v>
      </c>
      <c r="D476" s="15">
        <v>7.3772036934842404</v>
      </c>
    </row>
    <row r="477" spans="1:4" hidden="1" outlineLevel="1" x14ac:dyDescent="0.25">
      <c r="A477" s="15" t="str">
        <f>'Categories Report'!$A$8</f>
        <v>Category 3</v>
      </c>
      <c r="B477" s="15" t="s">
        <v>338</v>
      </c>
      <c r="C477" s="15" t="s">
        <v>639</v>
      </c>
      <c r="D477" s="15">
        <v>1.0589402472379501</v>
      </c>
    </row>
    <row r="478" spans="1:4" hidden="1" outlineLevel="1" x14ac:dyDescent="0.25">
      <c r="A478" s="15" t="str">
        <f>'Categories Report'!$A$8</f>
        <v>Category 3</v>
      </c>
      <c r="B478" s="15" t="s">
        <v>338</v>
      </c>
      <c r="C478" s="15" t="s">
        <v>640</v>
      </c>
      <c r="D478" s="15">
        <v>6.9461315075001799</v>
      </c>
    </row>
    <row r="479" spans="1:4" hidden="1" outlineLevel="1" x14ac:dyDescent="0.25">
      <c r="A479" s="15" t="str">
        <f>'Categories Report'!$A$8</f>
        <v>Category 3</v>
      </c>
      <c r="B479" s="15" t="s">
        <v>338</v>
      </c>
      <c r="C479" s="15" t="s">
        <v>641</v>
      </c>
      <c r="D479" s="15">
        <v>15.685955525070201</v>
      </c>
    </row>
    <row r="480" spans="1:4" hidden="1" outlineLevel="1" x14ac:dyDescent="0.25">
      <c r="A480" s="15" t="str">
        <f>'Categories Report'!$A$8</f>
        <v>Category 3</v>
      </c>
      <c r="B480" s="15" t="s">
        <v>338</v>
      </c>
      <c r="C480" s="15" t="s">
        <v>642</v>
      </c>
      <c r="D480" s="15">
        <v>11.7647240800526</v>
      </c>
    </row>
    <row r="481" spans="1:4" hidden="1" outlineLevel="1" x14ac:dyDescent="0.25">
      <c r="A481" s="15" t="str">
        <f>'Categories Report'!$A$8</f>
        <v>Category 3</v>
      </c>
      <c r="B481" s="15" t="s">
        <v>338</v>
      </c>
      <c r="C481" s="15" t="s">
        <v>643</v>
      </c>
      <c r="D481" s="15">
        <v>3.1609658741923399</v>
      </c>
    </row>
    <row r="482" spans="1:4" hidden="1" outlineLevel="1" x14ac:dyDescent="0.25">
      <c r="A482" s="15" t="str">
        <f>'Categories Report'!$A$8</f>
        <v>Category 3</v>
      </c>
      <c r="B482" s="15" t="s">
        <v>339</v>
      </c>
      <c r="C482" s="15" t="s">
        <v>640</v>
      </c>
      <c r="D482" s="15">
        <v>0.53135496649699598</v>
      </c>
    </row>
    <row r="483" spans="1:4" hidden="1" outlineLevel="1" x14ac:dyDescent="0.25">
      <c r="A483" s="15" t="str">
        <f>'Categories Report'!$A$8</f>
        <v>Category 3</v>
      </c>
      <c r="B483" s="15" t="s">
        <v>339</v>
      </c>
      <c r="C483" s="15" t="s">
        <v>641</v>
      </c>
      <c r="D483" s="15">
        <v>16.109630783796</v>
      </c>
    </row>
    <row r="484" spans="1:4" hidden="1" outlineLevel="1" x14ac:dyDescent="0.25">
      <c r="A484" s="15" t="str">
        <f>'Categories Report'!$A$8</f>
        <v>Category 3</v>
      </c>
      <c r="B484" s="15" t="s">
        <v>339</v>
      </c>
      <c r="C484" s="15" t="s">
        <v>642</v>
      </c>
      <c r="D484" s="15">
        <v>20.750659347748901</v>
      </c>
    </row>
    <row r="485" spans="1:4" hidden="1" outlineLevel="1" x14ac:dyDescent="0.25">
      <c r="A485" s="15" t="str">
        <f>'Categories Report'!$A$8</f>
        <v>Category 3</v>
      </c>
      <c r="B485" s="15" t="s">
        <v>339</v>
      </c>
      <c r="C485" s="15" t="s">
        <v>643</v>
      </c>
      <c r="D485" s="15">
        <v>1.22507213601146</v>
      </c>
    </row>
    <row r="486" spans="1:4" hidden="1" outlineLevel="1" x14ac:dyDescent="0.25">
      <c r="A486" s="15" t="str">
        <f>'Categories Report'!$A$8</f>
        <v>Category 3</v>
      </c>
      <c r="B486" s="15" t="s">
        <v>340</v>
      </c>
      <c r="C486" s="15" t="s">
        <v>639</v>
      </c>
      <c r="D486" s="15">
        <v>17.4610808229139</v>
      </c>
    </row>
    <row r="487" spans="1:4" hidden="1" outlineLevel="1" x14ac:dyDescent="0.25">
      <c r="A487" s="15" t="str">
        <f>'Categories Report'!$A$8</f>
        <v>Category 3</v>
      </c>
      <c r="B487" s="15" t="s">
        <v>340</v>
      </c>
      <c r="C487" s="15" t="s">
        <v>640</v>
      </c>
      <c r="D487" s="15">
        <v>20.031857698030901</v>
      </c>
    </row>
    <row r="488" spans="1:4" hidden="1" outlineLevel="1" x14ac:dyDescent="0.25">
      <c r="A488" s="15" t="str">
        <f>'Categories Report'!$A$8</f>
        <v>Category 3</v>
      </c>
      <c r="B488" s="15" t="s">
        <v>340</v>
      </c>
      <c r="C488" s="15" t="s">
        <v>641</v>
      </c>
      <c r="D488" s="15">
        <v>1.12198588387062</v>
      </c>
    </row>
    <row r="489" spans="1:4" hidden="1" outlineLevel="1" x14ac:dyDescent="0.25">
      <c r="A489" s="15" t="str">
        <f>'Categories Report'!$A$8</f>
        <v>Category 3</v>
      </c>
      <c r="B489" s="15" t="s">
        <v>340</v>
      </c>
      <c r="C489" s="15" t="s">
        <v>642</v>
      </c>
      <c r="D489" s="15">
        <v>1.79276817056216E-3</v>
      </c>
    </row>
    <row r="490" spans="1:4" hidden="1" outlineLevel="1" x14ac:dyDescent="0.25">
      <c r="A490" s="15" t="str">
        <f>'Categories Report'!$A$8</f>
        <v>Category 3</v>
      </c>
      <c r="B490" s="15" t="s">
        <v>340</v>
      </c>
      <c r="C490" s="15" t="s">
        <v>643</v>
      </c>
      <c r="D490" s="19">
        <v>6.1067362287205794E-8</v>
      </c>
    </row>
    <row r="491" spans="1:4" hidden="1" outlineLevel="1" x14ac:dyDescent="0.25">
      <c r="A491" s="15" t="str">
        <f>'Categories Report'!$A$8</f>
        <v>Category 3</v>
      </c>
      <c r="B491" s="15" t="s">
        <v>545</v>
      </c>
      <c r="C491" s="15" t="s">
        <v>640</v>
      </c>
      <c r="D491" s="15">
        <v>8.5721288386740397</v>
      </c>
    </row>
    <row r="492" spans="1:4" hidden="1" outlineLevel="1" x14ac:dyDescent="0.25">
      <c r="A492" s="15" t="str">
        <f>'Categories Report'!$A$8</f>
        <v>Category 3</v>
      </c>
      <c r="B492" s="15" t="s">
        <v>545</v>
      </c>
      <c r="C492" s="15" t="s">
        <v>641</v>
      </c>
      <c r="D492" s="15">
        <v>28.508357580723398</v>
      </c>
    </row>
    <row r="493" spans="1:4" hidden="1" outlineLevel="1" x14ac:dyDescent="0.25">
      <c r="A493" s="15" t="str">
        <f>'Categories Report'!$A$8</f>
        <v>Category 3</v>
      </c>
      <c r="B493" s="15" t="s">
        <v>545</v>
      </c>
      <c r="C493" s="15" t="s">
        <v>642</v>
      </c>
      <c r="D493" s="15">
        <v>1.5358567228205799</v>
      </c>
    </row>
    <row r="494" spans="1:4" hidden="1" outlineLevel="1" x14ac:dyDescent="0.25">
      <c r="A494" s="15" t="str">
        <f>'Categories Report'!$A$8</f>
        <v>Category 3</v>
      </c>
      <c r="B494" s="15" t="s">
        <v>545</v>
      </c>
      <c r="C494" s="15" t="s">
        <v>643</v>
      </c>
      <c r="D494" s="15">
        <v>3.7409183524986098E-4</v>
      </c>
    </row>
    <row r="495" spans="1:4" hidden="1" outlineLevel="1" x14ac:dyDescent="0.25">
      <c r="A495" s="15" t="str">
        <f>'Categories Report'!$A$8</f>
        <v>Category 3</v>
      </c>
      <c r="B495" s="15" t="s">
        <v>341</v>
      </c>
      <c r="C495" s="15" t="s">
        <v>639</v>
      </c>
      <c r="D495" s="15">
        <v>21.325365605003199</v>
      </c>
    </row>
    <row r="496" spans="1:4" hidden="1" outlineLevel="1" x14ac:dyDescent="0.25">
      <c r="A496" s="15" t="str">
        <f>'Categories Report'!$A$8</f>
        <v>Category 3</v>
      </c>
      <c r="B496" s="15" t="s">
        <v>341</v>
      </c>
      <c r="C496" s="15" t="s">
        <v>640</v>
      </c>
      <c r="D496" s="15">
        <v>16.6797276856514</v>
      </c>
    </row>
    <row r="497" spans="1:4" hidden="1" outlineLevel="1" x14ac:dyDescent="0.25">
      <c r="A497" s="15" t="str">
        <f>'Categories Report'!$A$8</f>
        <v>Category 3</v>
      </c>
      <c r="B497" s="15" t="s">
        <v>341</v>
      </c>
      <c r="C497" s="15" t="s">
        <v>641</v>
      </c>
      <c r="D497" s="15">
        <v>0.61102444026704605</v>
      </c>
    </row>
    <row r="498" spans="1:4" hidden="1" outlineLevel="1" x14ac:dyDescent="0.25">
      <c r="A498" s="15" t="str">
        <f>'Categories Report'!$A$8</f>
        <v>Category 3</v>
      </c>
      <c r="B498" s="15" t="s">
        <v>341</v>
      </c>
      <c r="C498" s="15" t="s">
        <v>642</v>
      </c>
      <c r="D498" s="15">
        <v>5.9949097231666105E-4</v>
      </c>
    </row>
    <row r="499" spans="1:4" hidden="1" outlineLevel="1" x14ac:dyDescent="0.25">
      <c r="A499" s="15" t="str">
        <f>'Categories Report'!$A$8</f>
        <v>Category 3</v>
      </c>
      <c r="B499" s="15" t="s">
        <v>341</v>
      </c>
      <c r="C499" s="15" t="s">
        <v>643</v>
      </c>
      <c r="D499" s="19">
        <v>1.2159336666286901E-8</v>
      </c>
    </row>
    <row r="500" spans="1:4" hidden="1" outlineLevel="1" x14ac:dyDescent="0.25">
      <c r="A500" s="15" t="str">
        <f>'Categories Report'!$A$9</f>
        <v>Category 4</v>
      </c>
      <c r="B500" s="15" t="s">
        <v>324</v>
      </c>
      <c r="C500" s="15" t="s">
        <v>639</v>
      </c>
      <c r="D500" s="15">
        <v>7.7528930723269696</v>
      </c>
    </row>
    <row r="501" spans="1:4" hidden="1" outlineLevel="1" x14ac:dyDescent="0.25">
      <c r="A501" s="15" t="str">
        <f>'Categories Report'!$A$9</f>
        <v>Category 4</v>
      </c>
      <c r="B501" s="15" t="s">
        <v>324</v>
      </c>
      <c r="C501" s="15" t="s">
        <v>640</v>
      </c>
      <c r="D501" s="15">
        <v>9.8203930190629691</v>
      </c>
    </row>
    <row r="502" spans="1:4" hidden="1" outlineLevel="1" x14ac:dyDescent="0.25">
      <c r="A502" s="15" t="str">
        <f>'Categories Report'!$A$9</f>
        <v>Category 4</v>
      </c>
      <c r="B502" s="15" t="s">
        <v>324</v>
      </c>
      <c r="C502" s="15" t="s">
        <v>641</v>
      </c>
      <c r="D502" s="15">
        <v>5.7777763718692201</v>
      </c>
    </row>
    <row r="503" spans="1:4" hidden="1" outlineLevel="1" x14ac:dyDescent="0.25">
      <c r="A503" s="15" t="str">
        <f>'Categories Report'!$A$9</f>
        <v>Category 4</v>
      </c>
      <c r="B503" s="15" t="s">
        <v>324</v>
      </c>
      <c r="C503" s="15" t="s">
        <v>642</v>
      </c>
      <c r="D503" s="15">
        <v>1.2537915395207</v>
      </c>
    </row>
    <row r="504" spans="1:4" hidden="1" outlineLevel="1" x14ac:dyDescent="0.25">
      <c r="A504" s="15" t="str">
        <f>'Categories Report'!$A$9</f>
        <v>Category 4</v>
      </c>
      <c r="B504" s="15" t="s">
        <v>324</v>
      </c>
      <c r="C504" s="15" t="s">
        <v>643</v>
      </c>
      <c r="D504" s="15">
        <v>0.10194586902323401</v>
      </c>
    </row>
    <row r="505" spans="1:4" hidden="1" outlineLevel="1" x14ac:dyDescent="0.25">
      <c r="A505" s="15" t="str">
        <f>'Categories Report'!$A$9</f>
        <v>Category 4</v>
      </c>
      <c r="B505" s="15" t="s">
        <v>325</v>
      </c>
      <c r="C505" s="15" t="s">
        <v>639</v>
      </c>
      <c r="D505" s="15">
        <v>2.9945085270687901</v>
      </c>
    </row>
    <row r="506" spans="1:4" hidden="1" outlineLevel="1" x14ac:dyDescent="0.25">
      <c r="A506" s="15" t="str">
        <f>'Categories Report'!$A$9</f>
        <v>Category 4</v>
      </c>
      <c r="B506" s="15" t="s">
        <v>325</v>
      </c>
      <c r="C506" s="15" t="s">
        <v>640</v>
      </c>
      <c r="D506" s="15">
        <v>4.06509853765857</v>
      </c>
    </row>
    <row r="507" spans="1:4" hidden="1" outlineLevel="1" x14ac:dyDescent="0.25">
      <c r="A507" s="15" t="str">
        <f>'Categories Report'!$A$9</f>
        <v>Category 4</v>
      </c>
      <c r="B507" s="15" t="s">
        <v>325</v>
      </c>
      <c r="C507" s="15" t="s">
        <v>641</v>
      </c>
      <c r="D507" s="15">
        <v>5.6606382639947102</v>
      </c>
    </row>
    <row r="508" spans="1:4" hidden="1" outlineLevel="1" x14ac:dyDescent="0.25">
      <c r="A508" s="15" t="str">
        <f>'Categories Report'!$A$9</f>
        <v>Category 4</v>
      </c>
      <c r="B508" s="15" t="s">
        <v>325</v>
      </c>
      <c r="C508" s="15" t="s">
        <v>642</v>
      </c>
      <c r="D508" s="15">
        <v>5.5386806038368901</v>
      </c>
    </row>
    <row r="509" spans="1:4" hidden="1" outlineLevel="1" x14ac:dyDescent="0.25">
      <c r="A509" s="15" t="str">
        <f>'Categories Report'!$A$9</f>
        <v>Category 4</v>
      </c>
      <c r="B509" s="15" t="s">
        <v>325</v>
      </c>
      <c r="C509" s="15" t="s">
        <v>643</v>
      </c>
      <c r="D509" s="15">
        <v>6.44787393924413</v>
      </c>
    </row>
    <row r="510" spans="1:4" hidden="1" outlineLevel="1" x14ac:dyDescent="0.25">
      <c r="A510" s="15" t="str">
        <f>'Categories Report'!$A$9</f>
        <v>Category 4</v>
      </c>
      <c r="B510" s="15" t="s">
        <v>326</v>
      </c>
      <c r="C510" s="15" t="s">
        <v>639</v>
      </c>
      <c r="D510" s="15">
        <v>2.9119634617047998</v>
      </c>
    </row>
    <row r="511" spans="1:4" hidden="1" outlineLevel="1" x14ac:dyDescent="0.25">
      <c r="A511" s="15" t="str">
        <f>'Categories Report'!$A$9</f>
        <v>Category 4</v>
      </c>
      <c r="B511" s="15" t="s">
        <v>326</v>
      </c>
      <c r="C511" s="15" t="s">
        <v>640</v>
      </c>
      <c r="D511" s="15">
        <v>6.8303552095497304</v>
      </c>
    </row>
    <row r="512" spans="1:4" hidden="1" outlineLevel="1" x14ac:dyDescent="0.25">
      <c r="A512" s="15" t="str">
        <f>'Categories Report'!$A$9</f>
        <v>Category 4</v>
      </c>
      <c r="B512" s="15" t="s">
        <v>326</v>
      </c>
      <c r="C512" s="15" t="s">
        <v>641</v>
      </c>
      <c r="D512" s="15">
        <v>8.5905802688277095</v>
      </c>
    </row>
    <row r="513" spans="1:4" hidden="1" outlineLevel="1" x14ac:dyDescent="0.25">
      <c r="A513" s="15" t="str">
        <f>'Categories Report'!$A$9</f>
        <v>Category 4</v>
      </c>
      <c r="B513" s="15" t="s">
        <v>326</v>
      </c>
      <c r="C513" s="15" t="s">
        <v>642</v>
      </c>
      <c r="D513" s="15">
        <v>4.9278430467707404</v>
      </c>
    </row>
    <row r="514" spans="1:4" hidden="1" outlineLevel="1" x14ac:dyDescent="0.25">
      <c r="A514" s="15" t="str">
        <f>'Categories Report'!$A$9</f>
        <v>Category 4</v>
      </c>
      <c r="B514" s="15" t="s">
        <v>326</v>
      </c>
      <c r="C514" s="15" t="s">
        <v>643</v>
      </c>
      <c r="D514" s="15">
        <v>1.44605788495009</v>
      </c>
    </row>
    <row r="515" spans="1:4" hidden="1" outlineLevel="1" x14ac:dyDescent="0.25">
      <c r="A515" s="15" t="str">
        <f>'Categories Report'!$A$9</f>
        <v>Category 4</v>
      </c>
      <c r="B515" s="15" t="s">
        <v>327</v>
      </c>
      <c r="C515" s="15" t="s">
        <v>639</v>
      </c>
      <c r="D515" s="15">
        <v>5.7431227641799101E-3</v>
      </c>
    </row>
    <row r="516" spans="1:4" hidden="1" outlineLevel="1" x14ac:dyDescent="0.25">
      <c r="A516" s="15" t="str">
        <f>'Categories Report'!$A$9</f>
        <v>Category 4</v>
      </c>
      <c r="B516" s="15" t="s">
        <v>327</v>
      </c>
      <c r="C516" s="15" t="s">
        <v>640</v>
      </c>
      <c r="D516" s="15">
        <v>0.27003132015929598</v>
      </c>
    </row>
    <row r="517" spans="1:4" hidden="1" outlineLevel="1" x14ac:dyDescent="0.25">
      <c r="A517" s="15" t="str">
        <f>'Categories Report'!$A$9</f>
        <v>Category 4</v>
      </c>
      <c r="B517" s="15" t="s">
        <v>327</v>
      </c>
      <c r="C517" s="15" t="s">
        <v>641</v>
      </c>
      <c r="D517" s="15">
        <v>3.2434524848476101</v>
      </c>
    </row>
    <row r="518" spans="1:4" hidden="1" outlineLevel="1" x14ac:dyDescent="0.25">
      <c r="A518" s="15" t="str">
        <f>'Categories Report'!$A$9</f>
        <v>Category 4</v>
      </c>
      <c r="B518" s="15" t="s">
        <v>327</v>
      </c>
      <c r="C518" s="15" t="s">
        <v>642</v>
      </c>
      <c r="D518" s="15">
        <v>10.2678249267839</v>
      </c>
    </row>
    <row r="519" spans="1:4" hidden="1" outlineLevel="1" x14ac:dyDescent="0.25">
      <c r="A519" s="15" t="str">
        <f>'Categories Report'!$A$9</f>
        <v>Category 4</v>
      </c>
      <c r="B519" s="15" t="s">
        <v>327</v>
      </c>
      <c r="C519" s="15" t="s">
        <v>643</v>
      </c>
      <c r="D519" s="15">
        <v>10.9197480172481</v>
      </c>
    </row>
    <row r="520" spans="1:4" hidden="1" outlineLevel="1" x14ac:dyDescent="0.25">
      <c r="A520" s="15" t="str">
        <f>'Categories Report'!$A$9</f>
        <v>Category 4</v>
      </c>
      <c r="B520" s="15" t="s">
        <v>328</v>
      </c>
      <c r="C520" s="15" t="s">
        <v>639</v>
      </c>
      <c r="D520" s="15">
        <v>5.1176476549806598</v>
      </c>
    </row>
    <row r="521" spans="1:4" hidden="1" outlineLevel="1" x14ac:dyDescent="0.25">
      <c r="A521" s="15" t="str">
        <f>'Categories Report'!$A$9</f>
        <v>Category 4</v>
      </c>
      <c r="B521" s="15" t="s">
        <v>328</v>
      </c>
      <c r="C521" s="15" t="s">
        <v>640</v>
      </c>
      <c r="D521" s="15">
        <v>7.3741572778809701</v>
      </c>
    </row>
    <row r="522" spans="1:4" hidden="1" outlineLevel="1" x14ac:dyDescent="0.25">
      <c r="A522" s="15" t="str">
        <f>'Categories Report'!$A$9</f>
        <v>Category 4</v>
      </c>
      <c r="B522" s="15" t="s">
        <v>328</v>
      </c>
      <c r="C522" s="15" t="s">
        <v>641</v>
      </c>
      <c r="D522" s="15">
        <v>7.2934292127090599</v>
      </c>
    </row>
    <row r="523" spans="1:4" hidden="1" outlineLevel="1" x14ac:dyDescent="0.25">
      <c r="A523" s="15" t="str">
        <f>'Categories Report'!$A$9</f>
        <v>Category 4</v>
      </c>
      <c r="B523" s="15" t="s">
        <v>328</v>
      </c>
      <c r="C523" s="15" t="s">
        <v>642</v>
      </c>
      <c r="D523" s="15">
        <v>3.7609900636716498</v>
      </c>
    </row>
    <row r="524" spans="1:4" hidden="1" outlineLevel="1" x14ac:dyDescent="0.25">
      <c r="A524" s="15" t="str">
        <f>'Categories Report'!$A$9</f>
        <v>Category 4</v>
      </c>
      <c r="B524" s="15" t="s">
        <v>328</v>
      </c>
      <c r="C524" s="15" t="s">
        <v>643</v>
      </c>
      <c r="D524" s="15">
        <v>1.16057566256075</v>
      </c>
    </row>
    <row r="525" spans="1:4" hidden="1" outlineLevel="1" x14ac:dyDescent="0.25">
      <c r="A525" s="15" t="str">
        <f>'Categories Report'!$A$9</f>
        <v>Category 4</v>
      </c>
      <c r="B525" s="15" t="s">
        <v>329</v>
      </c>
      <c r="C525" s="15" t="s">
        <v>639</v>
      </c>
      <c r="D525" s="15">
        <v>2.11175073994045</v>
      </c>
    </row>
    <row r="526" spans="1:4" hidden="1" outlineLevel="1" x14ac:dyDescent="0.25">
      <c r="A526" s="15" t="str">
        <f>'Categories Report'!$A$9</f>
        <v>Category 4</v>
      </c>
      <c r="B526" s="15" t="s">
        <v>329</v>
      </c>
      <c r="C526" s="15" t="s">
        <v>640</v>
      </c>
      <c r="D526" s="15">
        <v>4.5199167015668804</v>
      </c>
    </row>
    <row r="527" spans="1:4" hidden="1" outlineLevel="1" x14ac:dyDescent="0.25">
      <c r="A527" s="15" t="str">
        <f>'Categories Report'!$A$9</f>
        <v>Category 4</v>
      </c>
      <c r="B527" s="15" t="s">
        <v>329</v>
      </c>
      <c r="C527" s="15" t="s">
        <v>641</v>
      </c>
      <c r="D527" s="15">
        <v>7.0380328264881697</v>
      </c>
    </row>
    <row r="528" spans="1:4" hidden="1" outlineLevel="1" x14ac:dyDescent="0.25">
      <c r="A528" s="15" t="str">
        <f>'Categories Report'!$A$9</f>
        <v>Category 4</v>
      </c>
      <c r="B528" s="15" t="s">
        <v>329</v>
      </c>
      <c r="C528" s="15" t="s">
        <v>642</v>
      </c>
      <c r="D528" s="15">
        <v>6.3936434627437304</v>
      </c>
    </row>
    <row r="529" spans="1:4" hidden="1" outlineLevel="1" x14ac:dyDescent="0.25">
      <c r="A529" s="15" t="str">
        <f>'Categories Report'!$A$9</f>
        <v>Category 4</v>
      </c>
      <c r="B529" s="15" t="s">
        <v>329</v>
      </c>
      <c r="C529" s="15" t="s">
        <v>643</v>
      </c>
      <c r="D529" s="15">
        <v>4.6434561410638597</v>
      </c>
    </row>
    <row r="530" spans="1:4" hidden="1" outlineLevel="1" x14ac:dyDescent="0.25">
      <c r="A530" s="15" t="str">
        <f>'Categories Report'!$A$9</f>
        <v>Category 4</v>
      </c>
      <c r="B530" s="15" t="s">
        <v>330</v>
      </c>
      <c r="C530" s="15" t="s">
        <v>639</v>
      </c>
      <c r="D530" s="15">
        <v>0.20462520920635899</v>
      </c>
    </row>
    <row r="531" spans="1:4" hidden="1" outlineLevel="1" x14ac:dyDescent="0.25">
      <c r="A531" s="15" t="str">
        <f>'Categories Report'!$A$9</f>
        <v>Category 4</v>
      </c>
      <c r="B531" s="15" t="s">
        <v>330</v>
      </c>
      <c r="C531" s="15" t="s">
        <v>640</v>
      </c>
      <c r="D531" s="15">
        <v>1.44756796146676</v>
      </c>
    </row>
    <row r="532" spans="1:4" hidden="1" outlineLevel="1" x14ac:dyDescent="0.25">
      <c r="A532" s="15" t="str">
        <f>'Categories Report'!$A$9</f>
        <v>Category 4</v>
      </c>
      <c r="B532" s="15" t="s">
        <v>330</v>
      </c>
      <c r="C532" s="15" t="s">
        <v>641</v>
      </c>
      <c r="D532" s="15">
        <v>5.10101339410362</v>
      </c>
    </row>
    <row r="533" spans="1:4" hidden="1" outlineLevel="1" x14ac:dyDescent="0.25">
      <c r="A533" s="15" t="str">
        <f>'Categories Report'!$A$9</f>
        <v>Category 4</v>
      </c>
      <c r="B533" s="15" t="s">
        <v>330</v>
      </c>
      <c r="C533" s="15" t="s">
        <v>642</v>
      </c>
      <c r="D533" s="15">
        <v>8.4566158969814804</v>
      </c>
    </row>
    <row r="534" spans="1:4" hidden="1" outlineLevel="1" x14ac:dyDescent="0.25">
      <c r="A534" s="15" t="str">
        <f>'Categories Report'!$A$9</f>
        <v>Category 4</v>
      </c>
      <c r="B534" s="15" t="s">
        <v>330</v>
      </c>
      <c r="C534" s="15" t="s">
        <v>643</v>
      </c>
      <c r="D534" s="15">
        <v>9.4969774100448596</v>
      </c>
    </row>
    <row r="535" spans="1:4" hidden="1" outlineLevel="1" x14ac:dyDescent="0.25">
      <c r="A535" s="15" t="str">
        <f>'Categories Report'!$A$9</f>
        <v>Category 4</v>
      </c>
      <c r="B535" s="15" t="s">
        <v>331</v>
      </c>
      <c r="C535" s="15" t="s">
        <v>639</v>
      </c>
      <c r="D535" s="15">
        <v>0.47062077195983998</v>
      </c>
    </row>
    <row r="536" spans="1:4" hidden="1" outlineLevel="1" x14ac:dyDescent="0.25">
      <c r="A536" s="15" t="str">
        <f>'Categories Report'!$A$9</f>
        <v>Category 4</v>
      </c>
      <c r="B536" s="15" t="s">
        <v>331</v>
      </c>
      <c r="C536" s="15" t="s">
        <v>640</v>
      </c>
      <c r="D536" s="15">
        <v>2.5677423036666198</v>
      </c>
    </row>
    <row r="537" spans="1:4" hidden="1" outlineLevel="1" x14ac:dyDescent="0.25">
      <c r="A537" s="15" t="str">
        <f>'Categories Report'!$A$9</f>
        <v>Category 4</v>
      </c>
      <c r="B537" s="15" t="s">
        <v>331</v>
      </c>
      <c r="C537" s="15" t="s">
        <v>641</v>
      </c>
      <c r="D537" s="15">
        <v>6.9083130110945303</v>
      </c>
    </row>
    <row r="538" spans="1:4" hidden="1" outlineLevel="1" x14ac:dyDescent="0.25">
      <c r="A538" s="15" t="str">
        <f>'Categories Report'!$A$9</f>
        <v>Category 4</v>
      </c>
      <c r="B538" s="15" t="s">
        <v>331</v>
      </c>
      <c r="C538" s="15" t="s">
        <v>642</v>
      </c>
      <c r="D538" s="15">
        <v>8.5239115050100995</v>
      </c>
    </row>
    <row r="539" spans="1:4" hidden="1" outlineLevel="1" x14ac:dyDescent="0.25">
      <c r="A539" s="15" t="str">
        <f>'Categories Report'!$A$9</f>
        <v>Category 4</v>
      </c>
      <c r="B539" s="15" t="s">
        <v>331</v>
      </c>
      <c r="C539" s="15" t="s">
        <v>643</v>
      </c>
      <c r="D539" s="15">
        <v>6.2362122800719897</v>
      </c>
    </row>
    <row r="540" spans="1:4" hidden="1" outlineLevel="1" x14ac:dyDescent="0.25">
      <c r="A540" s="15" t="str">
        <f>'Categories Report'!$A$9</f>
        <v>Category 4</v>
      </c>
      <c r="B540" s="15" t="s">
        <v>332</v>
      </c>
      <c r="C540" s="15" t="s">
        <v>639</v>
      </c>
      <c r="D540" s="15">
        <v>0.241664844091698</v>
      </c>
    </row>
    <row r="541" spans="1:4" hidden="1" outlineLevel="1" x14ac:dyDescent="0.25">
      <c r="A541" s="15" t="str">
        <f>'Categories Report'!$A$9</f>
        <v>Category 4</v>
      </c>
      <c r="B541" s="15" t="s">
        <v>332</v>
      </c>
      <c r="C541" s="15" t="s">
        <v>640</v>
      </c>
      <c r="D541" s="15">
        <v>2.0761322132549398</v>
      </c>
    </row>
    <row r="542" spans="1:4" hidden="1" outlineLevel="1" x14ac:dyDescent="0.25">
      <c r="A542" s="15" t="str">
        <f>'Categories Report'!$A$9</f>
        <v>Category 4</v>
      </c>
      <c r="B542" s="15" t="s">
        <v>332</v>
      </c>
      <c r="C542" s="15" t="s">
        <v>641</v>
      </c>
      <c r="D542" s="15">
        <v>7.1162912639401501</v>
      </c>
    </row>
    <row r="543" spans="1:4" hidden="1" outlineLevel="1" x14ac:dyDescent="0.25">
      <c r="A543" s="15" t="str">
        <f>'Categories Report'!$A$9</f>
        <v>Category 4</v>
      </c>
      <c r="B543" s="15" t="s">
        <v>332</v>
      </c>
      <c r="C543" s="15" t="s">
        <v>642</v>
      </c>
      <c r="D543" s="15">
        <v>9.4199423454521405</v>
      </c>
    </row>
    <row r="544" spans="1:4" hidden="1" outlineLevel="1" x14ac:dyDescent="0.25">
      <c r="A544" s="15" t="str">
        <f>'Categories Report'!$A$9</f>
        <v>Category 4</v>
      </c>
      <c r="B544" s="15" t="s">
        <v>332</v>
      </c>
      <c r="C544" s="15" t="s">
        <v>643</v>
      </c>
      <c r="D544" s="15">
        <v>5.8527692050641598</v>
      </c>
    </row>
    <row r="545" spans="1:4" hidden="1" outlineLevel="1" x14ac:dyDescent="0.25">
      <c r="A545" s="15" t="str">
        <f>'Categories Report'!$A$9</f>
        <v>Category 4</v>
      </c>
      <c r="B545" s="15" t="s">
        <v>334</v>
      </c>
      <c r="C545" s="15" t="s">
        <v>639</v>
      </c>
      <c r="D545" s="15">
        <v>0.97914062698797799</v>
      </c>
    </row>
    <row r="546" spans="1:4" hidden="1" outlineLevel="1" x14ac:dyDescent="0.25">
      <c r="A546" s="15" t="str">
        <f>'Categories Report'!$A$9</f>
        <v>Category 4</v>
      </c>
      <c r="B546" s="15" t="s">
        <v>334</v>
      </c>
      <c r="C546" s="15" t="s">
        <v>640</v>
      </c>
      <c r="D546" s="15">
        <v>22.696050033620899</v>
      </c>
    </row>
    <row r="547" spans="1:4" hidden="1" outlineLevel="1" x14ac:dyDescent="0.25">
      <c r="A547" s="15" t="str">
        <f>'Categories Report'!$A$9</f>
        <v>Category 4</v>
      </c>
      <c r="B547" s="15" t="s">
        <v>334</v>
      </c>
      <c r="C547" s="15" t="s">
        <v>641</v>
      </c>
      <c r="D547" s="15">
        <v>1.0316069570192199</v>
      </c>
    </row>
    <row r="548" spans="1:4" hidden="1" outlineLevel="1" x14ac:dyDescent="0.25">
      <c r="A548" s="15" t="str">
        <f>'Categories Report'!$A$9</f>
        <v>Category 4</v>
      </c>
      <c r="B548" s="15" t="s">
        <v>334</v>
      </c>
      <c r="C548" s="15" t="s">
        <v>642</v>
      </c>
      <c r="D548" s="19">
        <v>2.2541749958824902E-6</v>
      </c>
    </row>
    <row r="549" spans="1:4" hidden="1" outlineLevel="1" x14ac:dyDescent="0.25">
      <c r="A549" s="15" t="str">
        <f>'Categories Report'!$A$9</f>
        <v>Category 4</v>
      </c>
      <c r="B549" s="15" t="s">
        <v>335</v>
      </c>
      <c r="C549" s="15" t="s">
        <v>639</v>
      </c>
      <c r="D549" s="15">
        <v>8.4872493548243995</v>
      </c>
    </row>
    <row r="550" spans="1:4" hidden="1" outlineLevel="1" x14ac:dyDescent="0.25">
      <c r="A550" s="15" t="str">
        <f>'Categories Report'!$A$9</f>
        <v>Category 4</v>
      </c>
      <c r="B550" s="15" t="s">
        <v>335</v>
      </c>
      <c r="C550" s="15" t="s">
        <v>640</v>
      </c>
      <c r="D550" s="15">
        <v>9.2104338936854901</v>
      </c>
    </row>
    <row r="551" spans="1:4" hidden="1" outlineLevel="1" x14ac:dyDescent="0.25">
      <c r="A551" s="15" t="str">
        <f>'Categories Report'!$A$9</f>
        <v>Category 4</v>
      </c>
      <c r="B551" s="15" t="s">
        <v>335</v>
      </c>
      <c r="C551" s="15" t="s">
        <v>641</v>
      </c>
      <c r="D551" s="15">
        <v>5.5027869277970201</v>
      </c>
    </row>
    <row r="552" spans="1:4" hidden="1" outlineLevel="1" x14ac:dyDescent="0.25">
      <c r="A552" s="15" t="str">
        <f>'Categories Report'!$A$9</f>
        <v>Category 4</v>
      </c>
      <c r="B552" s="15" t="s">
        <v>335</v>
      </c>
      <c r="C552" s="15" t="s">
        <v>642</v>
      </c>
      <c r="D552" s="15">
        <v>1.3619666670966599</v>
      </c>
    </row>
    <row r="553" spans="1:4" hidden="1" outlineLevel="1" x14ac:dyDescent="0.25">
      <c r="A553" s="15" t="str">
        <f>'Categories Report'!$A$9</f>
        <v>Category 4</v>
      </c>
      <c r="B553" s="15" t="s">
        <v>335</v>
      </c>
      <c r="C553" s="15" t="s">
        <v>643</v>
      </c>
      <c r="D553" s="15">
        <v>0.14436302839950799</v>
      </c>
    </row>
    <row r="554" spans="1:4" hidden="1" outlineLevel="1" x14ac:dyDescent="0.25">
      <c r="A554" s="15" t="str">
        <f>'Categories Report'!$A$9</f>
        <v>Category 4</v>
      </c>
      <c r="B554" s="15" t="s">
        <v>336</v>
      </c>
      <c r="C554" s="15" t="s">
        <v>639</v>
      </c>
      <c r="D554" s="15">
        <v>7.7459772526503103</v>
      </c>
    </row>
    <row r="555" spans="1:4" hidden="1" outlineLevel="1" x14ac:dyDescent="0.25">
      <c r="A555" s="15" t="str">
        <f>'Categories Report'!$A$9</f>
        <v>Category 4</v>
      </c>
      <c r="B555" s="15" t="s">
        <v>336</v>
      </c>
      <c r="C555" s="15" t="s">
        <v>640</v>
      </c>
      <c r="D555" s="15">
        <v>9.4202500324619898</v>
      </c>
    </row>
    <row r="556" spans="1:4" hidden="1" outlineLevel="1" x14ac:dyDescent="0.25">
      <c r="A556" s="15" t="str">
        <f>'Categories Report'!$A$9</f>
        <v>Category 4</v>
      </c>
      <c r="B556" s="15" t="s">
        <v>336</v>
      </c>
      <c r="C556" s="15" t="s">
        <v>641</v>
      </c>
      <c r="D556" s="15">
        <v>5.9056035106771301</v>
      </c>
    </row>
    <row r="557" spans="1:4" hidden="1" outlineLevel="1" x14ac:dyDescent="0.25">
      <c r="A557" s="15" t="str">
        <f>'Categories Report'!$A$9</f>
        <v>Category 4</v>
      </c>
      <c r="B557" s="15" t="s">
        <v>336</v>
      </c>
      <c r="C557" s="15" t="s">
        <v>642</v>
      </c>
      <c r="D557" s="15">
        <v>1.48167999721068</v>
      </c>
    </row>
    <row r="558" spans="1:4" hidden="1" outlineLevel="1" x14ac:dyDescent="0.25">
      <c r="A558" s="15" t="str">
        <f>'Categories Report'!$A$9</f>
        <v>Category 4</v>
      </c>
      <c r="B558" s="15" t="s">
        <v>336</v>
      </c>
      <c r="C558" s="15" t="s">
        <v>643</v>
      </c>
      <c r="D558" s="15">
        <v>0.15328907880297299</v>
      </c>
    </row>
    <row r="559" spans="1:4" hidden="1" outlineLevel="1" x14ac:dyDescent="0.25">
      <c r="A559" s="15" t="str">
        <f>'Categories Report'!$A$9</f>
        <v>Category 4</v>
      </c>
      <c r="B559" s="15" t="s">
        <v>342</v>
      </c>
      <c r="C559" s="15" t="s">
        <v>539</v>
      </c>
      <c r="D559" s="15">
        <v>17.481872495588402</v>
      </c>
    </row>
    <row r="560" spans="1:4" hidden="1" outlineLevel="1" x14ac:dyDescent="0.25">
      <c r="A560" s="15" t="str">
        <f>'Categories Report'!$A$9</f>
        <v>Category 4</v>
      </c>
      <c r="B560" s="15" t="s">
        <v>342</v>
      </c>
      <c r="C560" s="15" t="s">
        <v>540</v>
      </c>
      <c r="D560" s="15">
        <v>6.2249273762147403</v>
      </c>
    </row>
    <row r="561" spans="1:4" hidden="1" outlineLevel="1" x14ac:dyDescent="0.25">
      <c r="A561" s="15" t="str">
        <f>'Categories Report'!$A$9</f>
        <v>Category 4</v>
      </c>
      <c r="B561" s="15" t="s">
        <v>342</v>
      </c>
      <c r="C561" s="15" t="s">
        <v>541</v>
      </c>
      <c r="D561" s="15">
        <v>1</v>
      </c>
    </row>
    <row r="562" spans="1:4" hidden="1" outlineLevel="1" x14ac:dyDescent="0.25">
      <c r="A562" s="15" t="str">
        <f>'Categories Report'!$A$9</f>
        <v>Category 4</v>
      </c>
      <c r="B562" s="15" t="s">
        <v>547</v>
      </c>
      <c r="C562" s="15" t="s">
        <v>542</v>
      </c>
      <c r="D562" s="15">
        <v>17.602170319558201</v>
      </c>
    </row>
    <row r="563" spans="1:4" hidden="1" outlineLevel="1" x14ac:dyDescent="0.25">
      <c r="A563" s="15" t="str">
        <f>'Categories Report'!$A$9</f>
        <v>Category 4</v>
      </c>
      <c r="B563" s="15" t="s">
        <v>547</v>
      </c>
      <c r="C563" s="15" t="s">
        <v>543</v>
      </c>
      <c r="D563" s="15">
        <v>4.1192485345997403</v>
      </c>
    </row>
    <row r="564" spans="1:4" hidden="1" outlineLevel="1" x14ac:dyDescent="0.25">
      <c r="A564" s="15" t="str">
        <f>'Categories Report'!$A$9</f>
        <v>Category 4</v>
      </c>
      <c r="B564" s="15" t="s">
        <v>547</v>
      </c>
      <c r="C564" s="15" t="s">
        <v>544</v>
      </c>
      <c r="D564" s="15">
        <v>2.9853810176451199</v>
      </c>
    </row>
    <row r="565" spans="1:4" hidden="1" outlineLevel="1" x14ac:dyDescent="0.25">
      <c r="A565" s="15" t="str">
        <f>'Categories Report'!$A$9</f>
        <v>Category 4</v>
      </c>
      <c r="B565" s="15" t="s">
        <v>337</v>
      </c>
      <c r="C565" s="15" t="s">
        <v>639</v>
      </c>
      <c r="D565" s="15">
        <v>11.281398485809101</v>
      </c>
    </row>
    <row r="566" spans="1:4" hidden="1" outlineLevel="1" x14ac:dyDescent="0.25">
      <c r="A566" s="15" t="str">
        <f>'Categories Report'!$A$9</f>
        <v>Category 4</v>
      </c>
      <c r="B566" s="15" t="s">
        <v>337</v>
      </c>
      <c r="C566" s="15" t="s">
        <v>640</v>
      </c>
      <c r="D566" s="15">
        <v>12.719667673915399</v>
      </c>
    </row>
    <row r="567" spans="1:4" hidden="1" outlineLevel="1" x14ac:dyDescent="0.25">
      <c r="A567" s="15" t="str">
        <f>'Categories Report'!$A$9</f>
        <v>Category 4</v>
      </c>
      <c r="B567" s="15" t="s">
        <v>337</v>
      </c>
      <c r="C567" s="15" t="s">
        <v>641</v>
      </c>
      <c r="D567" s="15">
        <v>0.70461052969391602</v>
      </c>
    </row>
    <row r="568" spans="1:4" hidden="1" outlineLevel="1" x14ac:dyDescent="0.25">
      <c r="A568" s="15" t="str">
        <f>'Categories Report'!$A$9</f>
        <v>Category 4</v>
      </c>
      <c r="B568" s="15" t="s">
        <v>337</v>
      </c>
      <c r="C568" s="15" t="s">
        <v>642</v>
      </c>
      <c r="D568" s="15">
        <v>1.1231437876585101E-3</v>
      </c>
    </row>
    <row r="569" spans="1:4" hidden="1" outlineLevel="1" x14ac:dyDescent="0.25">
      <c r="A569" s="15" t="str">
        <f>'Categories Report'!$A$9</f>
        <v>Category 4</v>
      </c>
      <c r="B569" s="15" t="s">
        <v>337</v>
      </c>
      <c r="C569" s="15" t="s">
        <v>643</v>
      </c>
      <c r="D569" s="19">
        <v>3.8597033502322697E-8</v>
      </c>
    </row>
    <row r="570" spans="1:4" hidden="1" outlineLevel="1" x14ac:dyDescent="0.25">
      <c r="A570" s="15" t="str">
        <f>'Categories Report'!$A$9</f>
        <v>Category 4</v>
      </c>
      <c r="B570" s="15" t="s">
        <v>338</v>
      </c>
      <c r="C570" s="15" t="s">
        <v>639</v>
      </c>
      <c r="D570" s="15">
        <v>17.2172944281137</v>
      </c>
    </row>
    <row r="571" spans="1:4" hidden="1" outlineLevel="1" x14ac:dyDescent="0.25">
      <c r="A571" s="15" t="str">
        <f>'Categories Report'!$A$9</f>
        <v>Category 4</v>
      </c>
      <c r="B571" s="15" t="s">
        <v>338</v>
      </c>
      <c r="C571" s="15" t="s">
        <v>640</v>
      </c>
      <c r="D571" s="15">
        <v>7.41927654296813</v>
      </c>
    </row>
    <row r="572" spans="1:4" hidden="1" outlineLevel="1" x14ac:dyDescent="0.25">
      <c r="A572" s="15" t="str">
        <f>'Categories Report'!$A$9</f>
        <v>Category 4</v>
      </c>
      <c r="B572" s="15" t="s">
        <v>338</v>
      </c>
      <c r="C572" s="15" t="s">
        <v>641</v>
      </c>
      <c r="D572" s="15">
        <v>7.0222364009155505E-2</v>
      </c>
    </row>
    <row r="573" spans="1:4" hidden="1" outlineLevel="1" x14ac:dyDescent="0.25">
      <c r="A573" s="15" t="str">
        <f>'Categories Report'!$A$9</f>
        <v>Category 4</v>
      </c>
      <c r="B573" s="15" t="s">
        <v>338</v>
      </c>
      <c r="C573" s="15" t="s">
        <v>642</v>
      </c>
      <c r="D573" s="19">
        <v>6.5367075452363097E-6</v>
      </c>
    </row>
    <row r="574" spans="1:4" hidden="1" outlineLevel="1" x14ac:dyDescent="0.25">
      <c r="A574" s="15" t="str">
        <f>'Categories Report'!$A$9</f>
        <v>Category 4</v>
      </c>
      <c r="B574" s="15" t="s">
        <v>338</v>
      </c>
      <c r="C574" s="15" t="s">
        <v>643</v>
      </c>
      <c r="D574" s="19">
        <v>4.5930784108871496E-12</v>
      </c>
    </row>
    <row r="575" spans="1:4" hidden="1" outlineLevel="1" x14ac:dyDescent="0.25">
      <c r="A575" s="15" t="str">
        <f>'Categories Report'!$A$9</f>
        <v>Category 4</v>
      </c>
      <c r="B575" s="15" t="s">
        <v>339</v>
      </c>
      <c r="C575" s="15" t="s">
        <v>641</v>
      </c>
      <c r="D575" s="15">
        <v>24.706799871803099</v>
      </c>
    </row>
    <row r="576" spans="1:4" hidden="1" outlineLevel="1" x14ac:dyDescent="0.25">
      <c r="A576" s="15" t="str">
        <f>'Categories Report'!$A$9</f>
        <v>Category 4</v>
      </c>
      <c r="B576" s="15" t="s">
        <v>340</v>
      </c>
      <c r="C576" s="15" t="s">
        <v>639</v>
      </c>
      <c r="D576" s="15">
        <v>13.4829021630654</v>
      </c>
    </row>
    <row r="577" spans="1:7" hidden="1" outlineLevel="1" x14ac:dyDescent="0.25">
      <c r="A577" s="15" t="str">
        <f>'Categories Report'!$A$9</f>
        <v>Category 4</v>
      </c>
      <c r="B577" s="15" t="s">
        <v>340</v>
      </c>
      <c r="C577" s="15" t="s">
        <v>640</v>
      </c>
      <c r="D577" s="15">
        <v>10.790818259980099</v>
      </c>
    </row>
    <row r="578" spans="1:7" hidden="1" outlineLevel="1" x14ac:dyDescent="0.25">
      <c r="A578" s="15" t="str">
        <f>'Categories Report'!$A$9</f>
        <v>Category 4</v>
      </c>
      <c r="B578" s="15" t="s">
        <v>340</v>
      </c>
      <c r="C578" s="15" t="s">
        <v>641</v>
      </c>
      <c r="D578" s="15">
        <v>0.43257026039387603</v>
      </c>
    </row>
    <row r="579" spans="1:7" hidden="1" outlineLevel="1" x14ac:dyDescent="0.25">
      <c r="A579" s="15" t="str">
        <f>'Categories Report'!$A$9</f>
        <v>Category 4</v>
      </c>
      <c r="B579" s="15" t="s">
        <v>340</v>
      </c>
      <c r="C579" s="15" t="s">
        <v>642</v>
      </c>
      <c r="D579" s="15">
        <v>5.0917470766610403E-4</v>
      </c>
    </row>
    <row r="580" spans="1:7" hidden="1" outlineLevel="1" x14ac:dyDescent="0.25">
      <c r="A580" s="15" t="str">
        <f>'Categories Report'!$A$9</f>
        <v>Category 4</v>
      </c>
      <c r="B580" s="15" t="s">
        <v>340</v>
      </c>
      <c r="C580" s="15" t="s">
        <v>643</v>
      </c>
      <c r="D580" s="19">
        <v>1.3656042376851801E-8</v>
      </c>
    </row>
    <row r="581" spans="1:7" hidden="1" outlineLevel="1" x14ac:dyDescent="0.25">
      <c r="A581" s="15" t="str">
        <f>'Categories Report'!$A$9</f>
        <v>Category 4</v>
      </c>
      <c r="B581" s="15" t="s">
        <v>545</v>
      </c>
      <c r="C581" s="15" t="s">
        <v>640</v>
      </c>
      <c r="D581" s="15">
        <v>24.706799871803099</v>
      </c>
    </row>
    <row r="582" spans="1:7" hidden="1" outlineLevel="1" x14ac:dyDescent="0.25">
      <c r="A582" s="15" t="str">
        <f>'Categories Report'!$A$9</f>
        <v>Category 4</v>
      </c>
      <c r="B582" s="15" t="s">
        <v>341</v>
      </c>
      <c r="C582" s="15" t="s">
        <v>639</v>
      </c>
      <c r="D582" s="15">
        <v>14.3635748936626</v>
      </c>
    </row>
    <row r="583" spans="1:7" hidden="1" outlineLevel="1" x14ac:dyDescent="0.25">
      <c r="A583" s="15" t="str">
        <f>'Categories Report'!$A$9</f>
        <v>Category 4</v>
      </c>
      <c r="B583" s="15" t="s">
        <v>341</v>
      </c>
      <c r="C583" s="15" t="s">
        <v>640</v>
      </c>
      <c r="D583" s="15">
        <v>10.038932500676699</v>
      </c>
    </row>
    <row r="584" spans="1:7" hidden="1" outlineLevel="1" x14ac:dyDescent="0.25">
      <c r="A584" s="15" t="str">
        <f>'Categories Report'!$A$9</f>
        <v>Category 4</v>
      </c>
      <c r="B584" s="15" t="s">
        <v>341</v>
      </c>
      <c r="C584" s="15" t="s">
        <v>641</v>
      </c>
      <c r="D584" s="15">
        <v>0.30407062481083802</v>
      </c>
    </row>
    <row r="585" spans="1:7" hidden="1" outlineLevel="1" x14ac:dyDescent="0.25">
      <c r="A585" s="15" t="str">
        <f>'Categories Report'!$A$9</f>
        <v>Category 4</v>
      </c>
      <c r="B585" s="15" t="s">
        <v>341</v>
      </c>
      <c r="C585" s="15" t="s">
        <v>642</v>
      </c>
      <c r="D585" s="15">
        <v>2.2184963622914701E-4</v>
      </c>
    </row>
    <row r="586" spans="1:7" hidden="1" outlineLevel="1" x14ac:dyDescent="0.25">
      <c r="A586" s="15" t="str">
        <f>'Categories Report'!$A$9</f>
        <v>Category 4</v>
      </c>
      <c r="B586" s="15" t="s">
        <v>341</v>
      </c>
      <c r="C586" s="15" t="s">
        <v>643</v>
      </c>
      <c r="D586" s="19">
        <v>3.0166381670115602E-9</v>
      </c>
    </row>
    <row r="587" spans="1:7" hidden="1" outlineLevel="1" x14ac:dyDescent="0.25"/>
    <row r="588" spans="1:7" hidden="1" outlineLevel="1" x14ac:dyDescent="0.25">
      <c r="A588" s="20" t="s">
        <v>648</v>
      </c>
      <c r="B588" s="20" t="s">
        <v>647</v>
      </c>
      <c r="C588"/>
      <c r="D588"/>
    </row>
    <row r="589" spans="1:7" hidden="1" outlineLevel="1" x14ac:dyDescent="0.25">
      <c r="A589" s="20" t="s">
        <v>645</v>
      </c>
      <c r="B589" t="s">
        <v>639</v>
      </c>
      <c r="C589" t="s">
        <v>640</v>
      </c>
      <c r="D589" t="s">
        <v>641</v>
      </c>
      <c r="E589" t="s">
        <v>642</v>
      </c>
      <c r="F589" t="s">
        <v>643</v>
      </c>
      <c r="G589" t="s">
        <v>646</v>
      </c>
    </row>
    <row r="590" spans="1:7" hidden="1" outlineLevel="1" x14ac:dyDescent="0.25">
      <c r="A590" s="4" t="s">
        <v>638</v>
      </c>
      <c r="B590" s="22">
        <v>47.917573763810502</v>
      </c>
      <c r="C590" s="22">
        <v>77.681578725339605</v>
      </c>
      <c r="D590" s="22">
        <v>71.140487076684494</v>
      </c>
      <c r="E590" s="22">
        <v>66.479375795292</v>
      </c>
      <c r="F590" s="22">
        <v>61.780984638873399</v>
      </c>
      <c r="G590" s="22">
        <v>325</v>
      </c>
    </row>
    <row r="591" spans="1:7" hidden="1" outlineLevel="1" x14ac:dyDescent="0.25">
      <c r="A591" s="4" t="s">
        <v>326</v>
      </c>
      <c r="B591" s="22">
        <v>47.917573763810502</v>
      </c>
      <c r="C591" s="22">
        <v>77.681578725339605</v>
      </c>
      <c r="D591" s="22">
        <v>71.140487076684494</v>
      </c>
      <c r="E591" s="22">
        <v>66.479375795292</v>
      </c>
      <c r="F591" s="22">
        <v>61.780984638873399</v>
      </c>
      <c r="G591" s="22">
        <v>325</v>
      </c>
    </row>
    <row r="592" spans="1:7" hidden="1" outlineLevel="1" x14ac:dyDescent="0.25">
      <c r="A592" s="4" t="s">
        <v>555</v>
      </c>
      <c r="B592" s="22">
        <v>45.005582462750702</v>
      </c>
      <c r="C592" s="22">
        <v>70.813871449035204</v>
      </c>
      <c r="D592" s="22">
        <v>58.507425358917999</v>
      </c>
      <c r="E592" s="22">
        <v>20.486533301387102</v>
      </c>
      <c r="F592" s="22">
        <v>3.2129493347758298</v>
      </c>
      <c r="G592" s="22">
        <v>198.02636190686684</v>
      </c>
    </row>
    <row r="593" spans="1:7" hidden="1" outlineLevel="1" x14ac:dyDescent="0.25">
      <c r="A593" s="21" t="s">
        <v>326</v>
      </c>
      <c r="B593" s="22">
        <v>45.005582462750702</v>
      </c>
      <c r="C593" s="22">
        <v>70.813871449035204</v>
      </c>
      <c r="D593" s="22">
        <v>58.507425358917999</v>
      </c>
      <c r="E593" s="22">
        <v>20.486533301387102</v>
      </c>
      <c r="F593" s="22">
        <v>3.2129493347758298</v>
      </c>
      <c r="G593" s="22">
        <v>198.02636190686684</v>
      </c>
    </row>
    <row r="594" spans="1:7" hidden="1" outlineLevel="1" x14ac:dyDescent="0.25">
      <c r="A594" s="4" t="s">
        <v>556</v>
      </c>
      <c r="B594" s="22">
        <v>1.4672550509312601E-5</v>
      </c>
      <c r="C594" s="22">
        <v>1.6986112550371399E-2</v>
      </c>
      <c r="D594" s="22">
        <v>1.8780671956400901</v>
      </c>
      <c r="E594" s="22">
        <v>22.2968987390121</v>
      </c>
      <c r="F594" s="22">
        <v>39.458154267523803</v>
      </c>
      <c r="G594" s="22">
        <v>63.650120987276878</v>
      </c>
    </row>
    <row r="595" spans="1:7" hidden="1" outlineLevel="1" x14ac:dyDescent="0.25">
      <c r="A595" s="21" t="s">
        <v>326</v>
      </c>
      <c r="B595" s="22">
        <v>1.4672550509312601E-5</v>
      </c>
      <c r="C595" s="22">
        <v>1.6986112550371399E-2</v>
      </c>
      <c r="D595" s="22">
        <v>1.8780671956400901</v>
      </c>
      <c r="E595" s="22">
        <v>22.2968987390121</v>
      </c>
      <c r="F595" s="22">
        <v>39.458154267523803</v>
      </c>
      <c r="G595" s="22">
        <v>63.650120987276878</v>
      </c>
    </row>
    <row r="596" spans="1:7" hidden="1" outlineLevel="1" x14ac:dyDescent="0.25">
      <c r="A596" s="4" t="s">
        <v>557</v>
      </c>
      <c r="B596" s="22">
        <v>1.31668045053032E-5</v>
      </c>
      <c r="C596" s="22">
        <v>2.0365954204302299E-2</v>
      </c>
      <c r="D596" s="22">
        <v>2.1644142532987098</v>
      </c>
      <c r="E596" s="22">
        <v>18.768100708122098</v>
      </c>
      <c r="F596" s="22">
        <v>17.663823151623699</v>
      </c>
      <c r="G596" s="22">
        <v>38.616717234053311</v>
      </c>
    </row>
    <row r="597" spans="1:7" hidden="1" outlineLevel="1" x14ac:dyDescent="0.25">
      <c r="A597" s="21" t="s">
        <v>326</v>
      </c>
      <c r="B597" s="22">
        <v>1.31668045053032E-5</v>
      </c>
      <c r="C597" s="22">
        <v>2.0365954204302299E-2</v>
      </c>
      <c r="D597" s="22">
        <v>2.1644142532987098</v>
      </c>
      <c r="E597" s="22">
        <v>18.768100708122098</v>
      </c>
      <c r="F597" s="22">
        <v>17.663823151623699</v>
      </c>
      <c r="G597" s="22">
        <v>38.616717234053311</v>
      </c>
    </row>
    <row r="598" spans="1:7" hidden="1" outlineLevel="1" x14ac:dyDescent="0.25">
      <c r="A598" s="4" t="s">
        <v>554</v>
      </c>
      <c r="B598" s="22">
        <v>2.9119634617047998</v>
      </c>
      <c r="C598" s="22">
        <v>6.8303552095497304</v>
      </c>
      <c r="D598" s="22">
        <v>8.5905802688277095</v>
      </c>
      <c r="E598" s="22">
        <v>4.9278430467707404</v>
      </c>
      <c r="F598" s="22">
        <v>1.44605788495009</v>
      </c>
      <c r="G598" s="22">
        <v>24.706799871803067</v>
      </c>
    </row>
    <row r="599" spans="1:7" hidden="1" outlineLevel="1" x14ac:dyDescent="0.25">
      <c r="A599" s="21" t="s">
        <v>326</v>
      </c>
      <c r="B599" s="22">
        <v>2.9119634617047998</v>
      </c>
      <c r="C599" s="22">
        <v>6.8303552095497304</v>
      </c>
      <c r="D599" s="22">
        <v>8.5905802688277095</v>
      </c>
      <c r="E599" s="22">
        <v>4.9278430467707404</v>
      </c>
      <c r="F599" s="22">
        <v>1.44605788495009</v>
      </c>
      <c r="G599" s="22">
        <v>24.706799871803067</v>
      </c>
    </row>
    <row r="600" spans="1:7" hidden="1" outlineLevel="1" x14ac:dyDescent="0.25">
      <c r="A600" s="4" t="s">
        <v>646</v>
      </c>
      <c r="B600" s="22">
        <v>95.835147527621018</v>
      </c>
      <c r="C600" s="22">
        <v>155.36315745067921</v>
      </c>
      <c r="D600" s="22">
        <v>142.28097415336902</v>
      </c>
      <c r="E600" s="22">
        <v>132.95875159058403</v>
      </c>
      <c r="F600" s="22">
        <v>123.56196927774684</v>
      </c>
      <c r="G600" s="22">
        <v>650.00000000000011</v>
      </c>
    </row>
    <row r="601" spans="1:7" hidden="1" outlineLevel="1" x14ac:dyDescent="0.25">
      <c r="A601"/>
      <c r="B601"/>
      <c r="C601"/>
      <c r="D601"/>
    </row>
    <row r="602" spans="1:7" hidden="1" outlineLevel="1" x14ac:dyDescent="0.25">
      <c r="A602"/>
      <c r="B602"/>
      <c r="C602"/>
      <c r="D602"/>
    </row>
    <row r="603" spans="1:7" hidden="1" outlineLevel="1" x14ac:dyDescent="0.25">
      <c r="A603"/>
      <c r="B603"/>
      <c r="C603"/>
      <c r="D603"/>
    </row>
    <row r="604" spans="1:7" hidden="1" outlineLevel="1" x14ac:dyDescent="0.25">
      <c r="A604"/>
      <c r="B604"/>
      <c r="C604"/>
      <c r="D604"/>
    </row>
    <row r="605" spans="1:7" hidden="1" outlineLevel="1" x14ac:dyDescent="0.25">
      <c r="A605"/>
      <c r="B605"/>
      <c r="C605"/>
      <c r="D605"/>
    </row>
    <row r="606" spans="1:7" hidden="1" outlineLevel="1" x14ac:dyDescent="0.25"/>
    <row r="607" spans="1:7" hidden="1" outlineLevel="1" x14ac:dyDescent="0.25"/>
    <row r="608" spans="1:7" hidden="1" outlineLevel="1" x14ac:dyDescent="0.25"/>
    <row r="609" hidden="1" outlineLevel="1" x14ac:dyDescent="0.25"/>
    <row r="610" hidden="1" outlineLevel="1" x14ac:dyDescent="0.25"/>
    <row r="611" hidden="1" outlineLevel="1" x14ac:dyDescent="0.25"/>
    <row r="612" hidden="1" outlineLevel="1" x14ac:dyDescent="0.25"/>
    <row r="613" hidden="1" outlineLevel="1" x14ac:dyDescent="0.25"/>
    <row r="614" hidden="1" outlineLevel="1" x14ac:dyDescent="0.25"/>
    <row r="615" hidden="1" outlineLevel="1" x14ac:dyDescent="0.25"/>
    <row r="616" hidden="1" outlineLevel="1" x14ac:dyDescent="0.25"/>
    <row r="617" hidden="1" outlineLevel="1" x14ac:dyDescent="0.25"/>
    <row r="618" hidden="1" outlineLevel="1" x14ac:dyDescent="0.25"/>
    <row r="619" hidden="1" outlineLevel="1" x14ac:dyDescent="0.25"/>
    <row r="620" hidden="1" outlineLevel="1" x14ac:dyDescent="0.25"/>
    <row r="621" hidden="1" outlineLevel="1" x14ac:dyDescent="0.25"/>
    <row r="622" hidden="1" outlineLevel="1" x14ac:dyDescent="0.25"/>
    <row r="623" hidden="1" outlineLevel="1" x14ac:dyDescent="0.25"/>
    <row r="624" hidden="1" outlineLevel="1" x14ac:dyDescent="0.25"/>
    <row r="625" hidden="1" outlineLevel="1" x14ac:dyDescent="0.25"/>
    <row r="626" hidden="1" outlineLevel="1" x14ac:dyDescent="0.25"/>
    <row r="627" hidden="1" outlineLevel="1" x14ac:dyDescent="0.25"/>
    <row r="628" hidden="1" outlineLevel="1" x14ac:dyDescent="0.25"/>
    <row r="629" hidden="1" outlineLevel="1" x14ac:dyDescent="0.25"/>
    <row r="630" hidden="1" outlineLevel="1" x14ac:dyDescent="0.25"/>
    <row r="631" hidden="1" outlineLevel="1" x14ac:dyDescent="0.25"/>
    <row r="632" hidden="1" outlineLevel="1" x14ac:dyDescent="0.25"/>
    <row r="633" hidden="1" outlineLevel="1" x14ac:dyDescent="0.25"/>
    <row r="634" hidden="1" outlineLevel="1" x14ac:dyDescent="0.25"/>
    <row r="635" hidden="1" outlineLevel="1" x14ac:dyDescent="0.25"/>
    <row r="636" hidden="1" outlineLevel="1" x14ac:dyDescent="0.25"/>
    <row r="637" hidden="1" outlineLevel="1" x14ac:dyDescent="0.25"/>
    <row r="638" hidden="1" outlineLevel="1" x14ac:dyDescent="0.25"/>
    <row r="639" hidden="1" outlineLevel="1" x14ac:dyDescent="0.25"/>
    <row r="640" hidden="1" outlineLevel="1" x14ac:dyDescent="0.25"/>
    <row r="641" hidden="1" outlineLevel="1" x14ac:dyDescent="0.25"/>
    <row r="642" hidden="1" outlineLevel="1" x14ac:dyDescent="0.25"/>
    <row r="643" hidden="1" outlineLevel="1" x14ac:dyDescent="0.25"/>
    <row r="644" hidden="1" outlineLevel="1" x14ac:dyDescent="0.25"/>
    <row r="645" hidden="1" outlineLevel="1" x14ac:dyDescent="0.25"/>
    <row r="646" hidden="1" outlineLevel="1" x14ac:dyDescent="0.25"/>
    <row r="647" hidden="1" outlineLevel="1" x14ac:dyDescent="0.25"/>
    <row r="648" hidden="1" outlineLevel="1" x14ac:dyDescent="0.25"/>
    <row r="649" hidden="1" outlineLevel="1" x14ac:dyDescent="0.25"/>
    <row r="650" hidden="1" outlineLevel="1" x14ac:dyDescent="0.25"/>
    <row r="651" hidden="1" outlineLevel="1" x14ac:dyDescent="0.25"/>
    <row r="652" hidden="1" outlineLevel="1" x14ac:dyDescent="0.25"/>
    <row r="653" hidden="1" outlineLevel="1" x14ac:dyDescent="0.25"/>
    <row r="654" hidden="1" outlineLevel="1" x14ac:dyDescent="0.25"/>
    <row r="655" hidden="1" outlineLevel="1" x14ac:dyDescent="0.25"/>
    <row r="656" hidden="1" outlineLevel="1" x14ac:dyDescent="0.25"/>
    <row r="657" hidden="1" outlineLevel="1" x14ac:dyDescent="0.25"/>
    <row r="658" hidden="1" outlineLevel="1" x14ac:dyDescent="0.25"/>
    <row r="659" hidden="1" outlineLevel="1" x14ac:dyDescent="0.25"/>
    <row r="660" hidden="1" outlineLevel="1" x14ac:dyDescent="0.25"/>
    <row r="661" hidden="1" outlineLevel="1" x14ac:dyDescent="0.25"/>
    <row r="662" hidden="1" outlineLevel="1" x14ac:dyDescent="0.25"/>
    <row r="663" hidden="1" outlineLevel="1" x14ac:dyDescent="0.25"/>
    <row r="664" hidden="1" outlineLevel="1" x14ac:dyDescent="0.25"/>
    <row r="665" hidden="1" outlineLevel="1" x14ac:dyDescent="0.25"/>
    <row r="666" hidden="1" outlineLevel="1" x14ac:dyDescent="0.25"/>
    <row r="667" hidden="1" outlineLevel="1" x14ac:dyDescent="0.25"/>
    <row r="668" hidden="1" outlineLevel="1" x14ac:dyDescent="0.25"/>
    <row r="669" hidden="1" outlineLevel="1" x14ac:dyDescent="0.25"/>
    <row r="670" hidden="1" outlineLevel="1" x14ac:dyDescent="0.25"/>
    <row r="671" hidden="1" outlineLevel="1" x14ac:dyDescent="0.25"/>
    <row r="672" hidden="1" outlineLevel="1" x14ac:dyDescent="0.25"/>
    <row r="673" hidden="1" outlineLevel="1" x14ac:dyDescent="0.25"/>
    <row r="674" hidden="1" outlineLevel="1" x14ac:dyDescent="0.25"/>
    <row r="675" hidden="1" outlineLevel="1" x14ac:dyDescent="0.25"/>
    <row r="676" hidden="1" outlineLevel="1" x14ac:dyDescent="0.25"/>
    <row r="677" hidden="1" outlineLevel="1" x14ac:dyDescent="0.25"/>
    <row r="678" collapsed="1" x14ac:dyDescent="0.25"/>
  </sheetData>
  <mergeCells count="7">
    <mergeCell ref="A112:G112"/>
    <mergeCell ref="A1:G1"/>
    <mergeCell ref="A3:G3"/>
    <mergeCell ref="A4:G4"/>
    <mergeCell ref="A12:G12"/>
    <mergeCell ref="A13:G13"/>
    <mergeCell ref="A111:G111"/>
  </mergeCells>
  <conditionalFormatting sqref="B9">
    <cfRule type="dataBar" priority="1">
      <dataBar>
        <cfvo type="num" val="0"/>
        <cfvo type="num" val="199"/>
        <color theme="7"/>
      </dataBar>
      <extLst>
        <ext xmlns:x14="http://schemas.microsoft.com/office/spreadsheetml/2009/9/main" uri="{B025F937-C7B1-47D3-B67F-A62EFF666E3E}">
          <x14:id>{F0F60A58-839C-4444-83EA-A03102D3CB16}</x14:id>
        </ext>
      </extLst>
    </cfRule>
  </conditionalFormatting>
  <conditionalFormatting sqref="B6">
    <cfRule type="dataBar" priority="2">
      <dataBar>
        <cfvo type="num" val="0"/>
        <cfvo type="num" val="199"/>
        <color theme="4"/>
      </dataBar>
      <extLst>
        <ext xmlns:x14="http://schemas.microsoft.com/office/spreadsheetml/2009/9/main" uri="{B025F937-C7B1-47D3-B67F-A62EFF666E3E}">
          <x14:id>{15F7FC6B-F872-4C2D-A35E-DA11A01C0BDE}</x14:id>
        </ext>
      </extLst>
    </cfRule>
  </conditionalFormatting>
  <conditionalFormatting sqref="B7">
    <cfRule type="dataBar" priority="3">
      <dataBar>
        <cfvo type="num" val="0"/>
        <cfvo type="num" val="199"/>
        <color theme="5"/>
      </dataBar>
      <extLst>
        <ext xmlns:x14="http://schemas.microsoft.com/office/spreadsheetml/2009/9/main" uri="{B025F937-C7B1-47D3-B67F-A62EFF666E3E}">
          <x14:id>{5BCB9A3A-A318-498C-8F27-9C30BCE8063E}</x14:id>
        </ext>
      </extLst>
    </cfRule>
  </conditionalFormatting>
  <conditionalFormatting sqref="B8">
    <cfRule type="dataBar" priority="4">
      <dataBar>
        <cfvo type="num" val="0"/>
        <cfvo type="num" val="199"/>
        <color theme="6"/>
      </dataBar>
      <extLst>
        <ext xmlns:x14="http://schemas.microsoft.com/office/spreadsheetml/2009/9/main" uri="{B025F937-C7B1-47D3-B67F-A62EFF666E3E}">
          <x14:id>{20762592-50D4-4F79-8E70-D0921B32E678}</x14:id>
        </ext>
      </extLst>
    </cfRule>
  </conditionalFormatting>
  <conditionalFormatting sqref="D15:D41">
    <cfRule type="dataBar" priority="5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{D1F9D32F-BF04-4EC7-8BD7-25DBA700F0A4}</x14:id>
        </ext>
      </extLst>
    </cfRule>
  </conditionalFormatting>
  <conditionalFormatting sqref="D42:D81">
    <cfRule type="dataBar" priority="6">
      <dataBar showValue="0"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{99594A04-BBFA-42E0-986B-B2BBD2D22D08}</x14:id>
        </ext>
      </extLst>
    </cfRule>
  </conditionalFormatting>
  <conditionalFormatting sqref="D82:D92">
    <cfRule type="dataBar" priority="7">
      <dataBar showValue="0">
        <cfvo type="num" val="0"/>
        <cfvo type="num" val="100"/>
        <color theme="6"/>
      </dataBar>
      <extLst>
        <ext xmlns:x14="http://schemas.microsoft.com/office/spreadsheetml/2009/9/main" uri="{B025F937-C7B1-47D3-B67F-A62EFF666E3E}">
          <x14:id>{74D4678F-CEED-410A-8DA4-08A557134C5F}</x14:id>
        </ext>
      </extLst>
    </cfRule>
  </conditionalFormatting>
  <conditionalFormatting sqref="D93:D107">
    <cfRule type="dataBar" priority="8">
      <dataBar showValue="0"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{D45CD2A1-C9D2-4263-A790-11F9FEF108F4}</x14:id>
        </ext>
      </extLst>
    </cfRule>
  </conditionalFormatting>
  <pageMargins left="0.7" right="0.7" top="0.75" bottom="0.75" header="0.3" footer="0.3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F60A58-839C-4444-83EA-A03102D3CB16}">
            <x14:dataBar minLength="0" maxLength="100" negativeBarColorSameAsPositive="1" axisPosition="none">
              <x14:cfvo type="num">
                <xm:f>0</xm:f>
              </x14:cfvo>
              <x14:cfvo type="num">
                <xm:f>199</xm:f>
              </x14:cfvo>
            </x14:dataBar>
          </x14:cfRule>
          <xm:sqref>B9</xm:sqref>
        </x14:conditionalFormatting>
        <x14:conditionalFormatting xmlns:xm="http://schemas.microsoft.com/office/excel/2006/main">
          <x14:cfRule type="dataBar" id="{15F7FC6B-F872-4C2D-A35E-DA11A01C0BDE}">
            <x14:dataBar minLength="0" maxLength="100" negativeBarColorSameAsPositive="1" axisPosition="none">
              <x14:cfvo type="num">
                <xm:f>0</xm:f>
              </x14:cfvo>
              <x14:cfvo type="num">
                <xm:f>199</xm:f>
              </x14:cfvo>
            </x14:dataBar>
          </x14:cfRule>
          <xm:sqref>B6</xm:sqref>
        </x14:conditionalFormatting>
        <x14:conditionalFormatting xmlns:xm="http://schemas.microsoft.com/office/excel/2006/main">
          <x14:cfRule type="dataBar" id="{5BCB9A3A-A318-498C-8F27-9C30BCE8063E}">
            <x14:dataBar minLength="0" maxLength="100" negativeBarColorSameAsPositive="1" axisPosition="none">
              <x14:cfvo type="num">
                <xm:f>0</xm:f>
              </x14:cfvo>
              <x14:cfvo type="num">
                <xm:f>199</xm:f>
              </x14:cfvo>
            </x14:dataBar>
          </x14:cfRule>
          <xm:sqref>B7</xm:sqref>
        </x14:conditionalFormatting>
        <x14:conditionalFormatting xmlns:xm="http://schemas.microsoft.com/office/excel/2006/main">
          <x14:cfRule type="dataBar" id="{20762592-50D4-4F79-8E70-D0921B32E678}">
            <x14:dataBar minLength="0" maxLength="100" negativeBarColorSameAsPositive="1" axisPosition="none">
              <x14:cfvo type="num">
                <xm:f>0</xm:f>
              </x14:cfvo>
              <x14:cfvo type="num">
                <xm:f>199</xm:f>
              </x14:cfvo>
            </x14:dataBar>
          </x14:cfRule>
          <xm:sqref>B8</xm:sqref>
        </x14:conditionalFormatting>
        <x14:conditionalFormatting xmlns:xm="http://schemas.microsoft.com/office/excel/2006/main">
          <x14:cfRule type="dataBar" id="{D1F9D32F-BF04-4EC7-8BD7-25DBA700F0A4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D15:D41</xm:sqref>
        </x14:conditionalFormatting>
        <x14:conditionalFormatting xmlns:xm="http://schemas.microsoft.com/office/excel/2006/main">
          <x14:cfRule type="dataBar" id="{99594A04-BBFA-42E0-986B-B2BBD2D22D08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D42:D81</xm:sqref>
        </x14:conditionalFormatting>
        <x14:conditionalFormatting xmlns:xm="http://schemas.microsoft.com/office/excel/2006/main">
          <x14:cfRule type="dataBar" id="{74D4678F-CEED-410A-8DA4-08A557134C5F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D82:D92</xm:sqref>
        </x14:conditionalFormatting>
        <x14:conditionalFormatting xmlns:xm="http://schemas.microsoft.com/office/excel/2006/main">
          <x14:cfRule type="dataBar" id="{D45CD2A1-C9D2-4263-A790-11F9FEF108F4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D93:D107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workbookViewId="0"/>
  </sheetViews>
  <sheetFormatPr defaultColWidth="30.7109375" defaultRowHeight="15" x14ac:dyDescent="0.25"/>
  <cols>
    <col min="1" max="1" width="30.7109375" style="12" customWidth="1"/>
    <col min="2" max="16384" width="30.7109375" style="4"/>
  </cols>
  <sheetData>
    <row r="1" spans="1:20" x14ac:dyDescent="0.25">
      <c r="A1" s="12" t="s">
        <v>352</v>
      </c>
      <c r="B1" s="4" t="s">
        <v>353</v>
      </c>
      <c r="C1" s="4" t="s">
        <v>343</v>
      </c>
      <c r="D1" s="4">
        <v>5</v>
      </c>
      <c r="E1" s="4" t="s">
        <v>344</v>
      </c>
      <c r="F1" s="4">
        <v>0</v>
      </c>
      <c r="G1" s="4" t="s">
        <v>345</v>
      </c>
      <c r="H1" s="4">
        <v>0</v>
      </c>
      <c r="I1" s="4" t="s">
        <v>346</v>
      </c>
      <c r="J1" s="4">
        <v>1</v>
      </c>
      <c r="K1" s="4" t="s">
        <v>347</v>
      </c>
      <c r="L1" s="4">
        <v>0</v>
      </c>
      <c r="M1" s="4" t="s">
        <v>348</v>
      </c>
      <c r="N1" s="4">
        <v>0</v>
      </c>
      <c r="O1" s="4" t="s">
        <v>349</v>
      </c>
      <c r="P1" s="4">
        <v>1</v>
      </c>
      <c r="Q1" s="4" t="s">
        <v>350</v>
      </c>
      <c r="R1" s="4">
        <v>0</v>
      </c>
      <c r="S1" s="4" t="s">
        <v>351</v>
      </c>
      <c r="T1" s="4">
        <v>0</v>
      </c>
    </row>
    <row r="2" spans="1:20" x14ac:dyDescent="0.25">
      <c r="A2" s="12" t="s">
        <v>354</v>
      </c>
      <c r="B2" s="4" t="s">
        <v>355</v>
      </c>
    </row>
    <row r="3" spans="1:20" x14ac:dyDescent="0.25">
      <c r="A3" s="12" t="s">
        <v>356</v>
      </c>
      <c r="B3" s="4" t="b">
        <f>IF(B10&gt;256,"TripUpST110AndEarlier",FALSE)</f>
        <v>0</v>
      </c>
    </row>
    <row r="4" spans="1:20" x14ac:dyDescent="0.25">
      <c r="A4" s="12" t="s">
        <v>357</v>
      </c>
      <c r="B4" s="4" t="s">
        <v>358</v>
      </c>
    </row>
    <row r="5" spans="1:20" x14ac:dyDescent="0.25">
      <c r="A5" s="12" t="s">
        <v>359</v>
      </c>
      <c r="B5" s="4" t="b">
        <v>1</v>
      </c>
    </row>
    <row r="6" spans="1:20" x14ac:dyDescent="0.25">
      <c r="A6" s="12" t="s">
        <v>360</v>
      </c>
      <c r="B6" s="4" t="b">
        <v>1</v>
      </c>
    </row>
    <row r="7" spans="1:20" x14ac:dyDescent="0.25">
      <c r="A7" s="12" t="s">
        <v>361</v>
      </c>
      <c r="B7" s="4">
        <f>Data!$A$1:$U$326</f>
        <v>92.36</v>
      </c>
    </row>
    <row r="8" spans="1:20" x14ac:dyDescent="0.25">
      <c r="A8" s="12" t="s">
        <v>362</v>
      </c>
      <c r="B8" s="4">
        <v>1</v>
      </c>
    </row>
    <row r="9" spans="1:20" x14ac:dyDescent="0.25">
      <c r="A9" s="12" t="s">
        <v>363</v>
      </c>
      <c r="B9" s="4">
        <f>1</f>
        <v>1</v>
      </c>
    </row>
    <row r="10" spans="1:20" x14ac:dyDescent="0.25">
      <c r="A10" s="12" t="s">
        <v>364</v>
      </c>
      <c r="B10" s="4">
        <v>29</v>
      </c>
    </row>
    <row r="12" spans="1:20" x14ac:dyDescent="0.25">
      <c r="A12" s="12" t="s">
        <v>365</v>
      </c>
      <c r="B12" s="4" t="s">
        <v>366</v>
      </c>
      <c r="C12" s="4" t="s">
        <v>367</v>
      </c>
      <c r="D12" s="4" t="s">
        <v>368</v>
      </c>
      <c r="E12" s="4" t="b">
        <v>1</v>
      </c>
      <c r="F12" s="4">
        <v>0</v>
      </c>
      <c r="G12" s="4">
        <v>4</v>
      </c>
    </row>
    <row r="13" spans="1:20" x14ac:dyDescent="0.25">
      <c r="A13" s="12" t="s">
        <v>369</v>
      </c>
      <c r="B13" s="4" t="str">
        <f>Data!$A$1:$A$326</f>
        <v>Anniston, AL</v>
      </c>
    </row>
    <row r="14" spans="1:20" x14ac:dyDescent="0.25">
      <c r="A14" s="12" t="s">
        <v>370</v>
      </c>
    </row>
    <row r="15" spans="1:20" x14ac:dyDescent="0.25">
      <c r="A15" s="12" t="s">
        <v>371</v>
      </c>
      <c r="B15" s="4" t="s">
        <v>372</v>
      </c>
      <c r="C15" s="4" t="s">
        <v>373</v>
      </c>
      <c r="D15" s="4" t="s">
        <v>374</v>
      </c>
      <c r="E15" s="4" t="b">
        <v>1</v>
      </c>
      <c r="F15" s="4">
        <v>0</v>
      </c>
      <c r="G15" s="4">
        <v>4</v>
      </c>
    </row>
    <row r="16" spans="1:20" x14ac:dyDescent="0.25">
      <c r="A16" s="12" t="s">
        <v>375</v>
      </c>
      <c r="B16" s="4">
        <f>Data!$B$1:$B$326</f>
        <v>62.4</v>
      </c>
    </row>
    <row r="17" spans="1:7" x14ac:dyDescent="0.25">
      <c r="A17" s="12" t="s">
        <v>376</v>
      </c>
    </row>
    <row r="18" spans="1:7" x14ac:dyDescent="0.25">
      <c r="A18" s="12" t="s">
        <v>377</v>
      </c>
      <c r="B18" s="4" t="s">
        <v>378</v>
      </c>
      <c r="C18" s="4" t="s">
        <v>379</v>
      </c>
      <c r="D18" s="4" t="s">
        <v>380</v>
      </c>
      <c r="E18" s="4" t="b">
        <v>1</v>
      </c>
      <c r="F18" s="4">
        <v>0</v>
      </c>
      <c r="G18" s="4">
        <v>4</v>
      </c>
    </row>
    <row r="19" spans="1:7" x14ac:dyDescent="0.25">
      <c r="A19" s="12" t="s">
        <v>381</v>
      </c>
      <c r="B19" s="4">
        <f>Data!$C$1:$C$326</f>
        <v>35.409999999999997</v>
      </c>
    </row>
    <row r="20" spans="1:7" x14ac:dyDescent="0.25">
      <c r="A20" s="12" t="s">
        <v>382</v>
      </c>
    </row>
    <row r="21" spans="1:7" x14ac:dyDescent="0.25">
      <c r="A21" s="12" t="s">
        <v>383</v>
      </c>
      <c r="B21" s="4" t="s">
        <v>384</v>
      </c>
      <c r="C21" s="4" t="s">
        <v>385</v>
      </c>
      <c r="D21" s="4" t="s">
        <v>386</v>
      </c>
      <c r="E21" s="4" t="b">
        <v>1</v>
      </c>
      <c r="F21" s="4">
        <v>0</v>
      </c>
      <c r="G21" s="4">
        <v>4</v>
      </c>
    </row>
    <row r="22" spans="1:7" x14ac:dyDescent="0.25">
      <c r="A22" s="12" t="s">
        <v>387</v>
      </c>
      <c r="B22" s="4">
        <f>Data!$D$1:$D$326</f>
        <v>75.92</v>
      </c>
    </row>
    <row r="23" spans="1:7" x14ac:dyDescent="0.25">
      <c r="A23" s="12" t="s">
        <v>388</v>
      </c>
    </row>
    <row r="24" spans="1:7" x14ac:dyDescent="0.25">
      <c r="A24" s="12" t="s">
        <v>389</v>
      </c>
      <c r="B24" s="4" t="s">
        <v>390</v>
      </c>
      <c r="C24" s="4" t="s">
        <v>391</v>
      </c>
      <c r="D24" s="4" t="s">
        <v>392</v>
      </c>
      <c r="E24" s="4" t="b">
        <v>1</v>
      </c>
      <c r="F24" s="4">
        <v>0</v>
      </c>
      <c r="G24" s="4">
        <v>4</v>
      </c>
    </row>
    <row r="25" spans="1:7" x14ac:dyDescent="0.25">
      <c r="A25" s="12" t="s">
        <v>393</v>
      </c>
      <c r="B25" s="4">
        <f>Data!$E$1:$E$326</f>
        <v>39.090000000000003</v>
      </c>
    </row>
    <row r="26" spans="1:7" x14ac:dyDescent="0.25">
      <c r="A26" s="12" t="s">
        <v>394</v>
      </c>
    </row>
    <row r="27" spans="1:7" x14ac:dyDescent="0.25">
      <c r="A27" s="12" t="s">
        <v>395</v>
      </c>
      <c r="B27" s="4" t="s">
        <v>396</v>
      </c>
      <c r="C27" s="4" t="s">
        <v>397</v>
      </c>
      <c r="D27" s="4" t="s">
        <v>398</v>
      </c>
      <c r="E27" s="4" t="b">
        <v>1</v>
      </c>
      <c r="F27" s="4">
        <v>0</v>
      </c>
      <c r="G27" s="4">
        <v>4</v>
      </c>
    </row>
    <row r="28" spans="1:7" x14ac:dyDescent="0.25">
      <c r="A28" s="12" t="s">
        <v>399</v>
      </c>
      <c r="B28" s="4">
        <f>Data!$F$1:$F$326</f>
        <v>10.76</v>
      </c>
    </row>
    <row r="29" spans="1:7" x14ac:dyDescent="0.25">
      <c r="A29" s="12" t="s">
        <v>400</v>
      </c>
    </row>
    <row r="30" spans="1:7" x14ac:dyDescent="0.25">
      <c r="A30" s="12" t="s">
        <v>401</v>
      </c>
      <c r="B30" s="4" t="s">
        <v>402</v>
      </c>
      <c r="C30" s="4" t="s">
        <v>403</v>
      </c>
      <c r="D30" s="4" t="s">
        <v>404</v>
      </c>
      <c r="E30" s="4" t="b">
        <v>1</v>
      </c>
      <c r="F30" s="4">
        <v>0</v>
      </c>
      <c r="G30" s="4">
        <v>4</v>
      </c>
    </row>
    <row r="31" spans="1:7" x14ac:dyDescent="0.25">
      <c r="A31" s="12" t="s">
        <v>405</v>
      </c>
      <c r="B31" s="4">
        <f>Data!$G$1:$G$326</f>
        <v>41.36</v>
      </c>
    </row>
    <row r="32" spans="1:7" x14ac:dyDescent="0.25">
      <c r="A32" s="12" t="s">
        <v>406</v>
      </c>
    </row>
    <row r="33" spans="1:7" x14ac:dyDescent="0.25">
      <c r="A33" s="12" t="s">
        <v>407</v>
      </c>
      <c r="B33" s="4" t="s">
        <v>408</v>
      </c>
      <c r="C33" s="4" t="s">
        <v>409</v>
      </c>
      <c r="D33" s="4" t="s">
        <v>410</v>
      </c>
      <c r="E33" s="4" t="b">
        <v>1</v>
      </c>
      <c r="F33" s="4">
        <v>0</v>
      </c>
      <c r="G33" s="4">
        <v>4</v>
      </c>
    </row>
    <row r="34" spans="1:7" x14ac:dyDescent="0.25">
      <c r="A34" s="12" t="s">
        <v>411</v>
      </c>
      <c r="B34" s="4">
        <f>Data!$H$1:$H$326</f>
        <v>37.97</v>
      </c>
    </row>
    <row r="35" spans="1:7" x14ac:dyDescent="0.25">
      <c r="A35" s="12" t="s">
        <v>412</v>
      </c>
    </row>
    <row r="36" spans="1:7" x14ac:dyDescent="0.25">
      <c r="A36" s="12" t="s">
        <v>413</v>
      </c>
      <c r="B36" s="4" t="s">
        <v>414</v>
      </c>
      <c r="C36" s="4" t="s">
        <v>415</v>
      </c>
      <c r="D36" s="4" t="s">
        <v>416</v>
      </c>
      <c r="E36" s="4" t="b">
        <v>1</v>
      </c>
      <c r="F36" s="4">
        <v>0</v>
      </c>
      <c r="G36" s="4">
        <v>4</v>
      </c>
    </row>
    <row r="37" spans="1:7" x14ac:dyDescent="0.25">
      <c r="A37" s="12" t="s">
        <v>417</v>
      </c>
      <c r="B37" s="4">
        <f>Data!$I$1:$I$326</f>
        <v>60.33</v>
      </c>
    </row>
    <row r="38" spans="1:7" x14ac:dyDescent="0.25">
      <c r="A38" s="12" t="s">
        <v>418</v>
      </c>
    </row>
    <row r="39" spans="1:7" x14ac:dyDescent="0.25">
      <c r="A39" s="12" t="s">
        <v>419</v>
      </c>
      <c r="B39" s="4" t="s">
        <v>420</v>
      </c>
      <c r="C39" s="4" t="s">
        <v>421</v>
      </c>
      <c r="D39" s="4" t="s">
        <v>422</v>
      </c>
      <c r="E39" s="4" t="b">
        <v>1</v>
      </c>
      <c r="F39" s="4">
        <v>0</v>
      </c>
      <c r="G39" s="4">
        <v>4</v>
      </c>
    </row>
    <row r="40" spans="1:7" x14ac:dyDescent="0.25">
      <c r="A40" s="12" t="s">
        <v>423</v>
      </c>
      <c r="B40" s="4">
        <f>Data!$J$1:$J$326</f>
        <v>35.97</v>
      </c>
    </row>
    <row r="41" spans="1:7" x14ac:dyDescent="0.25">
      <c r="A41" s="12" t="s">
        <v>424</v>
      </c>
    </row>
    <row r="42" spans="1:7" x14ac:dyDescent="0.25">
      <c r="A42" s="12" t="s">
        <v>425</v>
      </c>
      <c r="B42" s="4" t="s">
        <v>426</v>
      </c>
      <c r="C42" s="4" t="s">
        <v>427</v>
      </c>
      <c r="D42" s="4" t="s">
        <v>428</v>
      </c>
      <c r="E42" s="4" t="b">
        <v>1</v>
      </c>
      <c r="F42" s="4">
        <v>0</v>
      </c>
      <c r="G42" s="4">
        <v>4</v>
      </c>
    </row>
    <row r="43" spans="1:7" x14ac:dyDescent="0.25">
      <c r="A43" s="12" t="s">
        <v>429</v>
      </c>
      <c r="B43" s="4" t="e">
        <f>Data!#REF!</f>
        <v>#REF!</v>
      </c>
    </row>
    <row r="44" spans="1:7" x14ac:dyDescent="0.25">
      <c r="A44" s="12" t="s">
        <v>430</v>
      </c>
    </row>
    <row r="45" spans="1:7" x14ac:dyDescent="0.25">
      <c r="A45" s="12" t="s">
        <v>431</v>
      </c>
      <c r="B45" s="4" t="s">
        <v>432</v>
      </c>
      <c r="C45" s="4" t="s">
        <v>433</v>
      </c>
      <c r="D45" s="4" t="s">
        <v>434</v>
      </c>
      <c r="E45" s="4" t="b">
        <v>1</v>
      </c>
      <c r="F45" s="4">
        <v>0</v>
      </c>
      <c r="G45" s="4">
        <v>4</v>
      </c>
    </row>
    <row r="46" spans="1:7" x14ac:dyDescent="0.25">
      <c r="A46" s="12" t="s">
        <v>435</v>
      </c>
      <c r="B46" s="4">
        <f>Data!$K$1:$K$326</f>
        <v>1166581</v>
      </c>
    </row>
    <row r="47" spans="1:7" x14ac:dyDescent="0.25">
      <c r="A47" s="12" t="s">
        <v>436</v>
      </c>
    </row>
    <row r="48" spans="1:7" x14ac:dyDescent="0.25">
      <c r="A48" s="12" t="s">
        <v>437</v>
      </c>
      <c r="B48" s="4" t="s">
        <v>438</v>
      </c>
      <c r="C48" s="4" t="s">
        <v>439</v>
      </c>
      <c r="D48" s="4" t="s">
        <v>440</v>
      </c>
      <c r="E48" s="4" t="b">
        <v>1</v>
      </c>
      <c r="F48" s="4">
        <v>0</v>
      </c>
      <c r="G48" s="4">
        <v>4</v>
      </c>
    </row>
    <row r="49" spans="1:7" x14ac:dyDescent="0.25">
      <c r="A49" s="12" t="s">
        <v>441</v>
      </c>
      <c r="B49" s="4" t="e">
        <f>Data!#REF!</f>
        <v>#REF!</v>
      </c>
    </row>
    <row r="50" spans="1:7" x14ac:dyDescent="0.25">
      <c r="A50" s="12" t="s">
        <v>442</v>
      </c>
    </row>
    <row r="51" spans="1:7" x14ac:dyDescent="0.25">
      <c r="A51" s="12" t="s">
        <v>443</v>
      </c>
      <c r="B51" s="4" t="s">
        <v>444</v>
      </c>
      <c r="C51" s="4" t="s">
        <v>445</v>
      </c>
      <c r="D51" s="4" t="s">
        <v>446</v>
      </c>
      <c r="E51" s="4" t="b">
        <v>1</v>
      </c>
      <c r="F51" s="4">
        <v>0</v>
      </c>
      <c r="G51" s="4">
        <v>4</v>
      </c>
    </row>
    <row r="52" spans="1:7" x14ac:dyDescent="0.25">
      <c r="A52" s="12" t="s">
        <v>447</v>
      </c>
      <c r="B52" s="4" t="e">
        <f>Data!#REF!</f>
        <v>#REF!</v>
      </c>
    </row>
    <row r="53" spans="1:7" x14ac:dyDescent="0.25">
      <c r="A53" s="12" t="s">
        <v>448</v>
      </c>
    </row>
    <row r="54" spans="1:7" x14ac:dyDescent="0.25">
      <c r="A54" s="12" t="s">
        <v>449</v>
      </c>
      <c r="B54" s="4" t="s">
        <v>450</v>
      </c>
      <c r="C54" s="4" t="s">
        <v>451</v>
      </c>
      <c r="D54" s="4" t="s">
        <v>452</v>
      </c>
      <c r="E54" s="4" t="b">
        <v>1</v>
      </c>
      <c r="F54" s="4">
        <v>0</v>
      </c>
      <c r="G54" s="4">
        <v>4</v>
      </c>
    </row>
    <row r="55" spans="1:7" x14ac:dyDescent="0.25">
      <c r="A55" s="12" t="s">
        <v>453</v>
      </c>
      <c r="B55" s="4" t="e">
        <f>Data!#REF!</f>
        <v>#REF!</v>
      </c>
    </row>
    <row r="56" spans="1:7" x14ac:dyDescent="0.25">
      <c r="A56" s="12" t="s">
        <v>454</v>
      </c>
    </row>
    <row r="57" spans="1:7" x14ac:dyDescent="0.25">
      <c r="A57" s="12" t="s">
        <v>455</v>
      </c>
      <c r="B57" s="4" t="s">
        <v>456</v>
      </c>
      <c r="C57" s="4" t="s">
        <v>457</v>
      </c>
      <c r="D57" s="4" t="s">
        <v>458</v>
      </c>
      <c r="E57" s="4" t="b">
        <v>1</v>
      </c>
      <c r="F57" s="4">
        <v>0</v>
      </c>
      <c r="G57" s="4">
        <v>4</v>
      </c>
    </row>
    <row r="58" spans="1:7" x14ac:dyDescent="0.25">
      <c r="A58" s="12" t="s">
        <v>459</v>
      </c>
      <c r="B58" s="4" t="e">
        <f>Data!#REF!</f>
        <v>#REF!</v>
      </c>
    </row>
    <row r="59" spans="1:7" x14ac:dyDescent="0.25">
      <c r="A59" s="12" t="s">
        <v>460</v>
      </c>
    </row>
    <row r="60" spans="1:7" x14ac:dyDescent="0.25">
      <c r="A60" s="12" t="s">
        <v>461</v>
      </c>
      <c r="B60" s="4" t="s">
        <v>462</v>
      </c>
      <c r="C60" s="4" t="s">
        <v>463</v>
      </c>
      <c r="D60" s="4" t="s">
        <v>464</v>
      </c>
      <c r="E60" s="4" t="b">
        <v>1</v>
      </c>
      <c r="F60" s="4">
        <v>0</v>
      </c>
      <c r="G60" s="4">
        <v>4</v>
      </c>
    </row>
    <row r="61" spans="1:7" x14ac:dyDescent="0.25">
      <c r="A61" s="12" t="s">
        <v>465</v>
      </c>
      <c r="B61" s="4">
        <f>Data!$L$1:$L$326</f>
        <v>853</v>
      </c>
    </row>
    <row r="62" spans="1:7" x14ac:dyDescent="0.25">
      <c r="A62" s="12" t="s">
        <v>466</v>
      </c>
    </row>
    <row r="63" spans="1:7" x14ac:dyDescent="0.25">
      <c r="A63" s="12" t="s">
        <v>467</v>
      </c>
      <c r="B63" s="4" t="s">
        <v>468</v>
      </c>
      <c r="C63" s="4" t="s">
        <v>469</v>
      </c>
      <c r="D63" s="4" t="s">
        <v>470</v>
      </c>
      <c r="E63" s="4" t="b">
        <v>1</v>
      </c>
      <c r="F63" s="4">
        <v>0</v>
      </c>
      <c r="G63" s="4">
        <v>4</v>
      </c>
    </row>
    <row r="64" spans="1:7" x14ac:dyDescent="0.25">
      <c r="A64" s="12" t="s">
        <v>471</v>
      </c>
      <c r="B64" s="4" t="e">
        <f>Data!#REF!</f>
        <v>#REF!</v>
      </c>
    </row>
    <row r="65" spans="1:7" x14ac:dyDescent="0.25">
      <c r="A65" s="12" t="s">
        <v>472</v>
      </c>
    </row>
    <row r="66" spans="1:7" x14ac:dyDescent="0.25">
      <c r="A66" s="12" t="s">
        <v>473</v>
      </c>
      <c r="B66" s="4" t="s">
        <v>474</v>
      </c>
      <c r="C66" s="4" t="s">
        <v>475</v>
      </c>
      <c r="D66" s="4" t="s">
        <v>476</v>
      </c>
      <c r="E66" s="4" t="b">
        <v>1</v>
      </c>
      <c r="F66" s="4">
        <v>0</v>
      </c>
      <c r="G66" s="4">
        <v>4</v>
      </c>
    </row>
    <row r="67" spans="1:7" x14ac:dyDescent="0.25">
      <c r="A67" s="12" t="s">
        <v>477</v>
      </c>
      <c r="B67" s="4" t="e">
        <f>Data!#REF!</f>
        <v>#REF!</v>
      </c>
    </row>
    <row r="68" spans="1:7" x14ac:dyDescent="0.25">
      <c r="A68" s="12" t="s">
        <v>478</v>
      </c>
    </row>
    <row r="69" spans="1:7" x14ac:dyDescent="0.25">
      <c r="A69" s="12" t="s">
        <v>479</v>
      </c>
      <c r="B69" s="4" t="s">
        <v>480</v>
      </c>
      <c r="C69" s="4" t="s">
        <v>481</v>
      </c>
      <c r="D69" s="4" t="s">
        <v>482</v>
      </c>
      <c r="E69" s="4" t="b">
        <v>1</v>
      </c>
      <c r="F69" s="4">
        <v>0</v>
      </c>
      <c r="G69" s="4">
        <v>4</v>
      </c>
    </row>
    <row r="70" spans="1:7" x14ac:dyDescent="0.25">
      <c r="A70" s="12" t="s">
        <v>483</v>
      </c>
      <c r="B70" s="4" t="e">
        <f>Data!#REF!</f>
        <v>#REF!</v>
      </c>
    </row>
    <row r="71" spans="1:7" x14ac:dyDescent="0.25">
      <c r="A71" s="12" t="s">
        <v>484</v>
      </c>
    </row>
    <row r="72" spans="1:7" x14ac:dyDescent="0.25">
      <c r="A72" s="12" t="s">
        <v>485</v>
      </c>
      <c r="B72" s="4" t="s">
        <v>486</v>
      </c>
      <c r="C72" s="4" t="s">
        <v>487</v>
      </c>
      <c r="D72" s="4" t="s">
        <v>488</v>
      </c>
      <c r="E72" s="4" t="b">
        <v>1</v>
      </c>
      <c r="F72" s="4">
        <v>0</v>
      </c>
      <c r="G72" s="4">
        <v>4</v>
      </c>
    </row>
    <row r="73" spans="1:7" x14ac:dyDescent="0.25">
      <c r="A73" s="12" t="s">
        <v>489</v>
      </c>
      <c r="B73" s="4">
        <f>Data!$M$1:$M$326</f>
        <v>4453</v>
      </c>
    </row>
    <row r="74" spans="1:7" x14ac:dyDescent="0.25">
      <c r="A74" s="12" t="s">
        <v>490</v>
      </c>
    </row>
    <row r="75" spans="1:7" x14ac:dyDescent="0.25">
      <c r="A75" s="12" t="s">
        <v>491</v>
      </c>
      <c r="B75" s="4" t="s">
        <v>492</v>
      </c>
      <c r="C75" s="4" t="s">
        <v>493</v>
      </c>
      <c r="D75" s="4" t="s">
        <v>494</v>
      </c>
      <c r="E75" s="4" t="b">
        <v>1</v>
      </c>
      <c r="F75" s="4">
        <v>0</v>
      </c>
      <c r="G75" s="4">
        <v>4</v>
      </c>
    </row>
    <row r="76" spans="1:7" x14ac:dyDescent="0.25">
      <c r="A76" s="12" t="s">
        <v>495</v>
      </c>
      <c r="B76" s="4" t="e">
        <f>Data!#REF!</f>
        <v>#REF!</v>
      </c>
    </row>
    <row r="77" spans="1:7" x14ac:dyDescent="0.25">
      <c r="A77" s="12" t="s">
        <v>496</v>
      </c>
    </row>
    <row r="78" spans="1:7" x14ac:dyDescent="0.25">
      <c r="A78" s="12" t="s">
        <v>497</v>
      </c>
      <c r="B78" s="4" t="s">
        <v>498</v>
      </c>
      <c r="C78" s="4" t="s">
        <v>499</v>
      </c>
      <c r="D78" s="4" t="s">
        <v>500</v>
      </c>
      <c r="E78" s="4" t="b">
        <v>1</v>
      </c>
      <c r="F78" s="4">
        <v>0</v>
      </c>
      <c r="G78" s="4">
        <v>4</v>
      </c>
    </row>
    <row r="79" spans="1:7" x14ac:dyDescent="0.25">
      <c r="A79" s="12" t="s">
        <v>501</v>
      </c>
      <c r="B79" s="4" t="e">
        <f>Data!#REF!</f>
        <v>#REF!</v>
      </c>
    </row>
    <row r="80" spans="1:7" x14ac:dyDescent="0.25">
      <c r="A80" s="12" t="s">
        <v>502</v>
      </c>
    </row>
    <row r="81" spans="1:7" x14ac:dyDescent="0.25">
      <c r="A81" s="12" t="s">
        <v>503</v>
      </c>
      <c r="B81" s="4" t="s">
        <v>504</v>
      </c>
      <c r="C81" s="4" t="s">
        <v>505</v>
      </c>
      <c r="D81" s="4" t="s">
        <v>506</v>
      </c>
      <c r="E81" s="4" t="b">
        <v>1</v>
      </c>
      <c r="F81" s="4">
        <v>0</v>
      </c>
      <c r="G81" s="4">
        <v>4</v>
      </c>
    </row>
    <row r="82" spans="1:7" x14ac:dyDescent="0.25">
      <c r="A82" s="12" t="s">
        <v>507</v>
      </c>
      <c r="B82" s="4">
        <f>Data!$P$1:$P$326</f>
        <v>11.6</v>
      </c>
    </row>
    <row r="83" spans="1:7" x14ac:dyDescent="0.25">
      <c r="A83" s="12" t="s">
        <v>508</v>
      </c>
    </row>
    <row r="84" spans="1:7" x14ac:dyDescent="0.25">
      <c r="A84" s="12" t="s">
        <v>509</v>
      </c>
      <c r="B84" s="4" t="s">
        <v>510</v>
      </c>
      <c r="C84" s="4" t="s">
        <v>511</v>
      </c>
      <c r="D84" s="4" t="s">
        <v>512</v>
      </c>
      <c r="E84" s="4" t="b">
        <v>1</v>
      </c>
      <c r="F84" s="4">
        <v>0</v>
      </c>
      <c r="G84" s="4">
        <v>4</v>
      </c>
    </row>
    <row r="85" spans="1:7" x14ac:dyDescent="0.25">
      <c r="A85" s="12" t="s">
        <v>513</v>
      </c>
      <c r="B85" s="4">
        <f>Data!$Q$1:$Q$326</f>
        <v>9.4</v>
      </c>
    </row>
    <row r="86" spans="1:7" x14ac:dyDescent="0.25">
      <c r="A86" s="12" t="s">
        <v>514</v>
      </c>
    </row>
    <row r="87" spans="1:7" x14ac:dyDescent="0.25">
      <c r="A87" s="12" t="s">
        <v>515</v>
      </c>
      <c r="B87" s="4" t="s">
        <v>516</v>
      </c>
      <c r="C87" s="4" t="s">
        <v>517</v>
      </c>
      <c r="D87" s="4" t="s">
        <v>518</v>
      </c>
      <c r="E87" s="4" t="b">
        <v>1</v>
      </c>
      <c r="F87" s="4">
        <v>0</v>
      </c>
      <c r="G87" s="4">
        <v>4</v>
      </c>
    </row>
    <row r="88" spans="1:7" x14ac:dyDescent="0.25">
      <c r="A88" s="12" t="s">
        <v>519</v>
      </c>
      <c r="B88" s="4">
        <f>Data!$R$1:$R$326</f>
        <v>62</v>
      </c>
    </row>
    <row r="89" spans="1:7" x14ac:dyDescent="0.25">
      <c r="A89" s="12" t="s">
        <v>520</v>
      </c>
    </row>
    <row r="90" spans="1:7" x14ac:dyDescent="0.25">
      <c r="A90" s="12" t="s">
        <v>521</v>
      </c>
      <c r="B90" s="4" t="s">
        <v>522</v>
      </c>
      <c r="C90" s="4" t="s">
        <v>523</v>
      </c>
      <c r="D90" s="4" t="s">
        <v>524</v>
      </c>
      <c r="E90" s="4" t="b">
        <v>1</v>
      </c>
      <c r="F90" s="4">
        <v>0</v>
      </c>
      <c r="G90" s="4">
        <v>4</v>
      </c>
    </row>
    <row r="91" spans="1:7" x14ac:dyDescent="0.25">
      <c r="A91" s="12" t="s">
        <v>525</v>
      </c>
      <c r="B91" s="4">
        <f>Data!$S$1:$S$326</f>
        <v>10542</v>
      </c>
    </row>
    <row r="92" spans="1:7" x14ac:dyDescent="0.25">
      <c r="A92" s="12" t="s">
        <v>526</v>
      </c>
    </row>
    <row r="93" spans="1:7" x14ac:dyDescent="0.25">
      <c r="A93" s="12" t="s">
        <v>527</v>
      </c>
      <c r="B93" s="4" t="s">
        <v>528</v>
      </c>
      <c r="C93" s="4" t="s">
        <v>529</v>
      </c>
      <c r="D93" s="4" t="s">
        <v>530</v>
      </c>
      <c r="E93" s="4" t="b">
        <v>1</v>
      </c>
      <c r="F93" s="4">
        <v>0</v>
      </c>
      <c r="G93" s="4">
        <v>4</v>
      </c>
    </row>
    <row r="94" spans="1:7" x14ac:dyDescent="0.25">
      <c r="A94" s="12" t="s">
        <v>531</v>
      </c>
      <c r="B94" s="4">
        <f>Data!$T$1:$T$326</f>
        <v>2381</v>
      </c>
    </row>
    <row r="95" spans="1:7" x14ac:dyDescent="0.25">
      <c r="A95" s="12" t="s">
        <v>532</v>
      </c>
    </row>
    <row r="96" spans="1:7" x14ac:dyDescent="0.25">
      <c r="A96" s="12" t="s">
        <v>533</v>
      </c>
      <c r="B96" s="4" t="s">
        <v>534</v>
      </c>
      <c r="C96" s="4" t="s">
        <v>535</v>
      </c>
      <c r="D96" s="4" t="s">
        <v>536</v>
      </c>
      <c r="E96" s="4" t="b">
        <v>1</v>
      </c>
      <c r="F96" s="4">
        <v>0</v>
      </c>
      <c r="G96" s="4">
        <v>4</v>
      </c>
    </row>
    <row r="97" spans="1:2" x14ac:dyDescent="0.25">
      <c r="A97" s="12" t="s">
        <v>537</v>
      </c>
      <c r="B97" s="4">
        <f>Data!$U$1:$U$326</f>
        <v>4616</v>
      </c>
    </row>
    <row r="98" spans="1:2" x14ac:dyDescent="0.25">
      <c r="A98" s="12" t="s">
        <v>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38</vt:i4>
      </vt:variant>
    </vt:vector>
  </HeadingPairs>
  <TitlesOfParts>
    <vt:vector size="42" baseType="lpstr">
      <vt:lpstr>Source</vt:lpstr>
      <vt:lpstr>Data</vt:lpstr>
      <vt:lpstr>Categories Report</vt:lpstr>
      <vt:lpstr>_STDS_DG257FCB78</vt:lpstr>
      <vt:lpstr>SP_Data_Arts</vt:lpstr>
      <vt:lpstr>SP_Data_Climate</vt:lpstr>
      <vt:lpstr>SP_Data_Cost_Living</vt:lpstr>
      <vt:lpstr>SP_Data_Crime</vt:lpstr>
      <vt:lpstr>SP_Data_Education</vt:lpstr>
      <vt:lpstr>SP_Data_Fcast_Above_Average_Jobs</vt:lpstr>
      <vt:lpstr>SP_Data_Fcast_Average_Jobs</vt:lpstr>
      <vt:lpstr>SP_Data_Fcast_Blue_Collar_Jobs</vt:lpstr>
      <vt:lpstr>SP_Data_Fcast_Future_Job_Growth</vt:lpstr>
      <vt:lpstr>SP_Data_Fcast_White_Collar_Jobs</vt:lpstr>
      <vt:lpstr>SP_Data_Health_Care</vt:lpstr>
      <vt:lpstr>SP_Data_Jobs</vt:lpstr>
      <vt:lpstr>SP_Data_Metropolitan_Area</vt:lpstr>
      <vt:lpstr>SP_Data_Past_Job_Growth</vt:lpstr>
      <vt:lpstr>SP_Data_Population_2000</vt:lpstr>
      <vt:lpstr>SP_Data_Recreation</vt:lpstr>
      <vt:lpstr>SP_Data_Total_Property</vt:lpstr>
      <vt:lpstr>SP_Data_Total_Violent</vt:lpstr>
      <vt:lpstr>SP_Data_Transportation</vt:lpstr>
      <vt:lpstr>ST_Arts</vt:lpstr>
      <vt:lpstr>ST_Climate</vt:lpstr>
      <vt:lpstr>ST_CostLiving</vt:lpstr>
      <vt:lpstr>ST_Crime</vt:lpstr>
      <vt:lpstr>ST_Education</vt:lpstr>
      <vt:lpstr>ST_FcastAboveAverageJobs</vt:lpstr>
      <vt:lpstr>ST_FcastAverageJobs</vt:lpstr>
      <vt:lpstr>ST_FcastBlueCollarJobs</vt:lpstr>
      <vt:lpstr>ST_FcastFutureJobGrowth</vt:lpstr>
      <vt:lpstr>ST_FcastWhiteCollarJobs</vt:lpstr>
      <vt:lpstr>ST_HealthCare</vt:lpstr>
      <vt:lpstr>ST_Jobs</vt:lpstr>
      <vt:lpstr>ST_MetropolitanArea</vt:lpstr>
      <vt:lpstr>ST_PastJobGrowth</vt:lpstr>
      <vt:lpstr>ST_Population2000</vt:lpstr>
      <vt:lpstr>ST_Recreation</vt:lpstr>
      <vt:lpstr>ST_TotalProperty</vt:lpstr>
      <vt:lpstr>ST_TotalViolent</vt:lpstr>
      <vt:lpstr>ST_Transportation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1998-05-30T15:26:33Z</dcterms:created>
  <dcterms:modified xsi:type="dcterms:W3CDTF">2012-10-24T15:35:50Z</dcterms:modified>
</cp:coreProperties>
</file>