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tismita/Downloads/"/>
    </mc:Choice>
  </mc:AlternateContent>
  <xr:revisionPtr revIDLastSave="0" documentId="13_ncr:1_{F01875D2-3807-D247-857B-CC9CAE7C30C9}" xr6:coauthVersionLast="47" xr6:coauthVersionMax="47" xr10:uidLastSave="{00000000-0000-0000-0000-000000000000}"/>
  <bookViews>
    <workbookView xWindow="0" yWindow="0" windowWidth="28800" windowHeight="18000" xr2:uid="{4DB94E64-DCDC-4CEA-9CF9-DAAACE51F060}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Rd">'Basic Excel Skills'!$E$219</definedName>
    <definedName name="Re">'Basic Excel Skills'!$E$218</definedName>
    <definedName name="Tax_Rate">'Basic Excel Skills'!$E$220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4" i="1" l="1"/>
  <c r="C188" i="1"/>
  <c r="C180" i="1"/>
  <c r="E120" i="1" a="1"/>
  <c r="E120" i="1" s="1"/>
  <c r="H110" i="1"/>
  <c r="H109" i="1"/>
  <c r="H108" i="1"/>
  <c r="H107" i="1"/>
  <c r="H106" i="1"/>
  <c r="H105" i="1"/>
  <c r="K107" i="1"/>
  <c r="C89" i="1"/>
  <c r="C81" i="1"/>
  <c r="C80" i="1"/>
  <c r="C79" i="1"/>
  <c r="C78" i="1"/>
  <c r="C68" i="1"/>
  <c r="L107" i="1"/>
  <c r="M107" i="1"/>
  <c r="H104" i="1" l="1"/>
  <c r="C66" i="1"/>
  <c r="C67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Ittismita Mantry</author>
  </authors>
  <commentList>
    <comment ref="C196" authorId="0" shapeId="0" xr:uid="{473901B0-9C07-8E4B-8FB3-E5D55031054E}">
      <text>
        <r>
          <rPr>
            <b/>
            <sz val="10"/>
            <color rgb="FF000000"/>
            <rFont val="Tahoma"/>
            <family val="2"/>
          </rPr>
          <t>Ittismita Mantry: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3k dollars</t>
        </r>
      </text>
    </comment>
    <comment ref="C197" authorId="0" shapeId="0" xr:uid="{9634B1DA-14B0-7A40-9F54-18EE7A7D822B}">
      <text>
        <r>
          <rPr>
            <b/>
            <sz val="10"/>
            <color rgb="FF000000"/>
            <rFont val="Tahoma"/>
            <family val="2"/>
          </rPr>
          <t>Ittismita Mantry: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6k dollars</t>
        </r>
      </text>
    </comment>
    <comment ref="C198" authorId="0" shapeId="0" xr:uid="{DEC26CE9-9D5D-2F40-B64E-0B85E5463A12}">
      <text>
        <r>
          <rPr>
            <b/>
            <sz val="10"/>
            <color rgb="FF000000"/>
            <rFont val="Tahoma"/>
            <family val="2"/>
          </rPr>
          <t>Ittismita Mantry: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9k dollars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<sst xmlns="http://schemas.openxmlformats.org/spreadsheetml/2006/main" count="172" uniqueCount="165">
  <si>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</si>
  <si>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</si>
  <si>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</si>
  <si>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</si>
  <si>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</si>
  <si>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</si>
  <si>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</si>
  <si>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</si>
  <si>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</si>
  <si>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</si>
  <si>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</si>
  <si>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</si>
  <si>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</si>
  <si>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</si>
  <si>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</si>
  <si>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</si>
  <si>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</si>
  <si>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</si>
  <si>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</si>
  <si>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</si>
  <si>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</si>
  <si>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</si>
  <si>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</si>
  <si>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</si>
  <si>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</si>
  <si>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</si>
  <si>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</si>
  <si>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</si>
  <si>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</si>
  <si>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</si>
  <si>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</si>
  <si>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</si>
  <si>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</si>
  <si>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</si>
  <si>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</si>
  <si>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</si>
  <si>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</si>
  <si>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</si>
  <si>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</si>
  <si>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</si>
  <si>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</si>
  <si>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</si>
  <si>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</si>
  <si>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</si>
  <si>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</si>
  <si>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</si>
  <si>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</si>
  <si>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</si>
  <si>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</si>
  <si>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</si>
  <si>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</si>
  <si>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</si>
  <si>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</si>
  <si>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</si>
  <si>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</si>
  <si>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</si>
  <si>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</si>
  <si>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</si>
  <si>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</si>
  <si>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</si>
  <si>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</si>
  <si>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</si>
  <si>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</si>
  <si>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</si>
  <si>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</si>
  <si>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</si>
  <si>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</si>
  <si>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</si>
  <si>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</si>
  <si>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</si>
  <si>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</si>
  <si>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</si>
  <si>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</si>
  <si>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</si>
  <si>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</si>
  <si>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</si>
  <si>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</si>
  <si>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</si>
  <si>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</si>
  <si>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</si>
  <si>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</si>
  <si>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</si>
  <si>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</si>
  <si>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</si>
  <si>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</si>
  <si>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</si>
  <si>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</si>
  <si>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</si>
  <si>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</si>
  <si>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</si>
  <si>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</si>
  <si>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</si>
  <si>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</si>
  <si>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</si>
  <si>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</si>
  <si>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</si>
  <si>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</si>
  <si>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</si>
  <si>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</si>
  <si>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</si>
  <si>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</si>
  <si>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</si>
  <si>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</si>
  <si>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</si>
  <si>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</si>
  <si>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</si>
  <si>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</si>
  <si>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</si>
  <si>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</si>
  <si>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</si>
  <si>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</si>
  <si>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</si>
  <si>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</si>
  <si>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</si>
  <si>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</si>
  <si>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</si>
  <si>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</si>
  <si>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</si>
  <si>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</si>
  <si>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</si>
  <si>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</si>
  <si>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</si>
  <si>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</si>
  <si>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Insert row from the blue cell</t>
  </si>
  <si>
    <t>Insert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</si>
  <si>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</si>
  <si>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</si>
  <si>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</si>
  <si>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</si>
  <si>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</si>
  <si>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</si>
  <si>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</si>
  <si>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</si>
  <si>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</si>
  <si>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</si>
  <si>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</si>
  <si>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</si>
  <si>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</si>
  <si>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</si>
  <si>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</si>
  <si>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</si>
  <si>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</si>
  <si>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</si>
  <si>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</si>
  <si>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</si>
  <si>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</si>
  <si>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</si>
  <si>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</si>
  <si>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</si>
  <si>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</si>
  <si>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</si>
  <si>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</si>
  <si>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</si>
  <si>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</si>
  <si>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</si>
  <si>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</si>
  <si>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</si>
  <si>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</si>
  <si>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</si>
  <si>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</si>
  <si>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</si>
  <si>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word without using your mouse.</t>
    </r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</si>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</sst>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#,##0.00_);[Red]\(&quot;₹&quot;#,##0.00\)"/>
    <numFmt numFmtId="164" formatCode="&quot;$&quot;#,##0;[Red]\-&quot;$&quot;#,##0"/>
    <numFmt numFmtId="165" formatCode="&quot;$&quot;#,##0.00;[Red]\-&quot;$&quot;#,##0.00"/>
    <numFmt numFmtId="170" formatCode="0.0%"/>
    <numFmt numFmtId="172" formatCode="&quot;₹&quot;#,##0"/>
  </numFmts>
  <fonts count="22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19" fillId="0" borderId="0" xfId="0" applyFont="1"/>
    <xf numFmtId="0" fontId="13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right" vertical="center"/>
    </xf>
    <xf numFmtId="0" fontId="12" fillId="5" borderId="0" xfId="0" applyFont="1" applyFill="1"/>
    <xf numFmtId="172" fontId="2" fillId="5" borderId="0" xfId="0" quotePrefix="1" applyNumberFormat="1" applyFont="1" applyFill="1"/>
    <xf numFmtId="4" fontId="6" fillId="5" borderId="0" xfId="1" applyNumberFormat="1" applyFill="1" applyProtection="1">
      <protection locked="0"/>
    </xf>
    <xf numFmtId="18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6" fillId="5" borderId="7" xfId="1" applyFill="1" applyBorder="1" applyProtection="1"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V226"/>
  <sheetViews>
    <sheetView showGridLines="0" tabSelected="1" view="pageBreakPreview" zoomScale="35" zoomScaleNormal="85" zoomScaleSheetLayoutView="190" workbookViewId="0">
      <selection activeCell="T41" sqref="T41"/>
    </sheetView>
  </sheetViews>
  <sheetFormatPr baseColWidth="10" defaultColWidth="15.6640625" defaultRowHeight="15" customHeight="1"/>
  <cols>
    <col min="1" max="1" width="2.6640625" style="1" customWidth="1"/>
    <col min="2" max="2" width="3.6640625" style="1" customWidth="1"/>
    <col min="3" max="3" width="21.5" style="1" customWidth="1"/>
    <col min="4" max="13" width="15.6640625" style="1" customWidth="1"/>
    <col min="14" max="14" width="2.6640625" style="1" customWidth="1"/>
    <col min="15" max="22" width="15.6640625" style="1" customWidth="1"/>
    <col min="23" max="16384" width="15.6640625" style="1"/>
  </cols>
  <sheetData>
    <row r="1" spans="1:7" s="37" customFormat="1" ht="35.25" customHeight="1">
      <c r="B1" s="38" t="s">
        <v>0</v>
      </c>
    </row>
    <row r="3" spans="1:7" ht="15" customHeight="1">
      <c r="C3" s="8"/>
      <c r="D3" s="1" t="s">
        <v>126</v>
      </c>
    </row>
    <row r="4" spans="1:7" ht="15" customHeight="1">
      <c r="D4" s="11" t="s">
        <v>127</v>
      </c>
    </row>
    <row r="5" spans="1:7" s="36" customFormat="1" ht="20.25" customHeight="1">
      <c r="A5" s="35" t="s">
        <v>2</v>
      </c>
      <c r="B5" s="35" t="s">
        <v>1</v>
      </c>
    </row>
    <row r="7" spans="1:7" s="33" customFormat="1" ht="15" customHeight="1">
      <c r="B7" s="31">
        <v>1</v>
      </c>
      <c r="C7" s="32" t="s">
        <v>3</v>
      </c>
    </row>
    <row r="8" spans="1:7" ht="15" customHeight="1">
      <c r="B8" s="3"/>
      <c r="C8" s="2"/>
    </row>
    <row r="9" spans="1:7" ht="15" customHeight="1">
      <c r="C9" s="1" t="s">
        <v>4</v>
      </c>
    </row>
    <row r="10" spans="1:7" ht="15" customHeight="1">
      <c r="C10" s="1" t="s">
        <v>5</v>
      </c>
    </row>
    <row r="11" spans="1:7" ht="15" customHeight="1">
      <c r="C11" s="5" t="s">
        <v>128</v>
      </c>
      <c r="D11" s="6"/>
      <c r="E11" s="7"/>
      <c r="F11" s="5" t="s">
        <v>6</v>
      </c>
      <c r="G11" s="4"/>
    </row>
    <row r="12" spans="1:7" ht="15" customHeight="1">
      <c r="C12" s="5" t="s">
        <v>129</v>
      </c>
      <c r="D12" s="6"/>
      <c r="E12" s="7"/>
      <c r="F12" s="5" t="s">
        <v>7</v>
      </c>
      <c r="G12" s="4"/>
    </row>
    <row r="13" spans="1:7" ht="15" customHeight="1">
      <c r="C13" s="5" t="s">
        <v>130</v>
      </c>
      <c r="D13" s="6"/>
      <c r="E13" s="7"/>
      <c r="F13" s="5" t="s">
        <v>8</v>
      </c>
      <c r="G13" s="4"/>
    </row>
    <row r="15" spans="1:7" ht="15" customHeight="1">
      <c r="C15" s="1" t="s">
        <v>9</v>
      </c>
      <c r="D15" s="56" t="s">
        <v>11</v>
      </c>
    </row>
    <row r="16" spans="1:7" ht="15" customHeight="1">
      <c r="C16" s="1" t="s">
        <v>10</v>
      </c>
      <c r="D16" s="55">
        <v>1000</v>
      </c>
    </row>
    <row r="17" spans="2:12" ht="15" customHeight="1">
      <c r="C17" s="14" t="s">
        <v>21</v>
      </c>
    </row>
    <row r="18" spans="2:12" ht="15" customHeight="1">
      <c r="C18" s="9" t="s">
        <v>12</v>
      </c>
    </row>
    <row r="19" spans="2:12" ht="15" customHeight="1">
      <c r="C19" s="9" t="s">
        <v>13</v>
      </c>
    </row>
    <row r="22" spans="2:12" s="33" customFormat="1" ht="15" customHeight="1">
      <c r="B22" s="31">
        <v>2</v>
      </c>
      <c r="C22" s="32" t="s">
        <v>14</v>
      </c>
    </row>
    <row r="23" spans="2:12" s="33" customFormat="1" ht="15" customHeight="1">
      <c r="B23" s="31"/>
      <c r="C23" s="32"/>
    </row>
    <row r="24" spans="2:12" ht="15" customHeight="1">
      <c r="C24" s="5" t="s">
        <v>131</v>
      </c>
    </row>
    <row r="25" spans="2:12" ht="15" customHeight="1">
      <c r="C25" s="51" t="s">
        <v>159</v>
      </c>
      <c r="D25" s="51"/>
      <c r="E25" s="51"/>
      <c r="F25" s="51"/>
      <c r="G25" s="51"/>
      <c r="H25" s="51"/>
    </row>
    <row r="26" spans="2:12" ht="15" customHeight="1">
      <c r="C26" s="14" t="s">
        <v>20</v>
      </c>
    </row>
    <row r="28" spans="2:12" ht="15" customHeight="1">
      <c r="C28" s="5" t="s">
        <v>16</v>
      </c>
    </row>
    <row r="29" spans="2:12" ht="15" customHeight="1">
      <c r="C29" s="51" t="s">
        <v>160</v>
      </c>
      <c r="D29" s="51"/>
      <c r="E29" s="51"/>
      <c r="F29" s="51"/>
      <c r="G29" s="51"/>
      <c r="H29" s="51"/>
      <c r="I29" s="51"/>
      <c r="J29" s="51"/>
      <c r="K29" s="51"/>
      <c r="L29" s="20"/>
    </row>
    <row r="30" spans="2:12" ht="15" customHeight="1">
      <c r="C30" s="14" t="s">
        <v>19</v>
      </c>
    </row>
    <row r="31" spans="2:12" ht="15" customHeight="1">
      <c r="C31" s="1" t="s">
        <v>15</v>
      </c>
    </row>
    <row r="32" spans="2:12" ht="15" customHeight="1">
      <c r="C32" s="5" t="s">
        <v>17</v>
      </c>
    </row>
    <row r="33" spans="2:22" ht="15" customHeight="1">
      <c r="C33" s="51" t="s">
        <v>161</v>
      </c>
      <c r="D33" s="51"/>
      <c r="E33" s="51"/>
      <c r="F33" s="51"/>
      <c r="G33" s="51"/>
      <c r="H33" s="51"/>
      <c r="I33" s="51"/>
      <c r="J33" s="51"/>
    </row>
    <row r="34" spans="2:22" ht="15" customHeight="1">
      <c r="C34" s="14" t="s">
        <v>18</v>
      </c>
    </row>
    <row r="35" spans="2:22" ht="15" customHeight="1">
      <c r="C35" s="14"/>
    </row>
    <row r="37" spans="2:22" s="33" customFormat="1" ht="15" customHeight="1">
      <c r="B37" s="31">
        <v>3</v>
      </c>
      <c r="C37" s="32" t="s">
        <v>22</v>
      </c>
    </row>
    <row r="39" spans="2:22" ht="15" customHeight="1">
      <c r="C39" s="5" t="s">
        <v>132</v>
      </c>
      <c r="G39" s="57"/>
      <c r="H39" s="11" t="s">
        <v>123</v>
      </c>
    </row>
    <row r="40" spans="2:22" ht="15" customHeight="1">
      <c r="C40" s="5"/>
      <c r="G40" s="57"/>
      <c r="H40" s="11"/>
    </row>
    <row r="41" spans="2:22" ht="15" customHeight="1">
      <c r="C41" s="5" t="s">
        <v>133</v>
      </c>
      <c r="O41" s="1">
        <v>1</v>
      </c>
      <c r="P41" s="1">
        <v>2</v>
      </c>
      <c r="Q41" s="1">
        <v>3</v>
      </c>
      <c r="R41" s="1">
        <v>4</v>
      </c>
      <c r="S41" s="8">
        <v>5</v>
      </c>
      <c r="T41" s="8"/>
      <c r="U41" s="1">
        <v>6</v>
      </c>
      <c r="V41" s="1">
        <v>7</v>
      </c>
    </row>
    <row r="42" spans="2:22" ht="15" customHeight="1">
      <c r="C42" s="5" t="s">
        <v>134</v>
      </c>
      <c r="S42" s="10" t="s">
        <v>124</v>
      </c>
      <c r="T42" s="10"/>
    </row>
    <row r="43" spans="2:22" ht="15" customHeight="1">
      <c r="C43" s="5" t="s">
        <v>23</v>
      </c>
    </row>
    <row r="44" spans="2:22" ht="15" customHeight="1">
      <c r="C44" s="5" t="s">
        <v>24</v>
      </c>
    </row>
    <row r="45" spans="2:22" ht="15" customHeight="1">
      <c r="C45" s="5"/>
      <c r="G45" s="8"/>
      <c r="H45" s="11" t="s">
        <v>122</v>
      </c>
      <c r="S45" s="8"/>
      <c r="T45" s="8"/>
    </row>
    <row r="46" spans="2:22" ht="15" customHeight="1">
      <c r="C46" s="14" t="s">
        <v>120</v>
      </c>
      <c r="G46" s="48" t="s">
        <v>125</v>
      </c>
    </row>
    <row r="47" spans="2:22" ht="15" customHeight="1">
      <c r="C47" s="14"/>
    </row>
    <row r="49" spans="2:7" s="33" customFormat="1" ht="15" customHeight="1">
      <c r="B49" s="31">
        <v>4</v>
      </c>
      <c r="C49" s="32" t="s">
        <v>25</v>
      </c>
    </row>
    <row r="51" spans="2:7" ht="15" customHeight="1">
      <c r="C51" s="12" t="s">
        <v>162</v>
      </c>
      <c r="D51" s="5" t="s">
        <v>26</v>
      </c>
    </row>
    <row r="52" spans="2:7" ht="15" customHeight="1">
      <c r="C52" s="14" t="s">
        <v>28</v>
      </c>
    </row>
    <row r="53" spans="2:7" ht="15" customHeight="1">
      <c r="C53" s="14"/>
    </row>
    <row r="55" spans="2:7" s="33" customFormat="1" ht="15" customHeight="1">
      <c r="B55" s="31">
        <v>5</v>
      </c>
      <c r="C55" s="32" t="s">
        <v>27</v>
      </c>
    </row>
    <row r="57" spans="2:7" ht="15" customHeight="1">
      <c r="C57" s="58">
        <v>40.15</v>
      </c>
      <c r="D57" s="5" t="s">
        <v>135</v>
      </c>
    </row>
    <row r="58" spans="2:7" ht="15" customHeight="1">
      <c r="C58" s="14" t="s">
        <v>29</v>
      </c>
    </row>
    <row r="59" spans="2:7" ht="15" customHeight="1">
      <c r="C59" s="14"/>
    </row>
    <row r="61" spans="2:7" s="33" customFormat="1" ht="15" customHeight="1">
      <c r="B61" s="31">
        <v>6</v>
      </c>
      <c r="C61" s="32" t="s">
        <v>30</v>
      </c>
      <c r="E61" s="34">
        <f ca="1">TODAY()</f>
        <v>45622</v>
      </c>
    </row>
    <row r="62" spans="2:7" s="33" customFormat="1" ht="15" customHeight="1">
      <c r="B62" s="31"/>
      <c r="C62" s="32"/>
      <c r="E62" s="34"/>
    </row>
    <row r="63" spans="2:7" ht="15" customHeight="1">
      <c r="C63" s="1" t="s">
        <v>31</v>
      </c>
    </row>
    <row r="64" spans="2:7" ht="15" customHeight="1">
      <c r="C64" s="1" t="s">
        <v>32</v>
      </c>
      <c r="E64" s="15">
        <f ca="1">TODAY()</f>
        <v>45622</v>
      </c>
      <c r="F64" s="4" t="str">
        <f ca="1">"is actually "&amp;E61</f>
        <v>is actually 45622</v>
      </c>
      <c r="G64" s="4"/>
    </row>
    <row r="66" spans="2:5" ht="15" customHeight="1">
      <c r="C66" s="12">
        <f ca="1">TODAY()</f>
        <v>45622</v>
      </c>
      <c r="D66" s="17" t="s">
        <v>33</v>
      </c>
      <c r="E66" s="4"/>
    </row>
    <row r="67" spans="2:5" ht="15" customHeight="1">
      <c r="C67" s="16">
        <f ca="1">C66</f>
        <v>45622</v>
      </c>
      <c r="D67" s="5" t="s">
        <v>136</v>
      </c>
      <c r="E67" s="4"/>
    </row>
    <row r="68" spans="2:5" ht="15" customHeight="1">
      <c r="C68" s="16">
        <f ca="1">TODAY()+5000</f>
        <v>50622</v>
      </c>
      <c r="D68" s="4" t="s">
        <v>34</v>
      </c>
      <c r="E68" s="4"/>
    </row>
    <row r="69" spans="2:5" ht="15" customHeight="1">
      <c r="C69" s="16">
        <v>0</v>
      </c>
      <c r="D69" s="4" t="s">
        <v>35</v>
      </c>
      <c r="E69" s="5" t="s">
        <v>137</v>
      </c>
    </row>
    <row r="70" spans="2:5" ht="15" customHeight="1">
      <c r="C70" s="14" t="s">
        <v>36</v>
      </c>
    </row>
    <row r="71" spans="2:5" ht="15" customHeight="1">
      <c r="C71" s="14"/>
    </row>
    <row r="73" spans="2:5" s="33" customFormat="1" ht="15" customHeight="1">
      <c r="B73" s="31">
        <v>7</v>
      </c>
      <c r="C73" s="32" t="s">
        <v>37</v>
      </c>
    </row>
    <row r="75" spans="2:5" ht="15" customHeight="1">
      <c r="C75" s="4" t="s">
        <v>38</v>
      </c>
      <c r="D75" s="4"/>
      <c r="E75" s="4"/>
    </row>
    <row r="76" spans="2:5" ht="15" customHeight="1">
      <c r="C76" s="4">
        <v>60</v>
      </c>
      <c r="D76" s="4"/>
    </row>
    <row r="77" spans="2:5" ht="15" customHeight="1">
      <c r="C77" s="4">
        <v>30</v>
      </c>
      <c r="D77" s="4"/>
    </row>
    <row r="78" spans="2:5" ht="15" customHeight="1">
      <c r="C78" s="18">
        <f>60+30</f>
        <v>90</v>
      </c>
      <c r="D78" s="4" t="s">
        <v>39</v>
      </c>
    </row>
    <row r="79" spans="2:5" ht="15" customHeight="1">
      <c r="C79" s="18">
        <f>60-30</f>
        <v>30</v>
      </c>
      <c r="D79" s="4" t="s">
        <v>40</v>
      </c>
    </row>
    <row r="80" spans="2:5" ht="15" customHeight="1">
      <c r="C80" s="18">
        <f>60*30</f>
        <v>1800</v>
      </c>
      <c r="D80" s="4" t="s">
        <v>41</v>
      </c>
    </row>
    <row r="81" spans="2:5" ht="15" customHeight="1">
      <c r="C81" s="18">
        <f>60/30</f>
        <v>2</v>
      </c>
      <c r="D81" s="4" t="s">
        <v>42</v>
      </c>
    </row>
    <row r="82" spans="2:5" ht="15" customHeight="1">
      <c r="C82" s="14" t="s">
        <v>43</v>
      </c>
    </row>
    <row r="84" spans="2:5" ht="15" customHeight="1">
      <c r="C84" s="4" t="s">
        <v>44</v>
      </c>
      <c r="D84" s="4"/>
      <c r="E84" s="4"/>
    </row>
    <row r="85" spans="2:5" ht="15" customHeight="1">
      <c r="C85" s="4"/>
      <c r="D85" s="4"/>
      <c r="E85" s="4"/>
    </row>
    <row r="86" spans="2:5" ht="15" customHeight="1">
      <c r="C86" s="4">
        <v>20</v>
      </c>
      <c r="D86" s="4"/>
    </row>
    <row r="87" spans="2:5" ht="15" customHeight="1">
      <c r="C87" s="4">
        <v>30</v>
      </c>
      <c r="D87" s="4"/>
    </row>
    <row r="88" spans="2:5" ht="15" customHeight="1">
      <c r="C88" s="19">
        <v>40</v>
      </c>
      <c r="D88" s="4"/>
    </row>
    <row r="89" spans="2:5" ht="15" customHeight="1">
      <c r="C89" s="18">
        <f>SUM(C86:C88)</f>
        <v>90</v>
      </c>
      <c r="D89" s="4" t="s">
        <v>45</v>
      </c>
    </row>
    <row r="90" spans="2:5" ht="15" customHeight="1">
      <c r="C90" s="14" t="s">
        <v>46</v>
      </c>
    </row>
    <row r="91" spans="2:5" ht="15" customHeight="1">
      <c r="C91" s="14"/>
    </row>
    <row r="93" spans="2:5" s="33" customFormat="1" ht="15" customHeight="1">
      <c r="B93" s="31">
        <v>8</v>
      </c>
      <c r="C93" s="32" t="s">
        <v>47</v>
      </c>
    </row>
    <row r="94" spans="2:5" s="33" customFormat="1" ht="15" customHeight="1">
      <c r="B94" s="31"/>
      <c r="C94" s="32"/>
    </row>
    <row r="95" spans="2:5" ht="15" customHeight="1">
      <c r="C95" s="5" t="s">
        <v>138</v>
      </c>
    </row>
    <row r="96" spans="2:5" ht="15" customHeight="1">
      <c r="C96" s="5" t="s">
        <v>139</v>
      </c>
    </row>
    <row r="98" spans="3:16" ht="15" customHeight="1">
      <c r="C98" s="18">
        <v>23</v>
      </c>
      <c r="D98" s="4" t="s">
        <v>48</v>
      </c>
    </row>
    <row r="99" spans="3:16" ht="15" customHeight="1">
      <c r="C99" s="18">
        <v>23</v>
      </c>
      <c r="D99" s="4" t="s">
        <v>49</v>
      </c>
    </row>
    <row r="100" spans="3:16" ht="15" customHeight="1">
      <c r="C100" s="14" t="s">
        <v>72</v>
      </c>
      <c r="D100" s="4"/>
    </row>
    <row r="102" spans="3:16" ht="15" customHeight="1">
      <c r="C102" s="2" t="s">
        <v>50</v>
      </c>
      <c r="F102" s="2" t="s">
        <v>68</v>
      </c>
      <c r="J102" s="2" t="s">
        <v>67</v>
      </c>
    </row>
    <row r="103" spans="3:16" ht="15" customHeight="1">
      <c r="C103" s="41" t="s">
        <v>51</v>
      </c>
      <c r="D103" s="41" t="s">
        <v>52</v>
      </c>
      <c r="F103" s="25" t="s">
        <v>53</v>
      </c>
      <c r="G103" s="41" t="s">
        <v>52</v>
      </c>
      <c r="H103" s="41" t="s">
        <v>54</v>
      </c>
      <c r="J103" s="23" t="s">
        <v>63</v>
      </c>
      <c r="K103" s="4"/>
      <c r="L103" s="4"/>
      <c r="M103" s="4"/>
      <c r="N103" s="4"/>
      <c r="O103" s="4"/>
      <c r="P103" s="4"/>
    </row>
    <row r="104" spans="3:16" ht="15" customHeight="1">
      <c r="C104" s="43">
        <v>40758</v>
      </c>
      <c r="D104" s="42">
        <v>2.35</v>
      </c>
      <c r="F104" s="26">
        <v>300</v>
      </c>
      <c r="G104" s="42">
        <v>2.35</v>
      </c>
      <c r="H104" s="42">
        <f>F104*G104</f>
        <v>705</v>
      </c>
      <c r="J104" s="24" t="s">
        <v>60</v>
      </c>
      <c r="K104" s="27" t="s">
        <v>66</v>
      </c>
      <c r="L104" s="27" t="s">
        <v>64</v>
      </c>
      <c r="M104" s="27" t="s">
        <v>65</v>
      </c>
    </row>
    <row r="105" spans="3:16" ht="15" customHeight="1">
      <c r="C105" s="43">
        <v>40759</v>
      </c>
      <c r="D105" s="42">
        <v>2.37</v>
      </c>
      <c r="F105" s="26">
        <v>200</v>
      </c>
      <c r="G105" s="42">
        <v>2.37</v>
      </c>
      <c r="H105" s="42">
        <f t="shared" ref="H105:H110" si="0">F105*G105</f>
        <v>474</v>
      </c>
      <c r="J105" s="24" t="s">
        <v>61</v>
      </c>
      <c r="K105" s="27">
        <v>10</v>
      </c>
      <c r="L105" s="27">
        <v>20</v>
      </c>
      <c r="M105" s="27">
        <v>30</v>
      </c>
    </row>
    <row r="106" spans="3:16" ht="15" customHeight="1">
      <c r="C106" s="43">
        <v>40760</v>
      </c>
      <c r="D106" s="42">
        <v>2.4300000000000002</v>
      </c>
      <c r="F106" s="26">
        <v>500</v>
      </c>
      <c r="G106" s="42">
        <v>2.4300000000000002</v>
      </c>
      <c r="H106" s="42">
        <f t="shared" si="0"/>
        <v>1215</v>
      </c>
      <c r="J106" s="30" t="s">
        <v>52</v>
      </c>
      <c r="K106" s="28">
        <v>2.4300000000000002</v>
      </c>
      <c r="L106" s="28">
        <v>8.9700000000000006</v>
      </c>
      <c r="M106" s="28">
        <v>4.3499999999999996</v>
      </c>
    </row>
    <row r="107" spans="3:16" ht="15" customHeight="1">
      <c r="C107" s="43">
        <v>40761</v>
      </c>
      <c r="D107" s="42">
        <v>2.4300000000000002</v>
      </c>
      <c r="F107" s="26">
        <v>300</v>
      </c>
      <c r="G107" s="42">
        <v>2.4300000000000002</v>
      </c>
      <c r="H107" s="42">
        <f t="shared" si="0"/>
        <v>729</v>
      </c>
      <c r="J107" s="24" t="s">
        <v>62</v>
      </c>
      <c r="K107" s="29">
        <f>K105*K106</f>
        <v>24.3</v>
      </c>
      <c r="L107" s="29">
        <f t="shared" ref="L107:M107" si="1">L105*L106</f>
        <v>179.4</v>
      </c>
      <c r="M107" s="29">
        <f t="shared" si="1"/>
        <v>130.5</v>
      </c>
    </row>
    <row r="108" spans="3:16" ht="15" customHeight="1">
      <c r="C108" s="43">
        <v>40762</v>
      </c>
      <c r="D108" s="42">
        <v>2.38</v>
      </c>
      <c r="F108" s="26">
        <v>400</v>
      </c>
      <c r="G108" s="42">
        <v>2.38</v>
      </c>
      <c r="H108" s="42">
        <f t="shared" si="0"/>
        <v>952</v>
      </c>
    </row>
    <row r="109" spans="3:16" ht="15" customHeight="1">
      <c r="C109" s="43">
        <v>40763</v>
      </c>
      <c r="D109" s="42">
        <v>2.4500000000000002</v>
      </c>
      <c r="F109" s="26">
        <v>200</v>
      </c>
      <c r="G109" s="42">
        <v>2.4500000000000002</v>
      </c>
      <c r="H109" s="42">
        <f t="shared" si="0"/>
        <v>490.00000000000006</v>
      </c>
      <c r="J109" s="29">
        <v>24.3</v>
      </c>
      <c r="K109" s="1" t="s">
        <v>69</v>
      </c>
    </row>
    <row r="110" spans="3:16" ht="15" customHeight="1">
      <c r="C110" s="43">
        <v>40764</v>
      </c>
      <c r="D110" s="42">
        <v>2.77</v>
      </c>
      <c r="F110" s="26">
        <v>100</v>
      </c>
      <c r="G110" s="42">
        <v>2.77</v>
      </c>
      <c r="H110" s="42">
        <f t="shared" si="0"/>
        <v>277</v>
      </c>
    </row>
    <row r="112" spans="3:16" ht="15" customHeight="1">
      <c r="C112" s="5" t="s">
        <v>57</v>
      </c>
      <c r="D112" s="22"/>
      <c r="E112" s="7"/>
      <c r="F112" s="5" t="s">
        <v>58</v>
      </c>
      <c r="G112" s="13"/>
      <c r="H112" s="7"/>
      <c r="I112" s="7"/>
      <c r="J112" s="5" t="s">
        <v>59</v>
      </c>
      <c r="L112" s="4"/>
      <c r="M112" s="4"/>
      <c r="N112" s="4"/>
    </row>
    <row r="113" spans="2:14" ht="15" customHeight="1">
      <c r="C113" s="5" t="s">
        <v>140</v>
      </c>
      <c r="D113" s="22"/>
      <c r="E113" s="7"/>
      <c r="F113" s="5" t="s">
        <v>141</v>
      </c>
      <c r="G113" s="13"/>
      <c r="H113" s="7"/>
      <c r="I113" s="7"/>
      <c r="J113" s="5" t="s">
        <v>142</v>
      </c>
      <c r="L113" s="4"/>
      <c r="M113" s="4"/>
      <c r="N113" s="4"/>
    </row>
    <row r="115" spans="2:14" ht="43.5" customHeight="1">
      <c r="C115" s="49" t="s">
        <v>55</v>
      </c>
      <c r="D115" s="49"/>
      <c r="E115" s="21"/>
      <c r="F115" s="49" t="s">
        <v>56</v>
      </c>
      <c r="G115" s="49"/>
      <c r="H115" s="49"/>
      <c r="J115" s="49" t="s">
        <v>70</v>
      </c>
      <c r="K115" s="49"/>
      <c r="L115" s="49"/>
    </row>
    <row r="116" spans="2:14" ht="15" customHeight="1">
      <c r="C116" s="39"/>
      <c r="D116" s="39"/>
      <c r="E116" s="21"/>
      <c r="F116" s="39"/>
      <c r="G116" s="39"/>
      <c r="H116" s="39"/>
      <c r="J116" s="39"/>
      <c r="K116" s="39"/>
      <c r="L116" s="39"/>
    </row>
    <row r="118" spans="2:14" s="33" customFormat="1" ht="15" customHeight="1">
      <c r="B118" s="31">
        <v>9</v>
      </c>
      <c r="C118" s="32" t="s">
        <v>71</v>
      </c>
    </row>
    <row r="120" spans="2:14" ht="15" customHeight="1">
      <c r="C120" s="1">
        <v>1</v>
      </c>
      <c r="E120" s="54" cm="1">
        <f t="array" ref="E120:H120">TRANSPOSE(C120:C123)</f>
        <v>1</v>
      </c>
      <c r="F120" s="8">
        <v>2</v>
      </c>
      <c r="G120" s="8">
        <v>3</v>
      </c>
      <c r="H120" s="8">
        <v>4</v>
      </c>
    </row>
    <row r="121" spans="2:14" ht="15" customHeight="1">
      <c r="C121" s="1">
        <v>2</v>
      </c>
    </row>
    <row r="122" spans="2:14" ht="15" customHeight="1">
      <c r="C122" s="1">
        <v>3</v>
      </c>
    </row>
    <row r="123" spans="2:14" ht="15" customHeight="1">
      <c r="C123" s="1">
        <v>4</v>
      </c>
    </row>
    <row r="125" spans="2:14" ht="15" customHeight="1">
      <c r="C125" s="5" t="s">
        <v>143</v>
      </c>
    </row>
    <row r="127" spans="2:14" ht="15" customHeight="1">
      <c r="C127" s="14" t="s">
        <v>121</v>
      </c>
    </row>
    <row r="128" spans="2:14" ht="15" customHeight="1">
      <c r="C128" s="14"/>
    </row>
    <row r="130" spans="1:5" s="36" customFormat="1" ht="20.25" customHeight="1">
      <c r="A130" s="35" t="s">
        <v>2</v>
      </c>
      <c r="B130" s="35" t="s">
        <v>73</v>
      </c>
    </row>
    <row r="132" spans="1:5" ht="15" customHeight="1">
      <c r="B132" s="31">
        <v>10</v>
      </c>
      <c r="C132" s="32" t="s">
        <v>74</v>
      </c>
    </row>
    <row r="134" spans="1:5" ht="15" customHeight="1">
      <c r="C134" s="5" t="s">
        <v>75</v>
      </c>
      <c r="D134" s="59">
        <v>15</v>
      </c>
      <c r="E134" s="5" t="s">
        <v>144</v>
      </c>
    </row>
    <row r="135" spans="1:5" ht="15" customHeight="1">
      <c r="C135" s="5" t="s">
        <v>76</v>
      </c>
      <c r="D135" s="60">
        <v>15</v>
      </c>
      <c r="E135" s="5" t="s">
        <v>145</v>
      </c>
    </row>
    <row r="136" spans="1:5" ht="15" customHeight="1">
      <c r="C136" s="5" t="s">
        <v>51</v>
      </c>
      <c r="D136" s="61">
        <v>15</v>
      </c>
      <c r="E136" s="5" t="s">
        <v>146</v>
      </c>
    </row>
    <row r="137" spans="1:5" ht="15" customHeight="1">
      <c r="C137" s="5" t="s">
        <v>77</v>
      </c>
      <c r="D137" s="62">
        <v>15</v>
      </c>
      <c r="E137" s="5" t="s">
        <v>147</v>
      </c>
    </row>
    <row r="138" spans="1:5" ht="15" customHeight="1">
      <c r="C138" s="5" t="s">
        <v>78</v>
      </c>
      <c r="D138" s="63">
        <v>15</v>
      </c>
      <c r="E138" s="5" t="s">
        <v>148</v>
      </c>
    </row>
    <row r="139" spans="1:5" ht="15" customHeight="1">
      <c r="C139" s="5" t="s">
        <v>79</v>
      </c>
      <c r="D139" s="64">
        <v>15</v>
      </c>
      <c r="E139" s="5" t="s">
        <v>149</v>
      </c>
    </row>
    <row r="141" spans="1:5" ht="15" customHeight="1">
      <c r="C141" s="14" t="s">
        <v>80</v>
      </c>
    </row>
    <row r="142" spans="1:5" ht="15" customHeight="1">
      <c r="C142" s="14"/>
    </row>
    <row r="144" spans="1:5" ht="15" customHeight="1">
      <c r="B144" s="31">
        <v>11</v>
      </c>
      <c r="C144" s="32" t="s">
        <v>81</v>
      </c>
    </row>
    <row r="146" spans="2:5" ht="15" customHeight="1">
      <c r="D146" s="65">
        <v>15</v>
      </c>
      <c r="E146" s="5" t="s">
        <v>150</v>
      </c>
    </row>
    <row r="147" spans="2:5" ht="15" customHeight="1">
      <c r="D147" s="66">
        <v>15</v>
      </c>
      <c r="E147" s="5" t="s">
        <v>151</v>
      </c>
    </row>
    <row r="148" spans="2:5" ht="15" customHeight="1">
      <c r="D148" s="67">
        <v>15</v>
      </c>
      <c r="E148" s="5" t="s">
        <v>152</v>
      </c>
    </row>
    <row r="149" spans="2:5" ht="15" customHeight="1">
      <c r="D149" s="68">
        <v>15</v>
      </c>
      <c r="E149" s="5" t="s">
        <v>153</v>
      </c>
    </row>
    <row r="150" spans="2:5" ht="15" customHeight="1">
      <c r="D150" s="69">
        <v>15</v>
      </c>
      <c r="E150" s="5" t="s">
        <v>154</v>
      </c>
    </row>
    <row r="151" spans="2:5" ht="15" customHeight="1">
      <c r="D151" s="69">
        <v>15</v>
      </c>
      <c r="E151" s="5" t="s">
        <v>82</v>
      </c>
    </row>
    <row r="152" spans="2:5" ht="15" customHeight="1" thickBot="1">
      <c r="D152" s="70">
        <v>15</v>
      </c>
      <c r="E152" s="5" t="s">
        <v>155</v>
      </c>
    </row>
    <row r="153" spans="2:5" ht="15" customHeight="1" thickTop="1" thickBot="1">
      <c r="D153" s="71">
        <v>15</v>
      </c>
      <c r="E153" s="5" t="s">
        <v>83</v>
      </c>
    </row>
    <row r="154" spans="2:5" ht="15" customHeight="1" thickTop="1"/>
    <row r="155" spans="2:5" ht="15" customHeight="1">
      <c r="C155" s="14" t="s">
        <v>84</v>
      </c>
    </row>
    <row r="156" spans="2:5" ht="15" customHeight="1">
      <c r="C156" s="14"/>
    </row>
    <row r="158" spans="2:5" ht="15" customHeight="1">
      <c r="B158" s="31">
        <v>12</v>
      </c>
      <c r="C158" s="32" t="s">
        <v>85</v>
      </c>
    </row>
    <row r="159" spans="2:5" ht="15" customHeight="1">
      <c r="C159" s="5" t="s">
        <v>86</v>
      </c>
    </row>
    <row r="161" spans="2:7" ht="15" customHeight="1">
      <c r="C161" s="46" t="s">
        <v>87</v>
      </c>
    </row>
    <row r="163" spans="2:7" ht="15" customHeight="1">
      <c r="C163" s="46" t="s">
        <v>88</v>
      </c>
    </row>
    <row r="165" spans="2:7" ht="15" customHeight="1">
      <c r="C165" s="14" t="s">
        <v>89</v>
      </c>
    </row>
    <row r="168" spans="2:7" ht="15" customHeight="1">
      <c r="B168" s="31">
        <v>13</v>
      </c>
      <c r="C168" s="32" t="s">
        <v>90</v>
      </c>
    </row>
    <row r="169" spans="2:7" ht="15" customHeight="1">
      <c r="C169" s="5" t="s">
        <v>91</v>
      </c>
    </row>
    <row r="171" spans="2:7" ht="15" customHeight="1">
      <c r="C171" s="40">
        <v>3</v>
      </c>
      <c r="D171" s="40">
        <v>10</v>
      </c>
      <c r="E171" s="40" t="s">
        <v>163</v>
      </c>
      <c r="F171" s="40" t="s">
        <v>164</v>
      </c>
      <c r="G171" s="40">
        <v>20.5</v>
      </c>
    </row>
    <row r="173" spans="2:7" ht="15" customHeight="1">
      <c r="C173" s="14" t="s">
        <v>92</v>
      </c>
    </row>
    <row r="176" spans="2:7" ht="15" customHeight="1">
      <c r="B176" s="31">
        <v>14</v>
      </c>
      <c r="C176" s="32" t="s">
        <v>93</v>
      </c>
    </row>
    <row r="177" spans="1:7" ht="15" customHeight="1">
      <c r="B177" s="31"/>
      <c r="C177" s="5" t="s">
        <v>96</v>
      </c>
    </row>
    <row r="179" spans="1:7" ht="15" customHeight="1">
      <c r="C179" s="50" t="s">
        <v>95</v>
      </c>
      <c r="D179" s="50"/>
      <c r="E179" s="50"/>
      <c r="F179" s="50"/>
      <c r="G179" s="50"/>
    </row>
    <row r="180" spans="1:7" ht="15" customHeight="1">
      <c r="C180" s="52" t="str">
        <f>TRIM(C179)</f>
        <v>12 Princes Street, Hong Kong</v>
      </c>
      <c r="D180" s="52"/>
      <c r="E180" s="52"/>
      <c r="F180" s="52"/>
      <c r="G180" s="52"/>
    </row>
    <row r="182" spans="1:7" ht="15" customHeight="1">
      <c r="C182" s="14" t="s">
        <v>97</v>
      </c>
    </row>
    <row r="184" spans="1:7" ht="15" customHeight="1">
      <c r="B184" s="31">
        <v>15</v>
      </c>
      <c r="C184" s="32" t="s">
        <v>94</v>
      </c>
    </row>
    <row r="185" spans="1:7" ht="15" customHeight="1">
      <c r="C185" s="5" t="s">
        <v>99</v>
      </c>
    </row>
    <row r="187" spans="1:7" ht="15" customHeight="1">
      <c r="C187" s="50" t="s">
        <v>98</v>
      </c>
      <c r="D187" s="50"/>
      <c r="E187" s="50"/>
      <c r="F187" s="50"/>
      <c r="G187" s="50"/>
    </row>
    <row r="188" spans="1:7" ht="15" customHeight="1">
      <c r="C188" s="52" t="str">
        <f>PROPER(C187)</f>
        <v>12 Princes Street, Hong Kong</v>
      </c>
      <c r="D188" s="52"/>
      <c r="E188" s="52"/>
      <c r="F188" s="52"/>
      <c r="G188" s="52"/>
    </row>
    <row r="191" spans="1:7" s="36" customFormat="1" ht="20.25" customHeight="1">
      <c r="A191" s="35" t="s">
        <v>2</v>
      </c>
      <c r="B191" s="35" t="s">
        <v>100</v>
      </c>
    </row>
    <row r="193" spans="2:3" ht="15" customHeight="1">
      <c r="B193" s="31">
        <v>16</v>
      </c>
      <c r="C193" s="32" t="s">
        <v>101</v>
      </c>
    </row>
    <row r="194" spans="2:3" ht="15" customHeight="1">
      <c r="C194" s="5" t="s">
        <v>156</v>
      </c>
    </row>
    <row r="196" spans="2:3" ht="15" customHeight="1">
      <c r="C196" s="47">
        <v>3000</v>
      </c>
    </row>
    <row r="197" spans="2:3" ht="15" customHeight="1">
      <c r="C197" s="47">
        <v>6000</v>
      </c>
    </row>
    <row r="198" spans="2:3" ht="15" customHeight="1">
      <c r="C198" s="47">
        <v>9000</v>
      </c>
    </row>
    <row r="200" spans="2:3" ht="15" customHeight="1">
      <c r="C200" s="14" t="s">
        <v>104</v>
      </c>
    </row>
    <row r="203" spans="2:3" ht="15" customHeight="1">
      <c r="B203" s="31">
        <v>17</v>
      </c>
      <c r="C203" s="32" t="s">
        <v>102</v>
      </c>
    </row>
    <row r="204" spans="2:3" ht="15" customHeight="1">
      <c r="C204" s="5" t="s">
        <v>157</v>
      </c>
    </row>
    <row r="206" spans="2:3" ht="15" customHeight="1">
      <c r="C206" s="47">
        <v>3000</v>
      </c>
    </row>
    <row r="207" spans="2:3" ht="15" customHeight="1">
      <c r="C207" s="47">
        <v>6000</v>
      </c>
    </row>
    <row r="208" spans="2:3" ht="15" customHeight="1">
      <c r="C208" s="47">
        <v>9000</v>
      </c>
    </row>
    <row r="210" spans="1:8" ht="15" customHeight="1">
      <c r="C210" s="14" t="s">
        <v>103</v>
      </c>
    </row>
    <row r="213" spans="1:8" s="36" customFormat="1" ht="20.25" customHeight="1">
      <c r="A213" s="35" t="s">
        <v>2</v>
      </c>
      <c r="B213" s="35" t="s">
        <v>105</v>
      </c>
    </row>
    <row r="215" spans="1:8" ht="15" customHeight="1">
      <c r="B215" s="31">
        <v>18</v>
      </c>
      <c r="C215" s="32" t="s">
        <v>116</v>
      </c>
    </row>
    <row r="216" spans="1:8" ht="15" customHeight="1">
      <c r="C216" s="5" t="s">
        <v>158</v>
      </c>
    </row>
    <row r="218" spans="1:8" ht="15" customHeight="1">
      <c r="C218" s="4" t="s">
        <v>106</v>
      </c>
      <c r="D218" s="4"/>
      <c r="E218" s="44">
        <v>0.09</v>
      </c>
      <c r="F218" s="53" t="s">
        <v>107</v>
      </c>
      <c r="G218" s="53"/>
      <c r="H218" s="17"/>
    </row>
    <row r="219" spans="1:8" ht="15" customHeight="1">
      <c r="C219" s="4" t="s">
        <v>108</v>
      </c>
      <c r="D219" s="4"/>
      <c r="E219" s="45">
        <v>0.04</v>
      </c>
      <c r="F219" s="53" t="s">
        <v>109</v>
      </c>
      <c r="G219" s="53" t="s">
        <v>109</v>
      </c>
      <c r="H219" s="4"/>
    </row>
    <row r="220" spans="1:8" ht="15" customHeight="1">
      <c r="C220" s="4" t="s">
        <v>110</v>
      </c>
      <c r="D220" s="4"/>
      <c r="E220" s="45">
        <v>0.21</v>
      </c>
      <c r="F220" s="53" t="s">
        <v>111</v>
      </c>
      <c r="G220" s="53"/>
      <c r="H220" s="4"/>
    </row>
    <row r="221" spans="1:8" ht="15" customHeight="1">
      <c r="C221" s="4" t="s">
        <v>117</v>
      </c>
      <c r="D221" s="4"/>
      <c r="E221" s="45">
        <v>0.3</v>
      </c>
      <c r="F221" s="53" t="s">
        <v>112</v>
      </c>
      <c r="G221" s="53"/>
      <c r="H221" s="4"/>
    </row>
    <row r="222" spans="1:8" ht="15" customHeight="1">
      <c r="C222" s="4" t="s">
        <v>118</v>
      </c>
      <c r="D222" s="4"/>
      <c r="E222" s="45">
        <v>0.7</v>
      </c>
      <c r="F222" s="53" t="s">
        <v>113</v>
      </c>
      <c r="G222" s="53"/>
      <c r="H222" s="4"/>
    </row>
    <row r="223" spans="1:8" ht="15" customHeight="1">
      <c r="C223" s="4"/>
      <c r="D223" s="4"/>
      <c r="E223" s="4"/>
      <c r="F223" s="4"/>
      <c r="G223" s="4"/>
      <c r="H223" s="4"/>
    </row>
    <row r="224" spans="1:8" ht="15" customHeight="1">
      <c r="C224" s="4" t="s">
        <v>114</v>
      </c>
      <c r="D224" s="4"/>
      <c r="E224" s="17">
        <f>(Equity*Re)+(Debt*Rd*(1-Tax_Rate))</f>
        <v>7.2480000000000003E-2</v>
      </c>
      <c r="F224" s="4"/>
      <c r="G224" s="17" t="s">
        <v>115</v>
      </c>
      <c r="H224" s="4"/>
    </row>
    <row r="226" spans="3:3" ht="15" customHeight="1">
      <c r="C226" s="14" t="s">
        <v>119</v>
      </c>
    </row>
  </sheetData>
  <mergeCells count="15">
    <mergeCell ref="F218:G218"/>
    <mergeCell ref="F219:G219"/>
    <mergeCell ref="F220:G220"/>
    <mergeCell ref="F221:G221"/>
    <mergeCell ref="F222:G222"/>
    <mergeCell ref="C180:G180"/>
    <mergeCell ref="C187:G187"/>
    <mergeCell ref="C188:G188"/>
    <mergeCell ref="C115:D115"/>
    <mergeCell ref="F115:H115"/>
    <mergeCell ref="J115:L115"/>
    <mergeCell ref="C179:G179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Basic Excel Skills</vt:lpstr>
      <vt:lpstr>Debt</vt:lpstr>
      <vt:lpstr>Equity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itti7455@gmail.com</cp:lastModifiedBy>
  <dcterms:created xsi:type="dcterms:W3CDTF">2020-08-04T12:49:48Z</dcterms:created>
  <dcterms:modified xsi:type="dcterms:W3CDTF">2024-11-25T21:15:31Z</dcterms:modified>
</cp:coreProperties>
</file>