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8_{BF03AFD9-6B2A-4311-956D-F30490DFE86E}" xr6:coauthVersionLast="47" xr6:coauthVersionMax="47" xr10:uidLastSave="{00000000-0000-0000-0000-000000000000}"/>
  <bookViews>
    <workbookView xWindow="-15" yWindow="-15" windowWidth="20520" windowHeight="10950" activeTab="2" xr2:uid="{F9EC6706-20FA-4E32-ADD4-48621F7E6A3D}"/>
  </bookViews>
  <sheets>
    <sheet name="Data" sheetId="1" r:id="rId1"/>
    <sheet name="Pivot Table" sheetId="6" r:id="rId2"/>
    <sheet name="DASHBOARD" sheetId="3" r:id="rId3"/>
  </sheets>
  <definedNames>
    <definedName name="_xlnm._FilterDatabase" localSheetId="0" hidden="1">Data!$A$1:$J$732</definedName>
    <definedName name="_xlchart.v2.0" hidden="1">'Pivot Table'!$N$5:$N$14</definedName>
    <definedName name="_xlchart.v2.1" hidden="1">'Pivot Table'!$O$4</definedName>
    <definedName name="_xlchart.v2.2" hidden="1">'Pivot Table'!$O$5:$O$14</definedName>
    <definedName name="_xlchart.v5.3" hidden="1">'Pivot Table'!$AA$4</definedName>
    <definedName name="_xlchart.v5.4" hidden="1">'Pivot Table'!$AA$5:$AA$33</definedName>
    <definedName name="_xlchart.v5.5" hidden="1">'Pivot Table'!$Z$4</definedName>
    <definedName name="_xlchart.v5.6" hidden="1">'Pivot Table'!$Z$5:$Z$33</definedName>
    <definedName name="Slicer_Category">#N/A</definedName>
    <definedName name="Slicer_Month">#N/A</definedName>
    <definedName name="Slicer_Year">#N/A</definedName>
  </definedNames>
  <calcPr calcId="191029"/>
  <pivotCaches>
    <pivotCache cacheId="96" r:id="rId4"/>
    <pivotCache cacheId="10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5" i="6"/>
  <c r="N6" i="6"/>
  <c r="N7" i="6"/>
  <c r="N8" i="6"/>
  <c r="N9" i="6"/>
  <c r="N10" i="6"/>
  <c r="N11" i="6"/>
  <c r="N12" i="6"/>
  <c r="N13" i="6"/>
  <c r="N14" i="6"/>
  <c r="N5" i="6"/>
  <c r="A3" i="1"/>
  <c r="J3" i="1" s="1"/>
  <c r="J2" i="1"/>
  <c r="A11" i="6"/>
  <c r="AA26" i="6"/>
  <c r="AA20" i="6"/>
  <c r="AA12" i="6"/>
  <c r="AA25" i="6"/>
  <c r="AA11" i="6"/>
  <c r="AA32" i="6"/>
  <c r="O9" i="6"/>
  <c r="AA13" i="6"/>
  <c r="AA5" i="6"/>
  <c r="AA15" i="6"/>
  <c r="A12" i="6"/>
  <c r="AA28" i="6"/>
  <c r="AA27" i="6"/>
  <c r="AA16" i="6"/>
  <c r="O8" i="6"/>
  <c r="AA17" i="6"/>
  <c r="AA31" i="6"/>
  <c r="AA7" i="6"/>
  <c r="AA22" i="6"/>
  <c r="AA33" i="6"/>
  <c r="AA18" i="6"/>
  <c r="AA19" i="6"/>
  <c r="O13" i="6"/>
  <c r="AA6" i="6"/>
  <c r="AA21" i="6"/>
  <c r="AA24" i="6"/>
  <c r="AA9" i="6"/>
  <c r="AA23" i="6"/>
  <c r="AA14" i="6"/>
  <c r="O14" i="6"/>
  <c r="AA29" i="6"/>
  <c r="O12" i="6"/>
  <c r="O11" i="6"/>
  <c r="AA10" i="6"/>
  <c r="AA30" i="6"/>
  <c r="AA8" i="6"/>
  <c r="O6" i="6"/>
  <c r="O10" i="6"/>
  <c r="O7" i="6"/>
  <c r="O5" i="6"/>
  <c r="A4" i="1" l="1"/>
  <c r="J4" i="1" s="1"/>
  <c r="A5" i="1" l="1"/>
  <c r="J5" i="1" s="1"/>
  <c r="A6" i="1" l="1"/>
  <c r="J6" i="1" s="1"/>
  <c r="A7" i="1" l="1"/>
  <c r="J7" i="1" s="1"/>
  <c r="A8" i="1" l="1"/>
  <c r="J8" i="1" s="1"/>
  <c r="A9" i="1" l="1"/>
  <c r="J9" i="1" s="1"/>
  <c r="A10" i="1" l="1"/>
  <c r="J10" i="1" s="1"/>
  <c r="A11" i="1" l="1"/>
  <c r="J11" i="1" s="1"/>
  <c r="A12" i="1" l="1"/>
  <c r="J12" i="1" s="1"/>
  <c r="A13" i="1" l="1"/>
  <c r="J13" i="1" s="1"/>
  <c r="A14" i="1" l="1"/>
  <c r="J14" i="1" s="1"/>
  <c r="A15" i="1" l="1"/>
  <c r="J15" i="1" s="1"/>
  <c r="A16" i="1" l="1"/>
  <c r="J16" i="1" s="1"/>
  <c r="A17" i="1" l="1"/>
  <c r="J17" i="1" s="1"/>
  <c r="A18" i="1" l="1"/>
  <c r="J18" i="1" s="1"/>
  <c r="A19" i="1" l="1"/>
  <c r="J19" i="1" s="1"/>
  <c r="A20" i="1" l="1"/>
  <c r="J20" i="1" s="1"/>
  <c r="A21" i="1" l="1"/>
  <c r="J21" i="1" s="1"/>
  <c r="A22" i="1" l="1"/>
  <c r="J22" i="1" s="1"/>
  <c r="A23" i="1" l="1"/>
  <c r="J23" i="1" s="1"/>
  <c r="A24" i="1" l="1"/>
  <c r="J24" i="1" s="1"/>
  <c r="A25" i="1" l="1"/>
  <c r="J25" i="1" s="1"/>
  <c r="A26" i="1" l="1"/>
  <c r="J26" i="1" s="1"/>
  <c r="A27" i="1" l="1"/>
  <c r="J27" i="1" s="1"/>
  <c r="A28" i="1" l="1"/>
  <c r="J28" i="1" s="1"/>
  <c r="A29" i="1" l="1"/>
  <c r="J29" i="1" s="1"/>
  <c r="A30" i="1" l="1"/>
  <c r="J30" i="1" s="1"/>
  <c r="A31" i="1" l="1"/>
  <c r="J31" i="1" s="1"/>
  <c r="A32" i="1" l="1"/>
  <c r="J32" i="1" s="1"/>
  <c r="A33" i="1" l="1"/>
  <c r="J33" i="1" s="1"/>
  <c r="A34" i="1" l="1"/>
  <c r="J34" i="1" s="1"/>
  <c r="A35" i="1" l="1"/>
  <c r="J35" i="1" s="1"/>
  <c r="A36" i="1" l="1"/>
  <c r="J36" i="1" s="1"/>
  <c r="A37" i="1" l="1"/>
  <c r="J37" i="1" s="1"/>
  <c r="A38" i="1" l="1"/>
  <c r="J38" i="1" s="1"/>
  <c r="A39" i="1" l="1"/>
  <c r="J39" i="1" s="1"/>
  <c r="A40" i="1" l="1"/>
  <c r="J40" i="1" s="1"/>
  <c r="A41" i="1" l="1"/>
  <c r="J41" i="1" s="1"/>
  <c r="A42" i="1" l="1"/>
  <c r="J42" i="1" s="1"/>
  <c r="A43" i="1" l="1"/>
  <c r="J43" i="1" s="1"/>
  <c r="A44" i="1" l="1"/>
  <c r="J44" i="1" s="1"/>
  <c r="A45" i="1" l="1"/>
  <c r="J45" i="1" s="1"/>
  <c r="A46" i="1" l="1"/>
  <c r="J46" i="1" s="1"/>
  <c r="A47" i="1" l="1"/>
  <c r="J47" i="1" s="1"/>
  <c r="A48" i="1" l="1"/>
  <c r="J48" i="1" s="1"/>
  <c r="A49" i="1" l="1"/>
  <c r="J49" i="1" s="1"/>
  <c r="A50" i="1" l="1"/>
  <c r="J50" i="1" s="1"/>
  <c r="A51" i="1" l="1"/>
  <c r="J51" i="1" s="1"/>
  <c r="A52" i="1" l="1"/>
  <c r="J52" i="1" s="1"/>
  <c r="A53" i="1" l="1"/>
  <c r="J53" i="1" s="1"/>
  <c r="A54" i="1" l="1"/>
  <c r="J54" i="1" s="1"/>
  <c r="A55" i="1" l="1"/>
  <c r="J55" i="1" s="1"/>
  <c r="A56" i="1" l="1"/>
  <c r="J56" i="1" s="1"/>
  <c r="A57" i="1" l="1"/>
  <c r="J57" i="1" s="1"/>
  <c r="A58" i="1" l="1"/>
  <c r="J58" i="1" s="1"/>
  <c r="A59" i="1" l="1"/>
  <c r="J59" i="1" s="1"/>
  <c r="A60" i="1" l="1"/>
  <c r="J60" i="1" s="1"/>
  <c r="A61" i="1" l="1"/>
  <c r="J61" i="1" s="1"/>
  <c r="A62" i="1" l="1"/>
  <c r="J62" i="1" s="1"/>
  <c r="A63" i="1" l="1"/>
  <c r="J63" i="1" s="1"/>
  <c r="A64" i="1" l="1"/>
  <c r="J64" i="1" s="1"/>
  <c r="A65" i="1" l="1"/>
  <c r="J65" i="1" s="1"/>
  <c r="A66" i="1" l="1"/>
  <c r="J66" i="1" s="1"/>
  <c r="A67" i="1" l="1"/>
  <c r="J67" i="1" s="1"/>
  <c r="A68" i="1" l="1"/>
  <c r="J68" i="1" s="1"/>
  <c r="A69" i="1" l="1"/>
  <c r="J69" i="1" s="1"/>
  <c r="A70" i="1" l="1"/>
  <c r="J70" i="1" s="1"/>
  <c r="A71" i="1" l="1"/>
  <c r="J71" i="1" s="1"/>
  <c r="A72" i="1" l="1"/>
  <c r="J72" i="1" s="1"/>
  <c r="A73" i="1" l="1"/>
  <c r="J73" i="1" s="1"/>
  <c r="A74" i="1" l="1"/>
  <c r="J74" i="1" s="1"/>
  <c r="A75" i="1" l="1"/>
  <c r="J75" i="1" s="1"/>
  <c r="A76" i="1" l="1"/>
  <c r="J76" i="1" s="1"/>
  <c r="A77" i="1" l="1"/>
  <c r="J77" i="1" s="1"/>
  <c r="A78" i="1" l="1"/>
  <c r="J78" i="1" s="1"/>
  <c r="A79" i="1" l="1"/>
  <c r="J79" i="1" s="1"/>
  <c r="A80" i="1" l="1"/>
  <c r="J80" i="1" s="1"/>
  <c r="A81" i="1" l="1"/>
  <c r="J81" i="1" s="1"/>
  <c r="A82" i="1" l="1"/>
  <c r="J82" i="1" s="1"/>
  <c r="A83" i="1" l="1"/>
  <c r="J83" i="1" s="1"/>
  <c r="A84" i="1" l="1"/>
  <c r="J84" i="1" s="1"/>
  <c r="A85" i="1" l="1"/>
  <c r="J85" i="1" s="1"/>
  <c r="A86" i="1" l="1"/>
  <c r="J86" i="1" s="1"/>
  <c r="A87" i="1" l="1"/>
  <c r="J87" i="1" s="1"/>
  <c r="A88" i="1" l="1"/>
  <c r="J88" i="1" s="1"/>
  <c r="A89" i="1" l="1"/>
  <c r="J89" i="1" s="1"/>
  <c r="A90" i="1" l="1"/>
  <c r="J90" i="1" s="1"/>
  <c r="A91" i="1" l="1"/>
  <c r="J91" i="1" s="1"/>
  <c r="A92" i="1" l="1"/>
  <c r="J92" i="1" s="1"/>
  <c r="A93" i="1" l="1"/>
  <c r="J93" i="1" s="1"/>
  <c r="A94" i="1" l="1"/>
  <c r="J94" i="1" s="1"/>
  <c r="A95" i="1" l="1"/>
  <c r="J95" i="1" s="1"/>
  <c r="A96" i="1" l="1"/>
  <c r="J96" i="1" s="1"/>
  <c r="A97" i="1" l="1"/>
  <c r="J97" i="1" s="1"/>
  <c r="A98" i="1" l="1"/>
  <c r="J98" i="1" s="1"/>
  <c r="A99" i="1" l="1"/>
  <c r="J99" i="1" s="1"/>
  <c r="A100" i="1" l="1"/>
  <c r="J100" i="1" s="1"/>
  <c r="A101" i="1" l="1"/>
  <c r="J101" i="1" s="1"/>
  <c r="A102" i="1" l="1"/>
  <c r="J102" i="1" s="1"/>
  <c r="A103" i="1" l="1"/>
  <c r="J103" i="1" s="1"/>
  <c r="A104" i="1" l="1"/>
  <c r="J104" i="1" s="1"/>
  <c r="A105" i="1" l="1"/>
  <c r="J105" i="1" s="1"/>
  <c r="A106" i="1" l="1"/>
  <c r="J106" i="1" s="1"/>
  <c r="A107" i="1" l="1"/>
  <c r="J107" i="1" s="1"/>
  <c r="A108" i="1" l="1"/>
  <c r="J108" i="1" s="1"/>
  <c r="A109" i="1" l="1"/>
  <c r="J109" i="1" s="1"/>
  <c r="A110" i="1" l="1"/>
  <c r="J110" i="1" s="1"/>
  <c r="A111" i="1" l="1"/>
  <c r="J111" i="1" s="1"/>
  <c r="A112" i="1" l="1"/>
  <c r="J112" i="1" s="1"/>
  <c r="A113" i="1" l="1"/>
  <c r="J113" i="1" s="1"/>
  <c r="A114" i="1" l="1"/>
  <c r="J114" i="1" s="1"/>
  <c r="A115" i="1" l="1"/>
  <c r="J115" i="1" s="1"/>
  <c r="A116" i="1" l="1"/>
  <c r="J116" i="1" s="1"/>
  <c r="A117" i="1" l="1"/>
  <c r="J117" i="1" s="1"/>
  <c r="A118" i="1" l="1"/>
  <c r="J118" i="1" s="1"/>
  <c r="A119" i="1" l="1"/>
  <c r="J119" i="1" s="1"/>
  <c r="A120" i="1" l="1"/>
  <c r="J120" i="1" s="1"/>
  <c r="A121" i="1" l="1"/>
  <c r="J121" i="1" s="1"/>
  <c r="A122" i="1" l="1"/>
  <c r="J122" i="1" s="1"/>
  <c r="A123" i="1" l="1"/>
  <c r="J123" i="1" s="1"/>
  <c r="A124" i="1" l="1"/>
  <c r="J124" i="1" s="1"/>
  <c r="A125" i="1" l="1"/>
  <c r="J125" i="1" s="1"/>
  <c r="A126" i="1" l="1"/>
  <c r="J126" i="1" s="1"/>
  <c r="A127" i="1" l="1"/>
  <c r="J127" i="1" s="1"/>
  <c r="A128" i="1" l="1"/>
  <c r="J128" i="1" s="1"/>
  <c r="A129" i="1" l="1"/>
  <c r="J129" i="1" s="1"/>
  <c r="A130" i="1" l="1"/>
  <c r="J130" i="1" s="1"/>
  <c r="A131" i="1" l="1"/>
  <c r="J131" i="1" s="1"/>
  <c r="A132" i="1" l="1"/>
  <c r="J132" i="1" s="1"/>
  <c r="A133" i="1" l="1"/>
  <c r="J133" i="1" s="1"/>
  <c r="A134" i="1" l="1"/>
  <c r="J134" i="1" s="1"/>
  <c r="A135" i="1" l="1"/>
  <c r="J135" i="1" s="1"/>
  <c r="A136" i="1" l="1"/>
  <c r="J136" i="1" s="1"/>
  <c r="A137" i="1" l="1"/>
  <c r="J137" i="1" s="1"/>
  <c r="A138" i="1" l="1"/>
  <c r="J138" i="1" s="1"/>
  <c r="A139" i="1" l="1"/>
  <c r="J139" i="1" s="1"/>
  <c r="A140" i="1" l="1"/>
  <c r="J140" i="1" s="1"/>
  <c r="A141" i="1" l="1"/>
  <c r="J141" i="1" s="1"/>
  <c r="A142" i="1" l="1"/>
  <c r="J142" i="1" s="1"/>
  <c r="A143" i="1" l="1"/>
  <c r="J143" i="1" s="1"/>
  <c r="A144" i="1" l="1"/>
  <c r="J144" i="1" s="1"/>
  <c r="A145" i="1" l="1"/>
  <c r="J145" i="1" s="1"/>
  <c r="A146" i="1" l="1"/>
  <c r="J146" i="1" s="1"/>
  <c r="A147" i="1" l="1"/>
  <c r="J147" i="1" s="1"/>
  <c r="A148" i="1" l="1"/>
  <c r="J148" i="1" s="1"/>
  <c r="A149" i="1" l="1"/>
  <c r="J149" i="1" s="1"/>
  <c r="A150" i="1" l="1"/>
  <c r="J150" i="1" s="1"/>
  <c r="A151" i="1" l="1"/>
  <c r="J151" i="1" s="1"/>
  <c r="A152" i="1" l="1"/>
  <c r="J152" i="1" s="1"/>
  <c r="A153" i="1" l="1"/>
  <c r="J153" i="1" s="1"/>
  <c r="A154" i="1" l="1"/>
  <c r="J154" i="1" s="1"/>
  <c r="A155" i="1" l="1"/>
  <c r="J155" i="1" s="1"/>
  <c r="A156" i="1" l="1"/>
  <c r="J156" i="1" s="1"/>
  <c r="A157" i="1" l="1"/>
  <c r="J157" i="1" s="1"/>
  <c r="A158" i="1" l="1"/>
  <c r="J158" i="1" s="1"/>
  <c r="A159" i="1" l="1"/>
  <c r="J159" i="1" s="1"/>
  <c r="A160" i="1" l="1"/>
  <c r="J160" i="1" s="1"/>
  <c r="A161" i="1" l="1"/>
  <c r="J161" i="1" s="1"/>
  <c r="A162" i="1" l="1"/>
  <c r="J162" i="1" s="1"/>
  <c r="A163" i="1" l="1"/>
  <c r="J163" i="1" s="1"/>
  <c r="A164" i="1" l="1"/>
  <c r="J164" i="1" s="1"/>
  <c r="A165" i="1" l="1"/>
  <c r="J165" i="1" s="1"/>
  <c r="A166" i="1" l="1"/>
  <c r="J166" i="1" s="1"/>
  <c r="A167" i="1" l="1"/>
  <c r="J167" i="1" s="1"/>
  <c r="A168" i="1" l="1"/>
  <c r="J168" i="1" s="1"/>
  <c r="A169" i="1" l="1"/>
  <c r="J169" i="1" s="1"/>
  <c r="A170" i="1" l="1"/>
  <c r="J170" i="1" s="1"/>
  <c r="A171" i="1" l="1"/>
  <c r="J171" i="1" s="1"/>
  <c r="A172" i="1" l="1"/>
  <c r="J172" i="1" s="1"/>
  <c r="A173" i="1" l="1"/>
  <c r="J173" i="1" s="1"/>
  <c r="A174" i="1" l="1"/>
  <c r="J174" i="1" s="1"/>
  <c r="A175" i="1" l="1"/>
  <c r="J175" i="1" s="1"/>
  <c r="A176" i="1" l="1"/>
  <c r="J176" i="1" s="1"/>
  <c r="A177" i="1" l="1"/>
  <c r="J177" i="1" s="1"/>
  <c r="A178" i="1" l="1"/>
  <c r="J178" i="1" s="1"/>
  <c r="A179" i="1" l="1"/>
  <c r="J179" i="1" s="1"/>
  <c r="A180" i="1" l="1"/>
  <c r="J180" i="1" s="1"/>
  <c r="A181" i="1" l="1"/>
  <c r="J181" i="1" s="1"/>
  <c r="A182" i="1" l="1"/>
  <c r="J182" i="1" s="1"/>
  <c r="A183" i="1" l="1"/>
  <c r="J183" i="1" s="1"/>
  <c r="A184" i="1" l="1"/>
  <c r="J184" i="1" s="1"/>
  <c r="A185" i="1" l="1"/>
  <c r="J185" i="1" s="1"/>
  <c r="A186" i="1" l="1"/>
  <c r="J186" i="1" s="1"/>
  <c r="A187" i="1" l="1"/>
  <c r="J187" i="1" s="1"/>
  <c r="A188" i="1" l="1"/>
  <c r="J188" i="1" s="1"/>
  <c r="A189" i="1" l="1"/>
  <c r="J189" i="1" s="1"/>
  <c r="A190" i="1" l="1"/>
  <c r="J190" i="1" s="1"/>
  <c r="A191" i="1" l="1"/>
  <c r="J191" i="1" s="1"/>
  <c r="A192" i="1" l="1"/>
  <c r="J192" i="1" s="1"/>
  <c r="A193" i="1" l="1"/>
  <c r="J193" i="1" s="1"/>
  <c r="A194" i="1" l="1"/>
  <c r="J194" i="1" s="1"/>
  <c r="A195" i="1" l="1"/>
  <c r="J195" i="1" s="1"/>
  <c r="A196" i="1" l="1"/>
  <c r="J196" i="1" s="1"/>
  <c r="A197" i="1" l="1"/>
  <c r="J197" i="1" s="1"/>
  <c r="A198" i="1" l="1"/>
  <c r="J198" i="1" s="1"/>
  <c r="A199" i="1" l="1"/>
  <c r="J199" i="1" s="1"/>
  <c r="A200" i="1" l="1"/>
  <c r="J200" i="1" s="1"/>
  <c r="A201" i="1" l="1"/>
  <c r="J201" i="1" s="1"/>
  <c r="A202" i="1" l="1"/>
  <c r="J202" i="1" s="1"/>
  <c r="A203" i="1" l="1"/>
  <c r="J203" i="1" s="1"/>
  <c r="A204" i="1" l="1"/>
  <c r="J204" i="1" s="1"/>
  <c r="A205" i="1" l="1"/>
  <c r="J205" i="1" s="1"/>
  <c r="A206" i="1" l="1"/>
  <c r="J206" i="1" s="1"/>
  <c r="A207" i="1" l="1"/>
  <c r="J207" i="1" s="1"/>
  <c r="A208" i="1" l="1"/>
  <c r="J208" i="1" s="1"/>
  <c r="A209" i="1" l="1"/>
  <c r="J209" i="1" s="1"/>
  <c r="A210" i="1" l="1"/>
  <c r="J210" i="1" s="1"/>
  <c r="A211" i="1" l="1"/>
  <c r="J211" i="1" s="1"/>
  <c r="A212" i="1" l="1"/>
  <c r="J212" i="1" s="1"/>
  <c r="A213" i="1" l="1"/>
  <c r="J213" i="1" s="1"/>
  <c r="A214" i="1" l="1"/>
  <c r="J214" i="1" s="1"/>
  <c r="A215" i="1" l="1"/>
  <c r="J215" i="1" s="1"/>
  <c r="A216" i="1" l="1"/>
  <c r="J216" i="1" s="1"/>
  <c r="A217" i="1" l="1"/>
  <c r="J217" i="1" s="1"/>
  <c r="A218" i="1" l="1"/>
  <c r="J218" i="1" s="1"/>
  <c r="A219" i="1" l="1"/>
  <c r="J219" i="1" s="1"/>
  <c r="A220" i="1" l="1"/>
  <c r="J220" i="1" s="1"/>
  <c r="A221" i="1" l="1"/>
  <c r="J221" i="1" s="1"/>
  <c r="A222" i="1" l="1"/>
  <c r="J222" i="1" s="1"/>
  <c r="A223" i="1" l="1"/>
  <c r="J223" i="1" s="1"/>
  <c r="A224" i="1" l="1"/>
  <c r="J224" i="1" s="1"/>
  <c r="A225" i="1" l="1"/>
  <c r="J225" i="1" s="1"/>
  <c r="A226" i="1" l="1"/>
  <c r="J226" i="1" s="1"/>
  <c r="A227" i="1" l="1"/>
  <c r="J227" i="1" s="1"/>
  <c r="A228" i="1" l="1"/>
  <c r="J228" i="1" s="1"/>
  <c r="A229" i="1" l="1"/>
  <c r="J229" i="1" s="1"/>
  <c r="A230" i="1" l="1"/>
  <c r="J230" i="1" s="1"/>
  <c r="A231" i="1" l="1"/>
  <c r="J231" i="1" s="1"/>
  <c r="A232" i="1" l="1"/>
  <c r="J232" i="1" s="1"/>
  <c r="A233" i="1" l="1"/>
  <c r="J233" i="1" s="1"/>
  <c r="A234" i="1" l="1"/>
  <c r="J234" i="1" s="1"/>
  <c r="A235" i="1" l="1"/>
  <c r="J235" i="1" s="1"/>
  <c r="A236" i="1" l="1"/>
  <c r="J236" i="1" s="1"/>
  <c r="A237" i="1" l="1"/>
  <c r="J237" i="1" s="1"/>
  <c r="A238" i="1" l="1"/>
  <c r="J238" i="1" s="1"/>
  <c r="A239" i="1" l="1"/>
  <c r="J239" i="1" s="1"/>
  <c r="A240" i="1" l="1"/>
  <c r="J240" i="1" s="1"/>
  <c r="A241" i="1" l="1"/>
  <c r="J241" i="1" s="1"/>
  <c r="A242" i="1" l="1"/>
  <c r="J242" i="1" s="1"/>
  <c r="A243" i="1" l="1"/>
  <c r="J243" i="1" s="1"/>
  <c r="A244" i="1" l="1"/>
  <c r="J244" i="1" s="1"/>
  <c r="A245" i="1" l="1"/>
  <c r="J245" i="1" s="1"/>
  <c r="A246" i="1" l="1"/>
  <c r="J246" i="1" s="1"/>
  <c r="A247" i="1" l="1"/>
  <c r="J247" i="1" s="1"/>
  <c r="A248" i="1" l="1"/>
  <c r="J248" i="1" s="1"/>
  <c r="A249" i="1" l="1"/>
  <c r="J249" i="1" s="1"/>
  <c r="A250" i="1" l="1"/>
  <c r="J250" i="1" s="1"/>
  <c r="A251" i="1" l="1"/>
  <c r="J251" i="1" s="1"/>
  <c r="A252" i="1" l="1"/>
  <c r="J252" i="1" s="1"/>
  <c r="A253" i="1" l="1"/>
  <c r="J253" i="1" s="1"/>
  <c r="A254" i="1" l="1"/>
  <c r="J254" i="1" s="1"/>
  <c r="A255" i="1" l="1"/>
  <c r="J255" i="1" s="1"/>
  <c r="A256" i="1" l="1"/>
  <c r="J256" i="1" s="1"/>
  <c r="A257" i="1" l="1"/>
  <c r="J257" i="1" s="1"/>
  <c r="A258" i="1" l="1"/>
  <c r="J258" i="1" s="1"/>
  <c r="A259" i="1" l="1"/>
  <c r="J259" i="1" s="1"/>
  <c r="A260" i="1" l="1"/>
  <c r="J260" i="1" s="1"/>
  <c r="A261" i="1" l="1"/>
  <c r="J261" i="1" s="1"/>
  <c r="A262" i="1" l="1"/>
  <c r="J262" i="1" s="1"/>
  <c r="A263" i="1" l="1"/>
  <c r="J263" i="1" s="1"/>
  <c r="A264" i="1" l="1"/>
  <c r="J264" i="1" s="1"/>
  <c r="A265" i="1" l="1"/>
  <c r="J265" i="1" s="1"/>
  <c r="A266" i="1" l="1"/>
  <c r="J266" i="1" s="1"/>
  <c r="A267" i="1" l="1"/>
  <c r="J267" i="1" s="1"/>
  <c r="A268" i="1" l="1"/>
  <c r="J268" i="1" s="1"/>
  <c r="A269" i="1" l="1"/>
  <c r="J269" i="1" s="1"/>
  <c r="A270" i="1" l="1"/>
  <c r="J270" i="1" s="1"/>
  <c r="A271" i="1" l="1"/>
  <c r="J271" i="1" s="1"/>
  <c r="A272" i="1" l="1"/>
  <c r="J272" i="1" s="1"/>
  <c r="A273" i="1" l="1"/>
  <c r="J273" i="1" s="1"/>
  <c r="A274" i="1" l="1"/>
  <c r="J274" i="1" s="1"/>
  <c r="A275" i="1" l="1"/>
  <c r="J275" i="1" s="1"/>
  <c r="A276" i="1" l="1"/>
  <c r="J276" i="1" s="1"/>
  <c r="A277" i="1" l="1"/>
  <c r="J277" i="1" s="1"/>
  <c r="A278" i="1" l="1"/>
  <c r="J278" i="1" s="1"/>
  <c r="A279" i="1" l="1"/>
  <c r="J279" i="1" s="1"/>
  <c r="A280" i="1" l="1"/>
  <c r="J280" i="1" s="1"/>
  <c r="A281" i="1" l="1"/>
  <c r="J281" i="1" s="1"/>
  <c r="A282" i="1" l="1"/>
  <c r="J282" i="1" s="1"/>
  <c r="A283" i="1" l="1"/>
  <c r="J283" i="1" s="1"/>
  <c r="A284" i="1" l="1"/>
  <c r="J284" i="1" s="1"/>
  <c r="A285" i="1" l="1"/>
  <c r="J285" i="1" s="1"/>
  <c r="A286" i="1" l="1"/>
  <c r="J286" i="1" s="1"/>
  <c r="A287" i="1" l="1"/>
  <c r="J287" i="1" s="1"/>
  <c r="A288" i="1" l="1"/>
  <c r="J288" i="1" s="1"/>
  <c r="A289" i="1" l="1"/>
  <c r="J289" i="1" s="1"/>
  <c r="A290" i="1" l="1"/>
  <c r="J290" i="1" s="1"/>
  <c r="A291" i="1" l="1"/>
  <c r="J291" i="1" s="1"/>
  <c r="A292" i="1" l="1"/>
  <c r="J292" i="1" s="1"/>
  <c r="A293" i="1" l="1"/>
  <c r="J293" i="1" s="1"/>
  <c r="A294" i="1" l="1"/>
  <c r="J294" i="1" s="1"/>
  <c r="A295" i="1" l="1"/>
  <c r="J295" i="1" s="1"/>
  <c r="A296" i="1" l="1"/>
  <c r="J296" i="1" s="1"/>
  <c r="A297" i="1" l="1"/>
  <c r="J297" i="1" s="1"/>
  <c r="A298" i="1" l="1"/>
  <c r="J298" i="1" s="1"/>
  <c r="A299" i="1" l="1"/>
  <c r="J299" i="1" s="1"/>
  <c r="A300" i="1" l="1"/>
  <c r="J300" i="1" s="1"/>
  <c r="A301" i="1" l="1"/>
  <c r="J301" i="1" s="1"/>
  <c r="A302" i="1" l="1"/>
  <c r="J302" i="1" s="1"/>
  <c r="A303" i="1" l="1"/>
  <c r="J303" i="1" s="1"/>
  <c r="A304" i="1" l="1"/>
  <c r="J304" i="1" s="1"/>
  <c r="A305" i="1" l="1"/>
  <c r="J305" i="1" s="1"/>
  <c r="A306" i="1" l="1"/>
  <c r="J306" i="1" s="1"/>
  <c r="A307" i="1" l="1"/>
  <c r="J307" i="1" s="1"/>
  <c r="A308" i="1" l="1"/>
  <c r="J308" i="1" s="1"/>
  <c r="A309" i="1" l="1"/>
  <c r="J309" i="1" s="1"/>
  <c r="A310" i="1" l="1"/>
  <c r="J310" i="1" s="1"/>
  <c r="A311" i="1" l="1"/>
  <c r="J311" i="1" s="1"/>
  <c r="A312" i="1" l="1"/>
  <c r="J312" i="1" s="1"/>
  <c r="A313" i="1" l="1"/>
  <c r="J313" i="1" s="1"/>
  <c r="A314" i="1" l="1"/>
  <c r="J314" i="1" s="1"/>
  <c r="A315" i="1" l="1"/>
  <c r="J315" i="1" s="1"/>
  <c r="A316" i="1" l="1"/>
  <c r="J316" i="1" s="1"/>
  <c r="A317" i="1" l="1"/>
  <c r="J317" i="1" s="1"/>
  <c r="A318" i="1" l="1"/>
  <c r="J318" i="1" s="1"/>
  <c r="A319" i="1" l="1"/>
  <c r="J319" i="1" s="1"/>
  <c r="A320" i="1" l="1"/>
  <c r="J320" i="1" s="1"/>
  <c r="A321" i="1" l="1"/>
  <c r="J321" i="1" s="1"/>
  <c r="A322" i="1" l="1"/>
  <c r="J322" i="1" s="1"/>
  <c r="A323" i="1" l="1"/>
  <c r="J323" i="1" s="1"/>
  <c r="A324" i="1" l="1"/>
  <c r="J324" i="1" s="1"/>
  <c r="A325" i="1" l="1"/>
  <c r="J325" i="1" s="1"/>
  <c r="A326" i="1" l="1"/>
  <c r="J326" i="1" s="1"/>
  <c r="A327" i="1" l="1"/>
  <c r="J327" i="1" s="1"/>
  <c r="A328" i="1" l="1"/>
  <c r="J328" i="1" s="1"/>
  <c r="A329" i="1" l="1"/>
  <c r="J329" i="1" s="1"/>
  <c r="A330" i="1" l="1"/>
  <c r="J330" i="1" s="1"/>
  <c r="A331" i="1" l="1"/>
  <c r="J331" i="1" s="1"/>
  <c r="A332" i="1" l="1"/>
  <c r="J332" i="1" s="1"/>
  <c r="A333" i="1" l="1"/>
  <c r="J333" i="1" s="1"/>
  <c r="A334" i="1" l="1"/>
  <c r="J334" i="1" s="1"/>
  <c r="A335" i="1" l="1"/>
  <c r="J335" i="1" s="1"/>
  <c r="A336" i="1" l="1"/>
  <c r="J336" i="1" s="1"/>
  <c r="A337" i="1" l="1"/>
  <c r="J337" i="1" s="1"/>
  <c r="A338" i="1" l="1"/>
  <c r="J338" i="1" s="1"/>
  <c r="A339" i="1" l="1"/>
  <c r="J339" i="1" s="1"/>
  <c r="A340" i="1" l="1"/>
  <c r="J340" i="1" s="1"/>
  <c r="A341" i="1" l="1"/>
  <c r="J341" i="1" s="1"/>
  <c r="A342" i="1" l="1"/>
  <c r="J342" i="1" s="1"/>
  <c r="A343" i="1" l="1"/>
  <c r="J343" i="1" s="1"/>
  <c r="A344" i="1" l="1"/>
  <c r="J344" i="1" s="1"/>
  <c r="A345" i="1" l="1"/>
  <c r="J345" i="1" s="1"/>
  <c r="A346" i="1" l="1"/>
  <c r="J346" i="1" s="1"/>
  <c r="A347" i="1" l="1"/>
  <c r="J347" i="1" s="1"/>
  <c r="A348" i="1" l="1"/>
  <c r="J348" i="1" s="1"/>
  <c r="A349" i="1" l="1"/>
  <c r="J349" i="1" s="1"/>
  <c r="A350" i="1" l="1"/>
  <c r="J350" i="1" s="1"/>
  <c r="A351" i="1" l="1"/>
  <c r="J351" i="1" s="1"/>
  <c r="A352" i="1" l="1"/>
  <c r="J352" i="1" s="1"/>
  <c r="A353" i="1" l="1"/>
  <c r="J353" i="1" s="1"/>
  <c r="A354" i="1" l="1"/>
  <c r="J354" i="1" s="1"/>
  <c r="A355" i="1" l="1"/>
  <c r="J355" i="1" s="1"/>
  <c r="A356" i="1" l="1"/>
  <c r="J356" i="1" s="1"/>
  <c r="A357" i="1" l="1"/>
  <c r="J357" i="1" s="1"/>
  <c r="A358" i="1" l="1"/>
  <c r="J358" i="1" s="1"/>
  <c r="A359" i="1" l="1"/>
  <c r="J359" i="1" s="1"/>
  <c r="A360" i="1" l="1"/>
  <c r="J360" i="1" s="1"/>
  <c r="A361" i="1" l="1"/>
  <c r="J361" i="1" s="1"/>
  <c r="A362" i="1" l="1"/>
  <c r="J362" i="1" s="1"/>
  <c r="A363" i="1" l="1"/>
  <c r="J363" i="1" s="1"/>
  <c r="A364" i="1" l="1"/>
  <c r="J364" i="1" s="1"/>
  <c r="A365" i="1" l="1"/>
  <c r="J365" i="1" s="1"/>
  <c r="A366" i="1" l="1"/>
  <c r="J366" i="1" s="1"/>
  <c r="A367" i="1" l="1"/>
  <c r="J367" i="1" s="1"/>
  <c r="A368" i="1" l="1"/>
  <c r="J368" i="1" s="1"/>
  <c r="A369" i="1" l="1"/>
  <c r="J369" i="1" s="1"/>
  <c r="A370" i="1" l="1"/>
  <c r="J370" i="1" s="1"/>
  <c r="A371" i="1" l="1"/>
  <c r="J371" i="1" s="1"/>
  <c r="A372" i="1" l="1"/>
  <c r="J372" i="1" s="1"/>
  <c r="A373" i="1" l="1"/>
  <c r="J373" i="1" s="1"/>
  <c r="A374" i="1" l="1"/>
  <c r="J374" i="1" s="1"/>
  <c r="A375" i="1" l="1"/>
  <c r="J375" i="1" s="1"/>
  <c r="A376" i="1" l="1"/>
  <c r="J376" i="1" s="1"/>
  <c r="A377" i="1" l="1"/>
  <c r="J377" i="1" s="1"/>
  <c r="A378" i="1" l="1"/>
  <c r="J378" i="1" s="1"/>
  <c r="A379" i="1" l="1"/>
  <c r="J379" i="1" s="1"/>
  <c r="A380" i="1" l="1"/>
  <c r="J380" i="1" s="1"/>
  <c r="A381" i="1" l="1"/>
  <c r="J381" i="1" s="1"/>
  <c r="A382" i="1" l="1"/>
  <c r="J382" i="1" s="1"/>
  <c r="A383" i="1" l="1"/>
  <c r="J383" i="1" s="1"/>
  <c r="A384" i="1" l="1"/>
  <c r="J384" i="1" s="1"/>
  <c r="A385" i="1" l="1"/>
  <c r="J385" i="1" s="1"/>
  <c r="A386" i="1" l="1"/>
  <c r="J386" i="1" s="1"/>
  <c r="A387" i="1" l="1"/>
  <c r="J387" i="1" s="1"/>
  <c r="A388" i="1" l="1"/>
  <c r="J388" i="1" s="1"/>
  <c r="A389" i="1" l="1"/>
  <c r="J389" i="1" s="1"/>
  <c r="A390" i="1" l="1"/>
  <c r="J390" i="1" s="1"/>
  <c r="A391" i="1" l="1"/>
  <c r="J391" i="1" s="1"/>
  <c r="A392" i="1" l="1"/>
  <c r="J392" i="1" s="1"/>
  <c r="A393" i="1" l="1"/>
  <c r="J393" i="1" s="1"/>
  <c r="A394" i="1" l="1"/>
  <c r="J394" i="1" s="1"/>
  <c r="A395" i="1" l="1"/>
  <c r="J395" i="1" s="1"/>
  <c r="A396" i="1" l="1"/>
  <c r="J396" i="1" s="1"/>
  <c r="A397" i="1" l="1"/>
  <c r="J397" i="1" s="1"/>
  <c r="A398" i="1" l="1"/>
  <c r="J398" i="1" s="1"/>
  <c r="A399" i="1" l="1"/>
  <c r="J399" i="1" s="1"/>
  <c r="A400" i="1" l="1"/>
  <c r="J400" i="1" s="1"/>
  <c r="A401" i="1" l="1"/>
  <c r="J401" i="1" s="1"/>
  <c r="A402" i="1" l="1"/>
  <c r="J402" i="1" s="1"/>
  <c r="A403" i="1" l="1"/>
  <c r="J403" i="1" s="1"/>
  <c r="A404" i="1" l="1"/>
  <c r="J404" i="1" s="1"/>
  <c r="A405" i="1" l="1"/>
  <c r="J405" i="1" s="1"/>
  <c r="A406" i="1" l="1"/>
  <c r="J406" i="1" s="1"/>
  <c r="A407" i="1" l="1"/>
  <c r="J407" i="1" s="1"/>
  <c r="A408" i="1" l="1"/>
  <c r="J408" i="1" s="1"/>
  <c r="A409" i="1" l="1"/>
  <c r="J409" i="1" s="1"/>
  <c r="A410" i="1" l="1"/>
  <c r="J410" i="1" s="1"/>
  <c r="A411" i="1" l="1"/>
  <c r="J411" i="1" s="1"/>
  <c r="A412" i="1" l="1"/>
  <c r="J412" i="1" s="1"/>
  <c r="A413" i="1" l="1"/>
  <c r="J413" i="1" s="1"/>
  <c r="A414" i="1" l="1"/>
  <c r="J414" i="1" s="1"/>
  <c r="A415" i="1" l="1"/>
  <c r="J415" i="1" s="1"/>
  <c r="A416" i="1" l="1"/>
  <c r="J416" i="1" s="1"/>
  <c r="A417" i="1" l="1"/>
  <c r="J417" i="1" s="1"/>
  <c r="A418" i="1" l="1"/>
  <c r="J418" i="1" s="1"/>
  <c r="A419" i="1" l="1"/>
  <c r="J419" i="1" s="1"/>
  <c r="A420" i="1" l="1"/>
  <c r="J420" i="1" s="1"/>
  <c r="A421" i="1" l="1"/>
  <c r="J421" i="1" s="1"/>
  <c r="A422" i="1" l="1"/>
  <c r="J422" i="1" s="1"/>
  <c r="A423" i="1" l="1"/>
  <c r="J423" i="1" s="1"/>
  <c r="A424" i="1" l="1"/>
  <c r="J424" i="1" s="1"/>
  <c r="A425" i="1" l="1"/>
  <c r="J425" i="1" s="1"/>
  <c r="A426" i="1" l="1"/>
  <c r="J426" i="1" s="1"/>
  <c r="A427" i="1" l="1"/>
  <c r="J427" i="1" s="1"/>
  <c r="A428" i="1" l="1"/>
  <c r="J428" i="1" s="1"/>
  <c r="A429" i="1" l="1"/>
  <c r="J429" i="1" s="1"/>
  <c r="A430" i="1" l="1"/>
  <c r="J430" i="1" s="1"/>
  <c r="A431" i="1" l="1"/>
  <c r="J431" i="1" s="1"/>
  <c r="A432" i="1" l="1"/>
  <c r="J432" i="1" s="1"/>
  <c r="A433" i="1" l="1"/>
  <c r="J433" i="1" s="1"/>
  <c r="A434" i="1" l="1"/>
  <c r="J434" i="1" s="1"/>
  <c r="A435" i="1" l="1"/>
  <c r="J435" i="1" s="1"/>
  <c r="A436" i="1" l="1"/>
  <c r="J436" i="1" s="1"/>
  <c r="A437" i="1" l="1"/>
  <c r="J437" i="1" s="1"/>
  <c r="A438" i="1" l="1"/>
  <c r="J438" i="1" s="1"/>
  <c r="A439" i="1" l="1"/>
  <c r="J439" i="1" s="1"/>
  <c r="A440" i="1" l="1"/>
  <c r="J440" i="1" s="1"/>
  <c r="A441" i="1" l="1"/>
  <c r="J441" i="1" s="1"/>
  <c r="A442" i="1" l="1"/>
  <c r="J442" i="1" s="1"/>
  <c r="A443" i="1" l="1"/>
  <c r="J443" i="1" s="1"/>
  <c r="A444" i="1" l="1"/>
  <c r="J444" i="1" s="1"/>
  <c r="A445" i="1" l="1"/>
  <c r="J445" i="1" s="1"/>
  <c r="A446" i="1" l="1"/>
  <c r="J446" i="1" s="1"/>
  <c r="A447" i="1" l="1"/>
  <c r="J447" i="1" s="1"/>
  <c r="A448" i="1" l="1"/>
  <c r="J448" i="1" s="1"/>
  <c r="A449" i="1" l="1"/>
  <c r="J449" i="1" s="1"/>
  <c r="A450" i="1" l="1"/>
  <c r="J450" i="1" s="1"/>
  <c r="A451" i="1" l="1"/>
  <c r="J451" i="1" s="1"/>
  <c r="A452" i="1" l="1"/>
  <c r="J452" i="1" s="1"/>
  <c r="A453" i="1" l="1"/>
  <c r="J453" i="1" s="1"/>
  <c r="A454" i="1" l="1"/>
  <c r="J454" i="1" s="1"/>
  <c r="A455" i="1" l="1"/>
  <c r="J455" i="1" s="1"/>
  <c r="A456" i="1" l="1"/>
  <c r="J456" i="1" s="1"/>
  <c r="A457" i="1" l="1"/>
  <c r="J457" i="1" s="1"/>
  <c r="A458" i="1" l="1"/>
  <c r="J458" i="1" s="1"/>
  <c r="A459" i="1" l="1"/>
  <c r="J459" i="1" s="1"/>
  <c r="A460" i="1" l="1"/>
  <c r="J460" i="1" s="1"/>
  <c r="A461" i="1" l="1"/>
  <c r="J461" i="1" s="1"/>
  <c r="A462" i="1" l="1"/>
  <c r="J462" i="1" s="1"/>
  <c r="A463" i="1" l="1"/>
  <c r="J463" i="1" s="1"/>
  <c r="A464" i="1" l="1"/>
  <c r="J464" i="1" s="1"/>
  <c r="A465" i="1" l="1"/>
  <c r="J465" i="1" s="1"/>
  <c r="A466" i="1" l="1"/>
  <c r="J466" i="1" s="1"/>
  <c r="A467" i="1" l="1"/>
  <c r="J467" i="1" s="1"/>
  <c r="A468" i="1" l="1"/>
  <c r="J468" i="1" s="1"/>
  <c r="A469" i="1" l="1"/>
  <c r="J469" i="1" s="1"/>
  <c r="A470" i="1" l="1"/>
  <c r="J470" i="1" s="1"/>
  <c r="A471" i="1" l="1"/>
  <c r="J471" i="1" s="1"/>
  <c r="A472" i="1" l="1"/>
  <c r="J472" i="1" s="1"/>
  <c r="A473" i="1" l="1"/>
  <c r="J473" i="1" s="1"/>
  <c r="A474" i="1" l="1"/>
  <c r="J474" i="1" s="1"/>
  <c r="A475" i="1" l="1"/>
  <c r="J475" i="1" s="1"/>
  <c r="A476" i="1" l="1"/>
  <c r="J476" i="1" s="1"/>
  <c r="A477" i="1" l="1"/>
  <c r="J477" i="1" s="1"/>
  <c r="A478" i="1" l="1"/>
  <c r="J478" i="1" s="1"/>
  <c r="A479" i="1" l="1"/>
  <c r="J479" i="1" s="1"/>
  <c r="A480" i="1" l="1"/>
  <c r="J480" i="1" s="1"/>
  <c r="A481" i="1" l="1"/>
  <c r="J481" i="1" s="1"/>
  <c r="A482" i="1" l="1"/>
  <c r="J482" i="1" s="1"/>
  <c r="A483" i="1" l="1"/>
  <c r="J483" i="1" s="1"/>
  <c r="A484" i="1" l="1"/>
  <c r="J484" i="1" s="1"/>
  <c r="A485" i="1" l="1"/>
  <c r="J485" i="1" s="1"/>
  <c r="A486" i="1" l="1"/>
  <c r="J486" i="1" s="1"/>
  <c r="A487" i="1" l="1"/>
  <c r="J487" i="1" s="1"/>
  <c r="A488" i="1" l="1"/>
  <c r="J488" i="1" s="1"/>
  <c r="A489" i="1" l="1"/>
  <c r="J489" i="1" s="1"/>
  <c r="A490" i="1" l="1"/>
  <c r="J490" i="1" s="1"/>
  <c r="A491" i="1" l="1"/>
  <c r="J491" i="1" s="1"/>
  <c r="A492" i="1" l="1"/>
  <c r="J492" i="1" s="1"/>
  <c r="A493" i="1" l="1"/>
  <c r="J493" i="1" s="1"/>
  <c r="A494" i="1" l="1"/>
  <c r="J494" i="1" s="1"/>
  <c r="A495" i="1" l="1"/>
  <c r="J495" i="1" s="1"/>
  <c r="A496" i="1" l="1"/>
  <c r="J496" i="1" s="1"/>
  <c r="A497" i="1" l="1"/>
  <c r="J497" i="1" s="1"/>
  <c r="A498" i="1" l="1"/>
  <c r="J498" i="1" s="1"/>
  <c r="A499" i="1" l="1"/>
  <c r="J499" i="1" s="1"/>
  <c r="A500" i="1" l="1"/>
  <c r="J500" i="1" s="1"/>
  <c r="A501" i="1" l="1"/>
  <c r="J501" i="1" s="1"/>
  <c r="A502" i="1" l="1"/>
  <c r="J502" i="1" s="1"/>
  <c r="A503" i="1" l="1"/>
  <c r="J503" i="1" s="1"/>
  <c r="A504" i="1" l="1"/>
  <c r="J504" i="1" s="1"/>
  <c r="A505" i="1" l="1"/>
  <c r="J505" i="1" s="1"/>
  <c r="A506" i="1" l="1"/>
  <c r="J506" i="1" s="1"/>
  <c r="A507" i="1" l="1"/>
  <c r="J507" i="1" s="1"/>
  <c r="A508" i="1" l="1"/>
  <c r="J508" i="1" s="1"/>
  <c r="A509" i="1" l="1"/>
  <c r="J509" i="1" s="1"/>
  <c r="A510" i="1" l="1"/>
  <c r="J510" i="1" s="1"/>
  <c r="A511" i="1" l="1"/>
  <c r="J511" i="1" s="1"/>
  <c r="A512" i="1" l="1"/>
  <c r="J512" i="1" s="1"/>
  <c r="A513" i="1" l="1"/>
  <c r="J513" i="1" s="1"/>
  <c r="A514" i="1" l="1"/>
  <c r="J514" i="1" s="1"/>
  <c r="A515" i="1" l="1"/>
  <c r="J515" i="1" s="1"/>
  <c r="A516" i="1" l="1"/>
  <c r="J516" i="1" s="1"/>
  <c r="A517" i="1" l="1"/>
  <c r="J517" i="1" s="1"/>
  <c r="A518" i="1" l="1"/>
  <c r="J518" i="1" s="1"/>
  <c r="A519" i="1" l="1"/>
  <c r="J519" i="1" s="1"/>
  <c r="A520" i="1" l="1"/>
  <c r="J520" i="1" s="1"/>
  <c r="A521" i="1" l="1"/>
  <c r="J521" i="1" s="1"/>
  <c r="A522" i="1" l="1"/>
  <c r="J522" i="1" s="1"/>
  <c r="A523" i="1" l="1"/>
  <c r="J523" i="1" s="1"/>
  <c r="A524" i="1" l="1"/>
  <c r="J524" i="1" s="1"/>
  <c r="A525" i="1" l="1"/>
  <c r="J525" i="1" s="1"/>
  <c r="A526" i="1" l="1"/>
  <c r="J526" i="1" s="1"/>
  <c r="A527" i="1" l="1"/>
  <c r="J527" i="1" s="1"/>
  <c r="A528" i="1" l="1"/>
  <c r="J528" i="1" s="1"/>
  <c r="A529" i="1" l="1"/>
  <c r="J529" i="1" s="1"/>
  <c r="A530" i="1" l="1"/>
  <c r="J530" i="1" s="1"/>
  <c r="A531" i="1" l="1"/>
  <c r="J531" i="1" s="1"/>
  <c r="A532" i="1" l="1"/>
  <c r="J532" i="1" s="1"/>
  <c r="A533" i="1" l="1"/>
  <c r="J533" i="1" s="1"/>
  <c r="A534" i="1" l="1"/>
  <c r="J534" i="1" s="1"/>
  <c r="A535" i="1" l="1"/>
  <c r="J535" i="1" s="1"/>
  <c r="A536" i="1" l="1"/>
  <c r="J536" i="1" s="1"/>
  <c r="A537" i="1" l="1"/>
  <c r="J537" i="1" s="1"/>
  <c r="A538" i="1" l="1"/>
  <c r="J538" i="1" s="1"/>
  <c r="A539" i="1" l="1"/>
  <c r="J539" i="1" s="1"/>
  <c r="A540" i="1" l="1"/>
  <c r="J540" i="1" s="1"/>
  <c r="A541" i="1" l="1"/>
  <c r="J541" i="1" s="1"/>
  <c r="A542" i="1" l="1"/>
  <c r="J542" i="1" s="1"/>
  <c r="A543" i="1" l="1"/>
  <c r="J543" i="1" s="1"/>
  <c r="A544" i="1" l="1"/>
  <c r="J544" i="1" s="1"/>
  <c r="A545" i="1" l="1"/>
  <c r="J545" i="1" s="1"/>
  <c r="A546" i="1" l="1"/>
  <c r="J546" i="1" s="1"/>
  <c r="A547" i="1" l="1"/>
  <c r="J547" i="1" s="1"/>
  <c r="A548" i="1" l="1"/>
  <c r="J548" i="1" s="1"/>
  <c r="A549" i="1" l="1"/>
  <c r="J549" i="1" s="1"/>
  <c r="A550" i="1" l="1"/>
  <c r="J550" i="1" s="1"/>
  <c r="A551" i="1" l="1"/>
  <c r="J551" i="1" s="1"/>
  <c r="A552" i="1" l="1"/>
  <c r="J552" i="1" s="1"/>
  <c r="A553" i="1" l="1"/>
  <c r="J553" i="1" s="1"/>
  <c r="A554" i="1" l="1"/>
  <c r="J554" i="1" s="1"/>
  <c r="A555" i="1" l="1"/>
  <c r="J555" i="1" s="1"/>
  <c r="A556" i="1" l="1"/>
  <c r="J556" i="1" s="1"/>
  <c r="A557" i="1" l="1"/>
  <c r="J557" i="1" s="1"/>
  <c r="A558" i="1" l="1"/>
  <c r="J558" i="1" s="1"/>
  <c r="A559" i="1" l="1"/>
  <c r="J559" i="1" s="1"/>
  <c r="A560" i="1" l="1"/>
  <c r="J560" i="1" s="1"/>
  <c r="A561" i="1" l="1"/>
  <c r="J561" i="1" s="1"/>
  <c r="A562" i="1" l="1"/>
  <c r="J562" i="1" s="1"/>
  <c r="A563" i="1" l="1"/>
  <c r="J563" i="1" s="1"/>
  <c r="A564" i="1" l="1"/>
  <c r="J564" i="1" s="1"/>
  <c r="A565" i="1" l="1"/>
  <c r="J565" i="1" s="1"/>
  <c r="A566" i="1" l="1"/>
  <c r="J566" i="1" s="1"/>
  <c r="A567" i="1" l="1"/>
  <c r="J567" i="1" s="1"/>
  <c r="A568" i="1" l="1"/>
  <c r="J568" i="1" s="1"/>
  <c r="A569" i="1" l="1"/>
  <c r="J569" i="1" s="1"/>
  <c r="A570" i="1" l="1"/>
  <c r="J570" i="1" s="1"/>
  <c r="A571" i="1" l="1"/>
  <c r="J571" i="1" s="1"/>
  <c r="A572" i="1" l="1"/>
  <c r="J572" i="1" s="1"/>
  <c r="A573" i="1" l="1"/>
  <c r="J573" i="1" s="1"/>
  <c r="A574" i="1" l="1"/>
  <c r="J574" i="1" s="1"/>
  <c r="A575" i="1" l="1"/>
  <c r="J575" i="1" s="1"/>
  <c r="A576" i="1" l="1"/>
  <c r="J576" i="1" s="1"/>
  <c r="A577" i="1" l="1"/>
  <c r="J577" i="1" s="1"/>
  <c r="A578" i="1" l="1"/>
  <c r="J578" i="1" s="1"/>
  <c r="A579" i="1" l="1"/>
  <c r="J579" i="1" s="1"/>
  <c r="A580" i="1" l="1"/>
  <c r="J580" i="1" s="1"/>
  <c r="A581" i="1" l="1"/>
  <c r="J581" i="1" s="1"/>
  <c r="A582" i="1" l="1"/>
  <c r="J582" i="1" s="1"/>
  <c r="A583" i="1" l="1"/>
  <c r="J583" i="1" s="1"/>
  <c r="A584" i="1" l="1"/>
  <c r="J584" i="1" s="1"/>
  <c r="A585" i="1" l="1"/>
  <c r="J585" i="1" s="1"/>
  <c r="A586" i="1" l="1"/>
  <c r="J586" i="1" s="1"/>
  <c r="A587" i="1" l="1"/>
  <c r="J587" i="1" s="1"/>
  <c r="A588" i="1" l="1"/>
  <c r="J588" i="1" s="1"/>
  <c r="A589" i="1" l="1"/>
  <c r="J589" i="1" s="1"/>
  <c r="A590" i="1" l="1"/>
  <c r="J590" i="1" s="1"/>
  <c r="A591" i="1" l="1"/>
  <c r="J591" i="1" s="1"/>
  <c r="A592" i="1" l="1"/>
  <c r="J592" i="1" s="1"/>
  <c r="A593" i="1" l="1"/>
  <c r="J593" i="1" s="1"/>
  <c r="A594" i="1" l="1"/>
  <c r="J594" i="1" s="1"/>
  <c r="A595" i="1" l="1"/>
  <c r="J595" i="1" s="1"/>
  <c r="A596" i="1" l="1"/>
  <c r="J596" i="1" s="1"/>
  <c r="A597" i="1" l="1"/>
  <c r="J597" i="1" s="1"/>
  <c r="A598" i="1" l="1"/>
  <c r="J598" i="1" s="1"/>
  <c r="A599" i="1" l="1"/>
  <c r="J599" i="1" s="1"/>
  <c r="A600" i="1" l="1"/>
  <c r="J600" i="1" s="1"/>
  <c r="A601" i="1" l="1"/>
  <c r="J601" i="1" s="1"/>
  <c r="A602" i="1" l="1"/>
  <c r="J602" i="1" s="1"/>
  <c r="A603" i="1" l="1"/>
  <c r="J603" i="1" s="1"/>
  <c r="A604" i="1" l="1"/>
  <c r="J604" i="1" s="1"/>
  <c r="A605" i="1" l="1"/>
  <c r="J605" i="1" s="1"/>
  <c r="A606" i="1" l="1"/>
  <c r="J606" i="1" s="1"/>
  <c r="A607" i="1" l="1"/>
  <c r="J607" i="1" s="1"/>
  <c r="A608" i="1" l="1"/>
  <c r="J608" i="1" s="1"/>
  <c r="A609" i="1" l="1"/>
  <c r="J609" i="1" s="1"/>
  <c r="A610" i="1" l="1"/>
  <c r="J610" i="1" s="1"/>
  <c r="A611" i="1" l="1"/>
  <c r="J611" i="1" s="1"/>
  <c r="A612" i="1" l="1"/>
  <c r="J612" i="1" s="1"/>
  <c r="A613" i="1" l="1"/>
  <c r="J613" i="1" s="1"/>
  <c r="A614" i="1" l="1"/>
  <c r="J614" i="1" s="1"/>
  <c r="A615" i="1" l="1"/>
  <c r="J615" i="1" s="1"/>
  <c r="A616" i="1" l="1"/>
  <c r="J616" i="1" s="1"/>
  <c r="A617" i="1" l="1"/>
  <c r="J617" i="1" s="1"/>
  <c r="A618" i="1" l="1"/>
  <c r="J618" i="1" s="1"/>
  <c r="A619" i="1" l="1"/>
  <c r="J619" i="1" s="1"/>
  <c r="A620" i="1" l="1"/>
  <c r="J620" i="1" s="1"/>
  <c r="A621" i="1" l="1"/>
  <c r="J621" i="1" s="1"/>
  <c r="A622" i="1" l="1"/>
  <c r="J622" i="1" s="1"/>
  <c r="A623" i="1" l="1"/>
  <c r="J623" i="1" s="1"/>
  <c r="A624" i="1" l="1"/>
  <c r="J624" i="1" s="1"/>
  <c r="A625" i="1" l="1"/>
  <c r="J625" i="1" s="1"/>
  <c r="A626" i="1" l="1"/>
  <c r="J626" i="1" s="1"/>
  <c r="A627" i="1" l="1"/>
  <c r="J627" i="1" s="1"/>
  <c r="A628" i="1" l="1"/>
  <c r="J628" i="1" s="1"/>
  <c r="A629" i="1" l="1"/>
  <c r="J629" i="1" s="1"/>
  <c r="A630" i="1" l="1"/>
  <c r="J630" i="1" s="1"/>
  <c r="A631" i="1" l="1"/>
  <c r="J631" i="1" s="1"/>
  <c r="A632" i="1" l="1"/>
  <c r="J632" i="1" s="1"/>
  <c r="A633" i="1" l="1"/>
  <c r="J633" i="1" s="1"/>
  <c r="A634" i="1" l="1"/>
  <c r="J634" i="1" s="1"/>
  <c r="A635" i="1" l="1"/>
  <c r="J635" i="1" s="1"/>
  <c r="A636" i="1" l="1"/>
  <c r="J636" i="1" s="1"/>
  <c r="A637" i="1" l="1"/>
  <c r="J637" i="1" s="1"/>
  <c r="A638" i="1" l="1"/>
  <c r="J638" i="1" s="1"/>
  <c r="A639" i="1" l="1"/>
  <c r="J639" i="1" s="1"/>
  <c r="A640" i="1" l="1"/>
  <c r="J640" i="1" s="1"/>
  <c r="A641" i="1" l="1"/>
  <c r="J641" i="1" s="1"/>
  <c r="A642" i="1" l="1"/>
  <c r="J642" i="1" s="1"/>
  <c r="A643" i="1" l="1"/>
  <c r="J643" i="1" s="1"/>
  <c r="A644" i="1" l="1"/>
  <c r="J644" i="1" s="1"/>
  <c r="A645" i="1" l="1"/>
  <c r="J645" i="1" s="1"/>
  <c r="A646" i="1" l="1"/>
  <c r="J646" i="1" s="1"/>
  <c r="A647" i="1" l="1"/>
  <c r="J647" i="1" s="1"/>
  <c r="A648" i="1" l="1"/>
  <c r="J648" i="1" s="1"/>
  <c r="A649" i="1" l="1"/>
  <c r="J649" i="1" s="1"/>
  <c r="A650" i="1" l="1"/>
  <c r="J650" i="1" s="1"/>
  <c r="A651" i="1" l="1"/>
  <c r="J651" i="1" s="1"/>
  <c r="A652" i="1" l="1"/>
  <c r="J652" i="1" s="1"/>
  <c r="A653" i="1" l="1"/>
  <c r="J653" i="1" s="1"/>
  <c r="A654" i="1" l="1"/>
  <c r="J654" i="1" s="1"/>
  <c r="A655" i="1" l="1"/>
  <c r="J655" i="1" s="1"/>
  <c r="A656" i="1" l="1"/>
  <c r="J656" i="1" s="1"/>
  <c r="A657" i="1" l="1"/>
  <c r="J657" i="1" s="1"/>
  <c r="A658" i="1" l="1"/>
  <c r="J658" i="1" s="1"/>
  <c r="A659" i="1" l="1"/>
  <c r="J659" i="1" s="1"/>
  <c r="A660" i="1" l="1"/>
  <c r="J660" i="1" s="1"/>
  <c r="A661" i="1" l="1"/>
  <c r="J661" i="1" s="1"/>
  <c r="A662" i="1" l="1"/>
  <c r="J662" i="1" s="1"/>
  <c r="A663" i="1" l="1"/>
  <c r="J663" i="1" s="1"/>
  <c r="A664" i="1" l="1"/>
  <c r="J664" i="1" s="1"/>
  <c r="A665" i="1" l="1"/>
  <c r="J665" i="1" s="1"/>
  <c r="A666" i="1" l="1"/>
  <c r="J666" i="1" s="1"/>
  <c r="A667" i="1" l="1"/>
  <c r="J667" i="1" s="1"/>
  <c r="A668" i="1" l="1"/>
  <c r="J668" i="1" s="1"/>
  <c r="A669" i="1" l="1"/>
  <c r="J669" i="1" s="1"/>
  <c r="A670" i="1" l="1"/>
  <c r="J670" i="1" s="1"/>
  <c r="A671" i="1" l="1"/>
  <c r="J671" i="1" s="1"/>
  <c r="A672" i="1" l="1"/>
  <c r="J672" i="1" s="1"/>
  <c r="A673" i="1" l="1"/>
  <c r="J673" i="1" s="1"/>
  <c r="A674" i="1" l="1"/>
  <c r="J674" i="1" s="1"/>
  <c r="A675" i="1" l="1"/>
  <c r="J675" i="1" s="1"/>
  <c r="A676" i="1" l="1"/>
  <c r="J676" i="1" s="1"/>
  <c r="A677" i="1" l="1"/>
  <c r="J677" i="1" s="1"/>
  <c r="A678" i="1" l="1"/>
  <c r="J678" i="1" s="1"/>
  <c r="A679" i="1" l="1"/>
  <c r="J679" i="1" s="1"/>
  <c r="A680" i="1" l="1"/>
  <c r="J680" i="1" s="1"/>
  <c r="A681" i="1" l="1"/>
  <c r="J681" i="1" s="1"/>
  <c r="A682" i="1" l="1"/>
  <c r="J682" i="1" s="1"/>
  <c r="A683" i="1" l="1"/>
  <c r="J683" i="1" s="1"/>
  <c r="A684" i="1" l="1"/>
  <c r="J684" i="1" s="1"/>
  <c r="A685" i="1" l="1"/>
  <c r="J685" i="1" s="1"/>
  <c r="A686" i="1" l="1"/>
  <c r="J686" i="1" s="1"/>
  <c r="A687" i="1" l="1"/>
  <c r="J687" i="1" s="1"/>
  <c r="A688" i="1" l="1"/>
  <c r="J688" i="1" s="1"/>
  <c r="A689" i="1" l="1"/>
  <c r="J689" i="1" s="1"/>
  <c r="A690" i="1" l="1"/>
  <c r="J690" i="1" s="1"/>
  <c r="A691" i="1" l="1"/>
  <c r="J691" i="1" s="1"/>
  <c r="A692" i="1" l="1"/>
  <c r="J692" i="1" s="1"/>
  <c r="A693" i="1" l="1"/>
  <c r="J693" i="1" s="1"/>
  <c r="A694" i="1" l="1"/>
  <c r="J694" i="1" s="1"/>
  <c r="A695" i="1" l="1"/>
  <c r="J695" i="1" s="1"/>
  <c r="A696" i="1" l="1"/>
  <c r="J696" i="1" s="1"/>
  <c r="A697" i="1" l="1"/>
  <c r="J697" i="1" s="1"/>
  <c r="A698" i="1" l="1"/>
  <c r="J698" i="1" s="1"/>
  <c r="A699" i="1" l="1"/>
  <c r="J699" i="1" s="1"/>
  <c r="A700" i="1" l="1"/>
  <c r="J700" i="1" s="1"/>
  <c r="A701" i="1" l="1"/>
  <c r="J701" i="1" s="1"/>
  <c r="A702" i="1" l="1"/>
  <c r="J702" i="1" s="1"/>
  <c r="A703" i="1" l="1"/>
  <c r="J703" i="1" s="1"/>
  <c r="A704" i="1" l="1"/>
  <c r="J704" i="1" s="1"/>
  <c r="A705" i="1" l="1"/>
  <c r="J705" i="1" s="1"/>
  <c r="A706" i="1" l="1"/>
  <c r="J706" i="1" s="1"/>
  <c r="A707" i="1" l="1"/>
  <c r="J707" i="1" s="1"/>
  <c r="A708" i="1" l="1"/>
  <c r="J708" i="1" s="1"/>
  <c r="A709" i="1" l="1"/>
  <c r="J709" i="1" s="1"/>
  <c r="A710" i="1" l="1"/>
  <c r="J710" i="1" s="1"/>
  <c r="A711" i="1" l="1"/>
  <c r="J711" i="1" s="1"/>
  <c r="A712" i="1" l="1"/>
  <c r="J712" i="1" s="1"/>
  <c r="A713" i="1" l="1"/>
  <c r="J713" i="1" s="1"/>
  <c r="A714" i="1" l="1"/>
  <c r="J714" i="1" s="1"/>
  <c r="A715" i="1" l="1"/>
  <c r="J715" i="1" s="1"/>
  <c r="A716" i="1" l="1"/>
  <c r="J716" i="1" s="1"/>
  <c r="A717" i="1" l="1"/>
  <c r="J717" i="1" s="1"/>
  <c r="A718" i="1" l="1"/>
  <c r="J718" i="1" s="1"/>
  <c r="A719" i="1" l="1"/>
  <c r="J719" i="1" s="1"/>
  <c r="A720" i="1" l="1"/>
  <c r="J720" i="1" s="1"/>
  <c r="A721" i="1" l="1"/>
  <c r="J721" i="1" s="1"/>
  <c r="A722" i="1" l="1"/>
  <c r="J722" i="1" s="1"/>
  <c r="A723" i="1" l="1"/>
  <c r="J723" i="1" s="1"/>
  <c r="A724" i="1" l="1"/>
  <c r="J724" i="1" s="1"/>
  <c r="A725" i="1" l="1"/>
  <c r="J725" i="1" s="1"/>
  <c r="A726" i="1" l="1"/>
  <c r="J726" i="1" s="1"/>
  <c r="A727" i="1" l="1"/>
  <c r="J727" i="1" s="1"/>
  <c r="A728" i="1" l="1"/>
  <c r="J728" i="1" s="1"/>
  <c r="A729" i="1" l="1"/>
  <c r="J729" i="1" s="1"/>
  <c r="A730" i="1" l="1"/>
  <c r="J730" i="1" s="1"/>
  <c r="A731" i="1" l="1"/>
  <c r="J731" i="1" s="1"/>
  <c r="A732" i="1" l="1"/>
  <c r="J732" i="1" s="1"/>
</calcChain>
</file>

<file path=xl/sharedStrings.xml><?xml version="1.0" encoding="utf-8"?>
<sst xmlns="http://schemas.openxmlformats.org/spreadsheetml/2006/main" count="3762" uniqueCount="812">
  <si>
    <t xml:space="preserve">Order Date </t>
  </si>
  <si>
    <t>Customer Name</t>
  </si>
  <si>
    <t>State</t>
  </si>
  <si>
    <t>Category</t>
  </si>
  <si>
    <t>Sub-Category</t>
  </si>
  <si>
    <t>Sales</t>
  </si>
  <si>
    <t>Quantity</t>
  </si>
  <si>
    <t>Profit</t>
  </si>
  <si>
    <t xml:space="preserve">Month </t>
  </si>
  <si>
    <t>Year</t>
  </si>
  <si>
    <t>Amy Ironside</t>
  </si>
  <si>
    <t>Maharashtra</t>
  </si>
  <si>
    <t>Apparel &amp; Accessories</t>
  </si>
  <si>
    <t>Laptops</t>
  </si>
  <si>
    <t>Bari Kilsby</t>
  </si>
  <si>
    <t>Tripura</t>
  </si>
  <si>
    <t>Office Supplies</t>
  </si>
  <si>
    <t>Tablets</t>
  </si>
  <si>
    <t>Gussie Woodage</t>
  </si>
  <si>
    <t>Haryana</t>
  </si>
  <si>
    <t>Technology</t>
  </si>
  <si>
    <t>Frederick Giacoppo</t>
  </si>
  <si>
    <t>Madhya Pradesh</t>
  </si>
  <si>
    <t>Chairs</t>
  </si>
  <si>
    <t>Brandie Pinare</t>
  </si>
  <si>
    <t>Nagaland</t>
  </si>
  <si>
    <t>Barron Schulke</t>
  </si>
  <si>
    <t>Sikkim</t>
  </si>
  <si>
    <t>Food and Beverage</t>
  </si>
  <si>
    <t>Printers</t>
  </si>
  <si>
    <t>Bailey Bricham</t>
  </si>
  <si>
    <t>Arunachal Pradesh</t>
  </si>
  <si>
    <t>Rawley Hamnet</t>
  </si>
  <si>
    <t>Tamil Nadu</t>
  </si>
  <si>
    <t>Furniture</t>
  </si>
  <si>
    <t>Desks</t>
  </si>
  <si>
    <t>Currey O'Farris</t>
  </si>
  <si>
    <t>Gujarat</t>
  </si>
  <si>
    <t>Lenore Ollerhad</t>
  </si>
  <si>
    <t>Telangana</t>
  </si>
  <si>
    <t>Mobiles</t>
  </si>
  <si>
    <t>Buffy Matts</t>
  </si>
  <si>
    <t>Goa</t>
  </si>
  <si>
    <t>Hasheem Code</t>
  </si>
  <si>
    <t>Punjab</t>
  </si>
  <si>
    <t>Ryon Kornacki</t>
  </si>
  <si>
    <t>Rajasthan</t>
  </si>
  <si>
    <t>Almeria Jeeves</t>
  </si>
  <si>
    <t>Jharkhand</t>
  </si>
  <si>
    <t>Arney Marton</t>
  </si>
  <si>
    <t>Alvis Newlands</t>
  </si>
  <si>
    <t>Mizoram</t>
  </si>
  <si>
    <t>Obie Tasseler</t>
  </si>
  <si>
    <t>Accessories</t>
  </si>
  <si>
    <t>Melania Bedinham</t>
  </si>
  <si>
    <t>Rollo Stockton</t>
  </si>
  <si>
    <t>Tables</t>
  </si>
  <si>
    <t>Jarvis Brothwell</t>
  </si>
  <si>
    <t>Uttarakhand</t>
  </si>
  <si>
    <t>Melissa Frampton</t>
  </si>
  <si>
    <t>West Bengal</t>
  </si>
  <si>
    <t>Bookcases</t>
  </si>
  <si>
    <t>Mill Doddrell</t>
  </si>
  <si>
    <t>Sofas</t>
  </si>
  <si>
    <t>Monro Goulborne</t>
  </si>
  <si>
    <t>Freida Griston</t>
  </si>
  <si>
    <t>Nita Hiley</t>
  </si>
  <si>
    <t>Jammu and Kashmir</t>
  </si>
  <si>
    <t>Simonne Sealand</t>
  </si>
  <si>
    <t>Chase De Zamudio</t>
  </si>
  <si>
    <t>Charmane Gilliat</t>
  </si>
  <si>
    <t>Hector Izard</t>
  </si>
  <si>
    <t>Himachal Pradesh</t>
  </si>
  <si>
    <t>Mile Padwick</t>
  </si>
  <si>
    <t>Kingston Karran</t>
  </si>
  <si>
    <t>Karnataka</t>
  </si>
  <si>
    <t>Seana Klimochkin</t>
  </si>
  <si>
    <t>Chhattisgarh</t>
  </si>
  <si>
    <t>Randie Kohnemann</t>
  </si>
  <si>
    <t>Uttar Pradesh</t>
  </si>
  <si>
    <t>Sydney McQueen</t>
  </si>
  <si>
    <t>Waverley Rigate</t>
  </si>
  <si>
    <t>Manipur</t>
  </si>
  <si>
    <t>Marjie Deathridge</t>
  </si>
  <si>
    <t>Floria Streader</t>
  </si>
  <si>
    <t>Loella Molfino</t>
  </si>
  <si>
    <t>Perle Ough</t>
  </si>
  <si>
    <t>Evelin Tunnicliffe</t>
  </si>
  <si>
    <t>Aili Jirieck</t>
  </si>
  <si>
    <t>Cissiee Bramsen</t>
  </si>
  <si>
    <t>Witty Baszkiewicz</t>
  </si>
  <si>
    <t>Deanne Baillie</t>
  </si>
  <si>
    <t>Bail Moggan</t>
  </si>
  <si>
    <t>Denny Matzeitis</t>
  </si>
  <si>
    <t>Vivianne Rogeron</t>
  </si>
  <si>
    <t>Kerala</t>
  </si>
  <si>
    <t>Casey Pedron</t>
  </si>
  <si>
    <t>Dorette Brigg</t>
  </si>
  <si>
    <t>Bihar</t>
  </si>
  <si>
    <t>Robby Championnet</t>
  </si>
  <si>
    <t>Meryl Hutchinges</t>
  </si>
  <si>
    <t>Odisha</t>
  </si>
  <si>
    <t>Doralin Mc Meekan</t>
  </si>
  <si>
    <t>Natty Luckwell</t>
  </si>
  <si>
    <t>Janeta Maffioletti</t>
  </si>
  <si>
    <t>Vassili Timbridge</t>
  </si>
  <si>
    <t>Bradly Aldhous</t>
  </si>
  <si>
    <t>Tully Le Huquet</t>
  </si>
  <si>
    <t>Ernesto Camolli</t>
  </si>
  <si>
    <t>Assam</t>
  </si>
  <si>
    <t>Philippe Pannaman</t>
  </si>
  <si>
    <t>Sallee Mordie</t>
  </si>
  <si>
    <t>Weider Nortcliffe</t>
  </si>
  <si>
    <t>Justine Gresser</t>
  </si>
  <si>
    <t>Tracee Penrith</t>
  </si>
  <si>
    <t>Reggie Wedmore</t>
  </si>
  <si>
    <t>Annnora Fetters</t>
  </si>
  <si>
    <t>Fidelia Guisot</t>
  </si>
  <si>
    <t>Elton Lempel</t>
  </si>
  <si>
    <t>Gibbie Curtis</t>
  </si>
  <si>
    <t>Corrie Heineking</t>
  </si>
  <si>
    <t>Rusty Conklin</t>
  </si>
  <si>
    <t>Stearn Dearsley</t>
  </si>
  <si>
    <t>Aidan Bagshawe</t>
  </si>
  <si>
    <t>Yvette Piccard</t>
  </si>
  <si>
    <t>Kimmy Haley</t>
  </si>
  <si>
    <t>Bonnie Van Dale</t>
  </si>
  <si>
    <t>Jobyna Casin</t>
  </si>
  <si>
    <t>Rancell Hurton</t>
  </si>
  <si>
    <t>Derk Champney</t>
  </si>
  <si>
    <t>Lane Lashmore</t>
  </si>
  <si>
    <t>May Basketter</t>
  </si>
  <si>
    <t>Say Riddoch</t>
  </si>
  <si>
    <t>Thorvald Persich</t>
  </si>
  <si>
    <t>Birk Danielczyk</t>
  </si>
  <si>
    <t>Thorndike Rottenbury</t>
  </si>
  <si>
    <t>Siward Le Grys</t>
  </si>
  <si>
    <t>Andhra Pradesh</t>
  </si>
  <si>
    <t>Toddy Sleaford</t>
  </si>
  <si>
    <t>Eveleen Casaccia</t>
  </si>
  <si>
    <t>Stanleigh Van der Velde</t>
  </si>
  <si>
    <t>Michele Scawton</t>
  </si>
  <si>
    <t>Kellby Hastwall</t>
  </si>
  <si>
    <t>Nonna Skehens</t>
  </si>
  <si>
    <t>Morris Glassard</t>
  </si>
  <si>
    <t>Joellyn Buard</t>
  </si>
  <si>
    <t>Theda Tesoe</t>
  </si>
  <si>
    <t>Filip Head</t>
  </si>
  <si>
    <t>Patrizia Hovey</t>
  </si>
  <si>
    <t>Gilligan Slowley</t>
  </si>
  <si>
    <t>Johnath Josskowitz</t>
  </si>
  <si>
    <t>Ailina Riccardini</t>
  </si>
  <si>
    <t>Elva Purselowe</t>
  </si>
  <si>
    <t>Vassily Dellenbrook</t>
  </si>
  <si>
    <t>Zarah Kleehuhler</t>
  </si>
  <si>
    <t>Grantley Gawkes</t>
  </si>
  <si>
    <t>Kerrie Coopper</t>
  </si>
  <si>
    <t>Sallie Guile</t>
  </si>
  <si>
    <t>Jodie Rourke</t>
  </si>
  <si>
    <t>Bevin Matevosian</t>
  </si>
  <si>
    <t>Meghalaya</t>
  </si>
  <si>
    <t>Lilyan Blastock</t>
  </si>
  <si>
    <t>Erminie Maulin</t>
  </si>
  <si>
    <t>Amaleta Dobinson</t>
  </si>
  <si>
    <t>Manfred Ambrogiotti</t>
  </si>
  <si>
    <t>Garrick Trustey</t>
  </si>
  <si>
    <t>Konstantine Bonifas</t>
  </si>
  <si>
    <t>Hamilton Skelhorn</t>
  </si>
  <si>
    <t>Eryn Francesconi</t>
  </si>
  <si>
    <t>Ragnar Daniellot</t>
  </si>
  <si>
    <t>Christina Hundley</t>
  </si>
  <si>
    <t>Alverta Casaccio</t>
  </si>
  <si>
    <t>Des Sargint</t>
  </si>
  <si>
    <t>Buckie Blanshard</t>
  </si>
  <si>
    <t>Genevieve Iacovone</t>
  </si>
  <si>
    <t>Nananne Kirkbride</t>
  </si>
  <si>
    <t>Gaylord Loder</t>
  </si>
  <si>
    <t>Merilyn Robertazzi</t>
  </si>
  <si>
    <t>Locke Figgs</t>
  </si>
  <si>
    <t>Eustace Faich</t>
  </si>
  <si>
    <t>Fabian Domelow</t>
  </si>
  <si>
    <t>Kerwin Yexley</t>
  </si>
  <si>
    <t>Zsa zsa Osban</t>
  </si>
  <si>
    <t>Alysia Mourgue</t>
  </si>
  <si>
    <t>Ava Winchcombe</t>
  </si>
  <si>
    <t>Germaine Melmoth</t>
  </si>
  <si>
    <t>Verney Downse</t>
  </si>
  <si>
    <t>Dominique Labell</t>
  </si>
  <si>
    <t>Denis Dodswell</t>
  </si>
  <si>
    <t>Gar Hesbrook</t>
  </si>
  <si>
    <t>Emalia MacDonogh</t>
  </si>
  <si>
    <t>Una Ridwood</t>
  </si>
  <si>
    <t>Rutherford Mutton</t>
  </si>
  <si>
    <t>Minnie Sams</t>
  </si>
  <si>
    <t>Karol Powis</t>
  </si>
  <si>
    <t>Chiarra Linguard</t>
  </si>
  <si>
    <t>Natasha Vacher</t>
  </si>
  <si>
    <t>Kassi Starzaker</t>
  </si>
  <si>
    <t>Garth Siggers</t>
  </si>
  <si>
    <t>Lorry Balshaw</t>
  </si>
  <si>
    <t>Suzie MacGuffog</t>
  </si>
  <si>
    <t>Donnajean Brighouse</t>
  </si>
  <si>
    <t>Susy Linnett</t>
  </si>
  <si>
    <t>Gonzalo O'Mullally</t>
  </si>
  <si>
    <t>Kaspar Jenk</t>
  </si>
  <si>
    <t>Adriana Roseaman</t>
  </si>
  <si>
    <t>Roslyn Goude</t>
  </si>
  <si>
    <t>Lorenza Abbiss</t>
  </si>
  <si>
    <t>Addy Goslin</t>
  </si>
  <si>
    <t>Riobard Coltart</t>
  </si>
  <si>
    <t>Thomasin Doble</t>
  </si>
  <si>
    <t>Geralda Chomicz</t>
  </si>
  <si>
    <t>Conan Litel</t>
  </si>
  <si>
    <t>Barbara-anne Puckett</t>
  </si>
  <si>
    <t>Christalle Emmerson</t>
  </si>
  <si>
    <t>Inness Middiff</t>
  </si>
  <si>
    <t>Patricio Scotsbrook</t>
  </si>
  <si>
    <t>Kanya Brophy</t>
  </si>
  <si>
    <t>Nana Le Frank</t>
  </si>
  <si>
    <t>Giovanna Janas</t>
  </si>
  <si>
    <t>Nickolaus Penreth</t>
  </si>
  <si>
    <t>Noland Kenshole</t>
  </si>
  <si>
    <t>Minnaminnie Niccols</t>
  </si>
  <si>
    <t>Wit Abson</t>
  </si>
  <si>
    <t>Vonni Hallows</t>
  </si>
  <si>
    <t>Nance Northey</t>
  </si>
  <si>
    <t>Lisbeth O'Dea</t>
  </si>
  <si>
    <t>Loralee Rasell</t>
  </si>
  <si>
    <t>Huntington Fouldes</t>
  </si>
  <si>
    <t>Henrik Gilgryst</t>
  </si>
  <si>
    <t>Nick MacCosto</t>
  </si>
  <si>
    <t>Tiffanie Egel</t>
  </si>
  <si>
    <t>Bendick Mathely</t>
  </si>
  <si>
    <t>Charo Tumber</t>
  </si>
  <si>
    <t>Matthew Greaves</t>
  </si>
  <si>
    <t>Karena McGarrity</t>
  </si>
  <si>
    <t>Chaunce Ewbanck</t>
  </si>
  <si>
    <t>Carmencita Eaton</t>
  </si>
  <si>
    <t>Lethia Georgiades</t>
  </si>
  <si>
    <t>Gwyneth Urwen</t>
  </si>
  <si>
    <t>Mill Gauchier</t>
  </si>
  <si>
    <t>Margaux Abelevitz</t>
  </si>
  <si>
    <t>Cathy Shawdforth</t>
  </si>
  <si>
    <t>Margit Bilam</t>
  </si>
  <si>
    <t>Clayborne Blind</t>
  </si>
  <si>
    <t>Abey Tesh</t>
  </si>
  <si>
    <t>Brannon Ivimy</t>
  </si>
  <si>
    <t>Leigh McCrory</t>
  </si>
  <si>
    <t>Andee Hegge</t>
  </si>
  <si>
    <t>Sari Foxen</t>
  </si>
  <si>
    <t>Ahmed Perrins</t>
  </si>
  <si>
    <t>Abdel Oldford</t>
  </si>
  <si>
    <t>Hanna Boldock</t>
  </si>
  <si>
    <t>Moishe Balling</t>
  </si>
  <si>
    <t>Farah Fairebrother</t>
  </si>
  <si>
    <t>Clemence Gellibrand</t>
  </si>
  <si>
    <t>Ruttger Branni</t>
  </si>
  <si>
    <t>Orsa Fewster</t>
  </si>
  <si>
    <t>Lorenza Pickavance</t>
  </si>
  <si>
    <t>Marco Onraet</t>
  </si>
  <si>
    <t>Tabitha Bronger</t>
  </si>
  <si>
    <t>Fairfax Goad</t>
  </si>
  <si>
    <t>Winona Severs</t>
  </si>
  <si>
    <t>Lionello Finding</t>
  </si>
  <si>
    <t>Ken Batchelour</t>
  </si>
  <si>
    <t>Ronnie Gerber</t>
  </si>
  <si>
    <t>Carlen Goodered</t>
  </si>
  <si>
    <t>Marilin Cordrey</t>
  </si>
  <si>
    <t>Mora MacAulay</t>
  </si>
  <si>
    <t>Humphrey Imm</t>
  </si>
  <si>
    <t>Rina Lamminam</t>
  </si>
  <si>
    <t>Padgett Castiglione</t>
  </si>
  <si>
    <t>Nickie Pappi</t>
  </si>
  <si>
    <t>Garv Basill</t>
  </si>
  <si>
    <t>Matelda Coult</t>
  </si>
  <si>
    <t>Kele Grigorey</t>
  </si>
  <si>
    <t>Pam Hearthfield</t>
  </si>
  <si>
    <t>Dana de la Tremoille</t>
  </si>
  <si>
    <t>Kyrstin De Moreno</t>
  </si>
  <si>
    <t>Ronica Lorain</t>
  </si>
  <si>
    <t>Mellicent Curtain</t>
  </si>
  <si>
    <t>Lauretta Belin</t>
  </si>
  <si>
    <t>Selestina Korejs</t>
  </si>
  <si>
    <t>Winne Dellenbrook</t>
  </si>
  <si>
    <t>Kerrin Barkway</t>
  </si>
  <si>
    <t>Mile Blunsom</t>
  </si>
  <si>
    <t>Rochelle Wolfinger</t>
  </si>
  <si>
    <t>Weston Feifer</t>
  </si>
  <si>
    <t>Lemuel Goly</t>
  </si>
  <si>
    <t>Krista Aberdalgy</t>
  </si>
  <si>
    <t>Collen Cesconi</t>
  </si>
  <si>
    <t>Gerome Felten</t>
  </si>
  <si>
    <t>Horacio Streatley</t>
  </si>
  <si>
    <t>Seka McGarrahan</t>
  </si>
  <si>
    <t>Daisi Bairnsfather</t>
  </si>
  <si>
    <t>Ellyn Thinn</t>
  </si>
  <si>
    <t>Mannie Targetter</t>
  </si>
  <si>
    <t>Wileen Siemons</t>
  </si>
  <si>
    <t>Kerwin Ambrogiotti</t>
  </si>
  <si>
    <t>Gui Ruggles</t>
  </si>
  <si>
    <t>Ewan Kield</t>
  </si>
  <si>
    <t>Ambrosius Swapp</t>
  </si>
  <si>
    <t>Silvana Inwood</t>
  </si>
  <si>
    <t>Katinka Lorrimer</t>
  </si>
  <si>
    <t>Tommy Swalwell</t>
  </si>
  <si>
    <t>Yule Seatter</t>
  </si>
  <si>
    <t>Demetrius Paulillo</t>
  </si>
  <si>
    <t>Kamila Roussel</t>
  </si>
  <si>
    <t>Melesa Saill</t>
  </si>
  <si>
    <t>Granthem McKeevers</t>
  </si>
  <si>
    <t>Gertie Temporal</t>
  </si>
  <si>
    <t>Fabian McGeaney</t>
  </si>
  <si>
    <t>Coraline Heinlein</t>
  </si>
  <si>
    <t>Melly Habbin</t>
  </si>
  <si>
    <t>Skippie Wollrauch</t>
  </si>
  <si>
    <t>Amelie MacFaul</t>
  </si>
  <si>
    <t>Henrik Hollingshead</t>
  </si>
  <si>
    <t>Kelli Melwall</t>
  </si>
  <si>
    <t>Romonda Blanpein</t>
  </si>
  <si>
    <t>Ed Hubbock</t>
  </si>
  <si>
    <t>Joelynn Kluge</t>
  </si>
  <si>
    <t>Erinna Teffrey</t>
  </si>
  <si>
    <t>Hashim Fleay</t>
  </si>
  <si>
    <t>Ida Simonian</t>
  </si>
  <si>
    <t>Rosanne Prest</t>
  </si>
  <si>
    <t>Gaven McJury</t>
  </si>
  <si>
    <t>Sabine Southerell</t>
  </si>
  <si>
    <t>Teresa Thorneloe</t>
  </si>
  <si>
    <t>Evaleen Baumer</t>
  </si>
  <si>
    <t>Karlotte Gornar</t>
  </si>
  <si>
    <t>Pete Iacovuzzi</t>
  </si>
  <si>
    <t>Winny Monckman</t>
  </si>
  <si>
    <t>Neel Stansbie</t>
  </si>
  <si>
    <t>Ted Cackett</t>
  </si>
  <si>
    <t>Caryl Colliss</t>
  </si>
  <si>
    <t>Dulcie Rubie</t>
  </si>
  <si>
    <t>Annadiane Mallalieu</t>
  </si>
  <si>
    <t>Barn Vigors</t>
  </si>
  <si>
    <t>Karoline Chiverstone</t>
  </si>
  <si>
    <t>Poppy Linskill</t>
  </si>
  <si>
    <t>Mathias Novacek</t>
  </si>
  <si>
    <t>Marna Itzkovwitch</t>
  </si>
  <si>
    <t>Dione Dorricott</t>
  </si>
  <si>
    <t>Gene Poplee</t>
  </si>
  <si>
    <t>Claudell Winslow</t>
  </si>
  <si>
    <t>John Panner</t>
  </si>
  <si>
    <t>Etta Blowin</t>
  </si>
  <si>
    <t>Curran Beere</t>
  </si>
  <si>
    <t>Roseann Courage</t>
  </si>
  <si>
    <t>Sonya Shergold</t>
  </si>
  <si>
    <t>Noll Hupe</t>
  </si>
  <si>
    <t>Deborah Butterfint</t>
  </si>
  <si>
    <t>Aridatha Pickworth</t>
  </si>
  <si>
    <t>Bonnie Janjic</t>
  </si>
  <si>
    <t>Helsa Valeri</t>
  </si>
  <si>
    <t>Izzy Gilford</t>
  </si>
  <si>
    <t>Gabrielle Savin</t>
  </si>
  <si>
    <t>Regine Rozec</t>
  </si>
  <si>
    <t>Patrice Arents</t>
  </si>
  <si>
    <t>Silvester Jesson</t>
  </si>
  <si>
    <t>Kermie Barttrum</t>
  </si>
  <si>
    <t>Marlo Blatherwick</t>
  </si>
  <si>
    <t>Nikaniki Bushaway</t>
  </si>
  <si>
    <t>Nerissa Corde</t>
  </si>
  <si>
    <t>Meggi Dionsetti</t>
  </si>
  <si>
    <t>Lefty Batter</t>
  </si>
  <si>
    <t>Earvin McClunaghan</t>
  </si>
  <si>
    <t>Rabi Lapham</t>
  </si>
  <si>
    <t>Layne Nairn</t>
  </si>
  <si>
    <t>Helga Hartle</t>
  </si>
  <si>
    <t>Crystal Giamitti</t>
  </si>
  <si>
    <t>Cicely Hathwood</t>
  </si>
  <si>
    <t>Elisabeth Yashin</t>
  </si>
  <si>
    <t>Rosmunda Pringle</t>
  </si>
  <si>
    <t>Moll Caddan</t>
  </si>
  <si>
    <t>Brockie Brereton</t>
  </si>
  <si>
    <t>Lenore Boulden</t>
  </si>
  <si>
    <t>Tony Stanes</t>
  </si>
  <si>
    <t>Corey Bruno</t>
  </si>
  <si>
    <t>Bernardine Haitlie</t>
  </si>
  <si>
    <t>Yolanda Law</t>
  </si>
  <si>
    <t>Estel Collop</t>
  </si>
  <si>
    <t>Rockwell Satterfitt</t>
  </si>
  <si>
    <t>Roman Precious</t>
  </si>
  <si>
    <t>Morse Sindell</t>
  </si>
  <si>
    <t>Murvyn Miles</t>
  </si>
  <si>
    <t>Myrle La Torre</t>
  </si>
  <si>
    <t>Alida Robelet</t>
  </si>
  <si>
    <t>Farrel Britnell</t>
  </si>
  <si>
    <t>Birgit Lezemere</t>
  </si>
  <si>
    <t>Ailey Chopy</t>
  </si>
  <si>
    <t>Selle Frenzl</t>
  </si>
  <si>
    <t>Jenica Rickertsen</t>
  </si>
  <si>
    <t>Goldie Frackiewicz</t>
  </si>
  <si>
    <t>Joseph Bernini</t>
  </si>
  <si>
    <t>Joelle Fowden</t>
  </si>
  <si>
    <t>Charlena Flight</t>
  </si>
  <si>
    <t>Jocko Chilton</t>
  </si>
  <si>
    <t>Beauregard Pelzer</t>
  </si>
  <si>
    <t>Ann-marie Sheaf</t>
  </si>
  <si>
    <t>Bari McAughtry</t>
  </si>
  <si>
    <t>Alvy Aingel</t>
  </si>
  <si>
    <t>Rose Giraudat</t>
  </si>
  <si>
    <t>Mozes Midghall</t>
  </si>
  <si>
    <t>Dyna Elleray</t>
  </si>
  <si>
    <t>Ashlen Shortall</t>
  </si>
  <si>
    <t>Conant Strank</t>
  </si>
  <si>
    <t>Skippy Lorking</t>
  </si>
  <si>
    <t>Idalia Kyllford</t>
  </si>
  <si>
    <t>Rhianna Tambling</t>
  </si>
  <si>
    <t>North Cottisford</t>
  </si>
  <si>
    <t>Vyky Getsham</t>
  </si>
  <si>
    <t>Amalle Sitch</t>
  </si>
  <si>
    <t>Brigg Dodge</t>
  </si>
  <si>
    <t>Mycah O'Connel</t>
  </si>
  <si>
    <t>Chelsy Parkins</t>
  </si>
  <si>
    <t>Gunar Barsby</t>
  </si>
  <si>
    <t>Stephi Sanson</t>
  </si>
  <si>
    <t>Cammie Hemstead</t>
  </si>
  <si>
    <t>Bruce McEttigen</t>
  </si>
  <si>
    <t>Shay Kornilov</t>
  </si>
  <si>
    <t>Maitilde Loosely</t>
  </si>
  <si>
    <t>Deanna Beardmore</t>
  </si>
  <si>
    <t>Kendrick Hexum</t>
  </si>
  <si>
    <t>Marcello Giffon</t>
  </si>
  <si>
    <t>Zola McKague</t>
  </si>
  <si>
    <t>Marissa Skitral</t>
  </si>
  <si>
    <t>Carlie Reedie</t>
  </si>
  <si>
    <t>Astrid Longworth</t>
  </si>
  <si>
    <t>Ellynn Wimpey</t>
  </si>
  <si>
    <t>Angel Muston</t>
  </si>
  <si>
    <t>Halimeda Crisell</t>
  </si>
  <si>
    <t>Gustie Goldine</t>
  </si>
  <si>
    <t>Myrlene Morison</t>
  </si>
  <si>
    <t>Donelle Stoker</t>
  </si>
  <si>
    <t>Eben Chilles</t>
  </si>
  <si>
    <t>Edgardo Lafont</t>
  </si>
  <si>
    <t>Ysabel Kittow</t>
  </si>
  <si>
    <t>Forrest Fawlks</t>
  </si>
  <si>
    <t>Tabbi Han</t>
  </si>
  <si>
    <t>Randie Paynter</t>
  </si>
  <si>
    <t>Kakalina Vergine</t>
  </si>
  <si>
    <t>Mordecai Belvard</t>
  </si>
  <si>
    <t>Dorthy Broske</t>
  </si>
  <si>
    <t>Frederica Schuck</t>
  </si>
  <si>
    <t>Matthias Jaffray</t>
  </si>
  <si>
    <t>Gaultiero Godfroy</t>
  </si>
  <si>
    <t>Duff Shurmore</t>
  </si>
  <si>
    <t>Biddie Munnings</t>
  </si>
  <si>
    <t>Ashil Girardy</t>
  </si>
  <si>
    <t>Darryl Martygin</t>
  </si>
  <si>
    <t>Neel Boerderman</t>
  </si>
  <si>
    <t>Lillian Hemshall</t>
  </si>
  <si>
    <t>Nannette Randall</t>
  </si>
  <si>
    <t>Junette Stedell</t>
  </si>
  <si>
    <t>Donetta Malkinson</t>
  </si>
  <si>
    <t>Clio McGarva</t>
  </si>
  <si>
    <t>Maridel Morforth</t>
  </si>
  <si>
    <t>Jo Heathcoat</t>
  </si>
  <si>
    <t>Cyndie Edden</t>
  </si>
  <si>
    <t>Eadie Galloway</t>
  </si>
  <si>
    <t>Aeriel Felstead</t>
  </si>
  <si>
    <t>Mikael Sandeman</t>
  </si>
  <si>
    <t>Ignacio Mark</t>
  </si>
  <si>
    <t>Giovanni Guise</t>
  </si>
  <si>
    <t>Norma felip</t>
  </si>
  <si>
    <t>Malory McNelis</t>
  </si>
  <si>
    <t>Sherwood Apfel</t>
  </si>
  <si>
    <t>Carlyn Rowberry</t>
  </si>
  <si>
    <t>Celka Elmer</t>
  </si>
  <si>
    <t>Gwenni Buttriss</t>
  </si>
  <si>
    <t>Neal Harbison</t>
  </si>
  <si>
    <t>Tedd Demougeot</t>
  </si>
  <si>
    <t>Emilee Ilett</t>
  </si>
  <si>
    <t>Trula Sember</t>
  </si>
  <si>
    <t>Valerie Edmott</t>
  </si>
  <si>
    <t>Lindsay Dimitriades</t>
  </si>
  <si>
    <t>Jorey Nicklin</t>
  </si>
  <si>
    <t>Clevey Dandison</t>
  </si>
  <si>
    <t>Coriss Nannetti</t>
  </si>
  <si>
    <t>Bonnie Dishman</t>
  </si>
  <si>
    <t>Nerita Lawlor</t>
  </si>
  <si>
    <t>Gerta Benaine</t>
  </si>
  <si>
    <t>Kahlil Parriss</t>
  </si>
  <si>
    <t>Lyndsey Foran</t>
  </si>
  <si>
    <t>Viola Cartmael</t>
  </si>
  <si>
    <t>Shelton Filipchikov</t>
  </si>
  <si>
    <t>Mercie Bonus</t>
  </si>
  <si>
    <t>Arnuad Jencken</t>
  </si>
  <si>
    <t>Anatola Lonergan</t>
  </si>
  <si>
    <t>Luigi Filyushkin</t>
  </si>
  <si>
    <t>Wit Jorg</t>
  </si>
  <si>
    <t>Goddard Kempster</t>
  </si>
  <si>
    <t>Baxter Eymer</t>
  </si>
  <si>
    <t>Inigo Corsham</t>
  </si>
  <si>
    <t>Keane Heliar</t>
  </si>
  <si>
    <t>Raff Revell</t>
  </si>
  <si>
    <t>Anallese Arnold</t>
  </si>
  <si>
    <t>Forester Calleja</t>
  </si>
  <si>
    <t>Tallou Carwithen</t>
  </si>
  <si>
    <t>Pammy Allchorn</t>
  </si>
  <si>
    <t>Nevsa Mollison</t>
  </si>
  <si>
    <t>Goldarina Pitsall</t>
  </si>
  <si>
    <t>Shelia Cogar</t>
  </si>
  <si>
    <t>Helena Hunton</t>
  </si>
  <si>
    <t>Mariam Badrick</t>
  </si>
  <si>
    <t>Artus St. Aubyn</t>
  </si>
  <si>
    <t>Karlan Monteath</t>
  </si>
  <si>
    <t>Lonna Tonner</t>
  </si>
  <si>
    <t>Jasper Cordeau]</t>
  </si>
  <si>
    <t>Reinald Mitroshinov</t>
  </si>
  <si>
    <t>Marcia Scroggie</t>
  </si>
  <si>
    <t>Tallulah McGarva</t>
  </si>
  <si>
    <t>Vincent Madison</t>
  </si>
  <si>
    <t>Martino Yoxen</t>
  </si>
  <si>
    <t>Torrin Youtead</t>
  </si>
  <si>
    <t>Vittorio MacMillan</t>
  </si>
  <si>
    <t>Kimberly Tansey</t>
  </si>
  <si>
    <t>Cleve Turland</t>
  </si>
  <si>
    <t>Luis Petyt</t>
  </si>
  <si>
    <t>Pierce Poynton</t>
  </si>
  <si>
    <t>Melloney Entwisle</t>
  </si>
  <si>
    <t>Sarene Beeston</t>
  </si>
  <si>
    <t>Prinz Wilshaw</t>
  </si>
  <si>
    <t>Patsy Ricco</t>
  </si>
  <si>
    <t>Herrick Tolemache</t>
  </si>
  <si>
    <t>Eugenio Ruzicka</t>
  </si>
  <si>
    <t>Byrle Stichel</t>
  </si>
  <si>
    <t>Cheston De Bellis</t>
  </si>
  <si>
    <t>Modesty Proschke</t>
  </si>
  <si>
    <t>Lorne Walburn</t>
  </si>
  <si>
    <t>Corbie Playle</t>
  </si>
  <si>
    <t>Jorie Elvin</t>
  </si>
  <si>
    <t>Dodi Willson</t>
  </si>
  <si>
    <t>Catlaina Sparke</t>
  </si>
  <si>
    <t>Alyosha Bayliss</t>
  </si>
  <si>
    <t>Merrill Swansborough</t>
  </si>
  <si>
    <t>Claus Livoir</t>
  </si>
  <si>
    <t>Roddy Whetton</t>
  </si>
  <si>
    <t>Lauralee Shovel</t>
  </si>
  <si>
    <t>Ford Elsay</t>
  </si>
  <si>
    <t>Isabelle Stiff</t>
  </si>
  <si>
    <t>Julietta Horrell</t>
  </si>
  <si>
    <t>Beck Jaqueminet</t>
  </si>
  <si>
    <t>Zia Regitz</t>
  </si>
  <si>
    <t>Beckie Hyslop</t>
  </si>
  <si>
    <t>Sibley Roantree</t>
  </si>
  <si>
    <t>Vinnie McKeeman</t>
  </si>
  <si>
    <t>Seamus Maryman</t>
  </si>
  <si>
    <t>Garreth Clement</t>
  </si>
  <si>
    <t>Ginelle Cloy</t>
  </si>
  <si>
    <t>Cristi Theobalds</t>
  </si>
  <si>
    <t>Linell MacKintosh</t>
  </si>
  <si>
    <t>Rey Feast</t>
  </si>
  <si>
    <t>Sheri Chisnell</t>
  </si>
  <si>
    <t>Andria Rentz</t>
  </si>
  <si>
    <t>Christina Domleo</t>
  </si>
  <si>
    <t>Kim Cleugh</t>
  </si>
  <si>
    <t>Lloyd Castanho</t>
  </si>
  <si>
    <t>Isabelle Justun</t>
  </si>
  <si>
    <t>Emalee Ramey</t>
  </si>
  <si>
    <t>Pearline Errett</t>
  </si>
  <si>
    <t>Meyer Kittiman</t>
  </si>
  <si>
    <t>Odo Streeter</t>
  </si>
  <si>
    <t>Britney Kennler</t>
  </si>
  <si>
    <t>Julius Rudolf</t>
  </si>
  <si>
    <t>Winne Gromley</t>
  </si>
  <si>
    <t>Yoshi Harwood</t>
  </si>
  <si>
    <t>Winnah Rea</t>
  </si>
  <si>
    <t>Liesa Nicolls</t>
  </si>
  <si>
    <t>Elvira Grocock</t>
  </si>
  <si>
    <t>Thayne O'Heneghan</t>
  </si>
  <si>
    <t>Hagan Shelford</t>
  </si>
  <si>
    <t>Eugen Fishbourne</t>
  </si>
  <si>
    <t>Jennette Plomer</t>
  </si>
  <si>
    <t>Brose Seaward</t>
  </si>
  <si>
    <t>Lew Mitchell</t>
  </si>
  <si>
    <t>Tim Hourihan</t>
  </si>
  <si>
    <t>Quill Maasze</t>
  </si>
  <si>
    <t>Glynnis Donlon</t>
  </si>
  <si>
    <t>Tamiko Kassidy</t>
  </si>
  <si>
    <t>Fin Hecks</t>
  </si>
  <si>
    <t>Sloan Daw</t>
  </si>
  <si>
    <t>Niccolo Busch</t>
  </si>
  <si>
    <t>Jessee Gabbott</t>
  </si>
  <si>
    <t>Gerti Hincham</t>
  </si>
  <si>
    <t>Ema Thaine</t>
  </si>
  <si>
    <t>Allys Muro</t>
  </si>
  <si>
    <t>Averil MacCardle</t>
  </si>
  <si>
    <t>Artemas Rampton</t>
  </si>
  <si>
    <t>Ailyn Alam</t>
  </si>
  <si>
    <t>Myrlene Maun</t>
  </si>
  <si>
    <t>Barnett Hughlin</t>
  </si>
  <si>
    <t>Patton Yearsley</t>
  </si>
  <si>
    <t>Onida Lamble</t>
  </si>
  <si>
    <t>Kiley Aprahamian</t>
  </si>
  <si>
    <t>Julieta Avrasin</t>
  </si>
  <si>
    <t>Hedvige Bendell</t>
  </si>
  <si>
    <t>Martita McKerton</t>
  </si>
  <si>
    <t>Ardath Balffye</t>
  </si>
  <si>
    <t>Ewen Ladell</t>
  </si>
  <si>
    <t>Carce Dobrowski</t>
  </si>
  <si>
    <t>Liva Lillico</t>
  </si>
  <si>
    <t>Delmore Pitbladdo</t>
  </si>
  <si>
    <t>Dorolisa Ewart</t>
  </si>
  <si>
    <t>Jillian Duplan</t>
  </si>
  <si>
    <t>Sheelagh Grog</t>
  </si>
  <si>
    <t>Waverley Gurdon</t>
  </si>
  <si>
    <t>Marjory Samter</t>
  </si>
  <si>
    <t>Lory Widdison</t>
  </si>
  <si>
    <t>Alva Cotta</t>
  </si>
  <si>
    <t>Murvyn Wareing</t>
  </si>
  <si>
    <t>Greer Caird</t>
  </si>
  <si>
    <t>Blaire Bebbell</t>
  </si>
  <si>
    <t>Cammy Walasik</t>
  </si>
  <si>
    <t>Archer Mazzey</t>
  </si>
  <si>
    <t>D'arcy Dimblebee</t>
  </si>
  <si>
    <t>Alister Hocking</t>
  </si>
  <si>
    <t>Corny Grissett</t>
  </si>
  <si>
    <t>Bucky Spatoni</t>
  </si>
  <si>
    <t>Mara Greatbanks</t>
  </si>
  <si>
    <t>Dulciana Dowyer</t>
  </si>
  <si>
    <t>Crin Dummett</t>
  </si>
  <si>
    <t>Jamey Busst</t>
  </si>
  <si>
    <t>Nerti Favill</t>
  </si>
  <si>
    <t>Hulda Dorro</t>
  </si>
  <si>
    <t>Coral Carsberg</t>
  </si>
  <si>
    <t>Abbie Burk</t>
  </si>
  <si>
    <t>Tait Trapp</t>
  </si>
  <si>
    <t>Darb Murr</t>
  </si>
  <si>
    <t>Isidro Redmond</t>
  </si>
  <si>
    <t>Dorthea Banthorpe</t>
  </si>
  <si>
    <t>Gilemette Dilawey</t>
  </si>
  <si>
    <t>Morie Ripper</t>
  </si>
  <si>
    <t>Hans Gurrado</t>
  </si>
  <si>
    <t>Chicky Paiton</t>
  </si>
  <si>
    <t>Omero McGrirl</t>
  </si>
  <si>
    <t>Rockey Clampton</t>
  </si>
  <si>
    <t>Ted Cromar</t>
  </si>
  <si>
    <t>Karine Brodest</t>
  </si>
  <si>
    <t>Ingram MacGuigan</t>
  </si>
  <si>
    <t>Lorrayne Rawcliffe</t>
  </si>
  <si>
    <t>Pace Ridel</t>
  </si>
  <si>
    <t>Elissa Ryles</t>
  </si>
  <si>
    <t>Danna Pickover</t>
  </si>
  <si>
    <t>Calli Pottery</t>
  </si>
  <si>
    <t>Wilmette de Nore</t>
  </si>
  <si>
    <t>Gustie Skowcraft</t>
  </si>
  <si>
    <t>Paolo Effemy</t>
  </si>
  <si>
    <t>Octavia Robez</t>
  </si>
  <si>
    <t>Lavinie Brabban</t>
  </si>
  <si>
    <t>Nannie Kennaway</t>
  </si>
  <si>
    <t>Orelia Whetnall</t>
  </si>
  <si>
    <t>Colman Argontt</t>
  </si>
  <si>
    <t>Kiley Batt</t>
  </si>
  <si>
    <t>Karilynn Dunlap</t>
  </si>
  <si>
    <t>Bonnee Derrick</t>
  </si>
  <si>
    <t>Wald Bartalot</t>
  </si>
  <si>
    <t>Eleonora McHaffy</t>
  </si>
  <si>
    <t>Renado Eggerton</t>
  </si>
  <si>
    <t>Rakel Shory</t>
  </si>
  <si>
    <t>Sean Cristofolini</t>
  </si>
  <si>
    <t>Merrilee Quilter</t>
  </si>
  <si>
    <t>Dimitry Eicheler</t>
  </si>
  <si>
    <t>Annadiane Fotheringham</t>
  </si>
  <si>
    <t>Atlante Cappell</t>
  </si>
  <si>
    <t>Israel Brahms</t>
  </si>
  <si>
    <t>Camellia Abelwhite</t>
  </si>
  <si>
    <t>Katrina Peaurt</t>
  </si>
  <si>
    <t>Arlin Diloway</t>
  </si>
  <si>
    <t>Fallon Spuner</t>
  </si>
  <si>
    <t>Lindon Concannon</t>
  </si>
  <si>
    <t>Somerset Kidstone</t>
  </si>
  <si>
    <t>Melosa Hof</t>
  </si>
  <si>
    <t>Kaycee Reddie</t>
  </si>
  <si>
    <t>Terrance Jackett</t>
  </si>
  <si>
    <t>Marijo Vipan</t>
  </si>
  <si>
    <t>Karoly Mixworthy</t>
  </si>
  <si>
    <t>Clara Gerry</t>
  </si>
  <si>
    <t>Loren Davern</t>
  </si>
  <si>
    <t>Stinky Binder</t>
  </si>
  <si>
    <t>Greta Gaish</t>
  </si>
  <si>
    <t>Pier McGeachy</t>
  </si>
  <si>
    <t>Reider Bradtke</t>
  </si>
  <si>
    <t>Sharity Krzyzaniak</t>
  </si>
  <si>
    <t>Benton Harfoot</t>
  </si>
  <si>
    <t>Clementine Castelletto</t>
  </si>
  <si>
    <t>Maximilien Nardoni</t>
  </si>
  <si>
    <t>Liesa Powter</t>
  </si>
  <si>
    <t>Barbey Falla</t>
  </si>
  <si>
    <t>Valle Littrick</t>
  </si>
  <si>
    <t>Janos Gloucester</t>
  </si>
  <si>
    <t>Cristionna Shopcott</t>
  </si>
  <si>
    <t>Hermon Krikorian</t>
  </si>
  <si>
    <t>Rudie Menier</t>
  </si>
  <si>
    <t>Anabella Lindley</t>
  </si>
  <si>
    <t>Maible Eburah</t>
  </si>
  <si>
    <t>Birgitta Turnbull</t>
  </si>
  <si>
    <t>Timoteo Stoneham</t>
  </si>
  <si>
    <t>Pail Bessett</t>
  </si>
  <si>
    <t>Hardy Morad</t>
  </si>
  <si>
    <t>Mellie Chesser</t>
  </si>
  <si>
    <t>Farrel Trayford</t>
  </si>
  <si>
    <t>Winna Wildsmith</t>
  </si>
  <si>
    <t>Leann Siddeley</t>
  </si>
  <si>
    <t>Dur Caskie</t>
  </si>
  <si>
    <t>Mada Peppard</t>
  </si>
  <si>
    <t>Anissa Mantrup</t>
  </si>
  <si>
    <t>Hali Prettyjohn</t>
  </si>
  <si>
    <t>Clarine Vergine</t>
  </si>
  <si>
    <t>Haydon Corradengo</t>
  </si>
  <si>
    <t>Benedicto Witnall</t>
  </si>
  <si>
    <t>Edsel Stancliffe</t>
  </si>
  <si>
    <t>Valida Courtin</t>
  </si>
  <si>
    <t>Kynthia Henniger</t>
  </si>
  <si>
    <t>Eldin Pozzi</t>
  </si>
  <si>
    <t>Clarance Heeps</t>
  </si>
  <si>
    <t>Karola Sutty</t>
  </si>
  <si>
    <t>Wanda Currier</t>
  </si>
  <si>
    <t>Lora Petrosian</t>
  </si>
  <si>
    <t>Jeremias Walters</t>
  </si>
  <si>
    <t>Smith Schohier</t>
  </si>
  <si>
    <t>Hakeem Bromidge</t>
  </si>
  <si>
    <t>Nat Bogays</t>
  </si>
  <si>
    <t>Darelle Genny</t>
  </si>
  <si>
    <t>Evangelina Sandever</t>
  </si>
  <si>
    <t>Anabelle Romaines</t>
  </si>
  <si>
    <t>Marna Chipman</t>
  </si>
  <si>
    <t>Jacquetta Ranstead</t>
  </si>
  <si>
    <t>Hamish Millery</t>
  </si>
  <si>
    <t>Anne-marie Wardall</t>
  </si>
  <si>
    <t>Dot Oaker</t>
  </si>
  <si>
    <t>Maurise O'Feeny</t>
  </si>
  <si>
    <t>Timothee McLaughlan</t>
  </si>
  <si>
    <t>Clarance Childs</t>
  </si>
  <si>
    <t>Dominick Bennellick</t>
  </si>
  <si>
    <t>Dara Raffles</t>
  </si>
  <si>
    <t>Rebeca Duffitt</t>
  </si>
  <si>
    <t>Georgie Toffano</t>
  </si>
  <si>
    <t>Milicent Manske</t>
  </si>
  <si>
    <t>Moira Bernardino</t>
  </si>
  <si>
    <t>Curr Rye</t>
  </si>
  <si>
    <t>Stanleigh Rollings</t>
  </si>
  <si>
    <t>Aubree Choppin</t>
  </si>
  <si>
    <t>Isidoro Jovey</t>
  </si>
  <si>
    <t>Peterus Kristufek</t>
  </si>
  <si>
    <t>Gregory Broadfield</t>
  </si>
  <si>
    <t>Flory Davis</t>
  </si>
  <si>
    <t>Legra Cortez</t>
  </si>
  <si>
    <t>Norton Yukhnini</t>
  </si>
  <si>
    <t>Lowrance Regina</t>
  </si>
  <si>
    <t>Carmelita McDermott-Row</t>
  </si>
  <si>
    <t>Issi Pedycan</t>
  </si>
  <si>
    <t>Joseito De Carolis</t>
  </si>
  <si>
    <t>Alena Varvell</t>
  </si>
  <si>
    <t>Farrel Spottswood</t>
  </si>
  <si>
    <t>Ozzy Gorton</t>
  </si>
  <si>
    <t>Matty Reuter</t>
  </si>
  <si>
    <t>Elmore Casiero</t>
  </si>
  <si>
    <t>Kimmie Vass</t>
  </si>
  <si>
    <t>Dannie Spatig</t>
  </si>
  <si>
    <t>Sal Wieprecht</t>
  </si>
  <si>
    <t>Joanne Immer</t>
  </si>
  <si>
    <t>Brantley De Marchi</t>
  </si>
  <si>
    <t>Margo Thorouggood</t>
  </si>
  <si>
    <t>Michelle Allnutt</t>
  </si>
  <si>
    <t>Darbee Rothery</t>
  </si>
  <si>
    <t>Celestyn Dogerty</t>
  </si>
  <si>
    <t>Flossi Luno</t>
  </si>
  <si>
    <t>Glennis Zoanetti</t>
  </si>
  <si>
    <t>Marnia Kermit</t>
  </si>
  <si>
    <t>Eddi Brugmann</t>
  </si>
  <si>
    <t>Maurine Gallihaulk</t>
  </si>
  <si>
    <t>Kathi Woffenden</t>
  </si>
  <si>
    <t>Avrom Barlow</t>
  </si>
  <si>
    <t>Freddie Wanley</t>
  </si>
  <si>
    <t>Gunner Evason</t>
  </si>
  <si>
    <t>Riobard Nation</t>
  </si>
  <si>
    <t>Fairfax Adran</t>
  </si>
  <si>
    <t>Edythe Jillins</t>
  </si>
  <si>
    <t>Jami Clemendot</t>
  </si>
  <si>
    <t>Moyna Neville</t>
  </si>
  <si>
    <t>Tris Ewebank</t>
  </si>
  <si>
    <t>Ingelbert Duigenan</t>
  </si>
  <si>
    <t>Ibbie Gibbie</t>
  </si>
  <si>
    <t>Sum of Sales</t>
  </si>
  <si>
    <t>Sum of Profit</t>
  </si>
  <si>
    <t>Profit by year</t>
  </si>
  <si>
    <t>Row Labels</t>
  </si>
  <si>
    <t>Grand Total</t>
  </si>
  <si>
    <t>Total Sales</t>
  </si>
  <si>
    <t>Total profit</t>
  </si>
  <si>
    <t>Sales by Sub Category</t>
  </si>
  <si>
    <t>Customer Count by Year</t>
  </si>
  <si>
    <t>Count of Customer Name</t>
  </si>
  <si>
    <t>Sales By State</t>
  </si>
  <si>
    <t>Top 5 Customers Profit</t>
  </si>
  <si>
    <t>Sales by Month</t>
  </si>
  <si>
    <t>Column Labels</t>
  </si>
  <si>
    <t>Jan</t>
  </si>
  <si>
    <t>Feb</t>
  </si>
  <si>
    <t>Mar</t>
  </si>
  <si>
    <t>Apr</t>
  </si>
  <si>
    <t>May</t>
  </si>
  <si>
    <t>Jun</t>
  </si>
  <si>
    <t>Jul</t>
  </si>
  <si>
    <t>Aug</t>
  </si>
  <si>
    <t>Sep</t>
  </si>
  <si>
    <t>Oct</t>
  </si>
  <si>
    <t>Nov</t>
  </si>
  <si>
    <t>Dec</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</si>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</sst>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4009]\ * #,##0.00_ ;_ [$₹-4009]\ * \-#,##0.00_ ;_ [$₹-4009]\ * &quot;-&quot;??_ ;_ @_ "/>
    <numFmt numFmtId="166" formatCode="_-[$$-409]* #,##0.00_ ;_-[$$-409]* \-#,##0.00\ ;_-[$$-409]* &quot;-&quot;??_ ;_-@_ "/>
    <numFmt numFmtId="167" formatCode="\$#,#00,&quot;K&quot;"/>
  </numFmts>
  <fonts count="3" x14ac:knownFonts="1">
    <font>
      <sz val="11"/>
      <color theme="1"/>
      <name val="Calibri"/>
      <family val="2"/>
      <scheme val="minor"/>
    </font>
    <font>
      <sz val="11"/>
      <name val="Arial"/>
      <family val="1"/>
    </font>
    <font>
      <b/>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2" tint="-0.249977111117893"/>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29">
    <xf numFmtId="0" fontId="0" fillId="0" borderId="0" xfId="0"/>
    <xf numFmtId="0" fontId="1" fillId="2" borderId="1" xfId="1" applyFill="1" applyBorder="1"/>
    <xf numFmtId="0" fontId="0" fillId="2" borderId="1" xfId="0" applyFill="1" applyBorder="1"/>
    <xf numFmtId="0" fontId="0" fillId="3" borderId="1" xfId="0" applyFill="1" applyBorder="1" applyAlignment="1">
      <alignment wrapText="1"/>
    </xf>
    <xf numFmtId="14" fontId="0" fillId="2" borderId="2" xfId="0" applyNumberFormat="1" applyFill="1" applyBorder="1"/>
    <xf numFmtId="0" fontId="0" fillId="2" borderId="3" xfId="0" applyFill="1" applyBorder="1"/>
    <xf numFmtId="0" fontId="2" fillId="4" borderId="4" xfId="0" applyFont="1" applyFill="1" applyBorder="1"/>
    <xf numFmtId="0" fontId="2" fillId="4" borderId="5" xfId="0" applyFont="1" applyFill="1" applyBorder="1"/>
    <xf numFmtId="0" fontId="2" fillId="4" borderId="6" xfId="0" applyFont="1" applyFill="1" applyBorder="1"/>
    <xf numFmtId="14" fontId="0" fillId="2" borderId="7" xfId="0" applyNumberFormat="1" applyFill="1" applyBorder="1"/>
    <xf numFmtId="0" fontId="1" fillId="2" borderId="8" xfId="1" applyFill="1" applyBorder="1"/>
    <xf numFmtId="0" fontId="0" fillId="2" borderId="8" xfId="0" applyFill="1" applyBorder="1"/>
    <xf numFmtId="0" fontId="0" fillId="3" borderId="8" xfId="0" applyFill="1" applyBorder="1" applyAlignment="1">
      <alignment wrapText="1"/>
    </xf>
    <xf numFmtId="0" fontId="0" fillId="0" borderId="0" xfId="0" applyNumberFormat="1"/>
    <xf numFmtId="0" fontId="0" fillId="0" borderId="0" xfId="0" pivotButton="1"/>
    <xf numFmtId="0" fontId="0" fillId="0" borderId="0" xfId="0" applyAlignment="1">
      <alignment horizontal="left"/>
    </xf>
    <xf numFmtId="164" fontId="2" fillId="4" borderId="5" xfId="0" applyNumberFormat="1" applyFont="1" applyFill="1" applyBorder="1"/>
    <xf numFmtId="164" fontId="0" fillId="2" borderId="1" xfId="0" applyNumberFormat="1" applyFill="1" applyBorder="1"/>
    <xf numFmtId="164" fontId="0" fillId="2" borderId="8" xfId="0" applyNumberFormat="1" applyFill="1" applyBorder="1"/>
    <xf numFmtId="164" fontId="0" fillId="0" borderId="0" xfId="0" applyNumberFormat="1"/>
    <xf numFmtId="0" fontId="1" fillId="2" borderId="0" xfId="1" applyFill="1" applyBorder="1"/>
    <xf numFmtId="0" fontId="0" fillId="2" borderId="0" xfId="0" applyFill="1" applyBorder="1"/>
    <xf numFmtId="0" fontId="2" fillId="5" borderId="0" xfId="0" applyFont="1" applyFill="1"/>
    <xf numFmtId="0" fontId="2" fillId="5" borderId="0" xfId="0" applyFont="1" applyFill="1" applyBorder="1"/>
    <xf numFmtId="166" fontId="0" fillId="0" borderId="0" xfId="0" applyNumberFormat="1"/>
    <xf numFmtId="166" fontId="2" fillId="4" borderId="5" xfId="0" applyNumberFormat="1" applyFont="1" applyFill="1" applyBorder="1"/>
    <xf numFmtId="166" fontId="0" fillId="2" borderId="1" xfId="0" applyNumberFormat="1" applyFill="1" applyBorder="1"/>
    <xf numFmtId="166" fontId="0" fillId="2" borderId="8" xfId="0" applyNumberFormat="1" applyFill="1" applyBorder="1"/>
    <xf numFmtId="167" fontId="0" fillId="0" borderId="0" xfId="0" applyNumberFormat="1"/>
  </cellXfs>
  <cellStyles count="2">
    <cellStyle name="Normal" xfId="0" builtinId="0"/>
    <cellStyle name="Normal 2" xfId="1" xr:uid="{D17826DA-1226-4DA0-B52B-AB3E6CD4EF04}"/>
  </cellStyles>
  <dxfs count="107">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7" formatCode="\$#,#00,&quot;K&quot;"/>
    </dxf>
    <dxf>
      <font>
        <b/>
        <i val="0"/>
        <color theme="1"/>
      </font>
      <border>
        <bottom style="thin">
          <color theme="4"/>
        </bottom>
        <vertical/>
        <horizontal/>
      </border>
    </dxf>
    <dxf>
      <font>
        <sz val="11"/>
        <color theme="1"/>
      </font>
      <fill>
        <patternFill patternType="solid">
          <fgColor auto="1"/>
          <bgColor rgb="FF0C769E"/>
        </patternFill>
      </fill>
      <border diagonalUp="0" diagonalDown="0">
        <left/>
        <right/>
        <top/>
        <bottom/>
        <vertical/>
        <horizontal/>
      </border>
    </dxf>
    <dxf>
      <font>
        <b/>
        <color theme="1"/>
      </font>
      <border>
        <bottom style="thin">
          <color theme="4"/>
        </bottom>
        <vertical/>
        <horizontal/>
      </border>
    </dxf>
    <dxf>
      <font>
        <color rgb="FF053143"/>
      </font>
      <fill>
        <patternFill patternType="none">
          <bgColor auto="1"/>
        </patternFill>
      </fill>
      <border diagonalUp="0" diagonalDown="0">
        <left/>
        <right/>
        <top/>
        <bottom/>
        <vertical/>
        <horizontal/>
      </border>
    </dxf>
    <dxf>
      <numFmt numFmtId="166" formatCode="_-[$$-409]* #,##0.00_ ;_-[$$-409]* \-#,##0.00\ ;_-[$$-409]* &quot;-&quot;??_ ;_-@_ "/>
    </dxf>
    <dxf>
      <numFmt numFmtId="166" formatCode="_-[$$-409]* #,##0.00_ ;_-[$$-409]* \-#,##0.00\ ;_-[$$-409]* &quot;-&quot;??_ ;_-@_ "/>
    </dxf>
    <dxf>
      <numFmt numFmtId="167" formatCode="\$#,#00,&quot;K&quot;"/>
    </dxf>
    <dxf>
      <numFmt numFmtId="166" formatCode="_-[$$-409]* #,##0.00_ ;_-[$$-409]* \-#,##0.00\ ;_-[$$-409]* &quot;-&quot;??_ ;_-@_ "/>
    </dxf>
    <dxf>
      <numFmt numFmtId="166" formatCode="_-[$$-409]* #,##0.00_ ;_-[$$-409]* \-#,##0.00\ ;_-[$$-409]* &quot;-&quot;??_ ;_-@_ "/>
    </dxf>
    <dxf>
      <numFmt numFmtId="166" formatCode="_-[$$-409]* #,##0.00_ ;_-[$$-409]* \-#,##0.00\ ;_-[$$-409]* &quot;-&quot;??_ ;_-@_ "/>
    </dxf>
    <dxf>
      <numFmt numFmtId="164" formatCode="_ [$₹-4009]\ * #,##0.00_ ;_ [$₹-4009]\ * \-#,##0.00_ ;_ [$₹-4009]\ * &quot;-&quot;??_ ;_ @_ "/>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numFmt numFmtId="166" formatCode="_-[$$-409]* #,##0.00_ ;_-[$$-409]* \-#,##0.00\ ;_-[$$-409]* &quot;-&quot;??_ ;_-@_ "/>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2" tint="-0.249977111117893"/>
        </patternFill>
      </fill>
      <border diagonalUp="0" diagonalDown="0" outline="0">
        <left style="thin">
          <color indexed="64"/>
        </left>
        <right style="thin">
          <color indexed="64"/>
        </right>
        <top/>
        <bottom/>
      </border>
    </dxf>
  </dxfs>
  <tableStyles count="2" defaultTableStyle="TableStyleMedium2" defaultPivotStyle="PivotStyleLight16">
    <tableStyle name="custom style" pivot="0" table="0" count="10" xr9:uid="{617C46A2-4BE0-41DB-AF32-27DB432D4B00}">
      <tableStyleElement type="wholeTable" dxfId="83"/>
      <tableStyleElement type="headerRow" dxfId="82"/>
    </tableStyle>
    <tableStyle name="Slicer 2" pivot="0" table="0" count="10" xr9:uid="{390092B3-E458-4A00-9B10-F95575081E30}">
      <tableStyleElement type="wholeTable" dxfId="85"/>
      <tableStyleElement type="headerRow" dxfId="84"/>
    </tableStyle>
  </tableStyles>
  <colors>
    <mruColors>
      <color rgb="FF0C769E"/>
      <color rgb="FF095F81"/>
      <color rgb="FF053447"/>
      <color rgb="FFFAD2F8"/>
      <color rgb="FFCCCCCC"/>
      <color rgb="FF828282"/>
      <color rgb="FF999999"/>
      <color rgb="FF074F69"/>
      <color rgb="FF053143"/>
      <color rgb="FF0D7EAB"/>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AD2F8"/>
              <bgColor rgb="FF0C769E"/>
            </patternFill>
          </fill>
          <border>
            <left style="thin">
              <color rgb="FFCCCCCC"/>
            </left>
            <right style="thin">
              <color rgb="FFCCCCCC"/>
            </right>
            <top style="thin">
              <color rgb="FFCCCCCC"/>
            </top>
            <bottom style="thin">
              <color rgb="FFCCCCCC"/>
            </bottom>
            <vertical/>
            <horizontal/>
          </border>
        </dxf>
        <dxf>
          <font>
            <b/>
            <i val="0"/>
            <sz val="11"/>
            <color theme="0"/>
          </font>
          <fill>
            <patternFill patternType="solid">
              <fgColor theme="4" tint="0.59999389629810485"/>
              <bgColor rgb="FF074F6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Sales and Profit ) Dashboard.xlsx]Pivot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Profit by Year</a:t>
            </a:r>
          </a:p>
        </c:rich>
      </c:tx>
      <c:layout>
        <c:manualLayout>
          <c:xMode val="edge"/>
          <c:yMode val="edge"/>
          <c:x val="0.31391954813336159"/>
          <c:y val="2.83687943262411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F98CF"/>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B739D"/>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A6488"/>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7476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53447"/>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B739D"/>
          </a:solidFill>
          <a:ln>
            <a:noFill/>
          </a:ln>
          <a:effectLst>
            <a:outerShdw blurRad="50800" dist="38100" dir="2700000" algn="tl" rotWithShape="0">
              <a:prstClr val="black">
                <a:alpha val="40000"/>
              </a:prstClr>
            </a:outerShdw>
          </a:effectLst>
        </c:spPr>
        <c:dLbl>
          <c:idx val="0"/>
          <c:layout>
            <c:manualLayout>
              <c:x val="0"/>
              <c:y val="-3.5858364542345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F98CF"/>
          </a:solidFill>
          <a:ln>
            <a:noFill/>
          </a:ln>
          <a:effectLst>
            <a:outerShdw blurRad="50800" dist="38100" dir="2700000" algn="tl" rotWithShape="0">
              <a:prstClr val="black">
                <a:alpha val="40000"/>
              </a:prstClr>
            </a:outerShdw>
          </a:effectLst>
        </c:spPr>
        <c:dLbl>
          <c:idx val="0"/>
          <c:layout>
            <c:manualLayout>
              <c:x val="-2.1425512362568892E-2"/>
              <c:y val="-3.2869787782556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9479611040659E-2"/>
          <c:y val="0.12056737588652482"/>
          <c:w val="0.63422452004634777"/>
          <c:h val="0.69362930697492609"/>
        </c:manualLayout>
      </c:layout>
      <c:barChart>
        <c:barDir val="col"/>
        <c:grouping val="clustered"/>
        <c:varyColors val="0"/>
        <c:ser>
          <c:idx val="0"/>
          <c:order val="0"/>
          <c:tx>
            <c:strRef>
              <c:f>'Pivot Table'!$D$4:$D$5</c:f>
              <c:strCache>
                <c:ptCount val="1"/>
                <c:pt idx="0">
                  <c:v>Apparel &amp; Accessories</c:v>
                </c:pt>
              </c:strCache>
            </c:strRef>
          </c:tx>
          <c:spPr>
            <a:solidFill>
              <a:srgbClr val="0F98CF"/>
            </a:solidFill>
            <a:ln>
              <a:noFill/>
            </a:ln>
            <a:effectLst>
              <a:outerShdw blurRad="50800" dist="38100" dir="2700000" algn="tl" rotWithShape="0">
                <a:prstClr val="black">
                  <a:alpha val="40000"/>
                </a:prstClr>
              </a:outerShdw>
            </a:effectLst>
          </c:spPr>
          <c:invertIfNegative val="0"/>
          <c:dLbls>
            <c:dLbl>
              <c:idx val="1"/>
              <c:layout>
                <c:manualLayout>
                  <c:x val="-2.1425512362568892E-2"/>
                  <c:y val="-3.2869787782556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75-4551-96EE-E5FA082D78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Table'!$C$6:$C$8</c:f>
              <c:strCache>
                <c:ptCount val="2"/>
                <c:pt idx="0">
                  <c:v>2023</c:v>
                </c:pt>
                <c:pt idx="1">
                  <c:v>2024</c:v>
                </c:pt>
              </c:strCache>
            </c:strRef>
          </c:cat>
          <c:val>
            <c:numRef>
              <c:f>'Pivot Table'!$D$6:$D$8</c:f>
              <c:numCache>
                <c:formatCode>\$#,#00,"K"</c:formatCode>
                <c:ptCount val="2"/>
                <c:pt idx="0">
                  <c:v>210873</c:v>
                </c:pt>
                <c:pt idx="1">
                  <c:v>206962</c:v>
                </c:pt>
              </c:numCache>
            </c:numRef>
          </c:val>
          <c:extLst>
            <c:ext xmlns:c16="http://schemas.microsoft.com/office/drawing/2014/chart" uri="{C3380CC4-5D6E-409C-BE32-E72D297353CC}">
              <c16:uniqueId val="{00000000-FD63-4B0E-AB7C-07974DAF5B69}"/>
            </c:ext>
          </c:extLst>
        </c:ser>
        <c:ser>
          <c:idx val="1"/>
          <c:order val="1"/>
          <c:tx>
            <c:strRef>
              <c:f>'Pivot Table'!$E$4:$E$5</c:f>
              <c:strCache>
                <c:ptCount val="1"/>
                <c:pt idx="0">
                  <c:v>Food and Beverage</c:v>
                </c:pt>
              </c:strCache>
            </c:strRef>
          </c:tx>
          <c:spPr>
            <a:solidFill>
              <a:srgbClr val="0B739D"/>
            </a:solidFill>
            <a:ln>
              <a:noFill/>
            </a:ln>
            <a:effectLst>
              <a:outerShdw blurRad="50800" dist="38100" dir="2700000" algn="tl" rotWithShape="0">
                <a:prstClr val="black">
                  <a:alpha val="40000"/>
                </a:prstClr>
              </a:outerShdw>
            </a:effectLst>
          </c:spPr>
          <c:invertIfNegative val="0"/>
          <c:dLbls>
            <c:dLbl>
              <c:idx val="1"/>
              <c:layout>
                <c:manualLayout>
                  <c:x val="0"/>
                  <c:y val="-3.5858364542345623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Table'!$C$6:$C$8</c:f>
              <c:strCache>
                <c:ptCount val="2"/>
                <c:pt idx="0">
                  <c:v>2023</c:v>
                </c:pt>
                <c:pt idx="1">
                  <c:v>2024</c:v>
                </c:pt>
              </c:strCache>
            </c:strRef>
          </c:cat>
          <c:val>
            <c:numRef>
              <c:f>'Pivot Table'!$E$6:$E$8</c:f>
              <c:numCache>
                <c:formatCode>\$#,#00,"K"</c:formatCode>
                <c:ptCount val="2"/>
                <c:pt idx="0">
                  <c:v>259844</c:v>
                </c:pt>
                <c:pt idx="1">
                  <c:v>212800</c:v>
                </c:pt>
              </c:numCache>
            </c:numRef>
          </c:val>
          <c:extLst>
            <c:ext xmlns:c16="http://schemas.microsoft.com/office/drawing/2014/chart" uri="{C3380CC4-5D6E-409C-BE32-E72D297353CC}">
              <c16:uniqueId val="{0000000F-0375-4551-96EE-E5FA082D78EA}"/>
            </c:ext>
          </c:extLst>
        </c:ser>
        <c:ser>
          <c:idx val="2"/>
          <c:order val="2"/>
          <c:tx>
            <c:strRef>
              <c:f>'Pivot Table'!$F$4:$F$5</c:f>
              <c:strCache>
                <c:ptCount val="1"/>
                <c:pt idx="0">
                  <c:v>Furniture</c:v>
                </c:pt>
              </c:strCache>
            </c:strRef>
          </c:tx>
          <c:spPr>
            <a:solidFill>
              <a:srgbClr val="0A6488"/>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Table'!$C$6:$C$8</c:f>
              <c:strCache>
                <c:ptCount val="2"/>
                <c:pt idx="0">
                  <c:v>2023</c:v>
                </c:pt>
                <c:pt idx="1">
                  <c:v>2024</c:v>
                </c:pt>
              </c:strCache>
            </c:strRef>
          </c:cat>
          <c:val>
            <c:numRef>
              <c:f>'Pivot Table'!$F$6:$F$8</c:f>
              <c:numCache>
                <c:formatCode>\$#,#00,"K"</c:formatCode>
                <c:ptCount val="2"/>
                <c:pt idx="0">
                  <c:v>227901</c:v>
                </c:pt>
                <c:pt idx="1">
                  <c:v>185799</c:v>
                </c:pt>
              </c:numCache>
            </c:numRef>
          </c:val>
          <c:extLst>
            <c:ext xmlns:c16="http://schemas.microsoft.com/office/drawing/2014/chart" uri="{C3380CC4-5D6E-409C-BE32-E72D297353CC}">
              <c16:uniqueId val="{00000010-0375-4551-96EE-E5FA082D78EA}"/>
            </c:ext>
          </c:extLst>
        </c:ser>
        <c:ser>
          <c:idx val="3"/>
          <c:order val="3"/>
          <c:tx>
            <c:strRef>
              <c:f>'Pivot Table'!$G$4:$G$5</c:f>
              <c:strCache>
                <c:ptCount val="1"/>
                <c:pt idx="0">
                  <c:v>Office Supplies</c:v>
                </c:pt>
              </c:strCache>
            </c:strRef>
          </c:tx>
          <c:spPr>
            <a:solidFill>
              <a:srgbClr val="074761"/>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Table'!$C$6:$C$8</c:f>
              <c:strCache>
                <c:ptCount val="2"/>
                <c:pt idx="0">
                  <c:v>2023</c:v>
                </c:pt>
                <c:pt idx="1">
                  <c:v>2024</c:v>
                </c:pt>
              </c:strCache>
            </c:strRef>
          </c:cat>
          <c:val>
            <c:numRef>
              <c:f>'Pivot Table'!$G$6:$G$8</c:f>
              <c:numCache>
                <c:formatCode>\$#,#00,"K"</c:formatCode>
                <c:ptCount val="2"/>
                <c:pt idx="0">
                  <c:v>156685</c:v>
                </c:pt>
                <c:pt idx="1">
                  <c:v>216022</c:v>
                </c:pt>
              </c:numCache>
            </c:numRef>
          </c:val>
          <c:extLst>
            <c:ext xmlns:c16="http://schemas.microsoft.com/office/drawing/2014/chart" uri="{C3380CC4-5D6E-409C-BE32-E72D297353CC}">
              <c16:uniqueId val="{00000011-0375-4551-96EE-E5FA082D78EA}"/>
            </c:ext>
          </c:extLst>
        </c:ser>
        <c:ser>
          <c:idx val="4"/>
          <c:order val="4"/>
          <c:tx>
            <c:strRef>
              <c:f>'Pivot Table'!$H$4:$H$5</c:f>
              <c:strCache>
                <c:ptCount val="1"/>
                <c:pt idx="0">
                  <c:v>Technology</c:v>
                </c:pt>
              </c:strCache>
            </c:strRef>
          </c:tx>
          <c:spPr>
            <a:solidFill>
              <a:srgbClr val="053447"/>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Table'!$C$6:$C$8</c:f>
              <c:strCache>
                <c:ptCount val="2"/>
                <c:pt idx="0">
                  <c:v>2023</c:v>
                </c:pt>
                <c:pt idx="1">
                  <c:v>2024</c:v>
                </c:pt>
              </c:strCache>
            </c:strRef>
          </c:cat>
          <c:val>
            <c:numRef>
              <c:f>'Pivot Table'!$H$6:$H$8</c:f>
              <c:numCache>
                <c:formatCode>\$#,#00,"K"</c:formatCode>
                <c:ptCount val="2"/>
                <c:pt idx="0">
                  <c:v>228332</c:v>
                </c:pt>
                <c:pt idx="1">
                  <c:v>246958</c:v>
                </c:pt>
              </c:numCache>
            </c:numRef>
          </c:val>
          <c:extLst>
            <c:ext xmlns:c16="http://schemas.microsoft.com/office/drawing/2014/chart" uri="{C3380CC4-5D6E-409C-BE32-E72D297353CC}">
              <c16:uniqueId val="{00000012-0375-4551-96EE-E5FA082D78EA}"/>
            </c:ext>
          </c:extLst>
        </c:ser>
        <c:dLbls>
          <c:dLblPos val="outEnd"/>
          <c:showLegendKey val="0"/>
          <c:showVal val="1"/>
          <c:showCatName val="0"/>
          <c:showSerName val="0"/>
          <c:showPercent val="0"/>
          <c:showBubbleSize val="0"/>
        </c:dLbls>
        <c:gapWidth val="150"/>
        <c:axId val="249993472"/>
        <c:axId val="249995552"/>
      </c:barChart>
      <c:catAx>
        <c:axId val="249993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9995552"/>
        <c:crosses val="autoZero"/>
        <c:auto val="1"/>
        <c:lblAlgn val="ctr"/>
        <c:lblOffset val="100"/>
        <c:noMultiLvlLbl val="0"/>
      </c:catAx>
      <c:valAx>
        <c:axId val="249995552"/>
        <c:scaling>
          <c:orientation val="minMax"/>
        </c:scaling>
        <c:delete val="1"/>
        <c:axPos val="l"/>
        <c:numFmt formatCode="\$#,#00,&quot;K&quot;" sourceLinked="1"/>
        <c:majorTickMark val="out"/>
        <c:minorTickMark val="none"/>
        <c:tickLblPos val="nextTo"/>
        <c:crossAx val="24999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Sales and Profit ) Dashboard.xlsx]Pivot Table!PivotTable12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a:t>
            </a:r>
            <a:r>
              <a:rPr lang="en-US" b="1" baseline="0">
                <a:solidFill>
                  <a:sysClr val="windowText" lastClr="000000"/>
                </a:solidFill>
              </a:rPr>
              <a:t> Count</a:t>
            </a:r>
            <a:endParaRPr lang="en-US" b="1">
              <a:solidFill>
                <a:sysClr val="windowText" lastClr="000000"/>
              </a:solidFill>
            </a:endParaRPr>
          </a:p>
        </c:rich>
      </c:tx>
      <c:layout>
        <c:manualLayout>
          <c:xMode val="edge"/>
          <c:yMode val="edge"/>
          <c:x val="3.9559078191355034E-2"/>
          <c:y val="4.1952755905511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53143"/>
          </a:solidFill>
          <a:ln w="19050">
            <a:noFill/>
          </a:ln>
          <a:effectLst>
            <a:outerShdw blurRad="50800" dist="38100" dir="2700000" algn="tl" rotWithShape="0">
              <a:prstClr val="black">
                <a:alpha val="40000"/>
              </a:prstClr>
            </a:outerShdw>
          </a:effectLst>
        </c:spPr>
      </c:pivotFmt>
      <c:pivotFmt>
        <c:idx val="6"/>
        <c:spPr>
          <a:solidFill>
            <a:srgbClr val="00B0F0"/>
          </a:solidFill>
          <a:ln w="19050">
            <a:noFill/>
          </a:ln>
          <a:effectLst>
            <a:outerShdw blurRad="50800" dist="38100" dir="2700000" algn="tl" rotWithShape="0">
              <a:prstClr val="black">
                <a:alpha val="40000"/>
              </a:prstClr>
            </a:outerShdw>
          </a:effectLst>
        </c:spPr>
      </c:pivotFmt>
    </c:pivotFmts>
    <c:plotArea>
      <c:layout>
        <c:manualLayout>
          <c:layoutTarget val="inner"/>
          <c:xMode val="edge"/>
          <c:yMode val="edge"/>
          <c:x val="4.6887563148158154E-3"/>
          <c:y val="0.1871955296304314"/>
          <c:w val="0.57099012597849286"/>
          <c:h val="0.62925405752852326"/>
        </c:manualLayout>
      </c:layout>
      <c:doughnutChart>
        <c:varyColors val="1"/>
        <c:ser>
          <c:idx val="0"/>
          <c:order val="0"/>
          <c:tx>
            <c:strRef>
              <c:f>'Pivot Table'!$U$4</c:f>
              <c:strCache>
                <c:ptCount val="1"/>
                <c:pt idx="0">
                  <c:v>Total</c:v>
                </c:pt>
              </c:strCache>
            </c:strRef>
          </c:tx>
          <c:spPr>
            <a:ln>
              <a:noFill/>
            </a:ln>
            <a:effectLst>
              <a:outerShdw blurRad="50800" dist="38100" dir="2700000" algn="tl" rotWithShape="0">
                <a:prstClr val="black">
                  <a:alpha val="40000"/>
                </a:prstClr>
              </a:outerShdw>
            </a:effectLst>
          </c:spPr>
          <c:explosion val="15"/>
          <c:dPt>
            <c:idx val="0"/>
            <c:bubble3D val="0"/>
            <c:spPr>
              <a:solidFill>
                <a:srgbClr val="053143"/>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60E3-462E-8DDA-D2F1FF9DEBA4}"/>
              </c:ext>
            </c:extLst>
          </c:dPt>
          <c:dPt>
            <c:idx val="1"/>
            <c:bubble3D val="0"/>
            <c:spPr>
              <a:solidFill>
                <a:srgbClr val="00B0F0"/>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60E3-462E-8DDA-D2F1FF9DEBA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Table'!$T$5:$T$7</c:f>
              <c:strCache>
                <c:ptCount val="2"/>
                <c:pt idx="0">
                  <c:v>2023</c:v>
                </c:pt>
                <c:pt idx="1">
                  <c:v>2024</c:v>
                </c:pt>
              </c:strCache>
            </c:strRef>
          </c:cat>
          <c:val>
            <c:numRef>
              <c:f>'Pivot Table'!$U$5:$U$7</c:f>
              <c:numCache>
                <c:formatCode>General</c:formatCode>
                <c:ptCount val="2"/>
                <c:pt idx="0">
                  <c:v>365</c:v>
                </c:pt>
                <c:pt idx="1">
                  <c:v>366</c:v>
                </c:pt>
              </c:numCache>
            </c:numRef>
          </c:val>
          <c:extLst>
            <c:ext xmlns:c16="http://schemas.microsoft.com/office/drawing/2014/chart" uri="{C3380CC4-5D6E-409C-BE32-E72D297353CC}">
              <c16:uniqueId val="{00000004-60E3-462E-8DDA-D2F1FF9DEBA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242440197557686"/>
          <c:y val="0.22761555969921643"/>
          <c:w val="0.31510786061373552"/>
          <c:h val="0.54115455828039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Sales and Profit ) Dashboard.xlsx]Pivot Table!PivotTable14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Top 5 Customers</a:t>
            </a:r>
            <a:r>
              <a:rPr lang="en-US" b="1" baseline="0">
                <a:solidFill>
                  <a:sysClr val="windowText" lastClr="000000"/>
                </a:solidFill>
              </a:rPr>
              <a:t> Names</a:t>
            </a:r>
            <a:endParaRPr lang="en-US" b="1">
              <a:solidFill>
                <a:sysClr val="windowText" lastClr="000000"/>
              </a:solidFill>
            </a:endParaRPr>
          </a:p>
        </c:rich>
      </c:tx>
      <c:layout>
        <c:manualLayout>
          <c:xMode val="edge"/>
          <c:yMode val="edge"/>
          <c:x val="8.6164457398036937E-2"/>
          <c:y val="4.05013769722517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A3DE"/>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08323026062696"/>
          <c:y val="0.15782985196305538"/>
          <c:w val="0.79600932406164093"/>
          <c:h val="0.84217014803694457"/>
        </c:manualLayout>
      </c:layout>
      <c:barChart>
        <c:barDir val="bar"/>
        <c:grouping val="stacked"/>
        <c:varyColors val="0"/>
        <c:ser>
          <c:idx val="0"/>
          <c:order val="0"/>
          <c:tx>
            <c:strRef>
              <c:f>'Pivot Table'!$AD$4</c:f>
              <c:strCache>
                <c:ptCount val="1"/>
                <c:pt idx="0">
                  <c:v>Total</c:v>
                </c:pt>
              </c:strCache>
            </c:strRef>
          </c:tx>
          <c:spPr>
            <a:solidFill>
              <a:srgbClr val="10A3DE"/>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Table'!$AC$5:$AC$10</c:f>
              <c:strCache>
                <c:ptCount val="5"/>
                <c:pt idx="0">
                  <c:v>Niccolo Busch</c:v>
                </c:pt>
                <c:pt idx="1">
                  <c:v>Ragnar Daniellot</c:v>
                </c:pt>
                <c:pt idx="2">
                  <c:v>Deanna Beardmore</c:v>
                </c:pt>
                <c:pt idx="3">
                  <c:v>Ingelbert Duigenan</c:v>
                </c:pt>
                <c:pt idx="4">
                  <c:v>Robby Championnet</c:v>
                </c:pt>
              </c:strCache>
            </c:strRef>
          </c:cat>
          <c:val>
            <c:numRef>
              <c:f>'Pivot Table'!$AD$5:$AD$10</c:f>
              <c:numCache>
                <c:formatCode>_-[$$-409]* #,##0.00_ ;_-[$$-409]* \-#,##0.00\ ;_-[$$-409]* "-"??_ ;_-@_ </c:formatCode>
                <c:ptCount val="5"/>
                <c:pt idx="0">
                  <c:v>4985</c:v>
                </c:pt>
                <c:pt idx="1">
                  <c:v>4993</c:v>
                </c:pt>
                <c:pt idx="2">
                  <c:v>4993</c:v>
                </c:pt>
                <c:pt idx="3">
                  <c:v>4997</c:v>
                </c:pt>
                <c:pt idx="4">
                  <c:v>5000</c:v>
                </c:pt>
              </c:numCache>
            </c:numRef>
          </c:val>
          <c:extLst>
            <c:ext xmlns:c16="http://schemas.microsoft.com/office/drawing/2014/chart" uri="{C3380CC4-5D6E-409C-BE32-E72D297353CC}">
              <c16:uniqueId val="{00000000-F644-4AB4-8FFD-EA14C541B69B}"/>
            </c:ext>
          </c:extLst>
        </c:ser>
        <c:dLbls>
          <c:dLblPos val="ctr"/>
          <c:showLegendKey val="0"/>
          <c:showVal val="1"/>
          <c:showCatName val="0"/>
          <c:showSerName val="0"/>
          <c:showPercent val="0"/>
          <c:showBubbleSize val="0"/>
        </c:dLbls>
        <c:gapWidth val="150"/>
        <c:overlap val="100"/>
        <c:axId val="1799410015"/>
        <c:axId val="1799417919"/>
      </c:barChart>
      <c:catAx>
        <c:axId val="17994100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99417919"/>
        <c:crosses val="autoZero"/>
        <c:auto val="1"/>
        <c:lblAlgn val="ctr"/>
        <c:lblOffset val="100"/>
        <c:noMultiLvlLbl val="0"/>
      </c:catAx>
      <c:valAx>
        <c:axId val="1799417919"/>
        <c:scaling>
          <c:orientation val="minMax"/>
        </c:scaling>
        <c:delete val="1"/>
        <c:axPos val="b"/>
        <c:numFmt formatCode="_-[$$-409]* #,##0.00_ ;_-[$$-409]* \-#,##0.00\ ;_-[$$-409]* &quot;-&quot;??_ ;_-@_ " sourceLinked="1"/>
        <c:majorTickMark val="out"/>
        <c:minorTickMark val="none"/>
        <c:tickLblPos val="nextTo"/>
        <c:crossAx val="1799410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Sales and Profit ) Dashboard.xlsx]Pivot Table!PivotTable15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by Month</a:t>
            </a:r>
          </a:p>
        </c:rich>
      </c:tx>
      <c:layout>
        <c:manualLayout>
          <c:xMode val="edge"/>
          <c:yMode val="edge"/>
          <c:x val="0.38736056042290612"/>
          <c:y val="3.72525510297617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D7EAB"/>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D7EAB"/>
          </a:solidFill>
          <a:ln>
            <a:noFill/>
          </a:ln>
          <a:effectLst>
            <a:outerShdw blurRad="50800" dist="38100" dir="2700000" algn="tl" rotWithShape="0">
              <a:prstClr val="black">
                <a:alpha val="40000"/>
              </a:prstClr>
            </a:outerShdw>
          </a:effectLst>
        </c:spPr>
        <c:dLbl>
          <c:idx val="0"/>
          <c:layout>
            <c:manualLayout>
              <c:x val="-2.1349564123923129E-3"/>
              <c:y val="-0.2465733886255055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6946858506497157E-2"/>
                  <c:h val="9.2992047167009484E-2"/>
                </c:manualLayout>
              </c15:layout>
            </c:ext>
          </c:extLst>
        </c:dLbl>
      </c:pivotFmt>
      <c:pivotFmt>
        <c:idx val="4"/>
        <c:spPr>
          <a:solidFill>
            <a:srgbClr val="0D7EAB"/>
          </a:solidFill>
          <a:ln>
            <a:noFill/>
          </a:ln>
          <a:effectLst>
            <a:outerShdw blurRad="50800" dist="38100" dir="2700000" algn="tl" rotWithShape="0">
              <a:prstClr val="black">
                <a:alpha val="40000"/>
              </a:prstClr>
            </a:outerShdw>
          </a:effectLst>
        </c:spPr>
        <c:dLbl>
          <c:idx val="0"/>
          <c:layout>
            <c:manualLayout>
              <c:x val="0"/>
              <c:y val="-0.2808849680823369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D7EAB"/>
          </a:solidFill>
          <a:ln>
            <a:noFill/>
          </a:ln>
          <a:effectLst>
            <a:outerShdw blurRad="50800" dist="38100" dir="2700000" algn="tl" rotWithShape="0">
              <a:prstClr val="black">
                <a:alpha val="40000"/>
              </a:prstClr>
            </a:outerShdw>
          </a:effectLst>
        </c:spPr>
        <c:dLbl>
          <c:idx val="0"/>
          <c:layout>
            <c:manualLayout>
              <c:x val="2.1350404691036951E-3"/>
              <c:y val="-0.265166298174405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D7EAB"/>
          </a:solidFill>
          <a:ln>
            <a:noFill/>
          </a:ln>
          <a:effectLst>
            <a:outerShdw blurRad="50800" dist="38100" dir="2700000" algn="tl" rotWithShape="0">
              <a:prstClr val="black">
                <a:alpha val="40000"/>
              </a:prstClr>
            </a:outerShdw>
          </a:effectLst>
        </c:spPr>
        <c:dLbl>
          <c:idx val="0"/>
          <c:layout>
            <c:manualLayout>
              <c:x val="0"/>
              <c:y val="-0.278965141732023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D7EAB"/>
          </a:solidFill>
          <a:ln>
            <a:noFill/>
          </a:ln>
          <a:effectLst>
            <a:outerShdw blurRad="50800" dist="38100" dir="2700000" algn="tl" rotWithShape="0">
              <a:prstClr val="black">
                <a:alpha val="40000"/>
              </a:prstClr>
            </a:outerShdw>
          </a:effectLst>
        </c:spPr>
        <c:dLbl>
          <c:idx val="0"/>
          <c:layout>
            <c:manualLayout>
              <c:x val="-4.2700809382073502E-3"/>
              <c:y val="-0.2455559099925569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D7EAB"/>
          </a:solidFill>
          <a:ln>
            <a:noFill/>
          </a:ln>
          <a:effectLst>
            <a:outerShdw blurRad="50800" dist="38100" dir="2700000" algn="tl" rotWithShape="0">
              <a:prstClr val="black">
                <a:alpha val="40000"/>
              </a:prstClr>
            </a:outerShdw>
          </a:effectLst>
        </c:spPr>
        <c:dLbl>
          <c:idx val="0"/>
          <c:layout>
            <c:manualLayout>
              <c:x val="-2.1350404691036951E-3"/>
              <c:y val="-0.2473782050576937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D7EAB"/>
          </a:solidFill>
          <a:ln>
            <a:noFill/>
          </a:ln>
          <a:effectLst>
            <a:outerShdw blurRad="50800" dist="38100" dir="2700000" algn="tl" rotWithShape="0">
              <a:prstClr val="black">
                <a:alpha val="40000"/>
              </a:prstClr>
            </a:outerShdw>
          </a:effectLst>
        </c:spPr>
        <c:dLbl>
          <c:idx val="0"/>
          <c:layout>
            <c:manualLayout>
              <c:x val="6.4051214073110848E-3"/>
              <c:y val="-0.267843641950185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D7EAB"/>
          </a:solidFill>
          <a:ln>
            <a:noFill/>
          </a:ln>
          <a:effectLst>
            <a:outerShdw blurRad="50800" dist="38100" dir="2700000" algn="tl" rotWithShape="0">
              <a:prstClr val="black">
                <a:alpha val="40000"/>
              </a:prstClr>
            </a:outerShdw>
          </a:effectLst>
        </c:spPr>
        <c:dLbl>
          <c:idx val="0"/>
          <c:layout>
            <c:manualLayout>
              <c:x val="-2.1350404691036951E-3"/>
              <c:y val="-0.33949760388365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D7EAB"/>
          </a:solidFill>
          <a:ln>
            <a:noFill/>
          </a:ln>
          <a:effectLst>
            <a:outerShdw blurRad="50800" dist="38100" dir="2700000" algn="tl" rotWithShape="0">
              <a:prstClr val="black">
                <a:alpha val="40000"/>
              </a:prstClr>
            </a:outerShdw>
          </a:effectLst>
        </c:spPr>
        <c:dLbl>
          <c:idx val="0"/>
          <c:layout>
            <c:manualLayout>
              <c:x val="2.1350404691037731E-3"/>
              <c:y val="-0.286380452677160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D7EAB"/>
          </a:solidFill>
          <a:ln>
            <a:noFill/>
          </a:ln>
          <a:effectLst>
            <a:outerShdw blurRad="50800" dist="38100" dir="2700000" algn="tl" rotWithShape="0">
              <a:prstClr val="black">
                <a:alpha val="40000"/>
              </a:prstClr>
            </a:outerShdw>
          </a:effectLst>
        </c:spPr>
        <c:dLbl>
          <c:idx val="0"/>
          <c:layout>
            <c:manualLayout>
              <c:x val="6.4051214073110848E-3"/>
              <c:y val="-0.290333036339570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D7EAB"/>
          </a:solidFill>
          <a:ln>
            <a:noFill/>
          </a:ln>
          <a:effectLst>
            <a:outerShdw blurRad="50800" dist="38100" dir="2700000" algn="tl" rotWithShape="0">
              <a:prstClr val="black">
                <a:alpha val="40000"/>
              </a:prstClr>
            </a:outerShdw>
          </a:effectLst>
        </c:spPr>
        <c:dLbl>
          <c:idx val="0"/>
          <c:layout>
            <c:manualLayout>
              <c:x val="-1.5656782571605449E-16"/>
              <c:y val="-0.2515830500892814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D7EAB"/>
          </a:solidFill>
          <a:ln>
            <a:noFill/>
          </a:ln>
          <a:effectLst>
            <a:outerShdw blurRad="50800" dist="38100" dir="2700000" algn="tl" rotWithShape="0">
              <a:prstClr val="black">
                <a:alpha val="40000"/>
              </a:prstClr>
            </a:outerShdw>
          </a:effectLst>
        </c:spPr>
        <c:dLbl>
          <c:idx val="0"/>
          <c:layout>
            <c:manualLayout>
              <c:x val="-6.4051214073112409E-3"/>
              <c:y val="-0.292228663198072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35040469103695E-2"/>
          <c:y val="0.36405055493834632"/>
          <c:w val="0.95302910967971877"/>
          <c:h val="0.43852705759845712"/>
        </c:manualLayout>
      </c:layout>
      <c:barChart>
        <c:barDir val="col"/>
        <c:grouping val="stacked"/>
        <c:varyColors val="0"/>
        <c:ser>
          <c:idx val="0"/>
          <c:order val="0"/>
          <c:tx>
            <c:strRef>
              <c:f>'Pivot Table'!$AG$4</c:f>
              <c:strCache>
                <c:ptCount val="1"/>
                <c:pt idx="0">
                  <c:v>Total</c:v>
                </c:pt>
              </c:strCache>
            </c:strRef>
          </c:tx>
          <c:spPr>
            <a:solidFill>
              <a:srgbClr val="0D7EAB"/>
            </a:solidFill>
            <a:ln>
              <a:noFill/>
            </a:ln>
            <a:effectLst>
              <a:outerShdw blurRad="50800" dist="38100" dir="2700000" algn="tl" rotWithShape="0">
                <a:prstClr val="black">
                  <a:alpha val="40000"/>
                </a:prstClr>
              </a:outerShdw>
            </a:effectLst>
          </c:spPr>
          <c:invertIfNegative val="0"/>
          <c:dLbls>
            <c:dLbl>
              <c:idx val="0"/>
              <c:layout>
                <c:manualLayout>
                  <c:x val="-2.1349564123923129E-3"/>
                  <c:y val="-0.24657338862550557"/>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7.6946858506497157E-2"/>
                      <c:h val="9.2992047167009484E-2"/>
                    </c:manualLayout>
                  </c15:layout>
                </c:ext>
                <c:ext xmlns:c16="http://schemas.microsoft.com/office/drawing/2014/chart" uri="{C3380CC4-5D6E-409C-BE32-E72D297353CC}">
                  <c16:uniqueId val="{00000002-F7C9-4FA1-AAFD-CF5ED0A687E9}"/>
                </c:ext>
              </c:extLst>
            </c:dLbl>
            <c:dLbl>
              <c:idx val="1"/>
              <c:layout>
                <c:manualLayout>
                  <c:x val="0"/>
                  <c:y val="-0.280884968082336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C9-4FA1-AAFD-CF5ED0A687E9}"/>
                </c:ext>
              </c:extLst>
            </c:dLbl>
            <c:dLbl>
              <c:idx val="2"/>
              <c:layout>
                <c:manualLayout>
                  <c:x val="2.1350404691036951E-3"/>
                  <c:y val="-0.2651662981744050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C9-4FA1-AAFD-CF5ED0A687E9}"/>
                </c:ext>
              </c:extLst>
            </c:dLbl>
            <c:dLbl>
              <c:idx val="3"/>
              <c:layout>
                <c:manualLayout>
                  <c:x val="0"/>
                  <c:y val="-0.2789651417320236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C9-4FA1-AAFD-CF5ED0A687E9}"/>
                </c:ext>
              </c:extLst>
            </c:dLbl>
            <c:dLbl>
              <c:idx val="4"/>
              <c:layout>
                <c:manualLayout>
                  <c:x val="-4.2700809382073502E-3"/>
                  <c:y val="-0.245555909992556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C9-4FA1-AAFD-CF5ED0A687E9}"/>
                </c:ext>
              </c:extLst>
            </c:dLbl>
            <c:dLbl>
              <c:idx val="5"/>
              <c:layout>
                <c:manualLayout>
                  <c:x val="-2.1350404691036951E-3"/>
                  <c:y val="-0.247378205057693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C9-4FA1-AAFD-CF5ED0A687E9}"/>
                </c:ext>
              </c:extLst>
            </c:dLbl>
            <c:dLbl>
              <c:idx val="6"/>
              <c:layout>
                <c:manualLayout>
                  <c:x val="6.4051214073110848E-3"/>
                  <c:y val="-0.267843641950185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C9-4FA1-AAFD-CF5ED0A687E9}"/>
                </c:ext>
              </c:extLst>
            </c:dLbl>
            <c:dLbl>
              <c:idx val="7"/>
              <c:layout>
                <c:manualLayout>
                  <c:x val="-2.1350404691036951E-3"/>
                  <c:y val="-0.33949760388365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C9-4FA1-AAFD-CF5ED0A687E9}"/>
                </c:ext>
              </c:extLst>
            </c:dLbl>
            <c:dLbl>
              <c:idx val="8"/>
              <c:layout>
                <c:manualLayout>
                  <c:x val="2.1350404691037731E-3"/>
                  <c:y val="-0.28638045267716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C9-4FA1-AAFD-CF5ED0A687E9}"/>
                </c:ext>
              </c:extLst>
            </c:dLbl>
            <c:dLbl>
              <c:idx val="9"/>
              <c:layout>
                <c:manualLayout>
                  <c:x val="6.4051214073110848E-3"/>
                  <c:y val="-0.290333036339570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C9-4FA1-AAFD-CF5ED0A687E9}"/>
                </c:ext>
              </c:extLst>
            </c:dLbl>
            <c:dLbl>
              <c:idx val="10"/>
              <c:layout>
                <c:manualLayout>
                  <c:x val="-1.5656782571605449E-16"/>
                  <c:y val="-0.2515830500892814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C9-4FA1-AAFD-CF5ED0A687E9}"/>
                </c:ext>
              </c:extLst>
            </c:dLbl>
            <c:dLbl>
              <c:idx val="11"/>
              <c:layout>
                <c:manualLayout>
                  <c:x val="-6.4051214073112409E-3"/>
                  <c:y val="-0.2922286631980728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C9-4FA1-AAFD-CF5ED0A687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Table'!$AF$5:$AF$17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Table'!$AG$5:$AG$17</c:f>
              <c:numCache>
                <c:formatCode>\$#,#00,"K"</c:formatCode>
                <c:ptCount val="12"/>
                <c:pt idx="0">
                  <c:v>1653826</c:v>
                </c:pt>
                <c:pt idx="1">
                  <c:v>1796899</c:v>
                </c:pt>
                <c:pt idx="2">
                  <c:v>1653522</c:v>
                </c:pt>
                <c:pt idx="3">
                  <c:v>1609487</c:v>
                </c:pt>
                <c:pt idx="4">
                  <c:v>1389698</c:v>
                </c:pt>
                <c:pt idx="5">
                  <c:v>1406322</c:v>
                </c:pt>
                <c:pt idx="6">
                  <c:v>1592997</c:v>
                </c:pt>
                <c:pt idx="7">
                  <c:v>1566987</c:v>
                </c:pt>
                <c:pt idx="8">
                  <c:v>1592179</c:v>
                </c:pt>
                <c:pt idx="9">
                  <c:v>1543282</c:v>
                </c:pt>
                <c:pt idx="10">
                  <c:v>1444671</c:v>
                </c:pt>
                <c:pt idx="11">
                  <c:v>1730473</c:v>
                </c:pt>
              </c:numCache>
            </c:numRef>
          </c:val>
          <c:extLst>
            <c:ext xmlns:c16="http://schemas.microsoft.com/office/drawing/2014/chart" uri="{C3380CC4-5D6E-409C-BE32-E72D297353CC}">
              <c16:uniqueId val="{00000000-F7C9-4FA1-AAFD-CF5ED0A687E9}"/>
            </c:ext>
          </c:extLst>
        </c:ser>
        <c:dLbls>
          <c:dLblPos val="inEnd"/>
          <c:showLegendKey val="0"/>
          <c:showVal val="1"/>
          <c:showCatName val="0"/>
          <c:showSerName val="0"/>
          <c:showPercent val="0"/>
          <c:showBubbleSize val="0"/>
        </c:dLbls>
        <c:gapWidth val="150"/>
        <c:overlap val="100"/>
        <c:axId val="669328319"/>
        <c:axId val="456887967"/>
      </c:barChart>
      <c:catAx>
        <c:axId val="66932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56887967"/>
        <c:crosses val="autoZero"/>
        <c:auto val="1"/>
        <c:lblAlgn val="ctr"/>
        <c:lblOffset val="100"/>
        <c:noMultiLvlLbl val="0"/>
      </c:catAx>
      <c:valAx>
        <c:axId val="456887967"/>
        <c:scaling>
          <c:orientation val="minMax"/>
        </c:scaling>
        <c:delete val="1"/>
        <c:axPos val="l"/>
        <c:numFmt formatCode="\$#,#00,&quot;K&quot;" sourceLinked="1"/>
        <c:majorTickMark val="none"/>
        <c:minorTickMark val="none"/>
        <c:tickLblPos val="nextTo"/>
        <c:crossAx val="6693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600" b="1" i="0" u="none" strike="noStrike" baseline="0">
              <a:solidFill>
                <a:schemeClr val="tx1"/>
              </a:solidFill>
              <a:latin typeface="Calibri" panose="020F0502020204030204"/>
            </a:rPr>
            <a:t>Sales by Category</a:t>
          </a:r>
        </a:p>
      </cx:txPr>
    </cx:title>
    <cx:plotArea>
      <cx:plotAreaRegion>
        <cx:series layoutId="funnel" uniqueId="{45141922-B701-46F8-9D44-D0507FB75466}">
          <cx:tx>
            <cx:txData>
              <cx:f>_xlchart.v2.1</cx:f>
              <cx:v>Sales</cx:v>
            </cx:txData>
          </cx:tx>
          <cx:spPr>
            <a:solidFill>
              <a:srgbClr val="10A3DE"/>
            </a:solidFill>
            <a:effectLst>
              <a:outerShdw blurRad="50800" dist="38100" dir="2700000" algn="tl" rotWithShape="0">
                <a:prstClr val="black">
                  <a:alpha val="40000"/>
                </a:prstClr>
              </a:outerShdw>
            </a:effectLst>
          </cx:spPr>
          <cx:data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visibility seriesName="0" categoryName="0" value="1"/>
          </cx:dataLabels>
          <cx:dataId val="0"/>
        </cx:series>
      </cx:plotAreaRegion>
      <cx:axis id="0">
        <cx:catScaling gapWidth="0.150000006"/>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_xlchart.v5.4</cx:f>
        <cx:nf>_xlchart.v5.3</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solidFill>
              <a:latin typeface="Calibri" panose="020F0502020204030204"/>
            </a:rPr>
            <a:t>Sales by State</a:t>
          </a:r>
        </a:p>
      </cx:txPr>
    </cx:title>
    <cx:plotArea>
      <cx:plotAreaRegion>
        <cx:series layoutId="regionMap" uniqueId="{59C03228-7BB1-4ADC-AD4E-7B830CF01F9D}">
          <cx:tx>
            <cx:txData>
              <cx:f>_xlchart.v5.3</cx:f>
              <cx:v>Sales</cx:v>
            </cx:txData>
          </cx:tx>
          <cx:spPr>
            <a:effectLst>
              <a:outerShdw blurRad="50800" dist="38100" dir="2700000" algn="tl" rotWithShape="0">
                <a:prstClr val="black">
                  <a:alpha val="40000"/>
                </a:prstClr>
              </a:outerShdw>
            </a:effectLst>
          </cx:spPr>
          <cx:dataId val="0"/>
          <cx:layoutPr>
            <cx:geography cultureLanguage="en-US" cultureRegion="IN" attribution="Powered by Bing">
              <cx:geoCache provider="{E9337A44-BEBE-4D9F-B70C-5C5E7DAFC167}">
                <cx:binary>1HxZc9w4su5fcfjhPl2qsQM89/REDFmlKu2yLNttvzDKkgyCIAnu268/WZbkljgl26Ojibiq6Ii2
igUwgQ+Z+eVC/vfV8F9X6c2mejNkaV7/19Xw59u4aYr/+uOP+iq+yTb1XmauKle7b83elcv+cN++
maubP66rTW9y/QdBmP1xFW+q5mZ4+4//htn0jTt2V5vGuPxde1ONFzd1mzb1T67tvPRmc52ZfGHq
pjJXDf7z7dGmyjfNxm7evrnJG9OMl2Nx8+fbRz97++aP+WT/cuM3KcjWtNcwFrM9iREjjBH0/YPf
vkldru8uS7GHhfQxp9T//qH3tz7dZDD8tyT6Ls/m+rq6qWtY0/f/Pxr6aAFw5Z9v31y5Nm+2O6dh
E/98e5BfG1i1qV14eyF0W+kPTr8v94/He/6P/559ARsw++YBLPPd+tWlf0FlbbINwJ++Oa821zd1
fL9D/3twKN7zCeVCqN3gyD1CBcFUqFvsxP2tb8H5dwTbjdG/zjCDan3+uqDaVOMmf0H1If4e9hX2
GZ+rDWWIMMSeQObXcjwByP3AOQ4XrwqHVZtsqk1zf1z/95pCyJ7wiRAc3Zop33+MB97jvkSccnJ7
Xd7f+lZTfkOe3Xj8GDjDY3X4qvA43ehNusmv73flBQARe0hgBYYL3yHyCBCf7TGhsJR3+oFmgPyO
QLsR+XvkDJLT41cFyT/z67javLxPwXxPcs6x8u9V5REw0t/zBWeY++wWt5nD/32xdsMzHz8D6Z+v
y5+EcbxpGlPrTfWCbp/gPTBlivl8p9tXZA8xTCRH5F5fb63Y70qzG5nHo2e4hJevS3mqNv8PcTIi
wZVQqnyOb0kXgPCAMPtAmJGkUtxr14yT/fPfkWw3UDummKH1z9fFBv5Z15vs/ii/iOuhnAFCYONu
P48RInsKlAfM3+6Q5pfSPIHK7SLmSLx/VXoTGAhjXxAJvgfBo+IQPu4KLhVcRr4QzJ8Zsl+KsRuC
u2EzCILXpQwr94LhCTh7KiihPtmpCpLtIU6EL8gdLYYo5jaxcEeLfy7LbhS+L2CGwep1RfSHmyxr
3wAffnO0qePMvKBKULrHQSc4382LJd+6DyHE/eWZ+7iV7P9ssuL//Y5suxHaOckMscOjV2W4DsFu
2RgQuz/AL+BG6J7gAhNf3fkJ9ciNgPHigmFKxJ1qsftb3+rOb0n0BD5/L2aOyvpVofLppm7eBDc5
BJf3m/MiuKhtgIIkxIwPmJeSe74EY8bu4PJnxuw3hdkNyaPBM1A+Ba8KlMvKFG31gk6G0D3JIPEC
buYRID6G74mE7ORdGDMD5DcE2Q3Gj4EzIC5fl6c/uqkg6fJyioHRHoOgHcNnF++FVD5DioDNEj8C
l4fO/tfi7EbjftwMjKPXlW452VzH438g3QLKwSkkuji/y3ThRzoi1R5RyheU3mE2S7f8vli7wZmP
n4F08rrSLScb8IzAyJqXNF/Y32OQaFEUQsLvnxlC24Be+ZTc5cPmbuU3ZXoKngcLmmPzunz9ySbf
+pWXM2cEKpOUCYhf7lMpjzTHp3sKYkvJsfxh7R6as9+Q5ylM7hYyxwNqja+oKnlyo6EmuRlf0MEQ
oLyQWcFU3lOsx4hA2lJKoSQSuxH5HYmewOTvoXNUXpmbMZOrXjTZRfcoAiVA9HF44kOWiwpEfLQ7
j3/ya0GegOJ+4ByIL69KPc6uTR2/pG6gPY4pYgzcyO3nkW4oqHcRCFvAlt06mRkX/rU4u9G4HzcD
4+x1MeHzNk82X1/OdVC0pxiBGhZ5HCJCdgXYrwIM7nzGjG39Wo7dKNyPm6FwHrwqlbjYJJu6gSTK
ywFBxB5XDBKQ4Kp3aIUEHw6JMAL8eKdW/JZEuyF5MHSGysXrKs2/N9aal6yOQP0KdpsispNWKbXH
pCRQ/b0L2mcJyF+LsxuP+3EzMN6/rjTj5SYz6ZvTzXX7cjqC8R7CAoqJ6rEHh9CQIQkw8VlvxO8J
sRuGh2NnUFy+Ln57eQMNK/pFm7mw3IMgXXAoHD5y3tATgZC/rcffcSm4/DDU+C1RnsDj71XM4Vi9
KufxoWmggfbFOyDBgXzvgMR3xXb0ODhXwLqEgK6u+xz9zKH/tlS70ZkNnyH04XUlT74vZvPCRRJg
WlACQdCuchfz/YvmgP2iUEO5c/8z2vubMv0EnfsFzbH5/9uv7M4j3NqU2wrJo1/8mz3d0AwJKsER
VNZ3ZrT8bVFYSET57eWZf7nrtX5amt1w3A17JPh/uHH76abuHy3vC+iXX37vlX/Q1/3zq9+XBy38
s6E/a7m/3auD6z/fMgwp9gd4bSd55Cx25AsfjLsBBv7nWzBr/jZ0h0TKNm0sFVi9Hmppf76V0OfK
t8YQcyV8zBDcK3dVE//5FlDfdhwLpbYFf8kEDKpdu70EbQACcwhMoReACIoV+/GcwrlLR+3yHzty
9/ebvM3OncmbGkZDj8DbN8XtD7eywtxMMSYxhT4oqFQzCVIUV5sLeBpi+/v/S9pRDQ3xhuXYFKRb
C8PNYuhq0QRTzL5p2/ht2GTSp4vB76YqULor8wBrhI98T3pmqWSiApvX3P2VjeB1T7sWbX+R1+SK
lsCWFmaiB3JgKAsqGQ04SKWu4iDykrR4xytjPnmMG/0ejax370qSp/XCJKaxoWN53wVVLiKyYGlf
VYskLnwVNJOwNhBdHZnAz0jWBz7JXB+MNLIydDzX53mj8TecOLZMBkH8sLStf1Da0rsgNvbIaWun
LlvguGe8CAwu7VlfFf0xKtOsC3iKalhA1R82DeJqUXHXRadRNkoT5Moge6Es+SvpphGveg8NbVBK
YpKwj8QYDCY2VTANFUuOWUdxHeYKOhNCYgddLVxXsyQsdRJfMuVlYr+CE4EWI6nkFPZdYpKzGjpw
ltoM5IMoa3rsITrq/alWXbr2lO7tYTUUbRwIXQsXCMlQEYy1n9bBkCj2jjTYjmGBWBt4nMeLJlE6
6AtNzmRau2NcqfjdgHXxucbeFa+aKQnqwbp2Yf2ML4Xf103gWqECn6XmE8wm9nWnq/OIe8od8LTo
02DK00ntC6TZhR3FpE9yHfVRKNKW+cHg1bQ+yMfJG/Z7J1wSRALx6YQ1svIOtcSFCFE/MW9dcT/5
VKmpb1dtoaPuJKqG0Q+5MTVZqJ7w83wYcB8aFdX5sUKNs0Hnp00euK7Aa974LAvr0Vj/ADEbF0d2
yIwNlKBtt+R5n6/JoJpmgakjbqknAv9uOjqOQU1jE+2P1nbpARpdPS7jzCd4GctCkIDpYris49hL
18lA2ddCROWHLHYoFLqqrl0d4eEQTh1LApRFY7XsqqYZFhw7P4gr1B7otG50UE5yqkLkqS4LPBWJ
wyRB9Gvh43ZYx7hV2TIedN0tSp8AYmOl3SHtm6ILTFHZY3iQKH5XGXkucys+1HU75GETld6BbnF8
qPpeoqDGWfFJ5Qm+8Nq4/jL5ozjyuV13jjRlYOHW5H1UdTwOXGoacmkqLUWAkXVl2KJifG9yOl1n
cTaddBxVfZi2LsZnVatlGQzOkn5J8qno1hPS2Ymf+FWzHpiz5QIlXfa58abyzE8kKheVX4zFIkK+
daHHKbssx7hgASKZKAPlKdosrc35MWvymC8KPRoZJKOn8VFLwSYEtc7YSVXgli362I1pQJPMfGl8
R4alHBmcdqy9KcTFSNTClbEXwOMa0UdvSqPVJDsbZoPLr9PCa4O0is2+jtjwye9A7co6UXKFyyr7
PKYa9Kbw6+ZMO16FjGXuKEdpd1lrkcRBOqZgC1J/ODSQHDyvfD5UAfNpsm47ly1zg9MsSFBHsnWJ
SvYBZ7Y+qsdef+GWxP5yapo0emcHI/tA0riLVv5Y9vst0fHXofDKMUhiRbpgQriF45GWl0YgejBM
kpmApbnzglj0NGCRFOl1wePqkFaTT8NoUNPHFuv8quxc5+93KR30KgaPUywyK3Uo075bsk73p3Hp
vIOIEZoEnXZp/77oTVSFMR8HtojTvKvDys9KfChIVBx2okjb1TBSTIJ6QkWysFDHseEUwVkNOSrr
T10yyrO8Iy70pfG+YB3J/INKag8t+gEUJfCtjxaR5zhfQLJCqKvMG2mQgtFf8aqH4xl/moyHvjZt
ipeKuGTJjK32/TYuF3GthAcmPKMLhw3ckmlTrgWrOegoNH2C2be6OSzH0c8v3dBSFmJWTMuOldFF
NnroUo8WdlSQXnbLnGPTL1OWJO9QG0kWtIh0cQCFJ+YdsYkkG9FFrltrg1p7wmg0hUqDyQkTTLNl
QQwSwdRW7XlkrL7ECszcotMDbsBeGN8tMC/hJPo895Kg137/wR+ncgJ7hU0U1LDzZjkVTLxLh9Ij
YTrmWRmaNi+KhRg7EITwuLgwJfHAAUzSxWFcGFGGsQcM4sAowlLYCiOWOVgzP8TSDEe2MWgNh3ny
Dtoc64NhcIUJO+AH9Zp4por2m5L76zxNzLUY/PJT3lbundc1JguG0kxXlnlpFTgJJBP8Q6vcAm7R
ZGHXJtMBzpm165qnfhsYM5ZjmImJsECp7SbkpA1Qb7PkvLbTCAShonSjygkcncrz4nJ0qj5xqOjZ
QtjB1gGzYFr9FgK8oJM6Ox2EMxdUxd3HfnT+oR21T/eR500XSYZUH2jV1t2J9afxspuQqhZ9YsEd
aVuVxXoQrbqRPRvXGdX4NOpj7gLn9S4N3GT7Msh7PbmF6qQKsBni6IyNyTCuWZsU/vmoRNcFXi/j
E49W/mfBR/4uId5RSRMzBLLJLtrMN0c4mZp4EeXYrCgYuUWkO2+dmBQFqh2+JkXahaYAm0lQbekX
XmUqDTWZ1KfGtPRbXXRRELPBbaw34Th0ZWcP0NDbAGyMDpDRyfuRJW2Y9m2iF2OVJWE3EHPhlbk8
xCWkjFYdzUWQaREv0jSpggJrbcIyGuOgnbSfBqyMSShLboNBRtOhV05RFSBNxAVLvcx+iXGjj0Vn
+1C4eFoPGWp9sHEmDuKipzhMQehVol2vAoVJs2pi3R95ca9ZiETfLHNpRrnEiZGnXelVV13K9DXr
Rfw5rsdLD4NjDUiimQllV7l9MxRskcUCTUA9ZKGDCmxRBcxrIt0ByxvxtfTiAq1wnhLvsEuSA8xG
viJVpN4xMmUBtwZfpoIWXziOa3dKk7L7BpXIvAduYEl2Jpq4Shdx0ntin5PJhmRURbZEuHd47Zgd
vmqi/eue5ab76KI+NyvhsLsuoXO5etdHUNhckgRKzYcsQ7o5Nj6GbdTab8eAdVFxTXXalUBvSNwd
RChlAryzJWOQYpf5h3lOu/clUlO3MNbL3vd+7eiBG0Q2XdCqvOjqwrpDXpXdGFC/H9+NkuYopFN8
gpvBrA0faxTGQ9WsqhhcVpM2WRFKFg8uJGUEagJEvDk3UxUfZEqrwzzxzDrye3oGJam4D7Kmd8tm
GNowckW69FGqwZcDB7muGB0+8FzGy1b2ZCGdJsCinfroeXk0Bv2IVHOg8lTkmzFv/GIFhta/HE3C
rtuupEWgWZWftX5dfmyHVIQJHXt8SO2YHtfEyTRMS40/EXhi5aMArnZaN1yv/LTTbOGySmQrngmW
LhEZaDCMRVGG1BbsChxkugCXpWzoKY9+aqJ6Q6oyisOhS9Mp0MQW3wpblp+w4YUXYD+WXsijFgiH
Z8b8Y6lbfdk7qwrgbioOEPDF932ZDlzBSS7JX1PPytAvp7S/aliWB8xjYI0jsxyAk2/wMImwHeP3
iSX4wCMULH8zcOoflvBkgVijCXfTscWpHffhqfE2OTWuo2Th955MAo+11KxJUYtpH/6VSbB5sotD
hHOl903ZFvu1LOlw1E6quazLOuehIZq8N4nFZkEYuPJ4tMVFNdb6As7+tJ66ieDAKnDzi3xq23Oj
DAv9mhZHKK3pPvGAFZiU3TAhSB0WeUWBN6qEH9RJPcafsrKIu9AnRRQHWVEBI5wowicFLdtz1g8L
L0uKYGhbsyxFPByizHdLikQddnX3xba9KffberJRGKey8gMac35aDn5z0XvRtNKEmL8K2NuDPB8q
G1KRW7c2nu+Jhc2YMUskYmpD1nne57gRrXeYeEXuBy3N5IeedgIt8gRaC8Ks6twVSpUcgggc7alm
2+DMydo68N7+8N6MQ5TuO+MnACGfPlMT918ISCEWSR8jHCrY72LBaFGvGK2GLyXRDYJwzLIzE1N0
CQQXLGwydUDW2yo+jKgbbrKoHPfFKNODCkeTWXe+YycQNKjosEwK8jVxBV2kGMKZBZCMSYbx5LdV
ONlh+DKQMSoCksMz9IBitMzS0hShD4g1gbTUJktQZlwG/WS7r6C+4ri2aVMEMUbg3TuW63UUx2mx
6OJ0v0elpMEY8eyMICBDy6hEBh/WfhyJfYiIEV1o4yUQVUF4I0IIcqeVzyz5whtwYOHUtBC/Mo2Y
DsY2FRYCJV+MH6qoxmztNdRP9k2dx9ddWfGDLm7x52zI1aKOebW2BZj5idDKBHwUYGts45ZV3thF
xpVOApJBmB6OQ5u4ICOi/sK8MjrTsuMrgav4Y2VUqhZ6LGK7HyWpeDdVjasPS0citKj9SERBpHOx
VNngJ0Hb6wQIJdHAa3icD2eqUH4c6sb418an6j2t9YfY96s04InwA5e7DI7uJPepNGilLFKHY437
QLEyPygGU5zLrkSLohKiWoJvTtPlaNr6oop6HNCqlePC5Ka+SppYNPs+8ZtqLZs83YbszXXRTN3Z
UCUOw9qQtAF3WoOTHka0YU2PFing8I1ZNl10MTh4YKPimLWxeJcUmgVZHPUnrpuONHT3N0HKXTGG
ZdatLRNXdQuExwotA0Py/qiPIUoiJVrVSQqMtxP00zTF13DcBthjw4NWmOu0M9lBHdFskRoF+50A
Qx6wOGWZVxxmvAaBOlecK3DD+6ap9BfgFJkLwPiJ98xuEOF8aeAcAdHP6cKMPF9i5viBzVHxPioa
tKpUV4VgOBfO1XSFTS6v29TD6whV7IAWdj3liuhAtDZZFEOR7ydZRd9XGI9HclLoq1+x/Eh0pN+0
VREtWGSzbN9vRjSsU+uEXoKR7K+mVrR9kFtchnXE1WFjSyBdJYG1h13vlRtuhRqXkyj58djSau0G
4PRWULlKkqJfF9EI4X5X2PNe0fEUHk7lVcD7dDzuhw5Yoeqb6WZMaptAwigvQs4ydTlCWeB4JEUS
ijpnEBOnKuwLixYEmPxN6g3VqmrK787kr9KvWxxMjrcntQAj2ojEJWFBOY9WmfP1usHjqkyVXeVN
PASYFpD8sKJoPgDdLSFBMdZFOHyPOYZCL8qa22+Kxv4Br9x00Y/J9BmnWlzkbmyHAMVJHZaEjXWQ
oxaHhoO5hMzNirv0oCe6WMUpFmetZRgWNCgvJNzlQHa8jO3T1kWhlg0/7lKIT1vJyr/6Ch1JPOY2
gEohv0h91qzLrBrepYhB4gjFmQptbv8qU4r+ilBWLNK2qk572uMly0eyX/Bt+qzuF0XOcAiMhp/H
JRdLLo05LBAJSjq2azrIUwU0L2SlZEcjJxiIlD8tCKflMicNhxi5M8dVrb1lB854X/gI6J3Q2TEY
qmQJKqM+5V5ZmEBXZRnmlJiAYH05ptLvVgZ1w6UQQ73f166B8+G3/ExpqUSgEzGe9KnXL8HijoGj
ebo/Nro8nCZdkKMBJ0WzhGzawRjF9WcvUeiSi7LxIFaZ6g9T5wPb05Z+KocErWRmEaA6oXUhAP8q
181S1mmiD8uhBxrSx/2ig+ejgedMVn4d8nQjPFjI4DDkC5opu+lGGa3APriLcup7oEORd5rSUi1Z
1H9qEnCsLc7yhU7jwq34wLswSYeL2KXytOBRhoMGwoEm8GMIb4Ko5+YI2So/kKhSN6ih514EtLse
vAkIWTSeCzaK5eA1Y4jr1Au2iZNk8NwqHpLmQAwT5KZGN4mPgmT8M7deiOoYPIluzZEsm2I1Qryx
9EYgtqfRwMevk0npB2sH9K2vWg/iAZ+ft5NZJYJPzWnhjbY/ibsiBk7txetsSq9Kjkm99Gg9rIF6
j99ilWTntuZkXXZduaxQ1ozvkI0C1o75fqcaHAXjWMfApCauCdBh6ZWhTczUhwqClneIZnQMeI7B
6UGLDLyv5i6R/ygZfQUGtDI6vntvzo8//3HpMvjv+5i/v9y+dufvv07u39fz01+tbtz2WZ16/qOt
ND/m+vvdMdtU/g9RZ8WB2zf8PFE5+OnFR2WFR8WT+yLzNuWOMVQ2f7zY51+KCo9KNj9+f1tM8CU0
PWEJ5gyyMPDomYCnNG6LCULBy0s4vL8EQeszPKRBoWJwV0ygcg+er4FSuIAaBIWeNni66a6YIPbg
4WZ4yEZJIqGbyoeHN+/X/Qg/qKDsKCbAPA8qCR6B4gHbNsdvv39QQaijIXLWANGO8cLnZ3UHXTs/
1v9vzAvb9nBen5hO1Okglw2P0ziYpnH8FBMx3L5I6PY9Qv/G9NvCyAOxE+nZsR9yuYyrsqouegHx
/6UeJvft5+JvCyh/F1j+3hZA5OH8fjZZ1dpILH3C6+ldgTMfBTFNOA4Q1EIgzUzLJtr/+c2ewgA9
vlkN2Cf9lq8NNVU0UIhqyPqMQkGr58+wgHrirsVIOHgPFyP9EpKDkF5etrhgJxj3DCJjlCDw3KrJ
h5UnJ1EF2VgWFz+/4RMLklCMfnjDQqGik9sbdqkvh0MXt1EbsroFU/XzG2wl3wGP3K70AfwKTBxq
WsqXva1lfyigdkTCwtYkPuY2TsgJbm1rIX1c5iPEhCnD5T7K465a//z+TyyQzXY0rajA45DIVeUV
/Uo3GLJ/mip9/fPp8Rb5Xeub1fWAYNaW1yNftlp3ZaiIWkmKIQ6nJeSnSt1DVaIdpXfseo3tsiXO
qTzwtCIZ9Gn/7Mw8sUIJDQMPdzjVY9alvIcdVoSHtHLfJO/N87ZPbm/6AD4HhqBXY8OX4L7kX8iN
Loggp3n2PNFnpidViRE1rfjSUmNuELxP7jj3jG3D500/Mz2QxeRFCVH5Mm1k9xH3JQuGaJLPM2xy
ZniqtE+KgpR82ThvmpZo8LpqIQrn5DPFnxkbMmisxjQBY+Mg2xqOwAVZUJagqYuf788TpnPbNfcQ
3Mzvep5AEWqVpTUk+mWWle1HWk4+Omy82JfvoA5OxcHPb/bEMd361Ic3I1CGyl1deCsg/VKc19Bs
3nzMmsb79rz5Z5asVqiF5ABXq8nhbDlq5lVQI7Z19Qs0tuq0Q9HFbLN8Z1naQlpj5Tw1Zft9hYtu
mfYjJKdKEzP/mbeZ2RPKXKT6wpOrpmlJs86Fy9FyynE6LAvT9MPz9FrMjEbpujKiQ6ZWBbHTpa3G
+CyXwr/8ORZP7dXMavQQpOEeKBSEaINZpnUl6bFmoys/Wa7s8IuteupE0ccnKla6sEoWalWlbDzw
sgmd+RpDbuTni3hq+rn1iMyIYHPEqpUlgSg1GdhnMbli+bzpZ+aj7aSDV30JsepSQKBJdbZkrSeL
Z0o/Mx6tofmYjolasbqzgAG0n3hBjUYzPe8GfKbP1vd46Q+w+z7OtskmDJ0AyyqRU3/+rA3iM4WW
ZKTQOzGIlQ+B00ep6vp8MBqqu8+bfqZoEsps0E7E5aqgrDHrZqIDtBXYrEfPUzE+U7EBCn2igX6T
la11wQ7qjHQqSFpW/co3bzdih0XiMy0bdaJR1gPEUMYqoGdHUynPM2/qxKFuoswuB03G/K80U/RL
m+s+/4Ulf4rz8JnipQMUp93UgylMVVocxl4dSQgcrA+sUTV9wpogbyCbHJpYFNm+HSYtF4L11L3v
EGS6n7nBMwUdI+FJZT1ISUmvXVDTy5WSKf3F+cBbRdy1vTMF5R2UmUpS+iuKpsotJxx1zZJH05Su
C5/K8UzXmftWeKzP1mxSOT8dKCX5CZFKJX9BqYvzX4jyhCXiM12GzhNeuN6wVSGjmoZi8m+KYYDU
9rM0gc0UrcWVUAmUHlfQZqA+c3A/pzXysufZOTbzmyXVUHnzpL/iKUQyYYtVNgWtgTLOL47BE2rA
ZopcmxJSb0OlVs0IVckDxaoKQR8IBpWISYxckJu2yAIyiUJfFdlUk2fu20zBaZ9DBpRUYiVUlLVB
AQncDCoMzHumiWUzBZ8g31a2opLLFhJOS2hu0ItJOG/xPNhnWiwiH+VJOUyrutXNasqhSCeqIvmF
kXjizLKZckI/YuwNwCVXCTHQlNfgZAFZa/LMQzXTTQhLnMLGTSsCcSMkkPGnHIquz8R1pm5YQNZ3
SDWU8OTYnEAGD4H/LGOcPG/+7TtAHjLhOGmbglbjtPKizD8g3WAXEVVs9SxYtw+5PpydFh0vGguz
NxFhYU9lHdQZNs+UfabNKoemjE4CrF5D4tBCB2AgLBSCnyf7TJUT5FWoj+ppVWKT7td+rqEHh037
P599q5c7DDqd6Wse8XiasNdDLym/gbjQdvussUW+anpoPfn5PZ449nSmsrSTXZ7YqF9RUNwLv4E2
LCgx2efFy3Smsk0OXKWfRL9yjIsDeOFiu0jG/Jnmhs5UFjdZGqkpaVe6TtmRSTN5UgzpM0WfaSx4
0shaTP+HszdbkhxVokW/SGYSICS9ShGhnCuzMmvqF1lVdbcGQAMITV9/Vmy716yS3b3rHF57IEiE
g+O+hrmchq6KCh2jI580m2j8TjPqBG1c1QbgINRhxr7d7sQMRIqtKukXVMQJWdRHgyWy3XwBZnM1
r3QNU/kh1ilv/PYNcaIWEIdlqhegMLfaHoUY4297htaB16a8Unx/PRLiLhAsTavlPMkGbV9j0cDK
gEXzG90JWjp2jFRdumDlg2+aIAHrs63y+6zEiVkxHjoIDP//ps7IRPJ44b5Td6M1TiubNtFyzlYU
jcl1dAAqfEd3olWEy1hJg9G3Dk18mwqbA4jSeS67E60Ni9MBVEiMzshfU8vkpW5rz9ITcaIVAG+Z
tjUGzw6rSrQjNZ5GfPPLDYgTq9sMLLLcBcDjc7XmW7SQPBqr2e+KipxYVc1I+oGG9twvR5+vTfsX
mtKR36pfaY+/hpIBfGMcmtWelWhYzln8LVgM8RzcidOwijXdmwDt1ynsT2Zrvxt7GM/BnTCdTLZ1
yITtGcAR9G0BvsytJonn6E6cJrQLgMHJMPXMRo8G7ZHnKqmlX4sqcuJ0swxQIoxcHhFMR8CLSHl8
CuYgNZ57xglVAtiWQk9+KXfg3nQe0DEux5XMP72OyIi83zXALRM9bAo3a2XkXdaZ6ARwxn72G90J
VqurkdZ7bMs5o39EHXkxjL74De1Gqtk7te/BXLZN8ITj8dtOEs/6WujEadYClBb1yVwCo5aebBO/
DaIa/D5o6MRpL0ygs9TaMmjntpBd8pAAXeS32a9K/L8eAmgLr6MBDuXcy+3PdgeWM1ZgV3o0c65k
tV+HTtu1DnBf7yWGBUPoIKbhoB3R2u/oDZ04XerYNoIBNAv2afiVAdjT5qY9Ir9MI3QC1U6ShLIa
LPAk+jgNW/KjacfKc9mdIK3SdkqWVtsy3jUg9Aq4GSN+13m9zvAfHgdXofhfFz7rOWvHQM0lqIPZ
Y2rq6FEG1fjF77M6IUpmMmswjbAdG4BNqVq/Jmnr+UmdGD3YkHVVI2yp44XmUbp9k1P67DNvsArf
rwpb2ba2FGMHnXkDmOUxZubRb2gnQoe1quqZAmsUVkFQBF310B6hX32AZU6ERtE4JkdAgjPUtD+A
T/gt1bv0OlpY5oRo0CBP1wPWRDb9ywCoYaUar5Mc6gnOco/rTjcUvc/Dsdzoldyz2OsGZVdwyq/b
e9zjmQ8j3nZc1Q/psJW9rrz6oOBpvR+6lfPWWItJjwrQMlt0yWe/HeKEpMw6PR4CH5E14ofespf0
4F7nFMuceLQgkGz7Cjzvbrro7dhnUnaWmpPfxJ2IpD3wpV2bzaUJ0OsnvbjJquyr19ipE5FCtiaG
PVlwBsoZOIKQf8cX8bvY8CZ8/ymxsadJhriSm5ZveWxYcMqyZPELnNQJytQsycziJQCc/lWDUgQk
ht+aOBHZ1M0E+s4+l/bKAV2pGfNo4m9+gzsxuaJBvu99Zc5RM96sEs13cJtmv53iYrq0taEIJAZP
ZfxM7fizZbv2XBUnLmHAtYdTmpmzVvQ5xtibXXzHdkIzWtuEUjD2SkDjwwcLJPzdxDbuuSpOdDaG
LRL5LDZKfIAqGHafJG+8EiywV99v8S2zbBUZIn+j+9wVIav4cCLIgFq/o8WFcI2rYhXwRnMJmsb3
YF2+oPnwyWsrumCthYJ5xSnWxdo6Pk1WtCA5kcQrj4Ck1fuV0c2SoB69YeLb9myH8G5bJs8IddUP
OpWELGmoAUWBPkoADiFnkBDPFXci1NYamEu7zGU4yhfwMItON35Jigt/0nHQ7zVVpiQkJsWqIrAD
WPe33+d0AnRHR8GkajZAAPBvtQEdOolf/YZ24hOsuEqkJNDlHsk1l0MyXXqwmc5+ozvxOcRrny3A
15RoIR2gXg1PCTV+fXmWOAFqR2JEE626HIBPkbmxOrgPlnD/6DV3F4a0BhSnIrP4osv+p0EGt5n0
h9/Qzu054+JpRj6YErSWj9s43oZK+e1DF3y0VKngnWS6PJapOS9rTU6B7H/6zdu5PtuDVUaDWFxm
zVgItj+p9Hdp5zUE//tVxVyY0RqgHryMiS4btcQWuiS8e5w42OxrB0WUwm/+7P3BFYt+A7Uu1qVs
6R+yYV+CUfhd/twJ0Q2QRMmTSiP+F3OzGB3l0cL8WnWMO1FakyZuNSWYOIu+qCW4Mi7Hz36L4sRo
s02j0GFjypi0bD0f1O4MoiqyEX6XNHfilDU1eOWpxJbcgpdWQfVi8nuLMxdaJNt4woMZQ1d79jKH
7YeKcq82FGrk7/eKTPdKgVKsS1opUkK4Y36J6rX1guIyF1BJkiWMF9CXyio89nzXU0mZJ6ILDb73
U1dbFcybaXTZL2OYh0tymdbarzrMXLDSrJmFqAyWHMfj/bKTexlvfjHkwpSytZa2m2pdJmA65smx
32fQXMm9trkLRcqwS8KNCF1Gw/JMo+lBh7PnvJ3o1C26ExxsvNLw9Esb6RcpJr9HXOwEZ7UxJeqx
0yXHyuQZUOL5tIOU5rcmTmTOoPoH3ZBN6Ns0U6GJeLFB5peCunD6MMQ7q4dgSVm3VEGeA4WKsw0D
7rcwLhSp6zLAxrodcZPtqkgt5x9lGx5+X9SFIi1dzCuA4abyyDQBeYw94Sb1654zF4Zkgz4d4m3A
dhkyFgqctbswUEXJFuFXw7kaKP9awwF+Nszqrcfa182agC4I2E5Vscmvj8BcuNEurE21qsYyDYyY
wEQd1d82S1bPRyNzLtMIHGK2ZsEIwYbdnKDFATYnSNYXr13vAo6SZNvScAnHEhRvAs0NAL8hS+B5
PjInYmcJFomh/VgaltRzHh1EfBf71td+5xhzYnZrNdfrhrUZGjDJoRzzCZRfvzvPxRtJMqwqSCzW
vU/HG8hmgFEqh+bGa91dvNFCofQ1ynUsuyo+voRDVd+wJB2F38JQ51VKcU7GZMdnzfpqMpcEsjcs
j6sBeld+83euVTTjxNCPC1aemvVW6/RTM0m/2jyU7t+HbCIUAQhYj2XC5te2Ni+rmF/95s3eD11X
+0olNEvKpM/+6Afw+RuoaXkuihOqE0rmaWDVWFLdpX8kaCrcWAHmvt/Uyfupz2Gw7QeNhxKRmuUc
0Jc82IPk7De6E6p6D9Cjh9hAGS+7zeNovBP971BM/3mF/sODxoUZTe0GeB3UtcqFixr8XtV3OGwg
IQXGuspqcaPGfX21yshbamjAoQME5vgbKG7J9IyCv9GvWaL4jUBfcrjpRA9ZnERCYOqp3qY0XPOD
dZP+tEK9yhbhPvXi+wCFPHDqkVgSSGOh1n5ORrtZSG+gSlZwdKm3WzsFaVeSZGvYbTV0K6jRIaoJ
XwMge/dLRDuTnGiyYcwVCnXHpZ6yxoBtRw57UYRsx8ksivZ/bAlj1fPMeND9MNDhmsr0IOCi6w1/
7wl6EPEZwmxxWvQJiUQBdZDa3tTRUGcPPO1B3Aqng7zCWnOFigXXt2Nr9FGGQ5bul1XJhZ0Wzer4
vEBxCiVs2SysqOUIkYZwybK9SHVLk1wNrY7u177qsltJo5mVEKIEzz6mYrk9jkA96X4J2YmFy3Lk
XaWr41VChDLxy0Jc9MvUtzPw7dlQZii25THpHpqj9mOtMBf8EuJPi1kKIvw+jJU6DeHalRsETTyz
PxeqpjZmubB0KHncDChZBTmpoQnhFVsuTI2yakcWLKHIwNVfFROvVdJ6Lrpz0C9oI22SYN6xrUro
bN5VceRX2byqzf6aOMULYDURyl8lPF2hoRNkEA6DCpXnmjhnvA5rygU6jlD8gXjLJqa/eaf9Mlbi
HPIduLlLn4RDaXc7PoH+1d4MdFZ+5zBxTvmGQ6Cvh2hNWWvBHhiSb/AK7PzNb684p7xW9bIs4zKU
Iq3tZw1FO3Qi+nT2W3YX5hVBJvIIKD4q9DTi7UxMb488CWKoZnrN34V6zWpaq6CZhxKNqr/Xkd3F
gfGjXLDI2eyjXfUy7Qk0K8IMOLLZJJssIERE/vabu7Pjl3g66GLJWMopO9I8GSaKHntKiB8Wg0XO
pl/HXkYhdClBjokgAJms3bltW88EwcV7jcladUeNKxw9Gg39lYgXY7CGpd/iONt+DcFljtt+ABNV
yjtOF4gT8UlzP3w/c9FeputrAJkGnGS9Te6anoZ/4E27+5WC/0NX+oWRnWxqOpRBvopS1gYJ0sqW
STgnnpveeYcQKm3WXg/4rlV1Ydapzu2slF/MupCvSEcb9HXToQz2nv7VAG3+16Gs8kN+wrrTOecJ
7bumE2MJP+kluBVZHxVhta7xb3qH/0J8g9fI+x8AH7SquEz78pAR1W+jaJehgFArGU/Q6AnewAh7
CoJMdidkcdAWhRii5JcGAtGD39d38WEg0vLQdsg/131q0gISdRCgUE0/yotXcLgAMQjlHnizXE+m
Cqo19wramkkJydI5LPx+wLnSjtBqUFJJX8LgE0o929qtLO8EWzxzlNAJb24OpXuCH9gtAWz5sF+A
3v/pN3nnToPG5A6h9qMvR92bYqvp38cc+07cebjU0xEZIxJVIre9SCLuCDF+JYDQCWsVBGG9QkGk
nBmUiUXA0GpYj48+iwKjw/dRMTdS19G69CWkJtOzbSCQpuLW76qEiM770dekHfoeX7Rs9Rb8UN1K
f+oA143f3J2INh3roX4fqRLpylMCrTpoc/5Gy+W6of/7qUhdnFi9oc/I9dCXZiPNXSR1mtftsHpd
YtSFiq2Ct+kiqCqpSIc679J0umsS2zdeYUpdwBjLtgGKlaEqk7iHjnKWQrUv2r3uAepCxvTY13WV
tT1kGpv1wWjFimTulpf//U2vOcg/LbwTpNkq9mWNcL/Lg03ImkNTZ2cZRsMAhUg69F45Fgh67zcm
5DkqaAZqWR46+YGH+qNKmi//+y/4l62TOkcYW0K0BkHHAkNwqLp8Mnb5a6WTnzYAICLvZ94iV+6b
qpdlNqYVqjsmvVU8tn4hdXXi+PW1NZDObofG5Ku6wRs/IpCbFZvnceDidzJ+JHtsUOyI1jnaT32L
5m/R9X23eD0WqYvfSZe1GpFGyDJq+H5K6zB8HkCe8jsrXQjPzlu8yNcpONVRvQ13XRiFT4SMsfWb
vQtsTHdewZehHsrQ0queajxDW1EEIWTVvbZm9l83SWumJWtxYMbk1c7hxzqqPDeOc49AkmROQ9gz
gIcOkfsWKt6QiY96vzPHxTb2OCEDAajqOUp09XHZg/EVHgl+FDuYN77f9LLtIxsSI6+JQfoyKhqX
cwtLE69FT53n3IiSV1ipa8A2KJUNU/oSQMHfc2Gux+gvDwq7z/1u91YCtgJdsQKM2OnbIbNh+c34
/yl2/8N57ALLOKNk49ziNOMWGr5TFPX2phXLpC94iFlygZYeN6cpltvwEOx4FTyMSTepbySi7GI5
OW4TFuxxnh2VhfzBHgjxQfXxRgo1TXtbHHVTHT+GCtK2l37EnVvYuNt+UsXY/TJ2893eNsuFVhBd
zQ6IVED6WrXseGsi8FtexFVI4q1v09Gc8GBjB/4tJLObEMjPp26EOvEJ/7VpHymBq4FXIkldQBxw
jTDgASH5XFdR9wRBzuyBQO7a84J1NcGGQMQDqqOiJFv4FyfTSxbVz1570YXE4a25q4CvAkL+wNlK
wm7JYH6ndHHd0P+0VZyLz9pA1Qd8cspphJjGrTbQIj9lUM6EaQFeCPUtlJtl883vLyHvN340ZTFn
SyzKYAz4mYlVXo5R1p/8RneuwWavLN6IVJTLwJoTFMGhhApziP89+DU2/2mdnFM4CuvWCm1FCS+g
9hWoavYBSrTb962Lgt8UB//lJ1ygXFhlSU3GSZzNRgU/NfOkpzZfNIrtty3MTshvHtX/8sm5k98D
nlDbhcsaVkyzEBd7ld5du0CeW3WkpACi26+qBDu399+7blA7qbTEovUkANCNf8FB5JlTceeIDiA4
gkJAL8oI7biZQjOZRh+9PrYLokvgtpUe4OCeRD0l8y0sqOLLkGbo+/N6kaEXuoByJ52NMTZv2ySA
TAeU/sB1r79msNv6zYb9l4zWBdKZPZvgfKK7Mkni+QLMdZpXDaw8/vcK/dvoTiQvLUqRFH5NZctS
dhmXXZ3SrPV7x11N4n69H0M+RlImsjpFS3sXVvANGrjnmjthvFP4FAwwMzodBztX2XRRLfF7H7oY
OtiFDa3JRHUSLblPYjiycL8qHnUxdIAVXoVw2+o0dut01xkzl/CievX6lC6EroqTZtlpgM0e1eY8
jprleybZxW90J0rhm6WrOAzaMmnNeA/U65ep3v3EYaEe/H6j1Dypg4XYtpQ7kRebzf0NfO78oKjU
hdEF+4a+odJt2XbddBqb9CFItDn7rYtz70IGfLKGDtlphjPFdiFk/QRzNOFXVITT5vuVaYZsniTr
s1O/TE9CDmWnB79L3IXS7c221apGIiVnC9dAC4+YQ8a/OXn/5VxxhbcWoPMPMPwQRGYZcqDGipFD
UdhrzV0o3QGRHrPMYwvWktqLvh6HKa90n/kB0qiLpcvUDs6FiDMQrYaD5Kms9P2widaPBwkg6/uP
anlf9XBsyU5qPdD2fAEK4Dcr858+zz+kNy6WjvEjgjhV3ZTRHtDlPmxVDIJRDbHNNyglDWUbZwfN
k2m5WimiurYW0yziBRKWI98vk83CCRZhUU2+qyQmS1mltE28KvDUVfiR2UwPmsbm3CabvsTVDNHf
AFLvXpvCVfihK6GHFLM501U1QFnMb6BUbp6DE+eLrRNkcpLdnPckOuBbKHSRCM/z6aqM/us1GQvL
Azot5nwoSDSs8/53qP9/Mfv/RxFx8JzeDx4co5oqSe25BmIejkINjIMI6Ftei+5CJmAdxKp2wWGa
wNbGKPqqGuJHqaQuYqKB6+MwjMye21CH+TbCDKeqAJ3xmrkLCd2CKYIIzHwtJ+m5vm1pmNpzY4Tp
T34/cD0ZfykO9G078zRqktOmG47bcu9sD5dDHtGffj/g3Dx6Fha2Q6M9wxJzPKuUwXQjY15tD+pi
QvF+iOlIlT1HVxG6Nb4677HEC+xPXUjomCzMVDMGXyyUvqVhE+w/iR/glLqAUNZYSDPY3l491kYY
gMH6BBXbH16L7iJCYQEGD2VazeeFNAq+oQHYhDAO9kuyXERoDeBzyAJYkQ6AeeWD0PWTTOj82W/u
zrXD1nGkEcxMzkGGFhwTRw1Pn9hzYZz8sNVrBE8lOZ+haEqee7WJH7DgS/xychcNesTNOs0WR2Tf
c1lA5xzyRDAh/c3p/i8PdlflS0ZiImKgMAyuZLw8N1a16rJzIvWFaXhO+/0RLpiqWmgFHx4caDFJ
g9NC4rroN+sHpqKu3tfYVMk8c4xe1317SoGkKrJh/9Nr67hoKtHhCwDPqM+wbtqLVk3dyajK76xx
wVTZyMJZxTFcioVdLgoOtDkUhg+/w4Y4V/euKOeHXvV5bg55iYz4dERd7PlJnav7aBQ7BtR6zmPa
JIWSW1cAkuoH+6cu4LFP9mRO0mo8ByrQRXeMfU7H3U+5ibowsIoxqaOOj+f2al51xErC7c74qQrC
Bv799WejHSVnXaeXruuPNzj3bp+7sP+d1vu/PC9cFFhF1zWyACufYx2Bj3I940cS/a5G+G+jO2cZ
HG5Qrt6z7MIClM6X4Ocg+zevQHLRXyIiUQWDi+QCna9K5ssBgB+MwMxXv+Gvf9EvSUckBwo7Kp1d
4lH1wLB2G28eeCT71C9Wr05Bv/7AaFKLxGnMLpmJ8i4jdzL0vPxc8BeEuKYZLmvZRTGkwlc8RO8H
SKQu8gsGCm3VJFN2Oa7SR2KNWMEa+Pv6LbqTYnehbOZjH+BBKqqbXo/PIfdTE6Qu7CuMASqiSsG/
GPCHrg8eYL314jXr/4J8QUao0bRnJ8Ktiko2SvCum1XZT37jO9lGP0ZTB7f25MKGaIPGOTMMNtkq
/Z2e4HWcf3jpuniuNoCza7rCx1KNgbmZq2VRTyYJa5hcqimpbmt1rM3jfFT/F4/r/zBG/+lHnUJV
spOqX7pJ4qWwrf1WRLKVZIRzPKJOXppqEzKfBgU/mbyHGeoAR+td98ntIEfeqAse1p1QuYR3537b
VHtQfad0BeyuDwFpFfCU32EDl+PBM04Pgkfp+LgYGE7y2y1gySRyfcg6aPOQZi2Fs/GcjHgUDRyf
Lo+zaai/j7pRMCBkIoHhIz0E5J5POx70Ccydp2XVhdhpt71CQm5dYMwp4MEDme+93UwP21sbcJbD
Ep5M4iYaBYc2vULNclY5eAXSYoImGfpPI1HIHbukS/9Wo8I/1nZiy4kD7ktzixUSxbKspC0PmBTC
dUmE1PTfBxRtE5tvOoJTch6nvG6+9S2MxH+q2sKJB0TOY9Aqh9pXt3+9gvRuxkPtW95DNMoU69qa
SJwSECer84GWDTkHpNpMUaXYaVmx8HWP1YksRxzeR+nCs0sb20OBFzYN+w1k/Hs4CI4Lf+xC26an
sKUrLZoE/ub9lqr0lCoI4MLnr+bwJTVrNzT1aYbxapUUqJBs9YCZTb1O8pTwBLyRpS0rliBtxFnC
lb3D1xqaNocRJppVWRTACtSqnvwxzYqf1v3Ykp+2PXZ6GfUQi6dDk5R/bia4QT/RuaL04aia1NYn
eYCjwi7ZaiMoIhw8sfIRDI0U32ts2xGTq8Mjq+0lhKoxsjEVwm78Zud0W39MqWqHuhgWFINvEzCQ
srdoSzazF7JncBKr0+AqAymt7NcALJYDoC0o6CR2secd33IYbkmMQhq55aKH0bHgIrtw0fTFwLdV
aTxg98DA+nfYF3MfWiPOsIykxxMfatu9bRup+xTbYSD20tHYbMVQN4xAJbbZ5Qk1jib9ls60H+6z
7UARqIlDC3PudZxRzM+zNE4IMqh5ppQWWUxp9xKJVPMLBFbEdt+TNUJVO5yhrXagzTwvNbhb4W74
DCQnh8haKO0PIgNwZvSSsPE1iVWUnprKxN0P1EFSiaBRbFhOposH8yRsWPM3wLMmden2BDShbAiH
+O6IAyIeomYVx59tLwcLxowOBvY0IWibcz82O7kdVdRNX5pApbC1PJioeZwnimXjUzjPIvrBuqpK
d5jUZqou13VZ4rtQt2z42q18j2HbaUKw0WtYoGeQdo65/FnNay1gBzqJ9EdM+TR+Abv8aAp0l3B3
gSoxwLsS9fcU//MQsJ9Dp5fjVpFx39/EEUZRMTaIpJ8dwza/qQU5nuYsrC8hmdLuQ6ptws9h2o7N
x0k02/G8giNBAnSioRuQnq5KxPzWrHPf/y3QuWnuOw63znIYOlmVE8kifW+nLCFFx1Aw+JZywrI/
o1VUT6CQB3doIx0/wQ5RebfG9amGQFBw2tojXe9g8rAcNxAPol9l1rLsNEowHV+SvZH9U1RXbXS7
Dq3dz8HUdNtNtuuQlwnfRPgl5JWoPjZTVo/FuM8BNBG7MDPgoSgOI7/lMLF+NOExh3CZ5aP8BGeN
avhg4yxpLmEjhuQ0b92Cs3ONU91cgJ+O9OOULfynhCZAX1So0qwfmi3UOEqaYVvPPB5ggXsK0a1a
7kUHgeNLVdsRDJUgWeq3JjUZu1XjOPJ8rgLNfzRN1o1F3Rsxd3naR1UIcyBYod8aqcx8mlcSBqfZ
9CTKe3ms4zc6Z5jBKQ7rCHKGG2bRBrXROcw4TX/ur5I8MEvH8f00rSCmneNRw5Y63Fc4weN5B11O
WEHwR6RL9V8VQjiBLWhDVMHVGg9f9gkdFggcKQXJs5yK42hv1xks2bcd/nS6yptpTjac98e4DkPe
zbim1xwV78X8XO1C48/wyNC4EATUarKPEqNcP+Q4WzghZxydznO/wiE0B/cTZrIS9vXivCw1lXte
R3N63K+bqVHB3GD9lN2E1Y4cEUy2prk1sEGD76hu2+CVx0KTU8Pg330y4RJlp2Q/ju6zDg/a3Szz
sWalVUNQnaaVVPsDhbvWcxiZrn1FFZnsIm+lnLMLVOPr+S4TeME8wS5+SC9MtLjv5qqKJ+C8YWz/
oOqwE8Vw6Ggu2KgTeKZybap2BXvuMNHHOYSxeG57NsP4fgsTcjOgZdw9DVC6a6d82RkcbqArnk+r
zqLbiGZm/hCbKei/k3ZL5QOX1GCP9Y2SzZ9Upgd2goJkmzkPddouF/xlW3eOlWDmExdLU92Zuu3o
LUi0XD5aTWCKdcZxJPkJXka0+uuAVDI0zU3TxTdmaOsa2GaQmLBHUugo3TXdvI83Y6coMMMEGOLw
bEa4HubLvPfkFb+Zfl7gRL39ISEaD056RpqBFRPkF+siwPlUFVs1bq8d4TO9SbMRXJe47wFWVYuG
T/A+2hmeb3pYNxBIliQq0FBIm2dMN44/bOtetzdBTxg6R20lAvum1DH0d4DuNgeyov7YfuLWMDAS
Nm0YRi/XTg0NC9pMyfF4hBlTBifxsVe3aYdPD6FZDkewhxUH8vQB7hdG34Zzk80328yz+Hpzbw00
AWosozH5nCHKQ+jV1Yeti6ld9/2FZpvMcjiNpfySMIXzLRd07fSHcI7S6fuhzci6XM7LFt/ujIbb
E8Pub752ZoNHDP5IOlQfBErj68dUYBHvDtLp7dRTG883uP+DscbiwrX8vB5JstZInubhwMfU9XJZ
VhGoT0m0z+p5wZotMHoHAu9Dt7RNW7CuGczXbUxI/E2RZE9VDoWwEP7SkaSy/rOHZmr4DNV6ln0f
GM/EH5OcBMH7CoKIcLHvSJfcqGQ2O/K3Jkw5LI0Du+MqlBuuD2R7kIzlQbwkJwORhmEHbDQJfkBV
fmdFiEu9uz3sJN4Si/19FuEqedFuB/ovKunZl5gAF1HQPa26Am9RlsCycEhsSWQS8yWnW6imp7GZ
GlCOI8h3Xsask8MjVeMayJyDgfW9G6Z5u8RRy5YPUR9q6O+iz5q9sbRfm8si4ZTzPJGGfk0NXF5O
hlUoBaRtMPOnvR+r5BLqbiUf0H+i/UcpEnPcR10/wT69Z4gNwOIBVEtLARFV/VgpmY1bkTJWP+9A
vgTFxlu1fDTHOoEQDd4rWQvIGFaiSLKoHT8IgxpT3qhaTme6g1crL6CoRee0on1/0mFF8CVaWGU/
MjtenVzh843kJwXat6mLLF1iclJ2CiObi2Pbv3QpLMnj/FAg/r2NILfRz7Xhw4PuLTKuoqm7oIg6
qMLtBU73JU9WTucvxEL24Kbm64j7Ptng151TEHjHOd8pC+bbFlMIX+zQzwlsuvl0Entj+1LAm3n/
Fod6XS4kETKCM4mG5FnEWpqeqAQSMzc0OmCWXgXrnOu46syTBXQq6wvFVSIfhKn2D+l+NUA99EHv
TZqK8JzCwWbDNYqU46QPMPA/r3IJ6lvB+3h+s7KKlo+9hqs4ytIT+WOX1boU1dqwG6RrsLUUYNEM
6Lrleuuam2YeIazBwKvGZUuL45izMR9ghsRPsw7JTY184MuqEnpfQ0pJ5TzrJlM0EYG1+3CMJB8G
1vG7dK33PxnYP90jQeio8ujMkT1OAdHP4QqJVzyB6PxQ85QcyJ0ipp+XYASSfN6SgoNG/ogSOsja
cBelUCMHk/dx1yn5NKxBfRak4yJXapvvFyGzD/UKBf2TwDYu4s2u/4ezL2uyFEez/Ctt9dzqAYSE
ZNZVZgPc3XcP9/CIF8wjwkMgNoEAIX79nJtV09MZXctYWuZDevr1u3CF9H3nO0sWlUV1hLuHvJm5
8mcVrs1Xrxb9LGkzZlXAHxs2ti9My06mKjAWtJO5qeshXYNKOpsqVLt+7xHv5o/IslevPFzNedJe
yBzLmWftNm/rvhs1O3vQF+MXR0TyrBpHYcseTV1CjkWbLK5JC6xcAZm8L4Mf1VT46YUxzn26VO0q
QOUMF+fz6uoHcGr8usE2RYyhN0jWHQaLNPS1or3OFV9Ccl7CGIJmyKddcB7LsJB3lqx22i/Q+Qev
G28inkkfL9Nljg1TX1G5tsOOTRGJjqYyVXyj16VBGqvqliZ1oRnFK50bE9wPdKZmB5sG38GSwPLy
1JNFNl9IiSxhnTFfsSoPrC6ndGYVSlE5zUmVjQ1qFJcWlFDapJ75ufq+CoS/3yxrv2zfEErlUA6V
k2BY3Q3uLWZSDcGQ3sFFp4gOo2gq/biG6P13fRfTdj8l2HdydDQqOQ1X+t1uSNqI3kNUo9kF/Fka
5qFcmTyFkE2tPyvoA9r72U7CBJmXainPdrA04CkMRQQmUpuOGv+I1jiJ0AWDsrldrG0s9oWyS1x4
a1rcks81mlX3pWa1PMU9phLUti75Elpak68tZlpok9eeIaUQIHSZYXWgWEqLecHubsd5zZdWjeIz
h6Z/ehUOe/ubtYOMdM6SgeC8KjpGlmfuNr2qlERRQtNpKsY2kwVtoju7idX/jCH3b36MFdRsO6ER
9ffkm3KVMBxg/fiAjGdWr7tugbvrQVYk6h847jLsiAEdB4HtqVwTgIVlB/n+UdOgdEdal3XQ5vE2
ogRIG865gg18j/4DFZ8eMr+Yay2CGJfJPeppHJU7yFrV42tjSb/se00mebJWzgzf2CbdmA9Rsy5f
a8mgReJlLe3XydXDsjcqaEkm6zm8VIMqeDZg9jjdeK1jha8kqSAGtEDZs9EsA4rSgcNO5nXeYilg
BDAUN72KhoMrVvE00MhPqA7Ytpl73zRNOiJPM4UoTM0U+WJC93vvBPOZQgTpfNqoRYNWyjlJ7eR6
YtJpnpx9TEKXlD8XRJuI3VYHQZlzdz1XU2WRMXEsUGbfVLDmwqqjYUvPhUam6cUo33+WAhchp9MU
h00aVJgyv9pm0wRVqg/IYd2wrg+oA8LkPOEI0O/O0eqAFiCUX3pYnCdlxqQKqiezsLKEJXTY8mpO
scgYzQR2VY9ujkA4tyVlWN0J7YItG3HDv9Qha3dNUfEOt1oxn/sACMYt8ArKHkS38vrsllF+AxLz
htJjijgiVTgo4D0yYqKnLlLFV/hZ6CpXLTbFSo/17TQFqMw2GIy4U5OIMjObR+AIGPTBsUpG2twO
E7XN7VjM9jIb0+t3JDhPH2Sorc3XmeBrjNfktZ7j63CnFjjb19i9ctQSU662AbU6eE3TmjYuafcQ
K0ueauMUagPQFhaE3YkVeC12Qgt8Z9J3DoR+RCSKK9ID4ff4WqMYSyMGBvoJULq0N3QQA3mgCUh8
IAUlnVpOC1dqavClzD6wUHQXutqtARU62WnBq0c1IBt+F0IoMPxcl6heMlICufoKuwMkyI5M2HjX
lZGPsDSr6Hms0I8cfKdtGmlsoCZd5hEpdiqay++CtTZ6pW4ul8y3NkS3k8TNsqZ6EQ35UlVh8U1c
S5OjWKEyf/HcfEx1M8Uod+UQopht43o+SmSCiEzysf3oGW7ZVCCyI0MsSBDvGhmL38C/mm64CF7s
4G9ZxGhlEKq+X6PEJW9GEQn9cSULIINEtnBGsgZWHDmKktadGe/7702zwvYNyEWpu1c4tUmdRWPp
6FFPsf+B1lltl7GJio+2bDbJENDtl+imLV08vJAi4OwjRGQG+4HWsgQyohW7kf1YY+8ISp9FKhzc
wyiLxEBqhNlSrLgKHirCOdBslB7BhTkYiu7lMvIoX6ctoLuFL3ZJm3Zen+GJHMafzSiXR0Ji+1kU
SfiCcfu0HfoCeosj6dEYr027LjseCxj6bnoxn3HN60sX1qC1cY2EbHicxP2pL6UcMma61qWGFPUb
lLprOjDoZIyJHb+MqyEPCXfrLZdbKfZ9AYuRXcP8ehgQK3EITROcYuQYY8/rqH0tpWL+3qge6uFl
gd9Pyoa5mJ7dDIvXr/DgQHNmvYvLN0DD8GXhi8d1iJzW2BYkDWmPiiOB/lgE00u5chSJFFCCUqgy
NCOwh002ko+gwbMdEwq4iUP+OXJKknGrDpEJzCvs13X9FIkeIvAVCQxPFd5ISqslNHOGbdtPLh2B
jdF7U5dJnFGDt/PS94Xr93oodJlFcWLctyvX9dR3Tdte1iTZGrxGTexTHcauuacqcSjYfEX3QhjS
H0GhTNwjoOhuh22i6/YjY9rmUbk0IehySG7d9S7AJgIfmDO+C8ARhWG9QbvtQFpevJ+eLCn1knVs
DpszIUu7HWA/tv0gDLFJaYNoyIva+hW3TyFwOWoX7GoZz9kwTO5M+xAFZ1l1F29K9gT28gCFAPwd
gXPAqIHGSfFGNtDJ9wIKGf8CnGldcBDZIPwxiVFFCTJw6g3wgG1m0506TCiqr+U22DbDNwXBu6hL
VObYMZulzcqhMPAvh3mRvIVFmkgy6biZT2sfD4irR242skuLhYsqJQy2h3sn6fUmJHpRCumKAzom
bD51rjcr3WmCKEOmUb9ODW5jzLs+ZpydxcmMU6DyBY7aAZiYbRSHr32MCi1fnBzLLIkXDq3PxH39
WnE4veQB/OartwaARpy23VyWL8G6YfdQhPDwzJOwZVkroybKe6BhS9Z3C6CtFLq8VeUaOq7gPjbD
KB4RCFItqYcLtNnNvmB96qMtRgUjTTh9JyNSFVIGqYd8RJbNkhxKb1zyneNDuc8WBSq/YTZskixu
kjp6aJQLYJps0BSUlW3bJw8Bf72PtA1anzKI7RcAmGW3KTTqEyAHLOoVRSFyzYsBYdTSFrdlH1Tb
KYyDtbuVBjhtyg118Es35fgRMFqVd9FWdKCCFEHdHWexkOgBErWE454a6eYw/+m82SO/0Y17kItM
m2GqwuZvnWstQUDiNokTaQCnvAVNe/2GOBqfPByl0dD9oQFr72bgh3UGfcVk5xSeQ2F0CXjE0Fyy
iXTHCjyL5ZuLvLR5wXkxHRz2a5ePzJh611AqhjxCIs1Up8PY+nKPbrCRlyKG/RrIl801HgxpaX2u
y0qu52IKEpFBJ6Iky+HEEOCGqooW82yMQnt15stKN9Qsk4mPAAl6TOsH1HYpcNiwTqHN23Q+YBk0
+3idw+EjqVjdEPQOYTzRVFGYmPw0ddtAz1VjQjbhMG1RJ8YZaUZ54JGJ/HqqQ0HFKzyj2+nGobVf
DT54FesYNchK+3uWVM36meDTSJKW4UT7eX91s0ZDuohtie/mawd9KUhfryi+wJeFwZQvlLr3bWjR
rIwz5bjB4xqYVZJh1sLQrQa2ld33yqO7Bp3KJ23wMU4LGVAMJAwNUz9BbrsgraYfz1b2s7hn2DwU
SkWhtx91iWnEV61dX+9jFXfE4eoa2iEsmY/VY4xyH/dyJJOY7Q1Ko+GjNDFzIp1CCbdml8Sz+BQC
n6sQ/wL8f/omx3iuXw2Ze/LQKwx8HpdrowrHAi+aKEuWAb7GkM2ZsTmVLeZeWCSxofsxQePDd8hR
nIcLRKmKuWzDDKlHp1uNSZXkAeOTuDiDSdINqmvBb1AWxfa5a3Q9nhNFXX8iM8LMv9IgKIKMX2u2
/dy3ZE6bJHLkpg9g8PRIZjtX2OOQQZFJVMbdzs+tGO8qO0Ho0rIgWT5tDVhkmQgshjwVbTpYzIyK
TN8Ft6b4RJ3F5t8h30Av25lsyNdGyQpfw+bkjKIe9RQyqLMwWaf56PtO0uMIlN0dmppvwStQRcbO
VY1JYGaCFgSAHaSbwShyrM0N2NYVUSP7YYyiOaO81STFPXfLjfUxZo0M9hj7IAS1ethXJMS8h3cY
8fi0QcSaSP2wGpaPZcLi47TOcjuaeCVBB0u3yM0SmJ5CVlo/y1DfsHC09pVZuKp/JCqe2xsUtlWy
b1g5y2fnMJrJGyW0gjoR5NSHqusafilU09XPTuDCXHwkansOZkTq3C54rxEix/3GHvSctOq86lHW
L2j0qmLJghnV8pDrXrSArWN4tFVBNuNmNiSD9wf3JsccMBFyX4MafLUwTr7AwTCwYSYlDDDbXYtR
kJ1PKMBGXNgp0WZ8wDndAXgGGQejNNRu0j9TXHaIqyQr6+0F05Ni3S+4k/dy25IbNNGcXCJSSBR2
PIB7XXQd44noEGjOzaHWycButqaHyDWMfD99cdUsYVpRz7AO2U/KrL5MQ8dZghlnBNJVMFixZBzA
hv3aLrGIHnrYLthof7V6DYFprAzp62Lc5KIz2TpX574dr4lyk+V3bCzi7oSon80dh87MNFeLN91N
ZOFTA4g0wLy192My7yuA+GFKbBiSPWaUU5U3Qkm0nWawBhUSbSv6viaIeb8Um9LrEywZ4gnYe1mM
2w/aMaq+mboPmlNAIXU8BUB9h1sItMfpUwNLatQ2HYvXmzAm1v/0A9PmxntFLAC+NRLZJlGOpMCX
Z8xWKmtB9hum+HYOWuuyySM49DTiLeh83qKozsCN55iZx/GV0biIvQSZ9K5ZkAz8Erha2dtx2sLu
nCD2brt+20kBrYOcPKLbbRLrb4D5CM01E8RYmLWin8lsh9Xe7lBZ1zggsZFe23w3GncvybjQzBMS
jrhZxDBCLmHY9QpKA7gKlcTI5L1NloZA2V0l1Y/5ej7+SGYo1WFvwNRp6KUP0wD7XfNMxzGacO8p
1g5TaoSF0B8QE4KikjKoghzkQQJ6DVVDcReVyeT22Ebhhbg0XbV8THo1602/JS37PK4zj9G8DHo+
e59s62eRtGa5v3o40qNt5yJtYXYzpKhG1RUsN+uCMxcDzAfhvUzOtoTS4A6DkhYeDKiNN0BbQw3U
iiG4MmbTO4Srg0ghLIrcbuWmBmo3DuUTaBIhKqIFocxPGsxGnIvI2IB3o1xEIV8TE0iQe7sA86zl
0BXj0E9pBb1fnPYCPAKaYfY9zh8AkhTAWwA2wfQOtGKrSMonlK86ZdhlJ2CITQ+1RwqTevSd+xXy
UIQDdWvMyy9QWPt5TGeHEJvh0C4Tq3TmBviHow4N+MrCfKQlqBz5v9txgj0vYeKASRWdsgCMIJsS
MQ1FBqNk+kLx1+SyuFKZkyyv2K9C+72a654ZF/d9ZMcd0IJtBq+VFOT078W8Bqu3cXOEUfe65gHX
/ZxuvmT3GFh1c84LiL//GIPp1/A57uOu7Tvb7AL5puNPfPljfOZfDYVYQxeMa/C8tHoSAC0q9gcl
NL+GzvUwPJRFlSR7HJMBQCS5BLcWu7X9Fxref2BYBS+23xPdAIVFExhpmEwQ3H9D2VfTpXWkh42g
HQ0Ap2jRiAVI5BA9rBbQLRosTYKsJyu+p39OobryDf8e2+gXYpnCiGatyJjse6SZNnkFHcEtyIND
hnoN40fM4sS/ML/4+2QqmDn+/tOOg8VSo5TvYQgwJM+T74s5Nwp1bu5wMsGdFI4kDarS1Xf/4gr/
fZJl9Ks7kQY/DKdJxPZcIJNjgu3MbgDW/C8+0D969l/YZwaJfjYpJQNzpP1Wj+GrE6b4Q9KR6Fd7
IpTpQ2tUwfYesR9pOfpTNTf0Dz75LwyzKQynrp852wOD3mGQWqVFCOTxny+of3RVfqGHFutSTUxW
fK8CYnGmL0Ualjj9/9iz/8INjWpDwQ7CdYm2Ft68k0TK5NY///Mn/0crNPr9CuVj2DqzaiyXMpHR
DwtMyWUB9xFyhUTUmtTMYGMfoSth5g/F84Hf8vuXLIVyCWyE2B5xqOxzPIz2ToeAV//5B/qN8vs/
7+7oVz+YRHsKWEjF+1bIEgi07LzDcAX/fPhw4q8xKm/8ny4OO36ojP6kt+pTiJXGjoWt5hK9iip3
SGf8sS4U0c3plKAk++u7+1+/043Zv/wnfv7eGzT7qpx++fEvn/oW//7n9W/+6zG//4u/HD76u/f2
w/76oN/9DZ73b6+bv0/vv/thh7p88o/zx+ifPuzcTL89v/ror4/8//3lv3389iyfvPn485/ef7RV
l6PpGavv05/+9qvTjz//KWRXQ4b/SpS9vsDffnv9BH/+0//ufpTj+789jO8/Pmz5P//y491Of/6T
iP8j4eAQMcmiENL4q1THfVx/k3D8BjgEDyWcrfAg7OYdok9LvLT8j5BzkYCJBePvq7WI7efffhH9
B2AbtPx4Og5jY/mn//v5H/66Uv76leB6/O3nf+vm9qGvusniWa/Hwv9bUEl8fQlA5aGUCHMW7FfX
Aw7TviWEDcF+nJWzz+UsxKctIZ3JWS/5PeLEhM1JiP6rC9Z+D/WFhgYYuWj/7bL9nfdxHT798k7w
NtDwSIwYaMyp+O2d/jc6OiJdeEW8jHY9/Plea+FnwCWyOC0KqTcIYZM3sLdJN9xTbQHEz/TzUTSS
7EK9siP+V7UnYd0f+rpsv7ISbLmuBMKIeVRVIQWhYA/BBAYJon6jHHT9+a7UFUbLemD1LkZn9Fha
1NMV/GJOAs16RgayASxVTbEjY+1yyhK/6xTm5KjI3FsIQBQtEmcd5gJeXjgGZz6VEeisGo/3KRg5
4Wks+Preg/uSzTq+Q8dAjhDbsCbd7ETfwdhubhmFYjiFcBu+uvCyu6x8yipAb98onbYfYT2yTxKL
4ABG7HKeamcfKhAKdKrLusKQyfXfIPuwp5kv430ZT+E56MMo52CH7rmMpwfgwUUed5HfBZqem94c
USaAb4Sp9QuYSs0AZAgykRi71Vs4FxLkzSB6KZEgsZ9RYZ90R4t0W2h0M5SK7PGQ4LAmBc97V45H
GwfyRhHqTou4lri+2SPKzedIipwvYOBVQHpitTNuMLtkhnIqm4eO7n3i2K7A6ABKUz59YkNgcln1
NE/UUD6Db8rekk0U2LBQ6lKwio/G0g0fbXjYau/TlhN3q9paf5oR5/DZOcwGNdrLYxTHQTr2UbUb
kMOa0W1cfgytFjve1t1jjFgSnJGczLdI3RjPlaJxHgIuBUH7Ni6Ho+jIRQwlzryVgEgaJPeIXC99
GtQqzLYAaHrbRUBvgbQndScPNZxzU2v5tZ33zZGXJO+Krc4sWjfL7QNsY3jalOh5khliUZBiqyNd
YFQDRzvQZOp6eqs08kU6O/UAitSU+Y6Qb8k2rDuxdMgIY6D+Xa32MNUjUJhdSbQGc+Prf/EfCp3E
AeCb+rxh/I6c0nDxtyp2GIOXffgYYGbzMLfLeh8YsmUD4KTcbRA1AEa7Bx8OQ/N23g5GTdNj0zB+
aJp4e4ynApPzjVRZSwGTLuiDHmpfdfegyqgdjSq2A3WFn8BGjjNWDiCEdEGUIXXUHHvIBl+bjlJ8
m8kAAmMNAqxsf1L0MrvQyfYTWNDA3dAC53gOOEiVAz8uKwRcK8hEp55N4tB1KtrRzkt4cLWJyloi
5W5UgchW0NDyUdHqOGLEtauVD1Y4J/aY1IH5y/YzBa0JWwTHvWbhpkPMihl41/r2qHEWnn2ZFOlM
V34PliJ9WlZUBZ29W822HeTSs1vRx/6gm27JgaKHt0qU9xKbzC4S8X0wt1lTguKmgm6+LCGtvvt+
LH+2ap0z2aCoD+GcdeNBnLjfEjq8Kez6R1Af+HmEQ/dt5+LptHUL2xP4etxbvO1swPT1SYGT8B4Z
UZ25nthxcvP8fYyb4Qk7s8AstR+/RsOsgbHpAigeh2LdAP7qgLUrXp9EzDLUOuN1gjnP/sC2oXU5
eEVA0a0Z5j1Sq92eWSnMHfz8XZdDaqVvZ8B3eTkSvdcKeELZC8zLERZdZiHmwFMeDQGFyGteKHJY
qOP5UhWv4B4V9zFo4xtYR7KPUjCg8D1L9D9gq4VifgRjgDdpFNjx1Q5my+qwUPfI5mjPOPyW24KC
84I9zR+sn7uz8235xYTdsmRCjbivywXTmZXKGh5RrlNZBBoGvSlNzc7XzIR4R4388GCaq5PpumHn
5qk7C1DS3mIkAR833YOaucAYCHPfhB86THQ2UMWl+Vn1tTe7Yhunn4kVNi2WbXprIWM4IkzwvivJ
52F19tiRIAQhH/RsgapxS00TyvY685hw/2/xF4wuOMI0StW/wSakASfT4wUCl5wKhymsb9vuVEaF
a/K/Cg7Q1DcPIIcv4aEtwCU5ce0XeWNaEC0/QMOz81Oo2/gZvhR03U+GmHeLW+G9KKLutW9KcguN
QVemRY8DeheOeLVWbvAN0SCZ45Aq4le1LG91K8nFC7YWlwDZthkHC4RnbALs+FftAozh6BlINH36
q4ABXo7AqSvPf4Y+Yk84CmFP6RLd6MfJ2v4Eikz1PKPXey5D6DJyTH8jdre0cvipWlBfdmWV8M/d
sNLvYEn40wQM6uAROXrhfhEfsk1gWF5EgT4SEbKbQsfQ9ZDBDc/w3OS33YqrCueT5LCEQ5zGlgz8
qS748KWN+fCE4K7u2bfDcISOadkrq9D7YTQpeIqB9npLt4IeY1apXWJRu/wm750Wl7zaMmjEvYVJ
lD4v9RMBAnQBI9KmMTj3u6DuC5Np+FYEn3vEo31xTM8QkJoKAEzbICh9V/Uz+8oxjOvuNQYn/W6q
uk2nFhTSXROS0aZI6ggfw4722G6Jeiwdc2/NaMIXShx97qewPcsQ3lERXfv7oiHqpeMSXCeoSYHC
LngK1FpOY3YzLnmzVg6E/mi6hEkMjF4KgjEbjKdDOMVkndt6DGjWaI/BFbnOyYvlZVzDTue1HjDq
4F293vm6jabdBroFTbcrhIaMlH496tDNuVPqVNh+/VYmxOX96MvPKmrtbUJVC+ZCGWZdG9NswQXO
oF45Ri0IO0SuAgOLdbufkciUj4O00MaDeYNaTBzWFfxxbKp1i0kHHNin9WKKjsSQKmHufEwseCtn
2+vyjHIGgqII8yy0IgX/BEJ5CSqmwfl+kDoJH5BxsYG7Dsukeuu5RaIsHZ/wV3umfXUA5QkJKy3r
co607AtS+Pyu7L1q886O9s0UfEsLzTxIWhHMrsCtxXFEwfEeGEn7MIE1ar+p+2XzbD/FWKNxOYob
DtlAWqkRXOQ4NfFHGZzWsXsDPP4OV6RUUxhCJ2/j4miUAcLFRA88+2+oL/v9FDID3HL1y2dS+uGh
AZ9rR+uiqfMm5uLuOtXZDh7gPxTPtTzAsASsulo219Cm+KiV4geGCJIcTRocekDULjOByXYazq3Z
rUUQ+ge7BlF/7vuNgV3QQl/OSjKmC230papl/WmZizKNMEdB7g7SbzTEKg9LiczfnTa9/1iiFgNW
1Tv9WUyyyDvCwNIBcTyhmcbgwWQOfIJ217ciAmO8s4EuUiR34Kj9TQYE+LfKdGUc9A1Fq45sdfEJ
Siuz58PY3XSYYt9plwwR6tv6de1LGp0XtZBcuzApEMBeDM1RC93diEhgMBFu7IiP7LIrt/CIFKvw
22wVfYhdZFFXWx88Y7cpwY9FuL3JyxV+V0jV3bVLsZxr5N2MtdhTMFl3KHqQ/VF06sYxBjbN3JD3
zRXXXF8+kbPQ+h3pCxIsw6Qkqd+i5mPuEnVfY1fE6T+1UPMAqQXhyRc+r+Ogu0UiEKo3sgSvBpTM
BxxwwwVBMfFFSoKxUwxdUowxC5QWffGTgXS+q0Oa3K+silBAJzP4UA5kd6gdyCvhG/YQvxbFmknT
BYfatHaXNGx42hyPi3SdIno3FoHMKrmt7ww6mUePXfwQKRIAGIcIow27Jpsb+zFe59BgwAx5cg1W
4gwZSIRtYc5Cd1eMKAoqRy8U39BO+zoBFSboIbRL4h3HQYOZ+qB3bVUkt9DMlK/hPN4NoO7vMRi1
hwbw8YpPvU03I1P1BZz0BBtJ1MxHUPZQuKkyOgUx89eJKJg4TXdp+uaFR+0HKcT9tIgeJKuyzoa1
DvZV2bkTqQROJjjg9kliUx5O230zDO13BIDO9z2qL4xQC4V0n7o8AsBz5yT8VsPMYwLzbV/TGoDh
6o+UxCV6qc3lvvTtPsSBBBK98qXOoGg4gtnmsyKC00V5Wit2Lj0Hh1pd6q3itypR4aUTYBnWGhrJ
bDPMXJObwPZe2x8C+Qphahf3CTajKKI71WdceIMYpbrKgWnVj8qjoi1GFV/ENMePcdiK8xKYZTeF
GloTIqDfw91+mf1VDEP7MUQJ2gXXZciyxGNpkHVsckQTHgswIA+gep6hDDiAH5mHojxg0Io17TPX
sSZH1VGdMbLXSI3U62WMWJB7jrMp3fp+PoVJG+410ZjGxwzTnbYeY1jXrce4Go5DgBpiixeRsYhj
4Ia84lOxtdj/lgVfdWF6kpWtB9MV9MNLqQb5FjATH8DqDj+D3BxnyMFszmbd5jwkobptCINmyMnl
uC06+oq5Pv3Mk808oQLWpwmOPa91V/QnpPKRp3CZ2VO9DTX2SgZ2a9yN5c046fK2RF7GLkDR9j2E
8exJhIbqNJ76HxTBXCmJp5t10Bf4QLDcB8W3YMXZR322wUI1myvyCUMjjCr9wlPjpD0S3ySnNZrl
reNOPkNtMOUdRDZZH6KAXZKO7sBjF2C+mpugRABFWPU5DyBXojG6yKB90stao07oxnfAcHHeQieT
QRBATpZGR/ANyDmgVbvrYHAN4dtkz4msnxjoEkx0PI3i8a6PPg/BejuD/g4rqn008S916e47F4RH
SOKeQYLbKwLeSjseizq8HktcAYEFhQal4edRybe2lRCZVu8jgI2sGRGao0SHgdU6t0cJlVWKY6a7
gSdqhHU89icp6otgZQttTLxd+Ahn74SJ5tjW4hD7us9qcEOORdBdRVqNOiB95jmgwH2F75YMIdBr
voEQUWNx9PwUMDRXADrr7zTSPSgECSb1let4rmfskRCaHcte05xNTXCA8rDY93VSXNYG5FBQAu1R
Qg9apN2gk5tKIdRGrEm+YQJ8gr1nc6iSUziXFwROHqE7h61FWLEXY5LpJogT+lLpGCqYcZkkPExg
lHio2xZQb114MWdCz2y/2cq8EiebXFC0KBsHztxu0lxA61mewcp/qFkAXgjD48GXwAj0PLXDR7dC
xdfWnrSpEgEoDcjRDozIB8C+e0BM5qQFJEsDXev8/5B3ZsuNK9e2/aEDB7pEAq8g2JMiqa6kekFU
lST0fZfA19/B7RM3vOv4luM+n/CDHbG3TIkkMtdac86x2Fk7nxcTk6ojTf2Xxd+H8X7I+pVEt3sb
NLfZjxiCrmooxSYkWYb+5/kd29LWY6P0jTP2q8EKdc686s1yNP1xJDJBh6O8+VboZFAB+zjtphfI
6hPrbvxp0nnr0fUxgEzeetJI4floDKcC9S5wamc6SejLp9GqzlECrGoxPslIxsy/5cHznpSeod5Y
V1jR+6JPfk7R8DlHrWP5el1RiJuNyn3hRM2uM9pqw7WpwVzKVZCamr6utGJ6GLKRdJfUkh031w6z
786QHeLMGEy6S7jRK3auW/FAyWLNbfvpTOaDVgpv28llJzTjKIhg+tRam2Yc3wdzitoVoOBs33Ad
PLWGPj9YYfw+WCZ+4kp7tRJPXIpU9T8gVNY7/rlfZpQtkgZibzV0Y5Qo2pPyrHNlQVVMlb6SVe2c
GpOEYSrMNw7wCItCI14tqzACDfNZ4M7GayEd0hCO264W8pjU0Di7sxVWhc9B70x/5Gr2PUnmJ2Op
qj8XzlcmySPHyb7I1CqeiueGuI+f4bBJmhFtjgt8w/JVglLWNi/nN612bZ4eLVsnU4ihLsdr9kST
3W1yOzmnIcFtz+ivU5tT6uEnu8ad9ZKin6+ksjCC5Tr1Igz7jTTMAUd/slEgWFd2YuaM8gz7QSmg
224+lkHWpmEgSmdNmHcNPrtqV8IYD3Z20jz9WE9JwuNYPmEV94exPIRe5+2SbnhwFk+1QTcMXjBU
RvEcNZV688r+gE8QIhYNh1/Uauc0udoCOjTLda7map9gR9togAH2mhGbu6wzxmuzjNH3KDPaFU/o
D1r+Z6vNV9PVrH28YB+SOdczfodqb1D67mMmQ+tSjSeNvJ1fkkrY6Eq6O9vMU3qT4RIVjFuGoapf
LSMls5vOQ+QnmmutjZoIbNmPWPnruT6ZkokZbUOIxLY4T+QVkxXLu9W5WmzFLNN0mr3jpEPQaioJ
Sk9B3SxK34NJwgelR0Rkw2QticN5flNbycsolP3A92zNfvsTNP7uhHd38atUZ+q1J47hrvnZjoCE
re1NOsV1ZelzwGvKX/USsmTem568MH0qzCreyooFZ1j6sletZPLdiPY6YK3z00RP1hkObGyjGrAk
7nnqZJyzaWxjA8jrR0xqo79QJ8yLtLFeaE25X+qsXjXT9C4qvNwzp/jeSSL7nOtmhuMl1hgR51nd
+IxvqJYnZbknCYwftx/MARmIlH+PtNkYxCXMRR6KD8moC1/bDCzLSdUt7aLGCLL7PNzTJSZG8nSZ
aUbfyLVmp84lXFlaGAbWXZKGuE3De7YynFW6nXCTfSc+12/7zIJvTKVJQZUNQWFzIyfgYFK/hc+n
cS7MZNw8IcfoNDrzkSiH9kr4DaNefY+qdpphPHtCsK0EX1QGJ6Aq0hNoiOgow9rYsRtExyQclXw7
y2KJfTU78kFaToKpqmt2/Ii11s2kB2Vgma+Jl4s9Slbz1cU1pWNod6eppWEqNUu/maWILppTWdsm
hm5MtIMCCDyZAc564OYd60Kc9LEPWoo/y/BMoq9MKU5ee1+fUJjRAVis+czBX14Gx4q3Y9T0JU4Z
Vm9is7EazBwFJIa8IStI819z9cllNdvNyJitGZiEVbMZ/3AdzgucCVP2YhrueSBtyjBzKq9pUzkr
Q9mfoadbP3XLqGJMnVb4EeZJ8UwZ8p56AoNn1t7MoXs2vWxkRycDrwEvFECYGiOY7I5K6XxdBYMv
1ynHndKW8kctErlzyaOu0JH19VjhEI4YDwbRnC1XfRjVCh0BIgLLZBmbkUrl0bIZ0DnkbQuYKlWS
1g9uZhF0a5RkVWr/Ms4x3iKzZeE6DgHCQEQHTeE8LH2U4MPtmu829AcA/qGctpYY7GY12Fbs14LG
JgqfCbF7e9e7lztwSxx3OCrM3hx4Kj3MpvxKKP8BlBR9kDGC4iQgNrsahzthIifEtOqWTAVDb5Qn
Zwmvg1yuTuR4t5gE5Ip9q/Wm6s1fZezyZRSJdVYFtXGb3tOI4Hl+3DMakEy87x5p3Z1Tx8SShGsT
NAKjgQOx1pCI8nRPPsPYcevSGpuHhKrpJc0N8YBRrdmRnosOg3K1HY0dbqI2v/WJo/kKYWojm/5k
UKh3bj8C4GcquR7NpdsDfNQexlndIyf2cwylNiizAnmlxSMUa84YDFgU5xIwCWnNVW9YF21p9JMh
9cV3Q+iqhhvRFGeZx2TIyY59qR4Ns+XhbEtJ9HMyDmboPeHYsI9xWT7pPES+LqY7ocJb4wR/rvL0
YSb/sIodQlmKDI7hL5kh5Qp+ib5zyrbfmFQ4nIWMRu11742cyZPMoGiw0zJmCtDafJknCCeGw4Fs
eC3JEk9zPiohmVoSf1hRWCx8vKLbV3wNg/kOK6GlzuoNftn03MddeG2XZTnMYCvPrtfnq6xOX0Tk
3Jwu9TYD2WQnNY459lWXaffWFh2l4GzdPOqiY0JWCcp9kBTt6zykb2KsGLSSOVk1lcSifAu7MQ4W
BJanVljFytSq/NHSq/bYdBU+98iJXwXxzF1GzjWAH1ARG3XJCBkyaOLaXrMYW9sWPbnL4abQms7R
FKeHlGftR6HCJFzlsqbs7gmskn/iCYhKcTIGE12ssQvSrnV/iLA3Bspo94bDeerbgiwFsViqwYRq
wU/lzHVS5CFmU2HrjBwddq01hcfH6Bbmq97E9r0Awinoqrz8Cfyn5/nBw37i/zQ9EEt66V1GVLlm
birOt7M356lcaYTHfy2sJ1tzH063ZFrGfVSXWex7+P7f4LJqz/T9AGD4Kr+qMh9Xihl7HGRD3F04
F7qGv9rOvzvKG3/h16OvY2jgjYhCWSbIJZYiyZje2sOr6LvkMmqKx3jO+BDQmKb4IcSKPPtLn1Bm
5rXlPeeG0+1jVS0cV60+vk+6FC8DWHlinJI5VRmJqmSSadvk7iozv0QYGbE45cojQxzducUSc3i9
sk2ZvAz51O6RoyjjysFMNnTU9k5CUVx8p6oJ6kpi80T8pvEtleWvuCCp0c/9L9pyDexPQlBVb8xf
OQUfgtvCwMrXUkYi3aC7x9HsE06Kiv8EJDa68+xUMSWlLt4gP/As8Y/17qxZTveTSGSCr5VtI5t6
GMVHSkG+wZvu7N0wcs6orOphaPFkC9bo7Vtn6jd1kovb4NicaLGM+KI0kk9viB1rp2lhi/5EmAnm
gnefdJU+peL4ybvDupSeLSrSSJOdrtpHR9nIkGSmWalkC22Vhml+7jVHPTFZizcwoYhEj54O8bgp
ep8Ek5Pw+KVjFEjQBoE0QvGzIkU/ru1cbw4d+KAXs/eMwGQquyPrZl3yScu6lQzdCSnatFZW41BV
2mxqJKbDxaeSDYriluWrIIIW90cZE7h1ifpc+eKDdda8YV+ZlXnRx/iHxyao0k+oaTE4ju82dI9V
Z0fNOrOXK+k1zF514eGXxZIYEn5bOX2xBM38VicwvfXGt8zqAUWw4ucb4yWqm2Ccs5aAqbu8kjbR
A4hJ7XpIhylQypB+mLcHXLx0HXJpd3SB8aaztPBxqAkFyMH5rsI+ntdp6TbYEMf2nLoMv8D+ykc7
C+Fqpdh7gVjHyyaO0/A2lVOy6ZWm3lm3+AlSS6wyL7QvZdsWr+yk4UTMYERIz0tuA7Gc7Qhip1i1
XgOkCRXFWSAqht4xYSxJ15Gl6XM86P2jNBF81ibrG8dVYerJUXgzJUHk2kYQWdzJIpOrcLHUk5oz
YwdjatzayqNBw4KKgghcokI6tUa5vt/UksZjLb0CrzyGAB/Xm/6qhrr11dDNTFPG/C7MGkEKkGtN
zPmZzowqpbfbrVvV1jmdUpiYc54Ec2Z+R38LjxQi6SmnmlwVDQ3NnBTOkeAJ6ao0zdcz2t85T2Px
TWrLGvDJtEkTa951fS93WV23x3oxkg1+cP0xxsUIpIt70O/rCZYUVUuz7cspfIpH5TwwruRPSREF
ZVPaR6Rp48q7io3fsef6bISDWKGulcrHLmxio6jZQAT7Q37Nc8keM9QXekBUN3WAm5KAbFj49jBL
fY4We7hYQ33VoiUomeadG0gfe2JEqeeTLayOEcAu3W90wrwBsgo8qRr4s7dUX83ksNtqcpBUwG8N
HznWgU2v5eHOinJer+pqc2tQKBwxSe9yFk/+yEA4GGtQjpP0I1Emr3y+32ezYYE4QwSuLnR1n+Ar
bZsKAyft3nSgHdvYTggWElwTrW8zpmO4g36nB7ZtkcpYrMFZT5mDpNga4xHCl7Nym3J472drvqYz
92PdyNTvsbhDNK2OshRd59eO4LJBM6f+b+Y4eexxfDMuTonqWREndF/pV7QGHPN8fwtCbEYusg82
WSXPndfKDxQ47yQG45AMqVX79Nvk/V1zakvOQiMn/KdVbxqC7KUymvaOdTH4VhhaoGdW/X3y4En4
hNaIoCvSwkfugvgXM1A6D7OxLpFJEBNjEJFRtywuCP+K/GQJzaFTtn6MCgzkICkQmDTRYN3S3kPS
ht89YkHOyqlG/cj0mdtmTEX6K2RYSZtAxHJrTUa6w7NDLrUamm8Mht6TePk5KRaWp4PTvlgmAZSk
EdjpuU6TN9Kly7d+hpnFKaTPu6mlTqfX6Oim9Bx3AD1LEHnJCH5PlTd3LpZVWLrOha27cm3W+bQj
6jcuKyZ9PeDXqLLZcUUsJ5pIhbLQaurh3GDc/KvByRhLbBbZ3lC8DL9NKoMpRtSpnauBPVlizd1q
jTJv9+VQJ6mhvPacR4+YPLTVwqQ/oGhX11xE9s7s2QAT96X10mR9htcB1wpqj46ZQ7PHbTfc5+Na
1hoPqTkxd9LbwkXwIpY1tVlQJQIzkYy4CZJyZtA+JiADjQmgEWmZkw66bdWXJiafciG6RcBPpoHT
OET/ZfeVGgnAqSpsBiz52BnaLF/WpmU8S2b7q0Q3yHtxmq7Rd4uTlptXMZbL5g5Y8E2xyAdiK/AS
E6V+jjlMer9zJ/dmI363tEiL96AnRvGISOs9mZqtrgjYzk/TjcujNjvoaqU+HtIWjtMqinISCFXs
Ptlsvdpjin/rmEPfWYHtcrYSlW1w0rRbrlL8LgTALoNZPGLey06KmmuXkpkJ7Ml9bYo2BtfWJJSS
rkpfGvw61wmKj/L1wU5fVbOgEWjugrkpGYGEWcuZ2H+5KrNwvMcs5L6Ls21cTPFBFACxiJW6h1SI
hzrMQPRZhbsrq7ncM8sYV0tSFzwRajoQT1huS9oy32ylLMAMzvpbCN7zzCNhfdMc69FtwxdP1dM1
bqMykCFdXNZ2UQCFKw4Kld5idMIEN9TOdiXPj+fNxzmtmbzmqnzIqrFdlW22tyhnbyXxut1EE3Xy
5gK2Fc2Tda6lV+2Y+/1yu/rZ1udjFCEYuZo4lE2BaKOzH36Xhkp/i4kbbbq88LbCtosXY5AcXD2a
9L5My4NROcORmQCeEFuoIDHM5jUnPn528cuytM0kgtEiVIOjc0AB4VdqVg2pyE3UROnO1BJsHRWk
pUJvCFZmPQMANcym7tcRumxs6/mNYxo2CJK8WnNzVBs0Sf04mONn3RrMeroI12oyMdrLkSIfOLfE
Cv/XfMBPQA7Ri9Tz2EfqwS3DaecN7vKIxTJfL0nISMozyseG4uKR3QjmOoqL+n3OxxQSx6DGoyp0
QDKe4X45ygpfxy4j6LrQlDKRDpuMJ38BKcXii29lks9BnVRMDeJKC7LSzNaCQNo+BZu2L2Jp3ozE
SR6ssmNQvrCdl7iv1V+ZDcS/8gk92U/qkig1g0jsDoZznJ3OfjOySXGeLR1TQyWOwzKz7mTOVI5v
K0FPELb3qwk9m5ynEf1iSEgNkd5HUVaT3hKa8IJGYBAHt3+7j4K+6SGuLB8SYf++hI75ynQjecef
tlyYbVjryAs1+Lhe+hlrtvE4Az/aT2GVP4dpGK+RBWjvIT/5llfLJ6Eb+jYeGrGCNhk/jhHy+aq2
h/zQs+/7izT1+FRyvSLMzOGl8Roh8E7kxa7oU3utgTA8DIVlbVikiqrQuaV+zfN5emfM4pyRrPK1
WwEY4StvdxcUA/upGGjAtWrOnrJK+5l2LVj1lvsToNABameHnCPaS9Qo44eASbKmc8aBUVa9zp2Y
aBiDoJv0DQjKLiM6yHhmfCT5RgFoTkMb5Gwq2Swtg4w69aZV7ZnGl5m64RGHDnxskpstfW04xFeH
4oDosQoPRcVzOLUN29gVrT6tM9MC1Cjzcaq68DH1vGodYQR4LsPkiduVmkfQS3P9knwspERLi7Nj
l+XqxZniZTf3ZAlsLcdtbVLWBtTI2TcvrWeG0VoYv4026E2fZeYTYwfm2yS20IU0kLUbqVv2sTOd
5UdZJ87WjVHvur6AdknLuSJqynWF1vfENAzqmJB3d9999l7rQ/eFuWZesbNYPC0kKvfjPOTk1OaO
GHXiHepscphpoMTwqDZ+b2OQh9IpmSvMjgYok7E5X0sU7EI9EAS4FYvR44zrx83ghe4GNxk1Z5Ro
2xLp5qkbQRdFYyd2ug2kdNWBSRQ0lbP7tcBV4qZYypcMNzm1YGdtktyBs8AK2Ic2HdqLHXbZISZC
SguPUdDPpO3ylhufHDjaeWRTWr92AHVqvshzzqD/wiuWpnfkziYeJ2Gscrf6FE0VrpUI8/e8nyMk
FCzDL06O/sE+gPE6lmEKUKYbH0iF6ziRSsyw2QiTLLbT8p+Y5P/FRnjJ2NK0yFH8v73wWwA07Y+/
2ef/70/90wcv7X/gcWfJtQONlcrwTu3+pw/ecf9hePCpddMwbd20bMIm/+2DNzHPG6Zgsbc0sRAL
hx/6bye8qf8Dc7zl6oZtmobhGfb/jxWel/ibE17nFVyPooY0oCkZyf09weGZmNe6XMl1L+5YN/xU
87fYdNR/CIj8PZ8l8UO7uPal6XjSMfm7fnuZziGcx/DNWTt2Nn4fdc3dcHREdAt9Nm4jApPbf/kU
/o21/i96/r9a/O+vSETXZtmIDi7k97W2HplTTt2QztK4u+6IKOfxatAocoikWWUA9y15chGHAWO7
j8Okk9lv+Knv5WwZW73x0gOwLutgNKO5NpchPTCqms7kapeTobL6P2x8+i3j8s93iI/cFkKgXujy
/kH9SxAglVo2TwoAMeay4mNiUrDqoCWCWAClFqS4UPwpgr/iJ2710Vb68sEcd3qdI0QcAcvuKxqG
7KUEnIGMTgv457fT/J/fE9eRjIwwMFoW30m+j//66xHi07lNZmc9UPWdk8VAaEzE3bveTTElm5IE
1426Oua9pda6pke7PsJsxe/s7u7ExG8mHrbLrJDOjXqvx9pNcaEUOFIHLBVOM2bvJCTcLRpIe8Wu
U/0cIiPbFqwNfvzz3/LX8rPfvxqu5BEy2bDl8t9//1vcZCHrimt6XQ95fJpF666mO5c5UOyooA3n
EL3rb2KtVd30UToTc/i8KD3gpTiWdsrxtNugVP/u2KOl+Tg/TkWmiTdlZJuuE2fZgkmmWh1XEiMk
/eEw7vsqJokUpe+1uDvxQvHmid566AHxleUdPZiMuxpP4D5rc+fBKMrmhOt4oXfFaln6JlSkTVzg
0Uglt+0wo9+a+WSd21qPP1ynjRb8dFZ9hIq4nHvEnYgqwtSPbaEzC0Mk9/qgArD69uf38q8H97f3
kgtZ2JY0LMNyfl9Nil0Bgk03i7URWsWlgjcC2WzS70a4rbSMLy2d1GW409NXUPmInw1tPn2hALY/
7brp8flOY0FXbUr4xnmO6YjZhV+WOMy00KqvlKHIljg11TGqi/nDGybjaahDBvu50t4MK4tO9YI0
ssprbrg50tXJzYZ00w+O/h++OJysvx+WJJPk/UogziR4FP7+xaldvFHwB5x1B5btgYQO4W7eWhtX
NhQ5+jtv0xiGiRsmX25t40ZHinhwL4Ao8AfAo3iBxDB/tlOk//rz5/Bvzlf3fsiafAIOeNPfMpF5
BB0+F8RL4OoDKm2rLzZd7u0ewUmCWv3zi/2bt8G1PZM8HggwYlS/JUcr7gea4zvg8r7NVQdYfH+K
0/+wP+P+K//2zfrbq/z2lOZumjidhYKeWUnyqVdddcI8D4HOZqf45s9/0T28+/treR53NDeqC5n7
t7ePr2Ra12ZDxkNY5tHSiuVjYWBwsltLfzRVx7FbVhPRDMAj5dUjTR/8+Rf4N2+pZ0vbk+AaaXbs
399SbRJ1EwtBykyOr8aEO1yFDBv+/Crm36Oh0hauQeGASY0j3ITF9Fte0+TIdRFcKIJF+1h35r1f
JfqRjDdFwNFLLqpkaK6mj7sHeYhz7UKXiItzqdwAi+EceAMG7T62KySvetoyg+l9oR47swbzMsdw
TpKIcc0Q72GSmPcOa2npfJrPNEpWf/5jfv9+CNelUeeutIkRUlfdk3X/cmEu9pI1DMXkuuHaWYWA
8HxM+FGwODSuf36p//G2eTpAKFBBDgWMQWDw7y8VLyGg30HzcLY60SGcM22Htjkeo7bMN1YXksmT
wLn//KKUgr8/1YQkOW8olzhZpaA8+/vrTuRLzMKYwvWYT88IWNXaiuhAvFBNb8AWmbsYqnsEhLeH
LvkuvTLdyGk2f6QRHPVej4/UPneBXIJOc65dXd/BFlazTdp6S3SHeUuYvIdm914R1Ej0iXkmsBcf
v6LpN3mPNWNSe5GNNvOdDvwyxA7oe+DZkpmGRRMQlBJ91jct0gwpopBWptVP+CjyjVQT4l0IO9+q
i9vQxB6OOlRgnqcZkxiH/j6z3SfwJsNlcX7Y9fJR6kt3KZdCBKUQ0VtXacNFa1JzM+H8CMIlNfyC
7Q1+28l0mzOXZfTb5On7fBcH1JCU8cpT3fhh5l67tWPbw67cW/a7SkzgJHrxXNfjtXW3A38n+TPj
V5gAdxGwsHDvABWSIOEXv88FmzebLFuXiUdsEFsgMIG2eLCbNLsaysEcb6asiINNy53bDuZnZ2Xu
mYlqt0kMpk9hkk1EloyRJRyTI4sg5Jb6joo+rZOuxEibzqs6d54Ec5agb0C1sFoW8RJkVTwf4WXY
tzAem5VM5rUic+IRa2C8vECbtiBrPoNGxXJtB0x6vK95sk7ZNDw34/CZUl2+JiakJ6wXxRoq87ci
RigrVLfphp4cktkYr02aWrcxA9roz3VV8P+V40D0Fg/qXnMjZvOqosE9j/Sju75uicsNEQ1j5jK7
NyCcXVqgyFuDRbhXbNHFR9nxsQ2tCyIkjKMvF+vjNrqbjfTGrW9ESIy3sqnzb1NibcuULRZIcMq9
wn2qb1qWD+g8kR4DYzObmSnmCJEuWvqbFc4D7m7WljQw1p4Bf9ZbbL7Zg1Y30Y7NGNpjRqH1MKSs
5kp1Uw+MppC8slMj5uJbYuSkrwfbNX5oIYJ2xQD3wWwR4WI+PTJTRX+Lh/wnHoP5Z3r/CycdrGAb
jlc9srdL9UxG2WCLwHxpwvkcarLbpno6EWnJql+s2Yyf4YcaPnzfhALche3XZMZBk/kS9H3TB4u3
4JtSkYAFiMCcNdUS6PVsYENoyy/IU2qjjfZ8KJjmXErhfmIZfi9BrmDEZH8Ugq6ZqG+SdTI7O4JS
BSyGtt1ChRm6GKPChDhJpu1bW3ffalahoKIIo/2ZV0b/GrmZsyO1VGw9a67WJFVM/NFTd2qLFnSU
1zq7lBnWptXcaC0sfilDd8pXuy21c8JvFbBwnn85Kx85YdWuKZoJm5LFbgynjLbwM0+YFT4tEeGS
Vw5zdI+IQalbihRFzL+gRfET+UaXQeeoYXZ33UvYwX0D9uk+WcP8s3NF9Zi3k3MBBFb7PINLgDw8
7vNCXJdat25DXPCZmLDmgribhoMNIY2Hqo83sTdNKzDoDHaq+iTTkSUsiB7+X6Z5ES7xS2/F2PWt
ejnqOttbRAVHG4Uy3Qi7m7kgsOkII05/dEM5nEZAZA/JEjKgnavpDIQGHzC4wSDOU0bFyXtDSmyD
5bwMGGgxNdLbIBsJqCqtYP1BBoJo1pT5C5I+aBqXvX8IOnqQsB3hamoFYk5Ia+dsrMJ+tcJGcAZG
abuO4zIwZHbRen14jMIZR/GI5xZIK/neMMtK/uI6u1m6YtIzJ+YHxsEc5m1Kpe9Oi71NO1Myk16I
RanWubQmJBLWriw70mlPBoEMUdomPsUQ7RhUfbnUwxpe1U9wssfYEIR3sp8sF4LmXI72dqodmNGa
/lRlddDFajyXYgxP0DrTxheAvN/6BYtq3Uxl+D2iPRv9GA73Zk4B+vv10h57oye5WFhr1WXRw4Bj
etWbk4Ed1VqwAUC7Y/7UDjhJvJKZVlfa96j2PU0SHig7yLCnaXasLG28akYC+Uwvy1PMftuDcLrq
0XaaW5zhu6uIv/9I7LZiYYGebQm9Ja+IWph+lJ2ckrC9k0Crao2IJIh+JvmWYNeyxTmEpG9o7Hp2
mVJLh5uzNeeG56LGuUC0FPk5pR3MZzdACSv2tSUSjn4BZr7N9HM+1cOmbzi806S9tcYXzFCr9B1t
7p7dXrIQyYjrqznl86MTZe4R/t18lItMj7ptzXgW+vBbuXjzGzz0mmUTufEImrPZopFxF8ZmurXb
PvnuwsJm/Aw4fWxcCaZW1/dJ7FWH1Iq4buP5qrNtKFCZFV2Z7PRrnb/2hFIqjj2jyFNoAZSOw1F/
NvU4uWHAsfZtN7knm4VI2AbS6AzakP/VeeMD2utHzarK51gU+orMur7jK7omhffTLUS8KXPqRV+2
99OF5SSgFPOaun+RzrzvbGttae2hHi5kndZF55SXKQcpDEDN7VdG7cAQGFx5xoRRPfZLIj5E0hRv
qOBihcz3Ooe2CCocGFQGOM7EBHzZ75c+3eq2hxJoOwXR/8bhDLPJr0hgYbjqsHdobfOkiZHMu1py
b9zIGoGisZh669DI/BwaTLDYBV/8sG+1OlClY+/R/Jd96erfXLuXVwQi2MlK024lmxrOS9J8OB36
N2urLSrgvC2fAPs/aJ1FtM/+Ar93iNgGe4Vi7gRE4TAjYq7a42HQnyNgkvjuAZEwjjp3ER76KGQl
QBtu2rCYcL4ZbEQaNcO7TCRvL33fRUi5rnPfdZMYG9hzTuzLbmwfbMsLX2Urjcei6PWz2U/1AX+A
Oiuluo8OtB1iZxPHzxOA0KtGYOnTUrr3yyWRdMgSgnlmzM8ZIdtTW1xxBmpMzW4ekVq4iJQ1/zC9
Tp6KsZs1P7Kqct16snysS0l+t0nHz3xSiJSppdXHiIjQtsNgUfukYiELh9Qk8Bc8l8AP9/XI+Kfy
CwcyAntz8diw9zB8tmtj4MOHU+p3E1udZjbt5NSZjVODiMLolHRm/loJT721oHSJ0Xd535KojsNw
nWIlctgOl3oPOHZZ5pAR37RohpCrQk28Rw1XEAvd8nfHHOTWExoiTgZDkvhB4Z3BOtT88rpzl4uW
1FqPtdZg0YVpcVHgJCmZ2q6+1HPcndMxfSyc5act029DYQ84Zmbz0EZhtBuG5Q3CHQ/0UsBxj7N2
N1hLtcahVfrsYsEgakr2vnnt0txHRIQjC3ZR1Lk7nEyrNVhyN8QbEArIKpossQAWodqP8bTBwRak
rObYcLsCH7QKfFZQANMj/u/6tVTLcQg/Fls+upP5zJa0H0YT7905+i6y7g0dxN4VRG9uDZjdXaeX
MGX1Qp7ykcxVkFdJEVS6wVKAakGGLvS6JUgHHbLINVZUyNykTnIFyFjR9k9al2WBUbkWIeHaHB6y
ErO2f19d84O1fS5GlMkcrk0oolvuqadQFdaussvyHSz1UvnthPDDaGn6HFOgzkshm+2sKtYeEYUh
Tj5HLMvh2vsYBvD57AEjgGI7IbB+q97yJLvNqm+rmxul027UjegddQtPgTHArKgi1gZGHlaorL45
GQMXn+gY5imCM3spyukVwwOXjuuOVkOoFZOtUy30rDoAHUCRTvLFz5AHYHsOtvYZh+qKMia28Zd1
2iGbXGCfGBcukk1b8f8h77yWHEeybPtD420QDvVKEBTBIEMwZL7AQmRAa+EAvn4Wsm5fq+kem2v3
eV7KrLvaojMZoMPP2XuvHUhWrUFreMUtiAphbRIbTxLuIGdPZLrnyJWVSdDKAFCP/nMV0+rRd1ga
PoNAr9BdHPwcZlLtyZl5fLkR60UkwPeGywNFCv6Is+m7Z+m4m8xe++A7bASzqUiooOHek8Mcgsnx
wFJM+O4InLnirMVmmG4wzWXnHL7yXcvlIwB2Sccc/aX7IXSxkVIafioi9xlM7w3h5uqTop+E6B0o
ETmK6rpYeAiHGqZQAvmCoc6zHzzP0H7FVu49Djjnz4ZDdowfGX2tR+GvIqri66AKomtccvVTS0YF
DVF4z2CT+ieHJC5hjD754mDJL4hQ07PS5iTdJhhtdzr+9F+AAMm+lHF2iCOMTnmfRBd9iZqHsZ0I
+Ka1eayjob/gkSB8KzDvJ/UQ3tWU4vEFYveiAEWfCi5sr4WXmNiGhjVIHC11HTSjFIFbTN6hGZ0R
UX6IMXJ2EVE9yWZwEnNxU3ljB6igoqJA62KHdcrSzgc8LrBq8t7+rfTGWIsr6Agl2lc/wMid4QwI
ZRhHUnUalz6mSSy2LGU3ZYK+36RueSDvmb52XdG+N6nU9MDUEA42VbNo3pbLefo86BaZN7I7gaSI
GIR+UTDYuLglAciM8UXYRLZ0KN+HMWzHjTB12jrmuL3nNZnuYDJTC8mLOEKIdOcXoZflM2IoJIrc
pT6d7AbDYdlfMmd6wN3o8PCPMPBr/gpiU7t1+cN/lLavZM7VEgES3IiHjVIxW7nWo4ijZIvgyi0k
NDI6roi5Peu9zsJU07jf8a+br7wOMSYso3GnjwXZIsGFh9itGD/g0abvtGyUbRDqVr+ysqVKHs04
7vd5Y3LZ/QvqW4Fi3rTRjEeFzIFf47JiqCJyxEt9Bp9jF4fMFJr5UoRh9zMaKQYEg81heWPIwsY0
MMyWOnkzAO/NEurOvM2xNKgtN2kh7jRcIu5JJ42Ccd2y3oZiKqi/dM3HfDHJDImkwapLUMCFhQLD
gG+7VbsBc6a660EwcBQsyzBhLE28eFeUkCX7ijIkC+ZOHYDcmY3b/8MVxpAS4H9Ol42lGnGcGquC
Kuh1z8lowbcUVKCoZg3MCXf6WWpvgahkSHWziKr4tPR63HU1rUP+zBuWeIwazdvCKZZXo5TdT8we
6Kwtlvjmr968D6HqwG6EmK95FXIM/J1YDNh+vnSV7dYbF77hWkej3bINizjPxyJXW0xTybYBxX+X
YJ29wD9Of/0FNXZU436mdFSwXefgfm10lw4611SntI9dio+VKGGYKLt+p06l2ua1DN+QlPhejXnC
oJdU13IksReugekd8abP3GABtZKRZS8RT9hn7lc8cpbRerQsrMDwW4noMZmd/Gkapn5nanV0ouVK
v6NfRbD4wNlEdGosu91cLv0R1oUR1CJp+4BEUvtqpvZ4SHl9vUTkLXpO+NhON47Su5t2SbOPiutS
oFTVH/iqRqfGHfR7+OfCps2rp1VzgvqLb3rqsfdO0xzig3MoHZfTuJxTXWcwYBr+NKzGPbJdjU7G
OP0mIPa77cSzxgiwOm/0o7lq8m5lyp1UHKGVVQ4vbR1FN65Xe7d0riS/R9jH1ClUyUzfJcyosuBi
TSTSoL21kfqKe04wNUy1+A3UPoSA4Zg/nWGp7mv9v8BYj7Hae5xiGVuBbYx0Ey1jwmhvI2cCXjJn
KA06gBoKIu1NNYeM4MsLsWhAW9lCI4HAHO+PLozLKXRAIfTWuecMhoSyhNukBym68TJzOI3YRI4t
DB4YX/O7xk/Bwkj2ectgku3tfsZMyRExwbBafrkDe7ho7xXy3Wlddac1jvkGypO/Oa9hfMJlf0Tj
qgK2S+YLbyccHnFDNCqcrYvAEUYIJE03Ks+IpcKzjsuiOdHQQSdW39Tfcz6xbisGuhtqZl0x0Qhp
NqoP8STOjo9Jhu+B0K1jx5UWYygvK7XBvmxt+syY9na7iD3QI5LkrU1DazQY9aUzRAmzoHWOlWNE
OBziSL/Wbmt/scogw65Sl9SlSEnH6d1jEbbxPYRhYDICV6FjD+Y5DAe/T3kOZ3umF5aE6HzgN97j
gjQkoquLH3aIvVM1em9KmM5LDGnpJpvb2s/cRWc1W0xbi3fvDWgn8+yOg711ua68jbqdngqrKHwu
B3VgTCNpTODoG+l56jwpN5PsEsQceGaMWlcyXz04M1OxHNV4ah0v+YrahRcwpDTftJDRsiQqnwtK
IZ+iaFgeidg6L+j1NP86sPBpwhrwPrmRVvk5ORS8gWXvvrgiydnB5sa1n2mUM2aCIIxA9VFfIDzX
gPj9VrWpD5F4LH0JUBrYzFQkewLf3Z7XdKptEkdT2DEtAhdeLCOuWzM9RYkHOhmYD9EXj5YzsCRL
0h9RoV3c2V1TF7sucYZH0kragRAkXH+48o1i7DISzFuWEg9JPqeXhsaNGxfP/z6uoAkoZdm3kyyb
g8p0Sioa0P1E75iBuhXLEqY1/ZPVfYfn6lmfCGq3xq+ksj+83LM2FiW8RP/ssQnseCk6fNG2T6bv
bA+hRcNarD3WFT1BGGHcm2JW+Tnpsqcy9ijtycf4p9EN/eq0UsLeq8JjwhUkEM14BcFAfVhoq0dV
KO0A/yC7TLxJgRCWQRelw2MoluhqL0Wx73rqeI2CLTMLXfOsSjnsLbvud0NHpAYx5J3UrnbSopy2
o7CAKd06+0HyGFEC9tMzrXzPRJ0IdE3+ilf2J2ynmxHlK8N6eYSUgiG+LbO9E0NOz0E/VzzhZkRe
f4mfIKPvFvRYE9Y4LZw0C9Nw8iW7YjlFNCnduUPfYmADBULtDSdpyf5pL0NtIAaviWZT96RIDeuu
IUa/afqsHv3WIlNL+W8dA69IgbZoTX6iKZYIqAi8tMQqJYb3wrO+MbZF+0HAAJxLgj9EfeyHQWv9
qrNvjaU/iJr5ruoBTrRNfMfut0I7WPun04dKWNpnXAPCICsL7EUVIEXwop1YgD3TbsJaQXN8hAff
SBKWfeNQH802wQRP/0LfTvk3FdGJn5ntr2WJbnWdqWITJRVeXbyC2Npq1+B1ICAqkTqyFis5kmPo
CIJ6sGo3fYmSxdXDOVkCG3C7MCDb+exsKhPYoavTgxOu44QFmutXSQjwVIyZ3JqVzdA+TLuIM3er
OREJR6qCPysCeFe7iUrys7ER098sDHsn57Q/5PNcS3YtFWZbkWTYvgvdem9HsEofIf8FX8+WuPzW
9PQnylqoy1Yj27ZsxsXN97b2maWDxQW/uEOgYJXRJvNDKGR4JSOM/XLwKm/vuMaRdmjAC41x01hG
goA5KjUfSCInH6FDYzeTL49Um+hV+iSSJUVy1M3Y+4gwlIIet0yHEG4swpOdMJ/4EZlq9e55afbg
RY5lguNw09yfB/QRBFriFtZqJM+mCQA4TKaZWtjNEPE+tDUkBM5Tz242EEIeUzVmV7pTOW05N8iP
pQs7TSI5Fj6QxHbe6zIfPuaK4qQ/PQGt9IaC+D735o65zjdAW+/o+TKIEsx6f0gtXve5xq+aYXBk
WgwBnjy4on1jUdwGOMiJ20+9c+PYFjt84eDB7S1Oq/wCQWZi/m3uzBQzZVF/ANLC0WqrO4v3e1SB
/xMR8cteXKWuZvyXZC4eLC4kZ564+D1s0oaJuNmoLtIAHOjfrQWBPZqN+pCPTYK6BIyzSL09DLFf
IIMerWZ6w/k39SShuGaQ7myOE0bkyAWICFiExJBper4Ns8ovEpaNwNlXk40+PPLuLnlDZmzJUlox
MbOv6Zkek3m0yZex+L2MoGtaaXb+2m1eljFNeA5OWFeOGi4TG1Wq9jp19SjQfI4GQs1TYrKkBtdz
STEwaHl2XgNHAQAMqgDdmCVFV4XhG/MCsS9caaB58EQfRzKVvxI9pRGoBdp5WvpOi3CEZikXX9Be
JEl56RZDxJEH7Il9wZxG3mHW9AEnKGMe509RXbS8tK6N8nQuWuxPE00gjljpexcJfT+PnLjsVqdz
Ulntlh775W12mNoKHymLzQbtbMmd3RZvCiP1AzHIMNp1vTn/AmuUHQZux2cJbeRtbhad5ReyHlei
xfKrdPa085QLElqOw8eAH0yk+6KLwjuT1dAXsylTyJKGl2SMShYVfH58kiJ29CC09PyZES7Zdm27
J5ruq4LEtwSdhEwxZs9F3xzaoQY9WKiXvivg/lfRMwLyvoZ3e8jRkoJhoUhbm2dc+3iW2XGnglgL
kiLnSvLcVw4ucZdAjEWanPWVrbU/5ZJcSMoQiklmyvHabanyKrCpn4ZVJEH/QAE6kaIBFwKfocNp
Q9TAqCkOmgsQJhVuGGqTreTTGAyrxtRYqwP1Cu2bVnrsVm3ZHAngN99ELqlZmgweEJW0pOhp/xmv
uaUbk9/ofXYgGcHUsPZswMglfwfnod0PLOs8nw5BckjKoZCitEHENdmldyA4dmOd3KCcIDnA6TpM
rUdgudWGChYAMcnHZUrKA8YztZZkucbBzTR6CUF8IyfQcfiWcip+LXoLtQ1zzdWuw5E98VSTO1sk
R5jljPe0NXubEX9zwLkhTnliUP7hNpU8tsYoS8o7VHZR3GNuRgp3qNrsaomaFtMfsPmrCqTXDEju
PR+5L4zhJesI77vu4gYJjNm9cvWUax2QDYcY2UbF1t7quEGBJOmNMxNctYlbVMVx2zTLQ1l/d2ki
ftPzI/zWGcRttt541WIkj/j1qotJPtmvqBu6T5fFPvBVMu9XS/+LjA0ncD1hbWGRlMx7Vr8he2b4
Vgb9V6Z0PaHlZbf4nCTXspG7c9ioEyfuRIAGXs/AKb23TQz+YDpXZawJ9Vf6fuubEBVoW2deTNmc
aT8Oi5ecwbtYX7rnwIdhq8fLI0snczsQz9zESqSQP8kmskMytxpAxE2dif6tTWLrqvN8PsS1zqMU
UeagaJ98tLBqbSp0KJ83T7dNOWRZUI3yqDUaKNcSnOrWzazimhR1th86u39tQs66SjMR9FWJs20z
0+3Wbyj0IWiSlzA+6sjp8WNX8ReF1Ma7NbrJ3Wx0zRY5UfgGRkXwFybVe44HCkiLwD9meeXD751P
JJJ45UTVyG9HVY37IZR4J4L8Oxod82x55j0PFNt6tkl+kffpfSz0YgDR2q6Tg4QFePEWpOt9zdQ7
7CsOz9iP22488Fg3XB9NVqaqcGOiSUn07DRaN68volHbYqefJ0IbjoNlYPFuy1HHku0U7ZdBtspk
5x46Zn9H6cd8JEnm+HQ0k3XpVYp9Jiav+0C8uL7ydCWvWVnrb6RZ863t0JZK2V60o5p1ubPLKvcb
Z2C+DOcR2TnXtTdcl/1zBq5xK92CjFO66GANW6PxsY1Fvz1ir9uaXrCAQpr5Spyhvi1BVex4W+SB
7bTdDXURNfOoNhrIL/qfKXnwJ7NsTgIG0NaI8vzGmiMIKytBan2HUGacu/Ouk+NyYdEC8DXOxEcW
RfaLSaTphk5cuPMi7tjDOvEeakKyg3oR5MY0fAuvMY5/Vd84hrJzGo+TW+LY0z1PZM6VWrbvlT2m
X6aXs0uPo+XqOMaoNjPzDu0gyMc4GLZsjTf4G/knScbxaY5CD0CtU8JW0Ma+u+pT0V1kVjXWRXNL
oNKzXuJdEmoILGatA+kpFHS6TO9nMybmI+xCh4cR50Ft93hU9JqtHvzGJyJTxiWuKy4iusPSJjcU
32e+enXUIWK6S/4ctwUWEtCVqKDVWVTi2SnFbxNr5xN1vM1jNchwJ6opWW+1KzgrSV40Cm7uIMk4
TxCcxkcxj3SfpQ+KVevOkOnwlsGKvLd0c3ojQNEHKUaUk1lBXx2ccHjjWHmzs9w8z2K9H6giu5iZ
NE5l3mn7nEDQPX1CmR9aY/Y9jmG3a5Sh+W0xJowqGqcDBqsDs2FCv2ZtQEzA/mEdc6dr9mPrLu9F
1ADu6CEMfpFN5z7W1ZrY5NyTT2liUR8lbfaylKRsOzhqfkTm32/kao0oB5ejiVKXooYvxLVw35rO
cFMTyAHnoOtvlkexFgvNMSxIuhf6A8vW5ASo1tyxs035qc60q2otO0bgXO9rp+mCwiP3LeLSPQ06
K420/FHsa+yJd0ZOL8yeazQx/NmU8IHTWPPDLi0PDVgrNizRuxvH37iUfrtsW8GGOrsk1HdQWxK/
6ex0XzfVb2C7MJZskh5Jm2/WuFmdzXIbF+Nt1Ea3yqnIKHPsTIuzneAcgUWdNXTjOOAr6w+6hBzs
6Md8rK9zpx9wDPkOofLDnEI7tBR0JgtViJ6lCSHLHVj3FB3ZMkMcFrLtuSkPQzrfyobt9wxC/pFV
lzx0pPt2so/wI9dLwjA5DOkvp55b4MpRenadJLsa6F9PVsnEWC0Jq/Ci0vf/sVQQsFqkewDeffQB
AlWeGYG13UIZLxzupHv+Y177X5wFYV7U1mqCv5n4/r0YoR3Kj6/4I/9vuxH+7w/4KxfiOf+QuoWJ
1jUNpkZMfv/MhXj6P1YPKF0HXKn/akH4ZyzE+4e0PJv/NfZNXKKrwfOfsRD7H7alURHEjyNuQm7k
/ycWYq6plL9bYl2NsgUu0VKavETxOv+L97Ahk4HrJIZ6lyQkHDnJsjuHvqd+a4bDGo+ehjxFW6TR
bOPUbcyG0S2HZls5kDSFK9PAhvHCm6Bk3a1r2TRsxinhnx24sHdCpB6vZnea20CgNtxAwoVha7UG
dcJoi9GlsoiiHgQh+ndAuJhlKj0pIWuUegROL4KTGVDS47x0in4QvXeUtnEhUmmzAoME2+CTJmZM
fGEjAUYKJp58S4Mzq6lFeerBo/1h5cS1zKzGRHEerpm03aMYctUXI6Cle5BzlL/IumaDN1swI/E3
yYce8HzIrWp0GJdTRUazQWNONqZbaD9xolVL0ETYMgjAC/lYxqHEfwJT9g2InDHsXTecvwDq9fc1
KFQu6nRSEsKsFRS1Vo4fMc2ARwyoBSHc2k7epbC7AwVybuGrStMeJmW3W1UY9lGnBWdjAtdj+Z2W
hr0xMYo+9bYxv5GEZo1fLgYrdEOjj8lw13s4tQCZvWEHUbC8B417Xr2lZzUt4mTCz903i0yWC3jI
Qb8abWWix8q5iXbSq03vdexR9uaGlRO9rFoz+AvA+lX01eHUbKBIt8mxIf2g3XFVVni9msXsvF2a
Myc8dfFMHr1vyfyFdl2/GVgmg447Cx9WfBz6eA1s1yrgx8gTNm06CbLVeadPE1SowolH/Y4gSYRy
5rBJgPjQbPUQ/UIO2vQIbOknnRuKKqiN8xVwkyPeUTbMNT7WlpXeLhy4mXHzXy7cyNau+oSc3iKx
Imb6DLnCgm5LsFex0KHq/Dp6Ez2Pgvo02m08ZpehCGQaXrvUjS5mPr4acD79zC5vW54PH2bQt14U
x3Jsj2qKyr3ItYL5wDP8qaRJ21z68hwZZnlj89g8Fmz2jvQZA0QzGUKAxrr7QhYA2PE6DXZzS+OE
BNUquYSF7hk5oTsDlEBdGYvmFhg/dd6ajL8lKOS9yyv3NektlnBmZh0GVDW082reCI8RkL0pLGC3
dgIzH6pHFpvVpS3JYkigOMHiOTBdplgLn6N8umY9M+fcA5mfB+g1jeNg7iECtUm8KtwC/qMvtUo/
K4aVa4NAvGMXQsQFRCZFgbkMZMnErktP34wUaiR6P5yb3GY5EsZaA7LXGp5yHFJj3e7HSVtYBFvg
KlqWnndhnLO0WOYeOGACmpNtW2UZ+7Fp/WgeH5FcMZU7ghxu/XsYaGZQOne3UKdJFpyuX6adg/LO
twx+17CN+Te4XbLyTVLSy2FkPkmaGU1S9utb9zvX470+lN69WBbKVBFkgOfUp9p2ho2ubBQwTyBk
ZtOPU/anoeD+0CjBb74GyyQKKKokPCLmxqHfgGto96GJE9pMeofNawWUL2bHVHY0eqNqsQ5zWOLl
s7W8Cf7cuzQNlyDOZbM3zVSd3TjjIuYKdaUJ+mpTQ3GD5ZgWZS3HAKPwt7tykoQgADi0vKgDEN+I
IyA14JYh+m7nYrIOMfEbLr5ipPUuNUzNl/B+tzPWlxGcmTG/JDhvuQ+FQJG8rGZz4DABEDj46pv2
p27ortAGt7nB3mzuYh2CZ6/jzbOzsbiH7mJvor4zbkDsZJ8VFQQ7dEYqCyKiSfdyLWbGhOAeeBI4
CXuhdYE1N+6r8ozou85GlWz+9lb9b8J9JCf/9e1kaZpNBkdzGMsdz1zzFH8z/0ORbGLudbhjjA4A
Xqirwt72STXfdWhTz0iEkjOuSrKtMhvkWfLb5VPJlTxoqeD9Jv3rpbfYPXU9yHprObCdDalQWX/7
CFE6rymlKaf2qc4AtmMMSUGzjqvHR4smWXU3yRxjdIUU99IxbGNp10oTj7Rnj9YJrr57RmrO7mM3
5ogCSNNtqKFhTu6NvvsUpoGoZ8X2a9bNVI0wGJtsooRlbRDoXEWjha3OXph1R6WceT9wvp+WSEy7
PM5Rxs1xOlisZAkkMgW5BtQzqmlptvbC/sVjqbu1md1X5wTUhwp1ASQbRg4dpQZbPu+tnkD6ppIL
vhnlLfOB+BjC9WbU1ZjvySjipZ1cbTy02mwVt44EdI1jGCF7GLkzO85803WGPOYRBgj2jRpO7MwG
5V718FDnzrzvzDhisTejSLTZLklq9sklEUqIJ3p1V3jA+l0gtHdWb1uvRHpMdOzVEYR/awcVBG1P
m/uAZBsScuReY+DEfmf9KtP5NHr9B1YhVk6gNo1Ok5c6/RzH9tETuntb6bD9LUHmBDJ69xhrmUfH
Bx8c9w20Gq3hXKE98lBqQ4K5yjKCIsdcNjjMg6J8JD6fXLC14u3STPt+TOKDI0PryGsFXHdv5y+t
U3P57iy2toszAMac624MQBSKjVe05Vs6rzKAUX8Sf7D8ltX1BiZIedB5Nu8ap9Gv+JW+HKrLH6uY
b56phuHS9YDiUNjjTrAsxcF8XG/7EWMzxUvf+SzrN0j7rGdczFBy78kRMsdSjwaHsmVNr5DVWax6
jHEfs2Fn731YyOVqhWs5zsy4BJnKi5p33Yzii8sy54Jb0P5UlIZukHcGeAlYhT7HOOtov7GRKUu9
t/aeoKQe+Zy1SpHaV9OkHdmkU3KT4ZW6GuU0xAF6x7K3cpdlDaUuZ2eK2/NA8zCKb1JiWyvc6FHD
LQBtifOmwTzsQ9yItracksC2hfvUZFJnqWnaH9xqwUY5ERmlg0JhuknwXrD4guOq0UQhskdVwhdF
oQWFGmhtRstHlgNh8CUXji7gsKubHfpDDfJmxm44tcvQ+CDAo0vR4ycreTfy2neWJdBLpvC5SotX
Xi3y91DZw4GrV29wRFYYUUDJYyBPDWQjdygJZnoLp5+buARaB718sa00O2dzZl4qWYzs9Dzvbehg
yCSFXHudw+gRxjdXHlPDScofI3vSl4XfbsOkuVlkrt3YLipv3EiLTnYXT2acMUWu7C0MAWHVBUZr
vM9UgN+wdlaYweYsxWuWOG9zqH7GeqBIU9fHEexwuUPU5dVFrYe1z7J5+tWa7JY34UTsZtOVbvHR
afF41etcvoXYcGp+oyNLo6ijgX3dIi4HghzmryVrCAiZqXhnhk0fiZx6H3XXTE+6nMpb1G3YNFNp
gN/lFm4dZIpTJIBsAopDrzL6i83F/hpsmR5gTPRNYE4LCWBryAbeq/Q+KJwY/fxLc1txUVpdUFIU
pqa3McowOwmZNmc5OAqFwBi/taJdEr5znfuq05zdb1LPEOapygy2twmLvjdjUDO53HpKCr8WbWsj
drAhdNu2uCI0ZxA/QgwU8Fl8txuk2HYyRACHroQ6pUavu+HQ6xAk5nGCYR82xUyUTRm/eqeeswNE
pvhzBuwV+mA1x3OdLv2mMcKi3eSZ0y0nlzu2hkU/Os0Tx8vOVL3zTXegfkuN+nATpxAuicAay0vf
xkYd4LfqDlY0ieeys+L7nk7vz2rS++uoM0JRbyLW4QkmCg9BxJcQ5R1HitvwjPjAc+zbZaz1Y2Lq
HvPPVKhoA0SJMJYrZXTfY/R86rVE3BHF5rB3NMBcqz1a/IAQhKTSFQbxka7TrAuLX0BWJs2z52aB
xbXEpvkZUQnd7Xjkm99zH2VHHf5v5ldJE72VEzCjHW736Dgwb/yADADSW0R5E0DqLvVtkzhTEIox
G8GVZs0LYumCX6CcigCVBQjPCuQLPMrtkIRFB6A8i5f+1LFmvYNL4j3y+ZQX1evcOpET3kmb6IEL
va1EJgC+S9dEU78XRIfQ0mgqaH0UARLHEem0VgpgLrQKKJqkLcoFUqfieUxramikrJO7ITGiQyPM
jvy8pJG5LROrA4UJNR5Wa4aKGCfSAQsOuo0SL8QfTATOMy0BxIJUTeFNyp5ObpoSgwiPQtJe2nki
MZP03nQ/t+rN0LQrBU7NUzE2SH7DVFZ3A10l1f2YTfFhXAzrw16Ew7+ac6yPxOKPDXpEUE9G94Zn
o/shAeUWW6Eq91ppU3FdZBq94E7gTZSNaHlFC43VXxw3Ru/Wy2zHRVico8qjIGioBebtKBWYVM34
uR1t44Ze7L7FEJ5r6d4bBC63CEPPBY9Je+e400hTWrM8wgifUE9kd3Ts0X13dG26tly3pq0+ifDI
qGRHO30y82PJfRPaezMX22Xg6WTxPlfOXaPn9BVqLD4QoMYZaoIyP0ZIsMeh0dD3gASg2zoQumQr
lcc8WXMDi+mxwf/RiOletKrYgJdUX44Z9d9RnWPoHlK3aCGZjOuNlXPig3EWsz4jvOOD68UIXAqi
pZOlHK5F6fyCATPXN3zE1Kl6Xk0Mx6xj1CQU+hWeyRcbGXVczK1wAN+ny9A/SStP9a0MJyQLLTcJ
NUWCnLyuy+bsoqjia7QJWrnD9EZFVZjdFaIAmIsGzblJ0JzKEM5z89RgNivua/g8Y4CCXyX7qZEY
TjUHuGvucSua63i1zVEuw8OceyBfmz76WtoV6+sidQVuQ56O2wOWN5xNbovcnAO7wyE8zzcqH0V0
RNxo4yCUFeKmx7VNg5b+PLG7/23hZj5qwitfLSuLX7xyHODKGZrCviN0smqy39usRfFjxBS8i3L4
yRCymYhNxCQ/KcocYY9yg+2MJx1YpCX2vJKarZfNzHG0aG0LY/V2g13ONgXC/5d0om7Y2F5tPS2e
ngelwRAZefYNwAO5m/McNl7nLeS/Zu2Ss53ZGmLdpSJ6z34CNO+xo+Dyq1pqA2AaUY6cFm/e2R0m
k6HqBfNiTxn2wlJq101x/oq4Ol7yTE5PVU1OgdGxS7nNVtpd4ih365V1eO5yzboZ+cI/zT1X/1bk
8yFyaPWBPFD+AIAr7yyjtZ547LkJp/JGTzoTM1vYv0X9KE+FrS+EdfTpEFvmcByiGKdOb5Z7A7mz
c6wrd/L2QTlTc6LQSN7Gg1kdMtwK7xq/uc/QTFk8jxplyiSTyKrq2W09lMl959Bf5eFeibuCnKcy
2DN0oUFMUsbP4SRy+rzqgEo1c8/dThGGEhHucKu97ev+3UMD3DdZp/awA4mMVU22danVQoB1Xz0O
rHMZ1+podcmXjoa3biuywGxT7CymxX3AGG6MOEwOdtTnp9BNjW1PPagf6VP+izh3eV4kwE2PuAt/
yLw7VBhMDn2aOlvRu+mOv0+3cxKqRXCUYBrw/h8J7j/lpn+L3ZNEly6WWuRlXRKmtP8lwi04fkvF
QXKkLcTg2rne0lyzii604EnlWzxCNA7YGEtr2Ba7bB6coypMsm3/8zxJnPrf5kmHWgLQKwgO0iIj
/1/nyXYIm6nA93mcWxtTa9d/xp6plod6lF5357qlbt9n1FuYQb4U6nFEXG2REtIebuTI9zuW44ua
DAhqI33L0Q7LB/szk1hV82Fj35Jbyt6s16Y38nvPC/nkbTN/c/F6sZZYF3KFoiSKdo4SWYmp8ZX1
h9hNfW9ekbrEVxujbxMYQGXUzMGBVBUlb31iyg1HnDx7WsJSwB1JN7URD0oSTw9NZafulk2sB6Zf
y04y7tst/lcgysgxdwpcMNaGtn8E3TeTQJnM85BTiMbCllD7lL8ZZqU99FDkMeC6vrEuLZ11fYly
ziZznHpOSCEyIw5YuVqP9Z+1J90erEAJs2s/KF2sAwzZON+Oa1M2YsGnw+qjv9qm1jRg4bnlb/L1
wj711mBso8hNDhSFT89ebPKc5n9u9/qfmz49jtz6pz8TQDJm85dVtpyd2ujepX/mBL2vzAMxlWnT
42c29uafcYJtkv2RLFggSW65RxEaz5E1D8d6aiPqDfjgM8xysJS9lcG9zizjn/HFXScZ5FPrbK/T
DSrJsg/jqY8Dd+H9nFZUMlA1x0S0zkbuOiXF1DtsW5D8e6Np2VGuG1Gf00R85n+GrGmdt9J18vLW
GcxYp7FZsN5uyGzMPrscxrXaIyN1xaeUvVtGXn9gTteG7X9SdybLjSNZl36VtFo30hyO2axr0SRI
kJRIUbMUG5gUCmEeHDPw9P0x/kyrjMiqzK5lLyrNohQhkiDg7vfec75Tzp0xPee24iJZVW6duoX6
MhhNEIj8E1W/NGFtlx8EiPTJJsZS+9kZ6CvOf/2YyO9N/x8eWHAETCWkJZlP6DBcfnxMeuB7BGmz
nSSctY4IFKPrasSa0zZGtkcE7e6V2wBVg48PlqypblxQZNdQtAnt1exxOthdpOimIRP36QBAICBR
b7yj6sHma9InfWEiWQ/o9gx1b5Jvu8IBbtIDTEZm09MN5HE8hmMLtHLUh2vdLVDttcYUfi21y7gw
qW1iUFR2Kz0yqdRkpwdSqO9rI74pZXj28km/xuLV0wGGAS+ie55x4ySK5UhhhupKA13KiifQP9Cv
Q/sAxMXexYnCLdjZHFDZO8RuqJ38DKhcnI1KH8xNZVrRg+6AQo+G1NuQjIr9pzKqkd4bNLkTi4tC
pofhu+Uk0/kWvWU4TiYqkI015dkBWj5Os15vmH4Xdl1+OH2rLgdmkJ+51Z0lrpYnoKyhXxkp42Jr
yX1PTYBz9NwJX2OmCq+TNUNQHouq2ULZjIOkUDB0wT07zCxIiwTdHu1K1+KRQ3xu8/kaG5FIkQ4f
Reh5bF+9CAMq4TLxJ3R2qR/L5uJ06gdvhwQpvEV2E78XuhkGHaPSTUj84d1EZ4ROAewN8JHDIU/d
ERVGop9oLS7clRw689SbrpCdaF+8knwhfh3+QM0t77Ikvag3AJ88CtLp1l1kuKth7OiZMcmJtzbe
5TWo9YHgZNW9DlJPHtAQSAgGRUkc1CLiNQYOlqZpTG/JlsZMSKzjlcUqhbrR6TYVswYIVLFzdmI9
fSwFzOBVhtgXGDBX5pAYwswpYuzwmlQJESBOEDzXXmoQVVrdo9Out0NOg8L+vhMtcWve2loTHUe8
2GjfEDEBADKQWZ9BqfZYeC5DJP37PEnvph7a7vc5k7iMnBq6upfB+GUSFSJlRqGfzGm2sUv5rn+f
WnnMr+T3SVZrWMaWBCLnKf8+6Sqlhgy+Skaqz4TVG5SqndWvSFvyZAc2S49OOKTwHVz2sQ+zH1Ha
G5N0catfpm0p1EHUO83Ef6kMDDjvgCLJs1pS7BSWvldSdZyrlXmRRgGQ7lcdQs90l7o2CO6ZBgbU
AJSiVwapUGglvvd0p0t7N7P0FzgPwCS66CHzkpekuTwguJnnyUkOKlwWEik8Z1vrVX951+3WYtB6
NcWMiFqtsnbM1du3v16ofkLDuBdKmWuwSJl4PS8a5x+XKSSGfUZL1Nl7kXWKvBsCSK7r4fb7i/xX
I+4jeGDAQ5/d/778s68Vo3biK7vv0fT/+tNDBTyn+Pmv/PAvSK//7YUvQ+Uf/gAgGt/ibf+tme++
tX3+P7+doPvL3/x//eEv377/loe5/vbPf7x9FEnpJ+jQk6/dP3770f7jn/9A0gHpxtWlvEymDRZ6
pr7/mX3ov300b7+8lR+/nN6it+aX3RsG4eSX/8P/4b8Vb+X3H1Go/e1L/AZKNH6VIAIZEHEQEw5v
4/eBuCN+dR3dgoZjODyStsu+8/tEXPzqAOaRHj/gbdsCtNPvE3Hxq2D8ye/j41x+pfvfTMR146e7
ygQ4xK0k4JyBMkQT9NPmR0oA6izkSJtwfOzn6ug96NtoGxskyQB0Y4oLEG8r2jvjEdo74qMlfWwV
gQPFM0IPP8GZ5A7mWmTFFy8caIHs4Eqsem3rgPQZAHeHbbGP3fcL2oUMqnTVJ8/9+IWsoI3GqRSB
3j2DQ0qI+caIm62hHWr3s5nWJOPZD4M8RR9xiWzSumaEtyrHYwVrIbQ/Ycats0YS1LJKdBuVJ85Z
eJCnoSj9edSQ+M1BYZPkQpW4nkwYGVoArLHZpheeAwqs0xR/Kalb7XJ8F1752HbiltjD2E+YyK4s
g3xpgDw4R752+Y3N/obBK4Pzn7aALsZLp2GFcmh05FlP0/soX/aG0eDUlwz3i0Mm2PPs4tqY6N1A
KLppe4JhVESShaZtLntsrmNRqvEVaQa8U5pZ61KZr4IYB74mgoGiTYVbCFz51myz7WzO66ZDWM2c
PM9aMNodrTbjxHzsa+bY56nivY4zZ75al09EQT9W2oIEim3bNAEOu6z2se0ULPn81ihOzgghELF7
OKpMNzkpKCTp9HfwR/2nedb3545ZFguX7pjOd5nJH+dZ2QAOJqkgTE1L8dh0WsUArz1PA5M9kLWc
ppWfOzZ6PNJH6hurmAJLN686QA7+LPD2Fy0SpDD0yNzKd5lGRGlPfE6aEfweGmdjqLbTZN0bJiJo
BiO+MpIrVV5BBw+aurzS5y078qacL72N5dbKY4BW46bRvVPHV4gQ5NPkhG9lrxqX+RJpkKBwi1JG
wHrMNtj5NH78Km2vXc/x5VTBgdLwZoozWOPtYJjnWXjXthkdp7lfeVMRFHH3kIII5pYMFg/UyReb
IxatmYOyl5PAFoBmA0Svw0gBP1JK7Vdu6yG5dgmwVXlA7gijXPe96OZdnotdhACfZ6llJNAv18vU
bTgTvc01YV8lpz1+IYR8yOZ09Q4sF8/Ehp3S8kE2zRF1xa7Vx4dy+rKkFrHOtLbQj+rOK+rUHkdZ
/oK7ZoPYNbBTbpHRRm9yEbsZzYeA4LEaECpEMycBN6ws3+PkfYXdlBHt8uUPq+u/GXv+CcJ5WZ0N
pp3CdWkqov/5cV/7l4rLrrJvkdY/h1y+sNG/qCYmyLo56E5zp8LstPTDTdQ2ULunU4LKUM/giXTK
uc4sL/XTtt43i3cTS84wSXfXuh6QnS47p/HwWUMI+Ou3bX5Hsf2hbGBVthzBf6j3LU8XP1fXba0o
gfQ0JDkG/yfz6UOY8YYZfXBGyldNjqo5j92gY12sI3unFSxSSu+ZCW2nmhZInEMh0RZ8S2qEjuI4
3LOR3FQy2aFskStp5ycImmTbDQEJPOck7e/RbzwuxqWnJj8QeNwXZrsKyTkAOcI4AUgXL2x31WZy
XZbGQX7iJ++Zc3fatVGMDByWGpNGPd7Fw3AeCfsCaAL33y6PMWGYW9v2vig6RisjGx5sPb/hoLgg
aag/MR7GQJXqh7HTPqlkcXEn9qet5feIC18KEpUalBscgz7rPAniCRsMQJwkUnBazNXiegD2rKex
0APDpWnqNO9jTDwAZ2yszJtWZzpKPt4Qr5OM6SldtJE5Ja3MTWF1R6HRdOrYPWoh/dT1dnjJM/w3
/XPadI9KSNZx84VJz2OUAOaUcJcGgB2L1u0MNIoKAoylynvo0TuBK6fsSKgQ9X0ed4ceI4oNRAIs
ACID90z4yL6qx/NIZJTM3ftCl7RpmcP3wtt4OhKQyNriuNvy1V+j4NiMjKux5z3nk8KH1G8YtKyt
+Siq6w5JRHsJLPdyWvOgMdqXdLkPbWOdJa4f91ekFO7TMnxuLvrM+aLUTJFsqrII3Aw1xQhuvzE6
kDzxmr7EuRemr5r0Fb8rrq6L9lOSHk7MBXrQ1Ha657RwbqvIADmuFK3/Ebt8PZwT8jhUbqIykp+J
W+xDzXs2MYqGWvXhRtq27pdyhVvxukRMufKG6typbCcXa5si1i5G+y6L0itTzqMPln6lFmtea7Sm
Q9whgO62LVMKYgCJjcpesCXtjGnaFZhLV9A3IOF2xaMRly8RFJ+pMZ5y5vT4C16sRT1MRd8Brej3
KnQ+F2lcgRghWaXtbXA3ERMo21mhypv9JgI4b5nLdUaVC3jnBmReEziNeDPbJd8gKLmrwMBkigZn
1ncvNL9jhvN2tU68+dyY3eOwEAJ98foZUH20bE9E3hMtOCa3+rSWcfqgt/ZLL3uMedN7gbh9pZW5
r8Om08bJn4Q4F3bkYxZ9KjrkCbiEmYLf2T3ziux1wS6M0XfthfGpHZJbo1g2M3e7mdafS8L4lSs2
Td79NBvPUiVB1WFf1hXuyvchcz+9RXyZogmd7LTVe+9rakry1Gi+RJZ1F3rfwJAg0t6Y2qlxT7UO
9fym7AlFTs6NdgmywIht0LyTqy51H8HirTNOHRXxZiW9rIGYe5l+y3DYlKO7AbnieA/kVJD1YTIu
+wQW4uvytY/uScEKSGdl9HaLeJE56oikW3K7aMdU3GFvrYlXuBYhFuMZuQV7VAKBqHG2lllssoSy
PKVvY98QW+FBLymwWXf9BV/Jc53JF9c7F5ipnfxWRKQZslZilECB0CeWHyXvI77dov+kk74GXfVO
RG2+pUHwrtU4SZpolyX6x0DJv+69mBDYyvNnlUUryxt9eFdUdpW7h+NDv4shqA+j4olst2gzydn8
0BqpY8IG8WM47nasliurKR8I1CYCOdUfvEx7rSCEo3x5QGx/XkJmMgi6krVRGuY+6oisL3O33NAM
6X3S176SyRe4i7Nj7ocWOWnWwuU4FREkrZkKOb+gQMfKUqTjW0dJTA9kj09Nx+OFnN923othOHhj
/M2d+wc6/fAnU7lL0znyq5ajCdJKNJ4XGRvWfz8duoccaEitEyS3mNfAiz6Zwq9TnZwl+2CaFcib
5phR1nN8OgLcO81zF7iGksyCjGiL4JF479HS/FF5id9ZjbZucZFt8ozB1P/6Fwi0trxzhtSaeWT/
kIjipVlwHhQEiHA3hKAx9APXhiYJGp2VrEOwZTQk1g6gx5VA6YHzyb7/7+vR/28qTbpuFwL6f64t
n7+13S8rcuLe8j+Wj7/9u98U1BR4NoB3UziXgt+8gLxH/t0//+FavwLbMWzk0DqnJctDH/Z7wej8
iv7NEZ4AfiQd5yId+71gvOiuhY4aluqT8RJ9g++VPLX2b6czynTq/H/9+Rf83ecqKbv2n//4aaSA
38E1PGl79CEYvvzpSO+YWqRy+t5BE/fZVpFItRoiO/HhuNIsKef9Hy7Pvzkc/qmE4PUYojCedbgi
Hh/kx8NhKifMVMJzAg57jDNlln4z2e9uB71Em4VUzC/CpVWrnr+F6W0eXFpd9IqfliYkDXmQxmMG
72Pw/+Z9XYTiPxz+eF/SFeCpEa17Frr0H6R6FE6Jmc6FG4wy/9LhQvb1UXNXNPZ2sjMPHu2moMop
CcOEOO94PlpNL/5LYvXl2hi0NISQtm7Qvv7xPWQuaoYp7d2gTiYVoKwDOKAn1cNff9R/842bfFQL
pLzHKd27/PwPokSHi5zGS+oGBm0tJrOg5pxkNyY56LOxHf/mwnKf/nxdLYNuBN84nS5upB9frZEN
83pOeIFXkss1kbe5Svta/s2r/Nz04MrRP3E9zyOiwabs+PFVZJjparRCJ7DgJDKygXKHO/tuKJKv
//XFo/Fj6yjYHMsFYv7jCyHa44pebt8wESyrWvo5JgtQaaM8I9P4GxD2v/mmPMaNBh4/k6pE/PRi
U29WldOaTgDlRRCkojOgHcifxmJNXkxq7/76s32fi/z0DJCy4xI3wIrAOvXTd5XoxPo1ToTGXkPV
3QyVh4MoFHcoke19VcSZX5fKRvs4yt1SpcC0RBG+2wgTVmM5qbs04xBnlMXgG5mNgkxYCvGm4eY+
bfbl3Mm6qH2XCDq172FbrY0CncyqqZd4QPCoCAHqFt3vrdRmJJHat01RNP/TDv2Py93Ps6HLeucx
P5UgxFiL/3Q/jiUjXAshWhCVOEBSS3P382AReT9Yj9qlek/Ddl820adj4FM2ZSYfEAe4f3Op/939
6rFy0/VzyL8yf7rSMK7MkjgcL8jz3txDBD2VwvZWuojtvxka//mVPPo1CLhcw7W41j+9UlyDpfVS
zw2cEAXa1LvAWKviSxvDd/vr24c78883rCdoPYpLSAyTy+8//8PSogrd0BzZkinsEUeC0DvZNaz4
Zyns6Q4dJbZM1T1E6MKAKHZz5neuULT/MFVwApzGnQeRisLJ8TDg9JZ9TxCc9WYxPdmNdkqSsaH6
+d5rO/O664bqKoshwJRNjHQHoGOKgpYvf616HRtp4fR74c3uro5Ne+s15Rww6VV+00DRQbrg6fxF
QdljRZUVBmOH9zSCAHjs49SCdKxPdPri1t5EwyT9gZTcm1AU6dvMXGdvElG/uehkdjN4R+TLytln
qnNeEBeaNyNBa7ulNVvCIVBXWl5jH1whw6OewqbPOsbzsIX2scVBsy10EHMEiT6YYJ+RC5b1G3Ac
l8OnKumHzipcA/XHXFwO87ZkOLVLRJfea6JWN64oGJ5MDqqdDN41cL7RUC/1NIRHXNXhU+xRxmPH
cL/aY0tkG/bJ10xLn0sEskQ5aZUNZqu5MbzGODlF7CtxmdNoxQ4jMFVIM0TyTtdd1EcQL90rAbTh
ZhkATEQdwNNWIR3k42AtGeBKhTmx0e3FDXsYqmQSHIzz+drrPb7MJOsvlmUZ9s6616iYcjUO3zgy
cU1GA4BuzJC1ynv9pLqQgsQyJEUkpLZnvS2HJwQaWGkKq25t0riF98SxbcZaUXrdo5sXJjgfgXFd
KXzstmVeq8EuNpUSKNqTyKWBpxa2fvxYOvyhNDeZ8WRYtHcyAitQunzfsh24fIPWWm8hvAI/4rtl
ERr0ZGPWlvUa02+7cjxpvhqxEsPKFVl8Q1C9AHUxZLyO2wtQwiweAIQ5n9MJz4rRe8Jz3+VP1D4l
MiVB3W6lfAYntLjjvSFt75nbZWjA4hEoAkecQ9E261w3KZ8jJBeI2Zn2+6KDtBi4EnXnKs36+Vpm
hTosdmdXfpITghDaUKXicLIDuXDAWbEeFO+2YYEgwIap+Z7Z0LfxChD7EUS+IRTTESValKwAhXlB
RXeZmicrCp/cvlPWT9HOMiqM+VNJHY3LvkFhGLsdwWO4umgFaLBYrinTt/2gq0PsWc1VRJrgvVGO
Hd2QmYaYEz9I4U0bhPXdtuW97UaapVtwTN7OtUTB9zsVfmRP3B+k/vJW47y3t04V6U+D4TpXxqy+
VTrZpEnf0I2KlWIkgTSGAyrCdk2/aFs0Mt4yOVB/6os1BljpaankGMgyrKRHVNEo66c53sdl4/JZ
rWjFpLF4E02U0lnVx51rNOEHtBALu1w6jrdDKmofZRswJWY5O/gIdITmIQ60iV2Yo2jzdbCAskOo
nXfeqBVB04IDVcDutq7AfISCdTsNHBCnhd43RKYUcGY/YnRITYr3Q2Ql7lVbuapbFwtk0pZp+5rE
v0csROaVImTxBiKpvKJf7b0lrm080rmhtIsixFJN2DD0LJtwJ4VVMZqheMMUxqMA0uiATWzw7ZrD
cSEtNJj18OIy0D+4BN6s2fWYb/R9j1FvKY8ECNDgqM1x8Sv42tjKmpRGgJYzI+nTyp8KDt6GtZxa
Q4EFTp3lXiqnPdZLlrwzkCgoEDFxsc0ngVLZdG6HatwTMxO+AIOmy50t3qOtzAWBxayhDXGWY+Sl
L73t2UHVXrBJZdiuI/sc5sWdEFlObmNh78ce+XaYpcTNDUOQg2raVoY9fivHEt17VmeE9KLJ0F8m
TxlHItWPYxjTH6iRtk2jQMdmzjpET8OMUD7FwONzJ/OtvBq3FRbBVasTPZ/qCO+XphnuwhbxOgW1
A8GkQ3SXltrnRIVfjI71wCFpCVCnwzipeJRtEhiRh5FeM1b6EWzZbZ0010YKg9PRtXq9sIIH6A3e
dIw/65hPjq+EBSiqoO11EwK91o8TJnOTHAcwkqNxUmMf3pUiLDZOGOFRd82jWQ2l77ka2BvDnrbj
2KsvIbF+a2fWq7U9L2cbMuA2HSHl0Kcc7ZfSiacNeNR569BVN9auiEBMmaWGsoM81PqRc9l0K+Fp
7HLbCIMGYOhaZ7E54ReC+6w07x67HnQnbxygxk85aNDcLuyJ5VylE/KNvnJ8hxA/gWWqyQbot1wR
OEeLQ1JuicEkYvF6HuKmfZeaDNHOoAXt98heJ1IjITesu3b5nGWCizGxM+Zs/VsB0WTPryPMwiX6
IUV8u9YtD5nOnN+x9vuCxefEQ6iCJW3DtTS87JWEFXWQiGNWer8QbDGPcM8BB2DfAd6h2y6P8dhc
NUs4Ac41nwaZCIwW2qMBJ3RtsMmfba0iI3EJUyCFsV4SaG6P3LlZS7SFY6p7aYt7JyFYsgIqu/K6
Rew6EiwPQFggG6u+3/eY9S/5t6UKbGQCwaCkDKIqR5NX6tombPDIj7XMmXEW8tzTP/dLvMGvlWu2
GwWUMtTm9KpsWC3QsFSfbEgJeeljvltsMTxGKA/gDKEc/ob2wTJXlQBYkDbtQvCdBycht+atprnV
Dt1SsR+T9rOSsjpMdKTuEd6rLZaocwKF8TAvFighz8Appuva8DRkWfRJMDPiO76bG+XOYu9YCswD
gJ27xcqBE2E9ROnUn5D6R9scDD4mkJRuYJb2+A0GMQWgrIFGQJXadIW4xZDrrvFSSWz6w7RdQtII
wChHJdm83AnuJMVWNzAhTjJdtuAkEPnNCTL/ruiTcT1lWGV7K6y+ykmi/4Qb023Ljivi2WkehKWn
780YKxhQtqvM7F9mGL3HqZpOU161HxZzz2uQYkhzdUTC1IYnRK/tBiFv+2a0thWQdTvsSd8OiDF9
KonFyVb9UkcbVYbloQqLlKHZFPlRb6NWbqcO8+1YBYJNcDcBlSznonk0wYOu0CZLH9BQ86HKcWHn
5lCwkklFOEAfjX4tWZvBX0Qnpwa/pQ+IJFtRY3wukBbTp84rPJ/9cEa091xDnoMs3F/HckBNNY8b
EpYHH69kvcl7QJcVPh5CypcAIRK+JWYW7VI7R7mg/L+g5W452DMmjdLQn5ewhsxoIFMqpvIJ0miy
RYK8GTLxtbSTXY8NdZ/3c7MCxSd3RuVEoOIGdmFjIjwlsZYgB3vaI39pK+TMOAjmZAWz1z0Q6pL6
0kicnZE/DBPdadVnuk8J5V9ycgKO8tBaIy+CY5iGQTx4CaA0DRpccfFsWuGLU+BUrRl0iJFEsiVd
dvh3H+cOo0M7zPjZ+ic3lcM5hgzDpX31OlRpRqwBi6+epJEdy8S+j9Arr2Bu3BAB+S3KvjUj0HeV
JHQpkwg3eY9ZWtWH2nKuExR/mlx6BjR9e5032nXDHXRNKlkWhKPhfq0mhyhfZorsUusSCVdgkLTx
vBgftOLyrSsVMSNjWuAVq3MmZRD23KJNHvoKVmrXlo/N4j5B7uV/6i2rwy9TBRxLz19RY+AWKcxm
3edNCmw1foyltwOt+QDL+7WUal935OeQKXEy7Iz3LodqZdfDiNpsxieTMv6VWp9CwKJ/ESsJHG1U
W2AzdylP1R7a9zttBzrPM4JZhR6ULninsLmoNA53gAyGmxIt0Q1uuvZbl+ceTTNsgaFWHLzEsrdD
OC5BMYbvmcFMy6bcf+iUCSeKIp9HVrPsr+Qt19uiRcyI6nTbYO89zBkzKYLD48tRylYbk5jrdQxG
Hi4AqR6uDsLEK8ujNJF5kBzEWaVGpch00gQxTonQjhhce0vjDMMHTmWKP+uSSYclqPSXiu+buhX2
kebcw/65MY0xWduy+TIUBJp3nPMZe4DwzyRO8ZA1Hx/jWhneXbwYR/D1zxBDTwD+zRVo+n4dabUg
fjBv9nG81Gz65aPozGndDMZKAnN9SXWYNbqD/Dyp3h3NfAbcwGixYc/GJsmX1mRPtTT6M9HUxdNE
M5R5j5XvyMPTd+aCjLoOY4J8VZu+JUwlA/C4BUtKlR4cPGBY95TmA7XmbOs0X0q9HwLTtvmkxPIw
QRhuLB0EdFwYEGrxu386c2zcJNXE6Q619XbGkrPVPLQ4cyaOJTXLNqX+OYBF4XDEBAyHwLkB3rmy
ale9xLVmBQAcgHcuy73qo2ob1mptDdHJ5Xh40ypChibWjo3phfYRLw4Yv/RCTk30Rp0WSZp9cwlx
FzbFsVuCN87SZdOjiN9KVHIbCMfe2hnt6QGILaVLWXOWbEaxjSqn+jrxoQ6My6E+TXylUu/rnYy1
nvn2KGDBxWIfET5zKNSunNHxAYOSRzGrfIM9IwVX7ZpP5AjZT+5kfQsnXfpSlkMQ54Z4zocc8Kee
avd1PTBe5t4+d41rH+fEqKESGFpQd/EQoKaO1yNZDierb0Eg0MbBERo7K6EYNAH6VXzGVm+dR1Fl
a62P0OAKPeE2xDLhrnOjxTaNU7ffY4YnrUPkr7PiqBjR8foa4rHYJEqfQWpxFOookQMvtQx61Sln
pVT0O1uVlp+W8Hbrpptf+2X2KZjgRvH4bgVMxH1oIs0YUwulbhEx98eXzmkxqw9gHga/bO3bmEbU
eij4xgkd93ZysED90EvJgCTB9JJtcjSnBqmEYHTljdMWLaxFLVU0Vxjwhg1hL5wrLaM4emPPAbck
RtbCQ+MPSxjva1QXQT9JOwAgZl3xOuD9EuS3iyWHXYg75xAiNaXngqfGSDjNU4Ddj600vmRlqq/t
qfuYcBqQkB59KQnEOKopDp/zZPmgHG/uvFGRyouapl/DWG23etYMVxjsH6W0nnlZaF2Nt0f2bW7a
mONwa+KYIMPKgswHLIAvqolPUmj0hsqmNTZFL+gFFRdrUJHYhJSA2S3J2NkCb4OfSNFnPvdRo+NE
rOrnIWWbDrMKEnfZ46TCgNKt59Qub+lVlI+omL1148X1W5rFxl0yJOIsFQzieKY0xJCVNAzJvHeV
F94d/Tgbn6YB3c0kr28kz23doeqjwdSjS2nL5rrE37KxvSnbD1NJS1SR3qswaQYapKd1TbT6yiCK
5DDHM2N9q0Gy7+oVeqxy+TK2JiqgJZpfgAhPgLzThg6H/e5MFUpmEAZrBgTRpgW+cZMboKeyYU6u
7Qsuw/WMdM/td+uZdg0KoozUboqM+DoaynSzVFVyJQdyhFZaRkf1Kgd8A0K0N4bbORXmx4D/QB60
JZuDYXTAKRv24rzoUNSyDVzLydo0BBV8VtxkDs7iOa0BfHTzw1JgsAMXpzXhxtWmDosIgLCX0bZ6
BH8jld7SLQ9CRmZQDzm74wxvlqnJfWr3rJlek30tQhVvU3AFvjtN0UaUNhPttrYew6y8yrrh5BZ6
c8iRfcIqYO/gWc2XY9mgdksd1+BTOAterrjEJ9w5efXECzWPMH2qF8IcjRu9Kk7Y7rJtWtbOtRVD
6sz1MWaZc7vytWa8euisQm4WDJSzb1Yq3OlWODyOal7us3BQD0lmmEdReGIzoq1fCZJBSMtK6bK3
eZ3v9NqbGl466YHzhwsW3hndiFMI9l+wMm6xWjzAiZEzapvEqUDUEtEBlrDrw61yInrpjLZDn7Qs
HQpR30ODtBXaGmRq9ZudYY+8fCfZg8P6c+qZ1X5ryDFAakExGfRcavea/TuGUSCbuxC3E5bFO9v1
yE0bYhK06F+uak8g+Lb6sxmRmkUnZ8BTPtgA2zUMlcpB+znCuAxZeJkjbDVrbGCH1CpwCKOsk7Re
Y4lee5rW+pCFrXo1eCo7WhG5C5lqnxyVpLEfZ4ZGgVDbbzal1M4bXImuLuw2o9eRv7N0/R0lJZ6F
rABVGmv2ZlI176qLX8aZ3U9a/bTR9EwEtD4+lhY8QzkNaC0gVPRzvAOzPgZ0aoHMuKE4t7JsN4bn
ArXotWydJ2T9lR1kMtJu1MFwkzu7A11cMXwPTQHEkrtF98mdKjZ0dfqj06byHSllEvpFWoCuMcTs
BF0jBpRcou6uTKfpA8ex4KhEjXA/8I14QT/L+pn2R31bum13F41uh9bBTW+48tTFtO62+tBAcjHz
cQ082d0WPH2+GOS3Lo6anYc/78bCQQSt0svDd3qwnPDpl9dXJfZRYE2seWI1tI7jbPus1DLE/6qG
1FN5HeIgU+hEU+vhIiBkkGkaFFYZs2YatffIXtpbxOvldLMwCFEGw/9uln3nEZLIoVswUnW7HOa/
Uxw7SLePmU3Aox676rqFHOSH4jJxCRPty4xKYcpJlslJL2PlH9s7i4CkoECgf4nBg7pQEVKSIBvp
IPU6E010zrIEHU5K5jd1xjIdS7Fi0jOty6b0rdocbkLCkbsWUe1opBsqIFi+Tf3ZL81j2U0ekuMR
nVcbzamzimDP+I6+vBBy8by0CWoDCPrbeEh8Yn9A7dUXZe+cJIeooifEQGcf5Yn21I5a4nsJvUva
7tk6iZfkQCiIXxSxue0qqi4VWenOhc6/bQljofESN8aeEyziUxSh9rIVHbviqmrdGjQqibkQDdwu
XZnt2ONP02JYJUxVtFPV4kTbCtQziH0dL75H+G1dceir9jK1q02XxPW9PcykxDidDQUXPB5Tahoe
hAgtvezOLewryBGOYT+IqAa6m0UUkQ3VSgWhzGwOYFZEB1B0nraZ2zYXTXFDFodjv/C5lm03F9DT
cXhVT8YydMalYsnPoYgqGjeLMj5mqTj0arXm+bVX6nJNZ7F+dAm4uZiyLy3kzAiNT9MGSbAaERGS
F1TmbG/0S56tKXNeujl2rplIVcccicAdg09nb0uw9cKKIigtlhYDa9LMsSV1tPVeh9mtOMhoRbkX
7HCCe1sgJVpQZ3PKL3i20qEqla/hpvwGqd947HmEn0KBeCpzSpSUndeSJYnKjxGDSgUQJ8/MPhRo
9X04zdOOnM0E/KoVItCKtZZ9p7K/zCiSbyx4ZO+5Q9BMiMH1pp8q86X/v+ydyY7kxrqkX6XRewp0
0kknF30XMU85z7khsiqrOM/O8en7o6QDSaVzVX2WDdyNoEIhKzIYDLq7/WafGXbP6bgL848EvsCp
yiV/LgZa+1aZwYFpPeaUO/gQ9WFKO14F0laKj7YKrcPQaOJJLQUe5CYD1AivbkOASxJtNzJ2Syz1
mQo6/b0srPKZIVLwkod5+Wbw3d8aLVc+4XKmR5ed5GEq4vklmMroFeYYX004lfrNagz3AxVYvmeg
C3AhzVgI7JjipZYtPJQctS24RU6VISVLSplsczWN362ZiJKBbrMuSA9ARPAkfDdgiM+Gk0dHm/DO
FX5A/y0RC/RFUWljTl58cpGZXeYYutpVZRN8zIgsfAHKrH7zCh2cZvbabKrnDCw0G0BSiHkb7cLe
eWTxKr71RVfe0shm7hk2GPbKcZpwyzYvWYvUeKfOyizh1PNA5v+CTS/CbN+HaXKNjwMnFI99cBpl
ld8yLsPeP4boXU6csSkprLwCMTlA/UynzOPiOIiQ0mqTpT4uO8ph8mg7wb8Jcr76xAvHYLCkzJMy
N1BS8woGSPZIS4lpbjRU7iseGF61kTGfnEXepdxzTB6tdW/VnKLL3EnybRFnKftsGIRfRdIMdwjW
wy3NpfWD0ytM+nWXQcsrCLbRxvXdJ1lxFeiquoRSGUB7RW9/ByQIZNNKB4kNrezelqqZ16RpWrXK
bNXQoRHXXbGeBimDFTgDTMEQAsmk2fKxdWpB2wpFiTEtW615bzRaPod0Ln0WYfMsKNxaFy07kn6q
ZvpjslDAeqDT95ZI3/SRtz6lMA3aKYEk2qJXCul9PrQaWc/BSJfvOAZwkbuqZ4NhuPjYT0lUyxyP
tDCZN4xBfD0RWS03DlNXnhFh4QEqivQ5Sli/Njgm9W6Ya26dvKCmh0Qviw3cFAbRlWeYVwStqAHm
lrCuzY7uL55xelo7rgo/uqYKKBds2lcppirZ4GiMjn3elPcRH5S3k14rn1oGhNOWzCDAETXgV/Xj
fPoK+3ZAXMkqBYBF5TYbKaudph13c9LuA8GaCYKvpcaXJhf3vSt9ehYqtvznMLCHJ1cvK5vvDnTo
Gqj2RiH8U0g5btOk84rJ8TCuOFrzPWGPxDtgmCBgPZc1Sy469sgcR70R78g+G5KKSJbage86YRUR
4uJoJEzWAkm8mryajDYKBftXAAADD5u/eBS67wmpTVIUAJWWVuROqFJvZRQvJACBEbmV2REclWOt
AQWaYkOgIobgFNRfm0lNrLqw8rDj63g6w1PO1uag3de5ZurAEIPDW04fY3postT+TDJtnqdGUho9
zNOCm89pIkh7d50legI8yxCIW7I4DmHHoEwxTLuFeQBqv5Edq0kbtF/npBJs8SyjeUlUlG+Gnt1E
GVXf7V749EhI/5TgtrolY0qVLW+7PU1N21xNU2dsmNVyxp/SHe55YwWuUOw525TRhlNz9b32yNmu
fMqCgIg5Nxlz370FyuYxyoEXrq3WGA9JLqJ+x9yens5WfjilOd0bRBS+Gi7SDtScy2SJ8rNz7OTJ
VhEpiXkocWYDe38lzV9cjLAU11lVGvehYf3MiLHYH/5qefFNiQuKhduSjpSLfeJPjoUoNRWkdNCG
nOkZnnJivlVuSemHruDtMZs1bwBmJE9m37OU/rNhQv47uwQWFKagBMow3vzg75ktgxo5al/3E+iD
GzAczaHHOk6BM2N7m2JoEsoRSysNzv3nMLOkNF2X76o+FQRm2q9p1YIo83LEzsokiF4wYCpG194N
bOOZN1vitggHG1kmdxWAxByEXOPK8jTIZL7SbUwxUc+owkEbtHFqZetuSGeeK+yAWeszWqW61Nrn
Y4rxH3fQxqU7Z9U1nWSH4lCexeHAGSZxW8fu16QASWWoXoOx4YGflIXCFx4tVqnRs39y6awfk0gu
Vi80W0IctoU6qH4wseXcSlw+yW4dDyXnBvNWypFETJdAKhdYloYJbwYsblalqZvOcdtNOz/bsgtY
PAaDRf956Ks1wBoauYgDbEEh9EezhJ1ejsZ5JDO79TKCuLGdJIciSdVPjDmLkfTHW4+QOqZPj//i
z1mcc3+69WLWkqr3G39vNhUW3QKMBhmMeYzOxBzuxdi7m57FeT1NbXQSptl9Y+LVHRtzceshuDlE
JviKLUTZAt/GT+7Nf/fLEWHkviRC6PxoEgzR8Fzh5v4+FQhVjCJDH6d40fzkZQS5x79dBJ+44vIV
4NEufvgcKwbGsg0qf8/4c6IrzFLGgTqUbjOOmfvF4gDPM5Ii4gKO6iboevc+ZhNKl+lQp2c8O/4N
Rcgpthm+LGSC8htyTea0SoPZ2MrYfKx02j7/86URP1oaeV6bgqAm1klJUsz+waZZZ/WMIMG917c0
P6zoYHWgZiMOJkG6oAIi+eynNyVVL29El5dydtCZUZ9FJ2J/5E5owvmkjmq8/Pp7/R64vf3tqfWb
tffrvyK8P/zxv/69s/ovod//tzDw/lt5/ZF/a/8/iANbuGH+9An+HXfNoC//szv7tx/43Zzt/rKY
UzmAsLC5yne5QfFcLOZs/xeFL1sq4NKmtH79mz/M2b6roGErd8nZeovPrS07Hf2f/23JXwT2YZ9a
ZOVQPoT/8Acz9j+as3/gW3uSY6bPKwmf6LDktX5Yn8pIDSZHIJgh0czGFpEjEtuOmCj102XH1tMr
5+zWiwMiRT54/2Ldh5Nmpq2TKl9HWvXtqiHG3DBo0QKvk0k8zc6drjyMRhcQXZkATXp+Q6Yf5sy3
iS33wKaKUDzwqY7BfuexT/f7+OgW4TZxivZWxoV157fCZds/uRiCjOIyWn58pJtmvOos+eDJql1z
BWFtVaLZlKWlr4Df7jhwU7iBIwan4omN8FpVXbeZG9Jy7sTp3NJ4tebGK3cK0gFKY7dY9bqJ7Zt/
FYQGeWAD17icyfqKOD5PBLo2icF2aOaUtqMy7bNCTcMm3n4F2eHt04o8mm4dIm9jMB0pNdF3M8AE
oGNm9OmD2qe1nt5GUJIfajS8A5Z8MsVdRcmKz2sSifsW9Epca4AFc9eRnB4n0BSJce2iqdG9+cVn
52uE9kbnwctY22ddZxepko2euhPnzH0cmVS3MhP6KkuPWOpof7L53bdAitFOpkOXsWxZg/0Y+osN
Nmb44qSLYhUiy3CCeKGicySEpl6JGV+SRlD2pzYYtZt13I3wN8LaWygl/VkM7PgYX57yvJz2Uyz3
o8Hwiqz+bdpUTELmcRmPhDnn3kp+IVb9a0mheTfbrkWpw7JhZdv4nrdWThLE7cOvVoCQESUj/0LH
uAXDlPzaNJ2BMaf2bmBF4dIa3el7w5B61QHIrFFVKIimSGa4NFF6A3pwSeUOKNlTZa/EUjlMCzCE
4zjTUHcpYDU8417U/intdL4WoSDxOBuNfYNgExw4K96mpaLoxJ3vvai8S5XJVHFQt3Mew5SCLHGO
a3xwKzMNrFvCbvUmdqavmYMb1DOy99zu+qtWuUfDyma23Zxv7pWifF5Bz2SZ9xgYuJyLgJtvi9Ge
1wwMp7NO1Y0wpHOvAX6JC9SqhOagqBDE8CYjttE80rzb6TzrYrJzQ2hsOSC5xPZ63uyGllK+dyjg
PgohVF74k3OQmxy5E5c3zGHmvvE8DjqJTSSaDgZKpDdAqE1z3fVkMFaVCfmHwDqt2hDcImYgSpSB
2gRZQBNImAjZkCMuonHFUbIPL4aMc33o4EjrdWSlLU2vqYyrFyNNAOPzffb0jCjsUXKuzBIWSe8V
/bUTcYg4eMQEpzMafTbsmMLhiGUI0xCUtGqnPKZOZpTfqzSeyZ4jdizsgCijaM1CH19NKNSSvajv
wQPzw5Kpeo8xbR/ZLvG10qmJhWtIKxGl4obXfpZWH+Wc6z2/J+OEVLIqat95Z3wwvcDY6k6+ToJb
4FDetCE6GdekzcaoPCCgMJmzekSntZuMFHsAGAoder4yLpZif9pAuEFnCp8YyfEN0eTerJhypDTB
ldiCOfo2BIupKI6GAb9+Eov01gWtmuxmwvoeeBUg5NeUV/PpS2h4QHJGS29JFrAthkYBl29itIys
3UU0Zrh1o7OvNROveOerFB3Syj1soLIX80fhKzo6IM/e+8WMZSqDbcAzBbuzyHveaBXhTZ6CsXFW
NXzHrJxPrmFZ75DaoqvCl/pjoFdKAiUYa0C1bVfgvZyTYz6684fnGGsnIoLLwPYx0eox0uOrVySY
tQrKUz0Hy8CcRtmdnQgee3HoQkAv9AOyXrnr+9Z7A4gPd9XWcn4X5vw5UDq5acyueA6MZhERkV8T
svpNr88u/y4uS06xDpzBcejzi8ZXZAPTCbii/dTkazfE17nKPKO+mZpMbI1oZBodDpW2FlJoM2yt
osiGM0/t555JvNrBPtIPZFsz+x7TcB/sMtJCm5GupTOSP+H1qdHmeO9gPpoPIMjDTU/pW/SQKRF9
Gm4moMbFbI03XiPjx4bZT/8eko9skLdGNS8SMqZVmP0rgcp5SIfxy4g9hegi9zLBwdClYTSs5qXg
Plk3Y9vfomzEN9IA498Td73y7O5uAlt+DKj2vfNceifbbKbtejbVxQDQ9NaOTnVXGSYwx56J7SOx
1eluCpo8u+39svxS2A6ce9Dbx6DPFUCMDsCtG8TizmgxTChL+zdAGXuSjiLxvoSW1zFPTbE5M/uJ
XXLCHWTTQNvedy+b60sF7f57EEHIIQJL99pja9Rq3SqgGzjj3CiifcpMMgLBbhOuEyMyr9Oe7XJZ
Cvclh7S9Z/BJUN1nC5pdRFGPPBWmaLsYvx5hGFThuqWn7ZulvPJ7r4zhlXlhRxu1jHw0YKQdWBka
70A8zvUNCEn7KsxaI7/K0ko+gh6o80tRjV56SEUpcc3HRp9sfTPyXnH0Mm9MWn/cA1MorZMrUvlZ
Gk1/hyrtPZplkV2KWMd0uetAPWWNcN7njhWEjmYekiqfwle3N8w7axTkF7MpG6/KiQY5DxrzIRh8
G8qqI85RaOljT2YDNBf+s43TgZfkGVGC9/YaRHcC5JO0KB2Y26cxEsY1Jxr8pGPY1rAiUYWgqRkx
XKE5zAsQUX1Noh+/ebHuzHnK4OHr8tSCTMLrZtutc9ckffaatyE3XYlBt98SBA1sagB9lZx8HH5A
sukhCY5GjP5ywPDO+sfIiNl071jGdOO4QWTdGeYEwIgZsO4ZCtqcSFsbpWhTRbx1qmazEKqlkQ6c
4T2RIn01vhNe4gIJBTD70N8Ji+PsSVazY16GJJnzLeUAlcc0urzHw8UwZ06MifrXOnaqZ6w9aOJO
sU4yXDAkFE06KfjK+xEen0G4/VVK4QuRiNp/hFXn3iXsXCi4ILCCFaBe+k5m++A7FDJXVgwhJbHy
G8rhc3gcrbfvZYQoRDNUtqGKa760FINg4mlt4xzjtajXFdYq5uFt33wdPdwTK07ubB9s87qdoNPR
6IchOCOR3cbBVrtEKBjD4mUWXX3Olw6zpGXCD3DSYFZbueEjvu6IaHDL6kC5OS3KE0OQS1OWXoqO
JxPQYKPv8bFWmlZd3JsSWhlR+xuQ1vZVZkT2kxw0mTvmS9RPlhQKoCJq12W8nxD3MMD8Pk2iZyBD
rhj7nD913cNIMQLltZw/T+Dwwk+WOR6WQTM446ofaEs+ZLHJ8I3zxwdZX/88QaG+nWV5Wysx7tu4
E8BXMZk1xexcyqbyNkXnnMnjwya18EK4GLpXcRGcB8OZP1gwANMoK/us0HwBbtYCc5hN9l3oJkDn
kKr+DKmCJPvvBMzK8FDgYGKBqsZIUeYdN4nYmi0NVLWtTEIZNgvBfhjZtl85kfb3bTkATh/Gcb5J
GU+saz2VX6t2wsln4CvWImb8V5o0k+86O/MD4vQ5xJs/Hc5+P8X+OZD619P13088PygCjDwKsyz1
eJQMLTSCeNucisxIHv/zlyFtyRHecpWynB+0t37OCzpDjeGoxgaMC9OkZF1PtVQ/eTt/FRiXt7N8
vgKhyuREyB//qvII37A0oaTuOHdF95EsK7yrZ04E4eTh0RmNNP6W9TMOMolZ2PvJq1vL1fpD3/zt
5RXqpvQ9tG/3x7cZD2FqVI2tj7IB/h0tGwHLy+n4XTYH/dBmd15tw6Mv5fSWTuW4oSH4tTf9x5nd
hfx1m4F4nC0bjwI4wn4eb0dVlkfXrsfqZJohc3+Q44qWZhKkN23T8KgqGdChZWNxIfv0m8rx3wb4
/v6GOAmbiC5cWM/C+vDX6znbMsICQqvyHLcAdmvaxvEqwJyDKgcMiTU+zDz7J6nlv7+obbomuWWP
nakLJOavL9oEQSj71G950XC+oCWzl9ZvhEhOsZrqj3++M/+qCy4fGS+GFsYb5F8iqvvXFwt92wJO
kOvjMMfG1oELg/66y81R/+Rd/f2bZnNbOg4ZckQO21n+/k8CpMVkuWIuUhzjLrf0jRRUlrL3F073
M5Xv31w/dE5OkYvQaUI2/OsrhSnZagd3+VFL4Z4jWCJoeWMUXlA/bLJYlm21e3wSnPMWJPZNSgpE
3nrCod+PLR8xPXZ/lcCpopsumClnXfaHza97xX+++H+7JmTTubWIEQsuC4jdH35TA7ZgU3rxEUaL
qY6V12lgXCOHpf/4dWy+9qB8FyWJrqi/vo5LQ1Udhh39xwGHgU2jiGdsQtwTv0XK/0cU/AkjEKYB
35v/HtywiqOP5s+i4G8/8Jso6Hm/2CZfDFNZzEiICfPp/C4K2r/wIFeWiwHCgTzocKf/IQqS3Feu
v4h1ruX6fK//EAX5CQxZUKQXTRD6338gChLx4ub446FObBiylg2JGlrgIhD+yAkg3Zi1hZ/b+yoQ
8jEJ5bxhvFacRsUAqOd4TCIlf4tSKMPQNb23GKntwvir47DBf+QeR7x7FZUyfUmiiOxxP7tXgoB+
cBxnTbqvtaBB4JVx3RdrHmbyOkXmXiC8LJqVrotjSnUJTqN+fgFvUX7HbqRfolmxOZc2jxJXQc03
PUpi/dY01rIu091gepSTNL1137VDfZZtUZ6Q3lg5/EIfw35agP6UZ7wY7mzJc4WL6Jxkvk2Ek/aw
RySx2TzyIDHOZsILrR2Z0EQSuYh/8KuDJ3bPNVYpwzm7ftm/13GFDyoxvJSjuJriZ6ZQ5lOAs95n
8wL/KLFLZgZ2ljAqY+dvffrL12/lRnl5Yvwc7pzeBVFmJQ2pv7aLL4R/FR0XpU86DHsVbnjXbu6M
qmRIxC5ruvN5yu047BVXhSc5gxAhISaElTfvbrBSdt8F28t7WrgCzvzY8dgUOpjSKK/v8UQZU30d
4bybVjUtC9UuAM2B9TXq07t2niZc/0656yYbn1TBqkfMKbVBPanywhbJOSZC0GuNFcfe5YoNr9U5
mJZG+3ukM3BDbkQVFkwE2RwSI+W0U/omjaejNvl0ow5XOEivPCYXnqRHwulqO2mz2rVKqAdGtgo8
HiC5SWeoSYSxun3Hke9rxbz0jYm4e0IZCc/IEuWd603W0yALADb4zxiuT6Yydk4FCnE7dj0IrJTa
iHatEtc5dSEKaJaO/k1Tw/+onZQTuENbzQk5WF2oBBlOjtZIlE6F1JgYw1a4nfPO2I6S2sJB1qBj
bjiUQG7u4tnoqNNmr0eOzxn9a9P1o5vKNbGCqtTTV07j2RenVtbRFEs3QxCUhLnamQIdSuGg7TZu
mh+E4Sd3cdhx2kr9frwEQ/uQm3Pwjv0nPRmplG8KF9mZo3dGmVhjcZlKGIQNJi1z5Shcg6uqRzvD
3bEYzFLKrqKVW7YcEsWvJjSvne1ji940rWy3tbbx1Df3GEfmnTclW3OIDcx09XtV5cEmcEtCN7o3
nuslX9H45ckcFxxnF2DsmOSNTiUJcMff5b6mTaeRL0GE3aCz2h30iMVjpCLiL97wmeX1V2Fg+s/d
5qHGlufHxOoCOg4zn3hWhWavZznA4go3yqlI4y0gBuavu5KqmBz/42L/YzeNFXCwrLQg5UCMJ2bw
utJlO+8xCiiNON45p8at14MJvB+EUGRvfHxIF0+hC/A17J/QuIorw4w4+gi73GdSd92ddtlmrcJf
vY2zaUQDiZTRe6dnIy2ICGqj53YNo69pwTNxw9OE1p7SnDUwfoam0d7uuDgrMjxUkBXewC/JDznm
qvzVdDnaAwXnWFFhEA6eSj/RXGlyIF2w89zE4bbQ417kjtybvTRRyWtxFA0o5H4wsauGMichMwfB
k+LSwn3qKWqpHHSFkEYtbGoDtGYzC+ttkehuRyE8A3YnNh+8pJnfPVFD7iJO0Z9zknpHWwXpbWB5
wc5Myvh7FQ90YBopLHXc1Oa0G6aU3LQNqYzpIk2Qhd13bxV9TDCNXSp1ekK4hymIOYeVsNxQ1JV1
1YBGAfPnxwcfE+ErYVRcrs3UbOpgAPXP6GObyaJ/gHnQvFIWmTKB4cQDTEypfdtx1uL6t7cJkQbS
qZXsvoRjkW3ZiR/m0DkLOpsumpzua2OF7TkMx0M3p8YDZ9EFeuel9xM1PDdua8435N1A3hWFfVsX
lyrWR2SR6dbUcbyxlN0/Manqdy31CRaUUkVJWVoZ12ZbmNXZ5m66Gaomo5+QJzygTF+c5JC9Qf/W
b8pI0+c67sorLnN6R8mhfKdVknN63Zgj2K2sD27CiIR81E8IiVY4U/HeQVzAxeuvW8ezrqJ8Bic4
BDDopd+ds2mWhHV7p8biNZ8bAzAAlhY+unlIMzrZchB/s7ao86H85MXzR5u2lFHfMOdliJUBY2HE
MldrmH/JZ51G3VH0tIch2OBizGTIXba8topj+1aDH9mFxC8Olqjcr7jUpz28Rh59DIkn8GQZHNBM
jKSFpV0YF9WGJd18i81uYLmvmnonCC/vphkefeS35NnJy5V7j46WIyV54T4glbiOYSi80KIyP2np
WZcZKDGdl6q2TpUMKEWlRV0cQ9P+bCcz3ZhiSL84WIRTYgRJ9TSKnpoGydaDIHLdqMtYecmV5bUT
uhTPVhg7JCuLmNsY6x+53fDGrlo7XAVYVBbmvZ++DzxPcTRHJOK3U1iUd0p6pBCHOp4fS+AsFmpX
3p1MTJDPLaDupzERn01XEniMg9ZYqTCzb5Tfht9Up8Nd4VK4t5qs0V6RwsUQSU/PuIU8Yz0njRoe
FY+aD0rDYh66FmF1OuhMBhMqcaonNSXZt8xGTyIYysQrihkZ5Fq8RYlluQBKavtGI0gRnyG5H0KY
xbOXnObK6V/9IPzihy1kefAXtefjzrTwq9N2cyhq8UA9KE5GcnsnMB3X6Pw13JqarAbNpMciqSbr
IW34khw6/Ptn0nLuAz2KwcpoO4ussK+PXpSw6SCR236pEmIME05nMVnNEfuls68TFtMVU4Zkk8UJ
1cCONdyF8LHY75ksrbjndhVryhOjlGxHpLtce4VobslSjE9pNRuY4X1nlWbQlauW8lNVOsajN6rt
KIl4Nqbl3UGoyK/Jti16UJy8iGmyjn2Td1u6KKvPoknS/UDuheFPXxxGVfivrg1KFqZr+YkBgoR6
Ow8Lb9adHpDj60OXkK+qrPYgQzO6RCXGm7SPYDcU1JGN+E+/q9kQ6ypwbojMxud8ASyTjhRfpgLR
cBUnHm1mY0+keDWBkDlnOcdvdpI0nQaBOVzmKQmh/+eGez25DQ+SYSwh8DUW6Y3WwyZo6P2QD/Gt
O7GPEmHg75SmCHZOVHXFrGppSy8YNQaSIUE7fuIIb2/jqr7uPFvTVFe11AyRYfWool+pyU0vtca1
jgB/YdMZb3D8SrxuFkjrisd6aRpyV9npHmMOie/oCxL7ZyX8GxWGIBBLzdxehrG6L6uqsumtN8Uu
qo0zz8S8W1mkOh/zmucqWf0RKJI5dLiByMHT9OPqYWdP2rj3zMk234Zq9tSphzGypx7P57MvM/md
TVZJ+s/OxTOLVL0fBy2+KYdMwWnGewnX2kv9z77zhNjBPJjfW9kPD37mqI2cu/nKbI0rAJNUo3R0
ZiZ+sjA12/TSNrHPbo4SJwKwScwQPhRtsBoax37MUhEe8la3bCnRAQednG2ncq95IuitQyv3xQ2t
vqGKyY5fK37iYuUG9mf2mfN1o72JonqzVm8ZO+uHEuvZhe8ruoMwcDU29dTfpTgPB7KULtXChtDm
iuaQ2drSGWky7U5xFdBFlz3MwrXqbTVU4VtB7uNitzQkrAX8i2ub3CGZG8gcjEqTHJZO6JYkvbTj
rnE9Qz5tabif12ndhPM2nE2m0mlQRS+gXZhEVBWJgMiUBu5SthjYKY+kk/Jr5pvuknHIr6zeVXew
eqTNBoyM9JrCh/zTm2LxJaw678r1U/XWReT/mPUaDBjQc4FhhhFU4aBAAFlLpCof0Xdk5lZWot4G
8+A9ttQiEtJgKrsdUfWw3QIskLUDa8cnZ1lWTboxSDmRcQuaPU+tjz6mYMS3OgLmNDbtMw/vxxiT
TLVCom7O9xrp5BAUpXGk3oXwVW4czQoarxNf4yqB+OdW+SZjSPpgDo2xJcUa7wOH5m9M8fY6k+ke
MM6RfQIKv6QvYih3RcnekN/k5DrFd5OZEqB142C5I062lA03R2TYF5kPe6aMXvwGt/cQkdWOZjAN
WfgEPEStOA4u/G8NgcgqaJXyrhCCAP2YxgEi+rjjMPKFeQg86GRDIR7VYH7M2mCG77rED2xyNEMe
pi+qU+5mJs9FZiXSRwUkhKoi0cOlDWacfrm9sYuekYHs+D37AnOKjyVhyJpdnlkbMxs/mMRt2i46
aPwcGzwAN3On0tvBzkui7eZ8xXePhJsd+BuWHrEahqlhIuoDiU6KNrwPKkYNMqBoPaz7blubXZei
uLuge6vC3s050PfCMybSqmTPGBQ6AhZ/Rqfu2vA7IE4q083Fneh7Jz7O9fXgluzT0WByY8v+IA0V
PHfC6l5bUm4JNT7ZkuMFyHMe20lVm5nw3x1Fenm0dcPKf85kPn5oOwzOrTsPDtAXIhpD6rwymO3C
rTZAbAMB4YBzMm1BkqoKoXK5tj0fqtEcVywc5gsRnexBE1zBEtTgAN4badaeyC1p9qCkVXjk9dWL
lPrBZvS5N7X3qHXqnHnAMLCKK+8wZvXHXMU2JovFCgBTy6dxfEvGqP9mTV0EUIFI0nXY2Xhv5gAo
QmRW5G89z12Del2acMmJvvPNiuktqDAEEPOhCQDS0TixVDtM645W5IenZLbGg/ZQCVZeJPwtWbnq
LEKe+TyFzOE5dNLsrcwAFMSu7gpiFgSCPTYuC/smz8YVJZ/pbwrr/6hvP1HfKPf0/tGTd/XxGU0f
/+u2+fj81kZ/1uF+/9HfhTjrFziVEm6ziWxsUrbxLyFOycW3hxFTApmngwOx7V86nPuLxw+A+cO3
B17P5xf5lw4nfkGgo8gOp5/t8Gj9z6o2GDz8IMQh07vYYEkxuwplZVED/6ygx0gFI6GMdjdmXQTi
ogmpbG+b6AaLj/kcOVq8eEx76UqdVXaJ7WkQJ6+o2PYNcfJQSCtG94AitqoHqMYgV5m7FNqv9kEZ
WghucHijZ/hBgHkNqDXPEN2tlVVZ1mY0bOqGTUA50h6fFBFQcOzg9KvCfJ6TZjRWVTE88o3JH8O5
KLDXK/umQcI6WLLyTi6momMT5t1tDu4HvJtyxpKwq845Q0XUvWkL4nDkTFQVkLikRpZDgrluOg+Z
qwv6aZXEblaerKa+x3Gez/dAmkubVqs5f6hMb+43JNL7B+B2uX9CVBATiTrqoVeetKL+aIUZzgcb
B/QnIBvKIIk2gX2zCTDqC8uh77PNsRQq1MA59g5rcPUJH4h4QUjwuifcEfqf5TyPX2YBjOlgQazJ
McnZ6TpMBsPdxb7fMH7GX5DfQEIthtNsOP137AW6pCokr99phxOPpYv2Q1bUuwMb5QC2SUipAxYg
jhVVJsBXz/1CmY7sj7ZLymhVBw046CxyCa1FIy5Bt2/AYCLBxpQoSQJV/mQ+Sird3zqOfp9dbTDj
Nlt1nSvMDNvWq/U2iIZQrp28Gs5KWHpfhMEAnM5p8j1XRYq1ptpilbU1SDRkzPng9OlAHaIOL3Zm
5On7zM1xz1zaIJRsFubJYIcHTCaz0G9CDBOAnLG+mDb8+apbmoBDNwIrDr3BkSmoIlBD6lfFDoEt
/drl3C0jmmIIpLykECYOkweSr+Gq5ZiJqMH77rzAxVQy06MRyrH8MMuRmHbc2d/DLPdeZJNzkwt2
jfZ7VCl3FVdZv1bd+MUWaGJ+2BuHZHRCWjDBhZkMDCP8kn58dnV+X9lJjI+tiS6OMzl3xHH9t6bJ
4qsQshEUhWmO9qAVva8N6DnOlKaRvfbNCKLasJxRr9yYMu41qjkKTYfXkqBwko0edj3cDae2wLeo
vBm/y5SF7WUIyJcmRXHvJYwM41LIei8T0GKV7T9mUvZvwMCKtQmWxVz7g+dEa0xTqbfzysCzD6C6
5g8SeF300pkl7X8xs3XibdiEIEcIA5KUqYBS4PeZMb2Uucl8jcQcgb+KsPYrLJSRNUyEutwBL0de
rLGVkRhLB/iniFp2tJMpe9p1ZAyCeWosFFvfxn2zZ9WQZfVC6jP3Qd7Jl4WbbFw7knjrLnbiqNvB
zyD8jfcQLQGhyHZQkug33SQjH/QK1IeT8l23wmK8lgTTu6ug9wa2AYQw8weSKLK4j7wB6XpSgRhe
EF6xopgKgXaH+9aDvj+wPK8Lisa5y8jpHHQU60d8R86REEFYP6QE2rxt/H/ZO4/myJE0if6Vtb2j
DUBAHvaSOplJMqnFBUZV0DICCAC/fh9qem2nV9rc59Jm3ZyqIZlACP/cnxsqzBZ7WHMegDTxYnM5
4P4+W3TT843aa9yv+U+hFX2hIoo6Gl3y1oDU5fqF5EGi8JlUpoH1rsLsDM9uLvCY0vxQekLH2yhr
cnnkyYRr1eBqWsGgce66Ia1uqsp1vz2DAvCDE/phetXTJvNJEKQDzUdsfBNhpx1WjBrpPApH+6ny
HOuJ2BznBjMnGU+FK/BDs6GQOwkaqt7dtE3XsxW6ZEZc+C1Us82cz1kgfUnepG/rNT9iubHSJuIG
kYi6pC4yr+iwobLhbRiq4HrI3eqFTh9SZNrV002v7RwmhgjHFRcNdEzPjo0NMDANxkfpa8L34SUC
mJqugywJd5nhjXfuiBPaSSr7vhyqxFlr5QK9QzGvj1FrM5ZoKA6kEntKT0ppuABovY9WZYuXUnl6
Z9G3TiV66B3BbsUkgNkiy+1omObnGAOhEgZ4nMW3tdyGgrnfm1MfnpENjXWFAx0AGIrNKnGq5tZQ
df9hYpR7T7UFwCWxiMD2Q7YzaR6+Z7dMg31r+fKxtrLxs1Wp822Hln7UXal3g1s9hCxLlC6TqZbb
ZKgfst4Zaf+ek+YKmCArb2D58cEqW4p95QAeoao4GLuOGsSa6AR+0gDTBPm2wnuL/YqPtZeVPOGn
pn2BoOaqSkkjmVEIwVGp8p2bC12ONZMBCkPsHgDrgHO8sIv6ACmh3nZdpm9c2cIZavHJZ7vJ4gfm
5Gv9NHVqnCG+iWRtV7HVnKdSzM1GdnP91BYayAYWKfauamicI6rpQGAFcgbWxwCgxYTo+e4ahnM3
MLu5zto8vK06EqULq+6Lrbk7zwhMb9nABX6x3kCxGilrL2kn53uZWKhcMXb3ZWrz7wru7C3fi3pH
ZDOfc9AhetXTf3BP+3FyTN2pUUwMMNr72Q8otOLJ85fyvKhM1Q2fXvVmzua8GV1FDLxTLmAZJ9uk
BG4HH0AzuNjghpMLjO6wKl8ni8bdltpEptQ1mCjoFd02Z7jG++aPYmOZqXeHwd+EvtWH053VG3Pz
wJXBuLKdunu3rYoHLObCSDtE3ZbBRndU/K0CT6pPrx2cd+Yjw91IAbU4ukmVv9Y6JtU9OQqzr5k5
1WetpfpiYkY2AH5tZ1xJGRG5mcDUM2qLB/8BsUUCXHEL/6phRsAExK35J20dAHX425Y5nOH7A0S1
lKGh3fLFPFLunZPZsJS0ZGXmw7WeR0NWaqsUIVj4Em65aTiY0Y/kjul+mrX65dYhWizOMHYwkfS/
XK2GY6Hd5qy9zr9yjbS5y+saeVBiCkk2bjFkT0XVVvuEOckpTSJzb3qRdxV2MEJWVpcWL5lVYAIK
PVJca0LMA2MxqMnJakj4IulHUKldVsps10xi/mjDKnO27UgzCl0Y0ZeSow9Rh1KtmDfWIfFvwzrN
L5YBjpUPntuTzR8HiFA2FVMCX1aUDAbzPQfTZDNS8U6UIQ0I+QPtJRfC3xnv7TCr30N4vbxv0Fyh
EM0kIaN8IBLoUnBf1cqL1+nUVR/55HLXg1LyIfpebgfgpEvbiBGdUK0x6TLfzPFX4TKNWTOndRaY
9YsK4vYLsYXLOiQ69yZN3AHMYl979wkK2LmDyPlYhz3fW9fV7g1mjCFd6yYFy90Cxd3aTlxfWPVp
kel8DMIcdoAhkOuOnyKrWNYdgLiOpI2UxrYQXF4HAC3fTDVO8LUYp/Y9SDO2mgAb6C2mUNfZNP3Y
fyhVkwpIMolG0+b5reAGiYSsSytniOmYS37YH69VZ/XOWhKkeYoZPj3Sa5sHa24C8006JSacItwi
m9EfnVczdIfkIR/78IKNVhRbFpjgW3G2BIbIsCyiamd0yGhO7lVCBa1JRFMFAPqEgVbhJ1BoYn5n
BzMNhz1jUAdahdX5DDozdIGg0vaDx66zwQLZPyezSrmG28FFT/Ey1HVbeVegdg07M5xdyZEEmykn
+8HD00rHw8PgheltxuyfQ16Q40UVLbCeeBT3bcNCfYC6hoU6BQu3dQfX+GbFy3bsz97OnoLsB0xB
s+Eo5D6FY1hbOyb93r0Jrua9RmlN13RKwXFr7Q77wMSULvFq/y33h/lSmp3xWSMqPphTggJsS1We
wFv7v8hppc15jmUNPwNh+ptxkHqe9ciUeC6Gk8/ILd04fmJmQA+GrMJL3tEnlJL5BB/Tlt4BzcB4
8mLgbdtCNhJRAixfmXRMYKaUgEXrNtiFJ1KsjArw20A91glKHMb8OQBlUyfo9vxvfcpkkjIFy2HV
zVnVORhZgMndVlcxoksszaNV9q+jSQlYFNfpZk6nnm/EBtdam8tlymuuxkQEx7RrFrtC7NylmrpX
d7JjGromTWaFxWsljOSZ4HGwcjobwJjCCmvL8FcN7EbiMDiO0E63baCKnYO1fh/opKZ9YIp+IqOR
t45ds/5NoZGtupHboaGcfV2qZK85IlBqT4yUbtG6voyVmxzbrIHONRnVwZI6P7Wx339pCN53DLNB
zEYDRyMYi/Wjw9638wItD4DV4neOMxKOaHKfVizNTC84Tc8+YnBLJaM/1NGJaUm6b0JormMMeLG3
Y3ZqBmobneovbg/qaOHGxcztU4WDZ1l9521l6m2mi2AhGwbvWWtjNaRgQF1pHhBiMhMg19ZWHBbB
r6L/Dx9z0H7PjcHZqqAJh+2U21iTQMbzpq67mgA/7rkCxbsBfQzjCKL5NZOXapv4+H7byhhWXTzY
uxQa9Z0qIWYQ0xi7k9fm6owi2hwng1jQJnA7E4SPS90wKZezqKNHHvs7qgFPw9hDYtHOxcFSsCJQ
M4PGIPYpLXRUPk5AI0xkubjNWXKdGAwO1tnUF8+1GFGWl+QBt0+PesGqffJMNX6kDbg1LC/L/NhT
2fU0e/7BAxhyrCOKIfbmKB2Wt2yc30iS35L57m5z4GT7SC6JH9FxAuyrinua6KG1deDic9d9lVM9
fDazvC6Toj3JIsNFYJmANBBD4087jMzPmOMGo6qx3k39FFxz0JtPdD7Im6wY+gfG9uxzYCZhodv9
ri3igklkZ7jHci7tm9pj7KZ8zuaTzBVSaGEoqggD90rBodxWxGRWahLyM6hSMLKhP57cMNIPUeyS
pwmUudOEa4mj01MoDDIKAUkgGkGbOCYQ1Q3kZjiNXAqexnaLOEs7Sd1TmNQaLRWMYJAqtSa7DJpI
W22y9ri1cRs2RPOuID0BwYBV8MsvaH569GNqR9YWKRRuJopqOMVu8t3Zhqa4rShBFMxpRWEXCicm
dLuIwGCDlLuUWQO2JqWVEssMBTuZsN+XXPStnRXWt8yWLEnuYIFeNXwOx57bzc6DVWJCwhrT57wd
NYzOAIs8AENZMT0jqgc0wlOMewkRvw5J4x59FKAj2Reb+8Ioqgv5N6aSi0DyEbuGBcV19pGSh5Gs
onBgrK9VpYwHi9HtSmmqWtlfmoek8NWHXaQsANIqD7abvndZnZyElKqCKBsz5tXoLNzrChBZUe0+
4opSB1nNwr6OR5xYTJ+7rNva0p6BZJklqC8xGhlUPV1WwXPWpra5BwwSCrASxXJkjM+ajqpU4yvH
FhZCTQJzMhN8G0LzFxG2/iaYnejFHEumGMkkIvi4ys9e0yrtrlBwKmRupq8MC5qxuDJ80nCPOCHm
h0pZg3cG66jkqcYUNW5mOh62qTb0mqQEL7nw38KyhRDXcn3bC8Q5nxUppXKQDO18zaWzY+DIjgVA
O2UCGlOIytXMeGyCKDhjMZNrjpAC6xNeMV65tLthyfcAsPdldku+1vkqsj54QZkxVwb7ESfpBtAm
fLobN2zaL6beFA+mYSzOI4UTOytMiu8MDlN0aMElL2lBJjgwmsSItoNHxOXEh2CwEgw91dprtGtt
8GTr6ywnFMG1sI/RI4pW5qtgbODssa6DjW+aWLtrIWvfPBUJfKXFb8PrLrNkWihmpRIHyU0sw/aF
o3w/+IO56XKXxjOna/pXEbXLUVnW5D9TWRSPOXKgu45QLG9JZTHoT8uOxT0peTBX7NO5d9W6pfMR
GyjjMAHjcZ3jR+GEwxY1+S7wOicpxysdNt5nXljNi1dawevsVfQJx11iXOqgEBOFZEBg1lrICVcT
Zr5dWlDmzUm82A1zkxfraOol1zs4UCRCMtVANEuC+N1pp2aP19y7KSJ8dFy6Shjwyu/9DeR89wtv
IYUGmV3kJ88psAalnHleM2kwjsAb1p4yvDaX0jWhnZeqXvEEi+K+Mor2oCPRAmbHmzSsKcDAH2h1
XnXGURHbK9li79iUInea7UA/PQVMzCwHoFkqKptjFkKU2/alle3zgfE6dRfR+DZ4XLD4SQL53E9+
3629fgz5qX1vjtd2rmaoeOGEgEZHRPTRF4n1GPhBMmwdFXicE/JYnDw5kGeM3SH7sGU/o1uko2Ht
ptjCOlkODrG20O/nl4w5odjweHrBJo+xfMEnMcf4NU2V3JeV7V0hiPgpYyZR7VFri++qLW3yhFOY
rQryuzTMSgxhtykE1Gdil9lLq02sh/1EfcRKz0FNTtHwSSKlTg+BHBZIdaUm2gIA8gQtCZ0hDh9p
x+M2z2zGXE2elX1Gk1boILbd2mfWiZTIuGk1PKA55sZjMLZdhVM0HMRJl0M/b1IcP1+d23dPBTWd
XMbAkuAJZFo8rlLlT1gePbRH7gKA8fK+w3JKhk3EH7g7/NNod2ilaZgFN9mY4q7zWT9ZsLO4LUjs
GIKYa4XxYONWaoZbCT52wPzYtyYp26G5yZj00LyBv+rNo3RhM/tt/8ab1NnnzjSJLTax7M+NiWuT
8zINWhtDyPibKGqW7EZ7GYYTeTXaNdsS68pYjUX5lInBuZrDerZXZk8zypohqgsxiiEj6F+I3oYt
3Xo1NOZ0nioio8st0ohB441tvAWDX2Rbm2aAOxt+f0NXaFt1XJmoPWxN3vkt9OvoWo/gItedIh9O
QhjAk8bfy4JqhoryRtZOSknKcWfU2uzPk3ardm0sqAoC7ripqEI2EZMIQi858CQMbuSMmQ5AWl5y
BfNA5kYZRpZVgP+OggYykhxPdYxYNNV8w1jxZHRNEtUlrVlav4bcCO67wLdQHjPPWzkGkZ2NSaA4
5zUGmrkyiqartpJlE76zao07DCSQswnlTtvYG1IuMJlq2VysAaYkGTFy4kSv3wsOZC48Wzu9R8V1
CIdVbgtQ10/v8yKYDn7AAGGX5KP/3KR9c5qnIX5m7MlJGjZedina4rUxRLStU9/HmcYmso16W61i
XJTRBg5A9cFAx/iu02Z6xGEM5SjBCszRlGV3wg/GBGc1UisDHQc4D3CZRcvOh/CLw1z3aWZB+TST
z07X1MrKLZe15MqwGDatFQE+LNZRL/B1ejaLauH8WEarqT+ZBK0gcXtC0nFgFwPqlOZk9xujrIWF
R1PPB1CB8b1qdXMfzRCcGH5bKSix2H7oWsmaDZxKPeaBbY2npO2b3Yy+Eu9m7VOyWxoSJcpqGPbu
IqcX6SHg8cXAUA9iYd0kGqeWxbx5N8/WMJ8b0gnegRCrYDyTqAC8em5bR1iADzDEwEuN1vQBEW8r
DOooMe9Wq6CdC/3FQAYwW9jar5zJRpe9LUu8h5yrCSmcPACq3RHI66AdPXIWjee1CcbMWJuMouhJ
ytv2hXxN/QtKA2dR0aEDrANplj+Q4IJ8HYjF5eSNiP1tn5LXXBxflFA6UI/Lziv3vz3//5zP/n/z
WY9Ug+2Y/+eMFg8Bmkcq44/urxPa//zDf05pnT9QPyhOJJXgB6Hpkbz4My5h/mG7vyMuhKdM0hJ8
5T/GtIBSCFcsMaeQRJBn/eeY1vL/wA0YwlBxmAbjJhD/SFzCD/9btSNJHscmlREQZeX/779keswo
Y/fNqKbwnZqWipH3e61Bw4r1RD7f5kQ2y2zb5bxOqyFe9EUfLgn4kdFmMqY8hdQeeva50hZjtr5m
c+ujsj0Tqyoecg6lj5g5kmM81sPFK6vk1JVYVHad65d76qDCrS8aDP6VTL7Bas/ofVAtGIAlIjlw
ES2eKWUtynVUVJjXrMoZeOk9JCUdTXceNkl71c0POCQmwq2caco+IFRQuhC8u+6U0Iq+HgOU7R0L
NTiNaIwVFa7FZOh9Zev2Jq0XhRSBz3yIoG68cliMH2q7rjaeaWefdIDE11PRlgX63zB/xjVAhjEh
CKlU331oG9BIiL7vZiBeiKUDM6gzK8e5y/nsMkoJC3bOs20FcA/M44gth/uNBRt2nYrO3nHpjKkU
Qqaaa8/6DNJgxG5f9xH1xkGKty7x8k/thfPIKb0Iv2MKAZ4Y9KG3Z34I1T/16TnYYCeraLpFMQg5
oq1Mwcwwy2L7KuMDWPcEGNfKy4YTKvHzRGY22vg2VSObmUYCBoJkStfz2KIEOHOOG8j0/Ove0xD8
K6f8MamsCek7n1ij2mqgaIXmOIkyvyBdXQkIsyxnHMDhoDgOA8JhNzEwk+Jy0vG1CnR4NVL7+5bA
26PWCaSLufLGFJVX+MAHOwMmaElPGc0Wpp0cQOcZuDwFOiF4hCBc5/SpIeJQYhyv4PmGXHrCKD0U
idl/s4vqZCfsGr91aoR7DsKTC77Am7Z20zNr8kWwlIbwWOP2FfYF461zjrxePiZwgz9ixOqMHZjr
9UnFPIpQksfmqy3d6Q3EZG1xrPYxOoZZ17xbFBrjE6LkKN9njK8eLI5AF8exqC2eGx2eM6DAlzJp
UcaDKgE3yw7ZAUioxmdJcRzxZ8xbP32Tue4GwyE2dMxYiP0eHuWRJpUV5l/9yGWYaUesyoD5l+Im
c9DY3A18tUl1gly08nRh0+ZFJJtmIa2f4T02qNb1fBRWtby3ectBICES4DREE1amFZobsL8jbYJ4
nT9jXq7lj0bQTJyu4OxvppLLrTN4wXGAr3ApDBfCtu0UIzandjJfPR45aJUtDmTqmvkAAyTpei+m
gIo30QI6l2anrZXfBjHlfgmpoQg4UGHPbzoetxawdiovxFdNCBUXJ+CVT9cfwWo6ljO+jWiVdKdA
6+ZepR9H3cNXD0R0yF3HvqrKgqSES/Z2HftpsW2nUb7M0gdAGVN2uLUDxEIoPPWVb9L6thKTt0xh
m2qHgcyTnFYg5UwJY+Fp3tZoJaQWwFY2IgH7zwF8SRFEz6FNq0nF1RmgQx56a8NCdeDK1zVkNeKS
Q9a8wDccrtHWutQj1jfwJ3Bn7aRNf7K+SZ7IkiQnxqQ5iqRCKlkZjq1fKUXFW9raouM82nKgLgU9
abwiykAYSLFprObSbS/NBAB0V1EvxjBipsec1izF2dVlYel7r79h9kdJ2QTq/6hKKV+l6UfrtKy+
83LI+g3dAECli4IIaYhHcxv0Bl13c9g+mcrOrufA5qoSJuPw4kRxdxZAsd6swafXrHJxBPa24WJB
HaOAexX0doJhkNy+ZBWQ4ynVF3URDl2G1YCvhRTRYiUp2m8Kkv3F/tZzlK6U1tdpz/0JGxuq/Qbe
Z0bLo+wDJGRqkYIVPyf6XR8WCWb5LLaICpuh/JnwhKi1HmFGcScciBOXh67s2qvIS6vbkt8U4n8D
KnZT6iJXe1sKmRwQcu0dLkJlHggtcLHMYkwdzCE80grc6AqQBvAt5YZHs/016im4MnFGbiwpZb8i
FsPiBALxoTJ43eScpuOmoCWRQKCkzbwJg+BONZ39PPk19kBUUPtsJrX9FHZDC7YjC66CrMDSn/jK
wLoD7/S2UUF1i8fKf2onn9t3mHk8Pr4cCrGbGgjAG5kO1+SAvHntjE78HFq9WW6gsFu/zNa0ghPf
YSIwzrgFltxgCt4UybyaDcqW17y3bnmIqNJhYdCu98ja1J2HMsxuNOSQnWAuvBkjOwFgYXQUgBVG
aiRrZgPWzmjr9JxNkf8yLdejgnbB2zwLKc61W0KGuk4vQBiJDM6WdUEkqNdWnbTPyC75UxNSIMVQ
4K0hev6omsG55MVkb/o8EwfkEPOxxR78wwwW3wsn8n7TMKU5ZkQRjXXC9ewR55J/8ev0scYPfonq
CfPsVOG+HjjHXyBkWDhnGuw1eiK2tmK/m5NtaoIbWil+bWAe/czhclkE4/IkFKKh/K+KdiPdUu5u
8PN+TbemPmBt9I+K3ofDUOj5C0Uh3Ri0tHU4JeCW1kRDz2UDVbrRXgqxuXtD2CGa1UNfiVKAcT79
9h9RPyEwYfW4D3xdUYwKGZRZVbVrDY3zEs8dLmANWAyLpqigTCJPXvvkv96LBEwlhRb2GFCAmiN5
Qot2jkVMfIEWsIAuzsUS0i7mkMrokuswN7utwqPKOxdnXH3rnOuAdMQeX3e/ru1yeHTZWu4coxBA
aEiOgBzLA49wl5Yfs5Xp60DSf7llRQAyXEfJTWwO9oPp9M3F6kMu+ArfyNmMB+9BuMnUrnEsW3st
BVanYAxuphlb2amSS8sRRJri2sv84qOZwuitpw7sXmEn/NW1EJ3ZlTlKrKHjwuCwmApo/ktnNGs3
7qvikuKQ4X4r+IhXFkVKh07ibWAsX08EZV24yVDOLnlTGcTgJAoBbZOW+IBLYHoblcXJs/fbraPD
oDZuRrdLTk6czRuM6FG0F4nPrDZL+0kfw8iXuGumzHsZDN7IqkyHe5+B9F7l9GBpO8EipFxJnUBv
sDx4lR/vsbGqt3jK67vut6nIjnv8L+hrJy+hfGKh2mRnfxLTGQmMCkJDGP0dB1iNAXExJyWARHC3
6WGJH6GWYuwZ2xdhZ80llFm+Hb1uvgl6L8YD4zrOuHHbjk+069K5XE2l/107TlOuVGJPN8ZAu1qI
HXHfzeEIVFkrGGnoD18z11hrQTdNHypRzNrAtgDrnJrhE1UvC3ZkfvudzpPwkPWzvhtyRW3G758S
PAcNK047vIWD/ygW25bG3PzCyykcvHJVc0GsRmtuyyfsvvcFA7zNuNi+QtJavLOoDEj2AwmQErvS
2lj8EpWw+eCjyAtfGqtjB4kaqBlrwCEYynw7EM+ZF7XnkFZHWDqMqYfSa665vBRUKkzFK3AY6nw8
opBf+eJVI+/jduuR2P8NdJsBNH2hRmbOMP6v6lEMAKlCC4g3Rh6LvHEcTwdFGP0rKuKOujuTNkWq
Gzlcxo1PqYPdBeENZWvzwWLn+jHwfPzEMaN2SjlzuOH9bAbdxiv5rFfuwNB6b9dh+jSE0kYMKrLX
2TDmezMsI7Ebpjpkb0uGZytnmOfDTyT83c+XORXqR/zefLsoQ8GnzoozRBzd02Ij6dAI5LVfVc1j
p+EMQi6gE7YcvI+kTttxyyQnEVvcNj5cLTzs5BNtcRvkvmboEKMyJenU8jkXLlWv5LLy/ND32Xwc
h1ayaLQ1I5Sit91X/Db49IgiosCYaaeJQpvNl2O06qDrLr2ukQPv0lK3L104J9+ydcNDUeXW82At
o226A+JjOPRS7SwyQXTVVio+GqEzG8ccnflg++l4yvFB0fo8JeqdQj+nIIWg+nOaiLLZ5x7kuBW+
muzMlSA9eJ22D/jhW8xAIAC3lptwDp0GmnETmpqbjWhK6t+zyJ0tBtLwsyuCvgAYM+IlA4oljdeR
VV/wxMyQHsVyuhF9tndNSUOFWzG11YZl38c8mQdtedUnPE/sStyyccL3oiw2vSOMB5Nx9aUkuPmS
j+10zC0B4Yn5Ejh2Ec3rxpIuXxnoMdOGXZ+QlppzHcbYSFNBZdK6Lurso6yLLjnYKo1v7brkR2Bu
6TtLHDu768PyV6eEJ3hdyr3uiuxiQA4k3Ub3J/ZljB5xQjAQ+JZhPlLsGN4vdY5bJ5htB4mx93KE
94EDCYKTvJKENeyNNzsOFgbpNQepWnON8yulpKVIsmVTRvc9dEry0XCMp3xnOg2U0lwpdqSPNMfh
v66IAkarkTEf2h4tAM4mUQpGCeB6eiYJHVWrXHqYLbsMWwH2PfpmDCc5SVswDc+H+bsMCEvO41iq
5RhZNlu/Tzoqv7w8PZKmkT9jnNfXlNSxkhgExe5wj5hPpbvcKRTD3Q2i1IQbNLC6WzRxcabNcOne
JQo35D6OFLgLLXy9cnyGM8R8DHW+Phow7d6RzBcBy6Msi7gzZX6C7FX8gikWZM7ga2T2f4pZlUrp
mJqan3/714/vMq02qVRd+qX+khgwLZ4AAbj3f8d9XP/EyUfxMYHi+fn9dx6//+1fUaT+/IN/soBt
iL9013suEBhhOn9hAQeoV3j9wSj9+ZX/0LEACJMmAEfuB54A//F32A/3jyW2gPDkepCElyTCP4D9
YNP5a9ogWBBEgXCB0wQOf5nzX3SsnnaMwC0h3nVhh0fVJguOH1jMI2NGLJFggrCzKA8P4dEVXv/g
gCajmFNb1K7GIQSzdmGZVeo31uxviLPfuDOMbKDPyoWCFkp4aJHWJlcSw1UXQbZarP3f8DRit3Al
5G+oGs4JAGvmwlqbFuqa+xvAhn0mpvaCNklu8oVa971lPHL+b09B7/evjYOxsMoCltGF7tZWwb05
d+lmAPw2YVdYhfRRLa80XDgmFwsijslou+aHhRQEP5BQnGPNNHzJptjohTIn+yIABwx5juFbedsu
NLrIhUsXuxDqpnRKD7bThhhY2RrWZTF5d4DZwsegDuHbgdK7bgKgdvhyAR2EcPBEVzbsRWhqduKt
7cGxm+eBgzLovN8YPdoy7mF6gdbDQ8BIuuZ8YJ7t3/g9vZD4WAOB8pF4duJzm6pM76NgGEgI/ob4
4fqgalZaEdYpFCQER2xpQP9iawEAFkNoWHezRQ/cbfcbEmj9BgbOJrmDQ57RwXZMmsCaj72J2HUV
DToUmxpQ6rDl/uzOOzEkmOO58Lh3QdlxebRmouEEFmwHQmlv05EsZuaNu4ip495XQJDNuok5mzew
3quut57dSIfdJjZx0dSZ/BWG46k3dHuxK5LkdTchZQryeaAZhlemSSOBreiiR8IFnCkZ3KmxDK8F
ENxyatM7AJzmDoJfuaqLKBtXLQreXjqV/Bbl4B9q20gIZA1YDDdFbdLl7DXBo+tnOKm5lHrTBudq
8FBYxoRzn7CmM6buskgQS8thF/QYu1f4JJM9k1TIGD5FyfA1KZlLg6u+m8ItnvP5MapSaze0tXu1
qDxMVoz94hi7jalAR9CSD7AC0nViefLWiK2Iwyd6yAqUPEHzgkY7JpCczVdtyX/f14Yu0H5t6hAy
0W0mhL1zR2wDS2+24EhJ/J9qMnU41OyaItcpTLPjFOcaB0vUb8re8lZFE/cwb3R+S9HZ8Kb4bKMV
OR9cGDEeTrZdvDkmHGRN01KXVOiP/vOYpuVdO9X7WmdoRKE5P2NHT79dnCxbZnHNQ9nHcu8nfcbv
PYMswFT0zWc+eOT40V8z3fpBIuaETjC93AZjpA65kWU77KtGztBMew+6nrA7WknuvzeTsuTWZPhy
ZAJm7MZxxN9m454DVttjCWz7ndkyJ58pTF53kIPXJa7pXTGyvWOPKA6kP68wKHh4dMrx2nPN/jUy
JVwVGReXOBTtlWyy6qqdkvA2Fm304eghUn/rWfjnjOf/2xbxvAAb/N/3xENafnyxK/7L/5TC+9sf
/tu+6Id/mGbgIlWHthP8/b7ou38s/RXMdsDns8EtO+af+6IQy+iHiJ7vMZG1bY9s3J8xPGH+IXx/
wWF5Fu/J8qV/aF/8K12O4J1vW6FlukyLbGHZzjL/+XuOHZarBrxHsEf15wSBgaFdyRAmcQNT6ctR
ottmZhI+69YN9p6hS7o9I7XxdRYdbQyq3ya3vkNOamYDqP62LylWdEqVvRdd7u/q2WugVai8/WpB
IsEhaOW6wGN7YxDEvw+WnrC6r7jlWKgt3yEN4/sxkf49AIdUb8nLOFzt6pJ6YsdLdiCsd1PYXyPS
F6clwLjBMauOOJuP5MOd1UQjzi5twluT+eehCeP+1Yvb8Ds3PMbKSTJF+86I+p2oLPJFS9LpO0Z/
eqdBvb9ijmVvXG9U+1nWycF1QjjwxH4YQ7U9I5TiOpzS4BYCld5OiFmHOqGfqOX0jpPTMQ8pMKSL
pkBxGzI3t4iIeNOeuVRG83yUNk8DRYc/xGG8a2Ua4qoN+sdZmiHahwwuwmcR5GxOVYDt1ZFY0eAt
2UwVNm0yb9i20AiyYR9M08io3M5fJRQLahxHdVXl9hetR8N1lKcpdzFP7lI/kA8F5TxHMUl/bRDs
dVdx7qefCaT+FwrWIHKk0jnHgYw+m3HAZzBK1/g1TJ66Lie2pzqzy2s+cH5OFz591Fbr2DWdG+1G
korgAEQT3IxiSwL51+hAC/BwilAaB5jhihQKBvRCfEGSoORppu96lwrAFDzwDr8oo3pwSjuDD0Mk
PAl685XpPjxKj1kDtm9m5n1uXYskkQcMgO1GCzzcQUxWiZi9uxoGF0N9TEviyTWi56CbNXMYq3wE
EatWA8bllZoT8Tay3x56m+jV4PjlbVoUGaVgAXAkj1nUqrOpmfYjudW5T3UyQYRt6SY/sFqiCHJs
495Y1pAdgfWv+NDNc4Ov70xeJPx2Gyd+GgcL7gch9+d/Z+9MdiPH1u38KnfkGRNsNrlJ2PAggtFH
SCGlpJQ02ZAyJfZ9z6f3x6w65cq6p/EZ2ICBOzk4hSopQtHs5l9rfYuWq/Tohsp5GHJuytjTvers
9hT6Dphh7jCu6zlJdY3EY0HaD1GlK380orn1sISujS4ot4g+5s1sTdk2HpwRlhmZ2JVD2GYV0en1
mErPrPwR+OlWy3jNvNjQfa3Ou9eZVt+T5rrlfZdB+ZrJjW8nLMArawSog+mdZsV6V05SPiXlWKyS
DAdorcEbq6fYH2x6jOk6yx8Nd/JuQv46TKEomQwkBiOkDjgObtpCD67WbIhFdV24IiTfA6Bftb5r
rAFOgNKndTdR1iLhIn934bF4jPi1as8sR2zJ07qbsU5oZiu+N8Z4dBGU15o++Kbeatu6GC5Zb5V7
F5TEmlnfA3wPHynXPJC7gPjPWVLz/7RW/x1MrvVXVZtVz9SJOONnNOhCcll6/7zqKRnLoWhYDui4
NjFf2AXG07LMc2payRifx7Qw1wO1t6B6ntMxtUKUobq+EbNBHD8gW3xq5x6mOGFGPw/z9IRHK8jW
gKqTM8Tu/Bkhqd42cojY8a1QkK9ta13h6p2Te+/n9zn5+d22QpjCh5zvhXMgBGAdB6pJp/XQWyLf
dEJLXv/5ny4X/uIvAETDMqnjgyiKsO+w+fxlxZ8wuZNYCPSdYQeQTNBAs8T6qrnjKzaFeGVgD17b
TEvPsu4kYz7e463bjyWfBrz4kqu+XRsbew6Zsk2zgktuLt3c+J4/Eqtb6svG6SCrYc+N5VBZczVy
eK5fXQZLRciJhxaUo5ma7jpJou9VRXSaz1Z2HTu3PmB5qHwQ5d0R9Tg8mlWWERdJ+mqT1Il1yPva
cpAH9ZajKSq6GqjN7PFD7WxvzK6dHLxXjPL569Tr/ZZSw/zdpMPiBrmpumFCGG7Dwch2RTvIZxDq
ON8zS12nZTzMP8ptPXcRFfdWeBz7YfaBZrmbOXPINnflvCsIhZ5RE6dDEJKWWg2iVdugNYOvE053
IiJEL9Y8bWy0lGVvE+EZu0WH2SZsspvUoqODPQhyVt2o+qk18bAGllc+xVbs+VWai0+H2lU/apPk
1NHntxpLOyYbQAJ5jdhoP2mtbd5i7Na+Wg2jNUYuuGhn9J+PCm3lyYGC92TLIr+GqqqvbmL3R33O
jL1liPCsKr3ecyc7ZLXrt33o+rLAS1u5DTFg2RnjnTkMw904ZMlNP+TgLsOUvHEosA4wohr9eKrq
rySLcOeadB0ifpvvgqnwQ6FE4eHAeAy5sUG6nu1hpjeGUVymY9GdLbM9zzWpCj1sxlPO3eycufAX
XSeNzpKYPGXKlA9vawMBiuJ45ECikOVZloO6bbShvMMuL2HzGEx77Qxaig3fi9ghbR70fiXXjlTH
xYG+6YdNTvlCYBEecaR3Fy6rSFphZxjkge4DAJT57WRShsAsFWsatePBdBkbh0Qfk7N1zDZBlCy5
NsuaFeCL36plHbMCI7zLmAV/ussK1y9rXUoophhqE3d5tADaU3vHbYmFEdGHRZKVQvjdsnLWyxrq
1iHrDBbzmYUgZNRoLustFLr8cVzW4NoU4zEnjU9do1lNzznh4q05TKzoRlHd97IqTrNudK/24Oh+
QeeDn2gYRLKfG0O87BFy2S0wqAMyTJY9pIIcrO0lsm60bn9uQbpXhsHK06Z28BOjkg+TXti3zAOE
QmNkX4vqkPJ2tzASe9cwGT9qfQmgcdknuxqpBdwWOygxA/d9wKXAVsFn2mKfispTmWY9a2ibVftC
gdlXIU5uv/65pc86o8hg0midoJ+h35JNJXCARu/dyZ+nhmk5QGicJOblSOH+PFyQwY7R5aTth8u5
g2H2SnlhhViw4MzQ+tyN0rrxxGS39LktjQdlA8jE5J/tgEWFfk9I6hB3i32xc1EwjN4T6xxNcARR
l9DPjW3uYLVFe4mDzPwWFo64oe7IvadDW5F8w6ZAiW3tfVRzaV5H0orfmdH216iZokcNUtdXumjH
hut+t6iKIYWPipQ5BB4R3TINW7y2TMZvHM3q9rVGIzhnOshhA9POpcTCtK8ZZSnHUpXZTdv1CPnl
IOt3wD7PusN83IN5E64TS7e3mXINTCB9SCCDPxzKl3lAWgsG7uNOT/2RywikbBDeMPhoV3tGYJXO
KL6ShHWujKDsNUYVPh9ZVDygpC4F0HqdHiwtilvmBCGu+LB3YzbekkZEb4ybi1MSjXQYk+w5WJJz
9ubuu1Xki0gFQpFrNl80EgIzmEjHCVBrA9BR33BR2zsaW/gWQz6PjtIpk9NQu9rRq/phn8XjeET4
JdEOUx9kdeUEAEM1/cUY3euMi+MBEy0EJpAMzBlUdERybog7C9e5CyczeY0tBz+NrtsYReusfcf8
HbyWXct1W2J19IoENdBR72gg9AcAs9q0We6czNLjw6/JNmUr16O7xd8LG5Kww6pg6kbp9uSIa8Sf
oai9oakVEl1ROktNFRYnDXpAW0RUtXAA0BZPJ/GLqK02Nszu56JJxLGfmu5iW4C3AkN2m4E+En5Y
zgdpYriFAuxWG5cD+6bmDkB3AVlWXXySRX6fxoJSGOwuXJBUkZNqsV2+7XC5mPhVwT2oumnHysPB
WiX6E95tPChF9mSI0nwWldHt+y4tvw02rnRCJPUHmGGwoVrc7Pt2fgX5+WQ5KdJYHNvOwRbFBevV
bUw7H4d+WpK7cXQ2CaHMRUIHQ7vR+9Gz1p1XODosL1EeXIdBhK4S++hZqbWf2zLeGDUmqEjjc6rP
wjyNg4awHzrqO1w6sQscGBFrWSzH+jnHaz2MsK+wxv0Ay6J2DPW1rQOs7xzVWXRiphJMpy7XintH
682HkPvLuI6Ksf3ok5LjopU07pk4MKtNH1jgX1DoG5hM4BHiLMm26P/lri4sm6MxrAi+ieTofenV
Dr+1j97SqBcrJcv6aEZ5xven4W/vU3UYOjc+Uc3Vrl3+UNz7sUbhFNeR28TBRJJDMd0MXtqAi55H
Lk4WNCYtmQ6j55m7yObxcT/L54yTYASBbPIumZdPWxuLw9YyOvmK/cfYmT3cRKwzCTGCdOJbW086
taF5SEKoLJpDnDYvnuous9Q/lxH8pjeU8db2mrz1cOjXsnxoEokFziTVc28G9YTOFEXzj9ia+RqE
7lPW5hyqO/Z2KhUNemrrYefqVUOY2xp3eucQVR9T/QkPXkX0hVpMv6r7miWpb/2ASe1dKVWGMRGo
vObjpmwfGE/MDw59GSXcEIZ9VDScwbuVJMj4m69pXpgXcH4QGVXgXCwRmHfdELWOT+rCzXcImtpX
INzWFdvZ8CmSd9XMdE+Wo4MLZA6dWxpYxL6OEo5FWn7JXOxTeuX4dZMqCRsv3jlRhx9hNLljjI3m
Z/aPCZk+3i7hbmxFU0rOwpMGaXN1bod4vuFAeGpNyrmYlrkJWVokWLIkojWwJprxZ2wHN0mS5RDC
Sv1O2qp64fPF5kWd7u0Ag5uYUF4+6z3yLQA2phBrjX12h0DRvZADHh5JRVsvSk/sb04MprfFjHFo
ND0+shOEZydV2hos5VIxm1KijV2NkvPg0C5Sv0cGY0VYOryL4tK5n3Q1vSKJzsTcguxQk/Zaz7FD
kTkZxHTvujXNe2Urx+eOJW9d5gQ51hSIhPtA2NkhRRbeCOQJjK3e+NXsVLmzNQx4EwDLLTHUeC+o
MlnhXp/9KVXTpo+Mcc8ZUicRVyDB40dl+myneXkQVTdug7QTG4zs4SPglGjXE38GmdxVe1fU3j4g
bI8BK0L+jRSVTjwH+GMB1rAe2N9z1U8LT3UMApTH7D6gE4cYS6HNW4gSKC3UVu0MI3lMsQ0cE9F0
O3CBHMjItm87Sem9LxzxACW62cxdWQCGGzvU/yktF0yZhM6TMmJdg4LjG5jkOgs21Yek1Du+WTyV
Yt16GT/Rt8iVk8qtJxrlcZcJTGplkFv7kGzSTlkZfq8WkYEgSbbPTfiGbU4i1nCTWK1iKJM+jg6A
QYmNfSdRJ9NQ6pIbORWz4bvNYCZO9ENAOYcRKrzKCjJMAtQW+9AzjkxguHROblJ7no5M+HKf48M9
9/K16dF5D09pTFaOprJLCEoRm2AvfeYE8yYabdyNZiS5mxP0xZhsS14CZRygPhiUJ/b4qs0m/wwV
WGNnoGPBtSZtXWnKKFeWwtwI5CP5AZMjeckjXJsr/GjqXmi9d8k5aF+5q7QnerW7A7xBJku20+DN
0ES/boOofAENg1WxTIsTvO2Y+19JwTjU+T1e4XQn+ro651be7JtoWJcjou6ICwgHqDdvZxkbO75h
1mPLde3aajAw817Wmyhj9hF6RP91bHBtnJwK0z6OzX5yeT273HtpwOnGVejem3nv7eJBxk/IHeJQ
IcadZdS4EGrIzKohvgaWM3S/ib7/sA7F/HtXYbw2pD4kHbo6SLNfxgBDnJtKCcvdadPUbOCTOt+J
OFP7WNm5661gTQRA7seANqEc71KdYITzw7DU7tIhmd6Jr5X1JhV2uJmonjQIbzGvZKZDC2gHIt5A
C5gF5PifE04d9npBPJEB4VQ47jEC1U70mRui9n9nav//UU2tpNcFB8CfRh3/qal2V/yiT//xE7+P
4cUXWmht3UD/I1b4c9j+W8xCWl8c2xI0KJPpMC3e7T/G8Ib9xTVQslnd8WTi36BL4vcxvCG+cAth
cP777N79t2h4fx3CL0+M5IcrPBv6nvXXkYwphz6304FAP7w61E7WRDg15towaJvXODL/VmzyDz/4
v7bkMPb5+Xg8INsviviiPPx5/IUrtUkcKq42s6AGaBbBJ6lSyDADp9w/vQd/Z9KG9P+XcROPZbs6
19CfEyf7rwESlFWT+3BIkaGh4wrObBtKXhAaBwDS5SVRQX/pZhp5oW3kflDV3g/YeP2V5EFyyDyB
l4TzlnHUpwHff9I1FGonXlB/E1xFB+otHPuG24dx7HSzoZZ1ttW6MSQOonh0OfADv8I3PFjFB4N/
rqpuYjxkbo1sbMmoMk6tqPVrhH0W92Q0K4yGUny0TliAmxvinnxV2n12NAd/BA7FsklOf1Gh0vlK
isthVYNAtqv6DrRa1/Z3sTNrp4rQTr+vRIdrECMeT6WTSn1zOWCT1g6xTa+iIJXg+t0JC5EWaHJX
zhYlgZxtSEdSfBqMq0bUZkEEoq8/M8Tro2ycgwz4PBg9xb6azM/55DxwnU5KH6OtOs4BCILItMmV
jOl5DCngFErv1yzvz1rGou4yi47FnO9yDJ/TCG4m8hhKVGVdrS1Pq89TCE8H+GpPDoDTdWpgxAYD
6BITpo5iY2gjFQ5T8xx5HR50hv4+KnWxIlTscpiWNxxBmekz/A1DWsctSOwbW/NA2+QTErN5B7Vn
1Zja/VT1vg3hitn0GO5cCUQmzbyDCWl3nZQWDw9SilhC8Am4ylvZXcz/Ccnf66gRGAK9dZ/KfFWE
je47ggc3nYyIqqvfDZ3RrDqYyGsjD94CM7lkOcFk0wneB+oqV0YDuUrkKNiDflckte8ur2hiLZ1K
IvwKvCpgazN/2J06G4k8VEWcrlNGhjrtjKtoCErsvNadspIRPJ3xI3ayrZXooNW6dmfp8aduOgRv
Vf1s8w+9cm8sK/6kVuCctcExoPJjnfRq8TVXX4Pa2eGpX7lTfwpVsmst7RymdbQpvYnP3YghH2Qi
kI5zbIkBDp1QzW3VAv3Riue8j0vy4USprSE96d744SAh+MlYM27MePNqsA2wA72cE9HgbQg1LiUl
OXqCx5WsE+6NydH4xlLje6iabyNUxI1tDjRuWJS+OEp7UFZwnmKpr2HoqlWhUXdhysKfEuryRicA
FZ4UO6c2n/Ho8wcoYHeKh0uH6F3RBBEvPt4U18+6lcUK93a/znQe2hlM7YCfH6gUzt01b+wdRY3M
D4sBUGcKeURlfFGTypwfWg3yjmrkw6Dzl+YyO/c574PQS8DyRbH5uVb9l9j9r8RuWHXsSP9E7H6r
p7f8l+3V+O1nft9cJUq21HXokmyXSNqcs37fXEk3OpaDyMBD0Ae/lL/9TePWv7h0PTm/hRQFkNQ/
NldTfnEsT2ffZU/wln/zb0jctlx2sz83PmFI8ywQgxKShcs+To7yz7tdYuD3BiuX7+Jec2+lzjB4
SyIk2+ZzHD9DFOlebLdMD7nDqW7FfZuWhlHgyU2qfk/nkneIy7oFlsbv8EnEeE9F51rP5pDLm3nW
xWOEJHoZTN06TIR33mHeWTddHYw4HOtg72Q2XyKXsttpXRmt+JGMswmhseraGzZh80HIGDRzRD3z
5zSV5qXmvP5gpsbg42Ql3xRaxhUNMfE7en3Q4JzsEJQuwXAGI0/UUjfHGhv1Ewie+IJJbRvRPrQC
NdKv86yC5dxHLpOflrVSsiHahKARKOiwANCq8ObbBDww3gY3XgT7IGoirmK44Xyr6pIN8yrglm0t
MeTG7U1HxZ/vKTrTQ7tcTZGjn3G2lYtUqx0ZL4gtTKv+RqAzLLGL5Gvf6i1wHKiIsXTym8oUDeWa
jYGbverv0xzgeN9yRRApnZpJZ9+ork6phx/7XUXs4sWohcUFN+8ByZtio+Hbu01Tq97bC6qe9BXG
r66d37wMLzIVDOUWt27nM7YlGjJL5Om6pVCHk98jdIBPKhxL289bRnDrEUPSi86N9antg+F5Yhl8
YAajPoyZS+MKcy6TDo4IOPQmHfPzgSLjDGndCvWXzLMxwwvI/iVJITm+Io4MYptgkb/mLtOIyM3G
kwdyalNjr5goC5jdCFKc5/n0PE9izWcExp4m0gqrRTfn6MVd9mlMo71XvWGC8CsMLL5NkZ+tTGhU
/9jV13TifRFVpnNWkZ/TGOd35M+LozY61iVJg8DPtLz9NsYO/eeu132D8hU9EbjANldp9wRDy1Pc
D+anhhNslekxKKq4qzryccGEAGTGP0JgUjbz0EtZg4jEhc0VOGWs1g35cr+PC8NYipUBtEuYLpee
ow/oOdfwo7mZjiOHm9us9PB5JY9jmCNnDDLoz31l5m81gI79ZIphH0RueF7ccARj040ZjGrP/oJ2
wjQLkyEBj9uhHabt5DjjkcOi/RJateNukrnXnpkvR09BmSaHPBmG18xz9DfAtHjpmJMCfnHd02BV
jR95qByOfReNRnVv9WO29jq4QLFVVU/2aKG5FJ31UmJ9OHC/thZzuZIGE47IuojMikKf/7S8CRpu
FBTKgK/CDd6vIcmWt3ANab1wy/Kb4kjf4OfXOzylpoZvLSuTbQzTUvX6FNN7I4z7QANau05YHW5N
y4a0Ti374v3LiBD2pjE8ESuSRwpcJl/OWnFREhQCPCvzNprd5lLCcd0Q96iPDfdqOripZmGPLkvn
Ai0z6jcqpbWCsnXjw2WQ9cGZu7pw5x1rf8gqzPW22adww/Ky8vOmoQkLEWl4RO3JGco4rg4p1u4S
6XuT4WE9ZLC1UlZMm661AP0ZoNoXM2emXaSWvu1ou88hdLa67Zcid91lDy83LUfViGGA5t60rlHN
q5ql+EUKk0MvQW0YGQmQZmwsnFOVT/6KIFcdOTCvsG+E5zYai2dLhIjoNJR0d6PW5z8a+oFG6h4C
81XU9mhDuGrCl7Fwl8CKlYD4kznu9WQFZEu+AIdgKhhqlvtIet6+SSpjeK4QK/MjsFoLm45WTAdt
0O18x6zGMjhpRxqZ7ZGDdmuX8rkjQOduvNStr/pSQmEVuGDXFVlyFkb6nKI1TLJx25n91O1cU8dl
mJue9uLg1zAJZ43cnyBg0IHOHTTDEoTjr17j+KxuhpRBx2YcW2vcBKZB4AJlM653E+VPMP5Mu/ga
OT0I/wGGJv5NVTfvWKugz2BOdcJT1Ntm+7UMde0k6znb4vZo68WRTw9aXGXTVz1IqDagv7t7wdTg
2OssGuBWDt0gok3SLEJSpxF/1RuboRXZ3pi6MMsmEEAQ7UjNj3MwjBbrTIOo9Vkj0HwjMNJAM2EI
xwiVTpQV+Yn0Pkqk+tYNXnNJPfFZTVr9ZkfevcBzWazAvhF+xz7hbEkuesfO7sZX7ETggqC7Oq+i
0xvQopQ4HXQ0I8aTMnV2AUHTewVc070GidJIc4vMIKQp62HrxR5/QC3Ddpek2DG5bkzOQEotix+p
0RtP4EGCJyQ3upu7lDhnyaUdwAvpkw/DZVexvGGEGRWF+oZrqH3RMKtJYmcLqaTNOvugaSnf+5ov
wjNiu/MwteQxSEKZQI8NeBok2sio7egv63fKCIzHjq6LC0YaiHsJo99okzt5/GzLnucsaZ89ElQT
uT/PkeLCQ9PUEVWz+kZVWiYOESDjcq1ktpCpUFOada031jnJeeM0K2UypukNTxBVK/1RaT0xlLFi
tA1/j29MC4IMmFHanVhDjTfdaKdvjOmgAOaCfIwCXMram1tQF/jVXDGLsXvhxD/fNT39G2QDwepI
29ZeKuBtJ1iUJDbylk2vH20yjrn3FMyj9qiXXnoHHT9o/GG0gSq0Vnax0lwRQqek+4NFt72NlSDU
QudN+9T3YmqhOFrFq5YU5cGjGhTlxyqtr8C1XUT5MtHe8wr/C7NgvcYk5eUagCoM3mLrdW36FjEK
L3da3xM1j1tS6mDyF5IUPjSd2WpN102u5x8yFG72Db4DIdx6GuQ99okw2MIt5ZXs47lbtaQkr15o
zED0lANJRgT2cFJthqsu5roxwN0eIGQPyq9pTGeEnr7zXlGvMY9u+TQ0qAWoIuzvGObvkzqE2pUA
piaUXQGJWRFRLO40mTA7NuFuP5VAyCC/d0Ke+3B2stWoJADmFnmzO0tKDidQTA5UY+jZ7S1xKB59
YJobAbkK1bNy8MlkxPzIG6W8qoEWlE9ds0AWh8jz0zLifY8ZjF9pDJ8v87iMEXRXNPedkZb3g6sw
M7Q6DAunNtBQhiDKDlE4OWfyu1a1FuxwfDLsSdI1v8DWCqPjdt4n0Sae9ZYTrbGEAeI6RrS2FVNM
NzeJjsriSas8GAk4u/Ubpx55RdDNK3qHR14h1LKIVF3gviURTj/CIjytwItbQsvjwOsbTqEvhQy+
U0eS7h1yAU+RHmEcmSuNxa81bxLmPpd0stXoaxBtGADH9p6dtkwoKUGpXmWxPskdTnrvrGAlnEb8
qB5cG9miZkVh80rcm/t7mjfWZ1p62YdCKjnaSgveZ0oYiBI0s3cGg3MDLkA/TDMhsv8KDv0W8vlX
l0bgRoxD//Gl8fgGTOU//ttbVv73/zi9NYRF61/yQ7/9/O8XSOeLdJmkciIwhLDxIf9xgaQzGMSN
cCUBHls4zFn/uEDaXwBD2YYrMUQzXlymmH8zSZtfTLpKDMzVAhoJKJx/5wbJePSXGySEFMEH1eAO
+evNMTe7wADOPO8yxYqlwRCjcVYX1Fd0UX9T0jVQbDyliCobGkPb1TKd3LDbV6dp7NWhCIJqO4Vk
WUF8hL4+jdIHSTbuU1aTjdYqDjslmQmqaW2j95HuOQkoSnvBqE+HjNwWRRbh9G1c9GeJbWjTVJB6
WYmqW4M8yregVqyVsqDUZ1Gwhw6uHzMf75DPA7LwonSD1KmPGNzECh949OYuiriE+h+BLFuE8mbR
zN1FPU8WHb2ferrUforrw6KzFz8ld7pl3PPcBRxvObi2H8FPeR6fqPnQLpp9yxxwOlVVH52mmqRL
Cftnqyh92E0I/iKe57XjOpgAuJ1gioDgPqyVWQLbXfwCqZ30bJZ4CKq4LwH55/MLm3S8wdFl7Y3F
dQDPeXroEoYQpyZoqNViMrn4FLpMX9anzL7ktYCvby4ZSm1QJ5vqonfBfQEjWqkx5qM0D74YrojF
HwHNOvmG86z8FjDL3OuLj0IuVLS1Dkr9GC1+i3npdV2XrOLfof+po0X0xNxhTEjo5Ahp9Bq0ngOP
GUfag6ZlwK1nIbGvz13qfWKRnfcp9/xFRdZg5FID9aaVjFHRzHpvrWVtC8Ag1X01x/yWCHxusO6s
ut1wPNf2C1h0w15i+DOJKD9c/ksEEsI0QdSZ9xiDs89q4F3wzdoqn2h2Rlh0vaoMHhtrcBm19SZH
8Nmhg3id6hl7l0jc4DYjjXeA/RlebROx3yhrFfJ2F4PJy1YXnHW7cLqqgJLlBkfnRvArzWvNU3zr
qMbG9kle3s+nysbABGEGhZu6LcVF21zhu6oPodCmbRYa6nMqHZ5Tw02Zq4cRehid+aiEGzVU5r10
GvWGQgYFmNWa/xkNE6clODw/BLmINaIy8rMCzujr2BTvCtNMMYx5pRFtO6SKtcm14j4SafDJ+CJc
j6ooN5MZcbKyCwMvU1qTS16Vw9xYK89Nu24fu5r+Azff9DbjKHq0eFjbL2DPfeo4tfhKB3ZR+f2c
NcNCBQJSYEVNqWgjTtsehzJkSJ96C0ibbmoWhT/2tsCsnvVqa2rUFVxhEJbgtfs6yDdTPDqLe7oL
ww23CfurFclkWFmlluGespvc3MRG5aKgjp3+MUwVudc2MoDSZnNQI6vnzLc1XdlHY5JBg63P8yD6
jd9NCnYPk1HY30U+p3sdw/v9GIDRHxdK7WxU4sqLgs/NcMvxCQJt8IbiFR1oLU4O5aRanIYkoxnM
tnQsJp5JSqDJ+FvnEKQXgjTv08h18sSpCK3Tpr+HQhPH68rNgDt2T2AD0zDsJN/sS+8DicJI/LHV
2PVlFL4DVx/eA3hhW6dS082MQe0a5Y0GCdPOrrFnc5QJIDpR6mhM4lWrJwtflbQyQlpg7c8pbxJ3
1iJ45Zdk+zjU9WsTG5xmhQefeUE15aVznnucH24H6jDq3fQMKtl+dUUAsi9fnG2yiUkrgBJklk41
w5qTZdJDmja4zPXI8gcuf8WRKz5JSBcNN/JbaapzHMtxP1G/sQlrnKubEdzt2W4A1wOh0kFkVrVs
yuWyrb+RAPAeHasjSd403n0xp3fUTeAbIEC66oWbb6lQmBiU21354Ni9d8ooGIFiIqLvhRkKLkag
HPW+03cM8dNDH1vRxm4iFzN0kexNwPF+aqOa2VU1+HzV602xrOn5xDW9ailWdIJRvEBnSPEshaLe
2YQkGDGk0Y3GunfJdMe49Rqtxj0JZ1ov6ubeZp2/VgEgx7wuoDr3XVLtnCEUV6cTyYPRoHIZlJRi
8Y8SUpEg4U5zNsZ7BK1oD74SKJoI6HfyQs5pg5kXmHNIx/jlkMWXwM4GRCJrAIOmec0+TrLonmBs
fOD+defNBf2LrJbM6bjSmS/s26C66gQHlW0TLZ11jtbUeg8VtRl6dnTbZspvyRqNGN6K8DOOk+Ce
4516MCn5AJ6k45wLQNHhUK/FDRRaeGtZ5nzDEEK/pT67ayau2V4I5oAQww2NIlwpcK/0g7zLRkue
03p2/BQg+bmvNcHUMZTYeWNDHYOAwpBZD2CJmFG0DcLZOrTwbBmfGm27lVqc3tuygaocKaI+cxnW
HxgSo/DGJEz/pjFcIIPCiBKoaUK9GPfU8Ux3brAOpiWdyfH9PLtZ/4LuSPGL0Lk/sIvtei8rljXe
DWFBKkWY0BBk/BKrvJkpboMuhuz4YfVFzomW5Zd7PdZrKsOQijq3+a7g0IJNzs1tP1TacaaJ5gMC
8LQtjKb/WhNMhakr4JNZ2EiPARbhNzMihYK7xQxuKZrQGb+gQW0rG+Y7ChVk7g5YyaopZXeSg2Gc
+ozkhqeBey3pntpNomCl0/iZQ2QEhB8qNV5jN3RgyeOKahy34tVsq0c15PU6Yzsh3zuB7hqL5n6w
awItrpIPTez117Af8BZmE/s1JriTS0ctEauctndNcBhoiBdRfC/PHvvq+8+z6f8z7Wd5oO8FLWZR
gAPvf/6P3x94cSn88g+bnwH6u+6jnu4/CFi3f1M2lv/y//Rf/h7D/1cndOc3TiWH1n9ySg/fsFi9
5T9+OZv/75/87Xzuyi8eVYLQkQBLkmFcTuG/Qyo5n5PpF4JR0U+l5m+nc9P+YrrS5QfYX4R0lnq/
30/npvHFw93socjgDIAMIP6d07k0/pN7wrNcy0Q+59cJG7np11O6zhyb2mLA5pkh5nqd0i2WE+on
xrFpmD/x/bCV8w3cjJ76Te3griybhDNSMNWB4UNngpOryqr/OrCkWCtpt/YWt1l2ccdugaGE7T3a
JA4wo8DNBwwNVBHr7B78eX7iCWV+JoBLDR5MxMtku8N4djBXn8qgyKNbG+IZViJCQJG/2OchXErZ
sP+Tn7kXeWvTK5VN3FVtuRz6xkrPGZ9LVhzcw4zwViCs+OAzucCM5eV2T9hSxfd9Z1d7hm8y8Y0x
f7ZpTvHWnTJgHjaLykyIbeHjWN0DxgF0VlODub0aMkPtBkadrJqDAxdvyDNry72rB7lpVbLYRtQz
FH5DJuwmag0GaUlIv5cfyHLWj2aC8r3CggaoGLiHkvt4sbPsxUwpHFKLoMcX2iAjMwzl2iucSs8j
uz5F50LBUKmyLjo3BLP0VV0UMgJIDZLPd9OpzdeZJWsHpGPN7KtAOadrteheUq4KjPy6tvgwZ836
DIXUaLdoy/Ks6Ay5jANbBicqgqXcvqCFr2x2B6qQzeGqzRqODDzi360s5OoCbDdINwg12nNTCVYZ
VTlNsRNV41w101alb1IWD+mp6QGQq6JPHwrak6aVjohVrwVZ1qWZxDU+nZLABTBCI32ZZWupbcek
BFftMn2Lojqy1mFZ1/gJ5XID6ZTmnaiaoU67hFpp/i/2zmQ3ciVtsi/UvHBOTnLTi5gVISk0KzM3
hHIQ55nuTvLp+1D1T1VAdXdtGmjg31zk4qZSCpE+2Gd2rB9Wmp/Vst71/YkAQveU5qG47xjKWJt8
ySvD3u8z7vCr9kMM43QvOB+oLRwgB25ygAsDPMFeergsoonGbc4NBCIXKsCPo9dRjufb8yFNiuk9
mOP5TiQ17Anq694mCrnevYgiE058oWEqGYZ4l2kNsJtpokyHWYY3QpwqiC9cc1yR+7Jg1uC1pBeQ
m6KD4msdA7b9HSV3ZGOHMYSyU1MJNPAtmYUi8dnKljtL4WRCKozPqMrNyakoYqtdWR99kVZvPdb1
LTI+Ryi4bVij2GGidtPpi0ZH4sheZfTsQDN7irTvombxkxolwl0WZsMFoAMXpzGbX3F2tlup1HR2
R7wNabDobYd3Zd7QaRJt7crj88cImTwQBFweXUdDZavz6cqz7h5bh1si/GpKmEPCXI9YaJ1dzl38
eUnM8mYBTT6VAUGdg8k7rJnu1NZvGISddxr4uHU1I9agtM/fAtu/wZSpTl7B185BPxtSa6N8ABXQ
fe+canismQN9mIiCrW3nBNGzkynaQdMyEzRfKx9pjTWl2EyomXvjzgvRMOl8mAUlFA/k4L06Tpdc
PV0WiJa6+jlRznsNicP9yFOLHrjKjxOicIN+csMAoGWb2Tc0Upa/gyGO5g2RB4cOKsufr3nAzQGU
W95+kq21KWQJzQsFicsn3lXT7kLo969LJ4LHuZpWKp+lN3DAq37L+N/wc0Loof0ttL+7LqGXo6JS
Adt9WcaYXQJ1nlkjnmIKsv5QGThhD9LT/F5ENdHcgaX55NIrmmw4yLmfRU/bEb95l/atoXDkC+wQ
sKhKAatYSj956quk/pC9x9uvQUZtGub0DzSnaWfb0lCBaB9Ot76TjAACl2w5TO0Y7XAhrPXR8bR3
QoKwUIRw1fYzqCHPgQzlxV5/Jg/dtbseXLu9o5qNyzqo0m5fz6l6CG23NKgUvCStZM67DUdneCIA
3h1JJKA3aqLezzmdHnsp3e6GPjV5IWARPyV0YH6P+7o41/Qx/7DM8CzaarploMXZvWUe+Ij+UlSn
xlBADSrXIXHhJuoG345Dtbc1OwxhZvdWFuF4V3ZrF7gto/Ra+FN0DyqH82S+WIoPovSWRyM5LnNX
GEkiiax8SXXi/3BygBZaJ8HFDlPx6Na5OWdeJG9LuMfnjG4yMp2KgV1RTNG1quf5pJsJiSXvLdDO
SpOhwhqYWXAHR2mRcoHVz8Aw6u54FZxXifDySFo7uTijlmc4gNXHNHTRBwRCdeTozvdsXLf/zUE5
gMCYOS/a5k61eHWwDzH73iZ93/6il8l8RG1O2Vbi+iNpUKvoIHJq058kblprk40lYRy7/ozp38Bm
zWnjBMgOEFvnWvPO8dFgxnhqbnNDmLBBVt/omSP4JjB+cxiXeb5JU12g1HsWGGERVtStTAX7bdhG
3X2UsrxsOtuv0PSMNh8MX5A90grbdDrO6tPVfqWudqFSECahRxceM6H6Ls68HAxrNj/2TEpXk/DQ
P9ZNUEXbgf4fElY4CLcFh9Vb6HAdm5eWxf0wTMwo0qo5p2RGGIa5ufObGRA2dnggRmwJlmSXyJ9N
dHAcLV7pwsne2LMxY/VZy/gsiChbqX3Lv5RU1B8xu0avEXUcxDJ6yJRhkyf1tnCUdSkz4v43mR7q
F7fuVjlxHPILqrvwLmk9u+9NK+REkWF/kw1S4gUf6uasB9NdRpz2T5MInbMXpcUBRRLZJkzKzcLt
82GpBz6QiEV3zVGN737UNZ8Md5Z3YTCzlXCYb4YlBPyF0+wpijuPDLHrFAgIg3wfnT5lUGFcjkNM
Cf34BmiyvMvSNKOtpCvem8iWdxzYOu8IbYAAajdE5W00q/B7xHhmM2Xym/DK9jhLSm0cy+NxTjxi
ukSUXhgFFjdYY+gij9y1l7wOhuA1x9xT79u1uDxdK8zrRJg356vXPHf69sKUKNqn3FTEplic6eRM
ZXqWGbXo81qQ7tBHcYxj60BZb9rRhgLopskMpTfOjJUtK1bYvxsU30Ma/b6YcyFd8VSyu39rZ7eF
/hP7VLYrhks9B6O9WOvcbXf4qNeCd8JzNIispe827e/eWgNvIv1sB7p974HnHLXXAyoIdMiKRcul
OE7WgHjS0Cf1nPGYvHcTdfNZrJcTJG9dcf2mjt75aqZX1tpS36h2TPZgGr1v0TDOP1uAIxngJFpm
N7STsarnVTwooMxtnFIfwkFHYE4F9Qv5lEmW8pkIK1rls04aPsQIJuPssH0eqdO2t0uqiof8i9Ua
rdhWikesBwnJtVyRritc4yX74rw2K/JVeUYxb1s5sO2KhG1XOCz8HveUr8DYvEn6QyJSmHiZdl+M
dxOvhB2CMZu2Gvy7oRLiluuntzdVT34LmQADQFrdVDaAhQBK1cMQji2WVfs+qDL7Hk5XjGojzGO8
8m2LlXRbWCv0lrgCk0jzBcMNkFd2eiXkQi/J7206NG6TbhUzCKxC1K0gjN/1C4fFTc915o0+P+TO
5YvE61BJIi+wTUZYuFhUdu6K7e1Y69jBZv+pDYyT71zFKfFgd3WJndEKI2vjYzh/zZnv3xvY0w9J
MMIIJqY+k2+bp+UcrhDhQdryNUQAJlcUwBj2ai3fBtn4jyx2trepmAZ85wUWB8rRa47QX6TilVlM
h1Zy12K4YEWFFrKLFnrLEZXSz0jqipy0Ia+5Kzhv3tQQOsB2fBGSvWAcxKldwcnu4A7piUiiW7Nq
zra1UxgHxCaBjwWZT4AEJTlCT52nhiDbk9/2HVCHnvVBX+vwTC33QhScM/uuhR14RSFW35tAzu2O
pFB9p8Jg2xHpHLdUgXHEmT0truEgy+9DMXFDS+EqVtehTgXtaF1X+js/9Zj4RlbMtJBhtQEmUsNO
OE2t7XHS5FHGOOVE73GguOjoII4oxgHSiaqpAI+drRKYwq6tZ3LEcrHfh8HykuMoRXiJZkPjb+4k
2WtjhdX8SIPRTMIpb7xPtKWkObZd1c+HWIy4tkUQMsstQZGn19Fdp+5l2TDsDpk4s+mVkWGvmp94
Z8zGJ28EryWl8xYHQ3UZUxyFqqovExaWd5Yl/0niDSB1GEdrieP4PM3FUHCaWt7BCQR0e6YEy1h+
83HbMwYgWN/JRf73EPP/bojJjPB/W+Nx+aCJdfwo/t77+re/9W+jy/Av33fwSDF/dNyQY++/SyOB
95cAtIHsh+HEJyyCK/bfvK92+JcHeESIr+hRgDH1P8QR2/4LrBNQEkJJHn+Q/1Kw5B+tr5JakcBZ
NRH2TsLF/zDAlCB92mCM8OEP/onr4VXGxaeNOq1HCjnj8ZHamc+OvObfHqh/GjAJA36CvzPdSgnG
mktVKCRXVWed6P5X0y2ePXfFd6q9jKP+T+wFAtO5h9JofG0nNw6ZYTZQoioILhmM3Wmgxu6mxEBx
n9lD+wnBBNJRAXhCbuqCW2oTzoTTHCo7YRXjD9olCfsbdqY5ZOTR8ZIooel68GNnm/Zuc1ykDs5W
MspDwt1yQTpnCSV8i/VE9leTlHJH4udXzu0YVHl4yDERb0cLImrQ1U9ztU5qaJWD1yZ4b7F6eVOf
P7mTLbkPTdq9t5kePZSJXdwH6OxrtJMebDfM1zQ+/148T8MR21n1OPvNHnMWPn5S9WBjV/MLrAja
RhgJc4rI+MsGyX1bNZ3+5UrLex2DYRq2g7KTa0aK+Raygb9lfgFAnVAsEDoHJrgz+jloojx5o0k8
emLMMBFBTqEjls3RNo56nJvO28XNSDiRDB4WxN6zDqBTXKArqxnaWMP4GU9UNdEqEsHfSfIx+j22
BoFqNtJiWBOJV8T0gT/SQi53ceumTwMqLzRKby5qWLRJ3m8wdK154zC9kBAyFzJt9a3DCWbr0oB7
P2WVdxXZkqV7h97jBxI9wRaTlLjNvvLnJAofpsQkqOCcQFBgumA846CrUdrauD42nppudR6Oh9SK
oXz3Oa3u2bhcashVr7AwA7Xt2gGba+D6zRvTZwajoxVaG6ZuLVfUUEfNQ+K4dCekXlF1PAdqxIVI
ydvWG1rgmLpR3gkje4YukYrlrSodQQVhHKyFMM5sjxMN8eF85f8z3Qbvt/3HtwJf7BNuTHusWdFD
Ks0AyFgDyNmqHn6Ab1vjjRo01Zhh3UDvSpgYMxMlhnb0AHFRHZ20/htIZELmSz7DNcACGGOXHOFO
yn7IGZYH7XwT0z1HZUbjt3ek58cfZJl5kIpOfEtEk/6hp7P9xSeTPQ1FvY71fMKK3VzO9T7zVPrN
A4COuUjRJerkeMM2Utj6gSEy/8ripABi4iIiNUtw+IdpveEsySHju0RtwKCnc+yeqWtTmZJNziFn
4vTsNIv7VCMPweaynREyCGeRiumEnn51UFa53yemfdSxHf0YwiZ95w5Thnsv7Js7lIIChHmUyDc9
2lg4FfCZNaAyAVkeh1eTRByvnLqXH13GIG/TAljc2bQN+ltZ5j0txHZn/7GGzH5Ox7Z6034eP0oG
Ot9qehD0JuUiZ8HzcsULU0TMUR7E8HbP/Kp6bmRH6TfMNigNXdJy/QYxhYDGJM89YFTDniD70qLl
c2IWlKRSLlDonPBop5qGwjQh5alHaqVnpCZ9TIu0f0KPAbwdJaK8LFyqMY/NMatIEVQE/Sknsa5z
C+iVAWRYvOWzBedDiAbOI9z55pcQPeoZEcXqxBUNzcG28mBmJXSCG1VzyEf9rHBhtXmYP1hVmT44
lH4oktl+UGwX0AWPGUraG79Sn1G+rGCJhq3cx57s1+KjdOe1HnNE168egVfk+6Xl0oeyMXXf3IE1
ncVMzN9J2MgfLOb8RkMQ/OgxgU1tGl47K9p2Osm5p6OutITVq4nyMWFGzncT36nVjmeVYPBFEs7X
Mb+uWRZ0jNSFPXLR92aU5q0UAGS2C6k9Aj6aCfJJQEz8zoRf+9tEkQrcC9uqvZ2ZBTGGyFEPFqmM
1xBHPJjzWAfgXkztfTOUn/yG6N6XO+BbLOmZiAjNcbukL60t0wXQXQjC/8aOLSdglO8W95xARfoA
jMeke/Ke7rnRMkmPQ+lSrT1bCgl5VjZvV99UGfwCWrCxlPdTvJ2BxQ/72qFMYqiHFmmDYpmD53ZU
rZl2QeOM3dXHyIPT613XFFNCuJ7K9C1VglCd6LLw0SL9gf/F9n28nH2o1pr2ir8SLmcKGNpt64Qx
Tu6+/xFoy8ag2gdvKu+rs650ccEgwkIsOBufJFXqPel3Nb8D52bRS8LM3HtjEdb7qmClXuoCtMyM
Zt9tXN+jVKCW8nkqHHJfyGI0pbaiYASogv5zVjp9ZMKHfSKrc5AT+CDuw8rYB35Q6nKTpnqvuZGd
kyIEB58HbDuJLBMS7PVyqZxabK1ADZeAV2+P+dv6WMb8HhYTrQqBWMcaGGYwA/jlvRerwewVLSQr
zgYQDVFzQjGnmJkMEwYVxh8imVF7lIRMewu6luoh8P/pu3BBTeyqsMzIL04TFIrW5meb4nT+toYF
Xlh+2wfUM0zEYpq/0xRt30oSBah2pVN+rxQkE2J/SyBJZ6/Fopp6dbF1lN1F4AXWFIm0RP/DKH98
YLig72MqUh5EMPh/uFVBc4Cc+0qDhfsrIrnPpUfIDFmrPDreajcJmxGTbw+o8feSafKBfjcE/jaK
LOIS/NKcxwy4wjMtnArwsFOUt53WwXcfZ8jnUkANISPeYf2kXjDkg8tToM5gFCbHu1kmT1MXmDAL
me1WfrC7ZI+STDAdYCCD7GkDV20pd83Y4spBLSmCK0wJSgE9vXjTDRlJuhUst/cYeyl/N+EI5iXA
RARMg2kMPdb3jW7eddXDZeq5VwGuaGC9YxY/cDCgs0eNVqAvmLjks1xcyGbdjEN6W8VoYG06We0O
ifloV/Hc71VrQY6vnPBX54zupU7x9m+mwE56Zin4ATrLkrfKs793NEK8Ak3wfoYFXIRTIHjM9hGG
WOQ+fD3As7gvf4bSytGAVKDVHnABvGtXJoxaiGog4RVJPOzSSeW8nS6F6Rtj3DUaoUEE70UIgI0O
qslqLkp73rsZO54o3Nw1ByGs41tPsO31paDcDdc52yUbvP3ZUzRLsw1Jmm9ZX+sFodSbrjLLoJsK
MNd7uhhgGwcpU6/bYqrmM+Ko9TPOemrlMqRissl9KLatX4w/3E4zhyjpHfuRWJJ6WNp884/J0LKy
iZwKGcdeLPuZ3k3POyW65WyC39i8msLABwOW5Q43aOkuE7Qk5rpb5PlaNucK90nU5RIeSiZ4XB2X
kl5ehdJ3M0on+F3FdK1NsETCiLBQ37XR1h0B+fvaS9/N5GC2shZObDi/6JeqBuRsMfcYsSdGotBc
EORH2/o120n7Xfi0NvlAVjwL4RnyHLVjYUWpEsmLIUbJwovFP9YmzlXlJNKIHaS7yoUDxqABqtRU
n5LIn0iW56H3mLeWhXJTAzYb+nIf0E/HlqsB8MU+ZIRAhQtcluoX4337nSfR/TT0ju17ndFy3TdB
9BCovr/NU1BDfMUyeFrsOcMFOEbpszXb1R1KKp8fL8XbhNKEju26xJ3DIZ/fYwqVXwYodIKkkj/N
OxzZg01BTas+I06Dv7xUg+Em7ZBW28YFtbzF4B9+uuGgexJoafritXPDFsu8+I56HGw38LdzkNM8
hRR1GdiRNu0zn5kVTLt26apns7CobNo6xi5lVYCxNkRZ6PaKx3FyTgp7PdOoYprPpN+443cQ1LgH
sNNC2WHM4Huzm7KN1V15X3Gar3ZUlmhx4zO22Ce2zJ7bglRXQ6JmvwQunNUqwPUCVjrYGziF2ybK
XaSmDn0Zj7S0zkUZY++caBLD45bKCHSfZtrm0sEM49Qtym6X9JqqiMbuSrSeRabo8Mz+hp3lzXy0
gde82mNVHdpsLYxQRSsu0zLRyTwOa8VWgrj9jmBL5KFiyPCnCIAubrog5lRUW38za1InBLvVad6E
cssXA2fut1MlzQkhDPi+ynhHa27GDXOBPv/IvSYRmKla/0qRNvAZ16rLCICQsLG6ao6HESXNPZ9y
iEFPm5jSDJwMDBS9puke+68Q/1jxGJI2It8vlcU1h3C9eMAECwAAex4wgJmI4EtQoyoaq/zDgAxo
QPEFEOi/YAK6wkp38lfQAMES/578MkfIlGg1II8qFGemPjxwMW/+zZj7/cPgkvbGdOkhAnk+1zw9
tQyHHU/cmDDx263V5L8lVWKQWoPMvnBL9h9lXjO1AUVqMARWeBzvp7R4XTMFu5HL175xcWANHmC0
xhp3ztq8bRx5HXgBrpkVh3vovVQUlgzYm4DjR9/oATNXMBZ7Bapzw8gcg6XCJAvfUhwKt8+ONU7L
R6afFTC6vtmNNqdGDIJzH/PPzPT0NLWd7a2ZuwgKK4cL0oVXfNnDoW7KE5k1jLWcL5OhMA+17MWb
qKs1c8FUbFf1wzskQ7UdM0c+aXwle0Y+0LHq6Upl4QQC1lfy1HhTdBMHMTqvaZ0E2pNFIyHzg+wC
Mgi5u89CiLR9ubqeKOFZdG+8bRNHAJNYvP+EQ3DsQjF8tnNaPCRak5PR4GUaS4fnAGPjNwfK3O+Q
DXQb8AERMW34X8gidZsWA5e/5ysW1sNCWj3YTm47ceJNh/al6mmHolc6bDeGbNzL6iO40NxJSU9k
tSfYhfq1DbriR6zEgsdCzBCUVVAPP9yCaxAHgEw7hzoOxXLs88JQfOA5047aq4QBDQrhb8se+9vZ
TjlZ6jRiA8snW3AaaOfCHErNabKg8+GRaHWYH+wQarzyDRI8ZGzsfiqz6adhsj15u2LdM9uQtAg2
05CFKjSuwRLqyuEMyI9lZ+Rb+z5KRuK7ScFw2k2TxUOhScj5cDW5JlBa4NL46TT42Lc4vmg9B5Ut
f4w4v/60fubEO8+JinkXki6lLCiaolPVGdgZoMw4RJM5kn/CxC13GUrOZTCDuccKu+CrFikHU2Xn
EHYqj2Z5L6HgAFmAni7luk/eKJheJKFgSYxDaXbox8m8bduhGTZZRWsnxgoo2hSn1tphpuaIW9W3
7QlzLqenMSTwe2isafxFwigcj/9v3WH/1Rz2P/8/wu7Y0ltVy39uH7v86WmG+Xvv2Ndf+Q8wgBsR
CY9sfCT4E9cAxX+AAViP8WwRKVqhO2v6/9/FUZpkBLeXyMNmHdAJ85/UnfAvcoYCcdQG14OH7F+E
38t/ZNPgTqOvhqk5SixaH0a0vxMpwZhYpqCQcw9BC6Gy4UymKAGkzQIr222do1+BOnMuElPuSVTu
eEP2oii3YRW1ILys8d0znCTpTk/zb7JlY+BBr5ubMrZpgI/CIgwwgY/1AUZleBXpuBaoSmmy297v
ml/e4qvLUKPvQa+RyAuqyRR9JoA+sNxAyCv2IyshHLWszQHwcoPbpVWZ/IZN7leQwyjV2dH6TdfX
CKK628x6muqLQV17xWtA6RwBbPwRi4gvy9D1Cki5kO/UCzqMSZzwZUgtcwX5DdtZrxKfrEVy1nYo
FapkOqxWd0XnmV0s90Nt6onGSAHsVnu1p88OJ0iBKzzuMSPPqfMsai5RhwLaSbnrZuZldBLbSLTG
F0G9g54wxdc0IAS+99OFkTVYf5iUAxxec2UqFQy3jvTGgaMo/LJt2xQkSbmRTDioOEaIbZZXLakH
Jv5MubOBmpK5v23mXPig+KFob6W73rA9k88cvRzifnHhZOmB0xZ9OjV9MtHO4FwF/27a4lcBLK/F
S69KoCZDwT/gAa38tnbdXgsrxjFVB94LVwl9mmPM7FzlowcHUtMIQyXvp/0wiObVcV3ceXi2pvgo
6cI6t/0k6GzW/QSRoQgeUenkL5Y1/N0KAhj9CWriowmTENymyWW5Z8TqvNPYrt45GHhwq0mxhliz
KlzBXhB0FwxC9bOXVh05wLBj8NxyQjc33jSmMwHzhIvb18Lpfy2ial1PSZo2J39dY4ev5VavKy87
C4twl67aMdZ/cw+zO+UUxXqdkG75430t4vHic0JCo2FxH+IluvG0lc+77mv5V+tO4K17Qve1PVRS
uMXWLFFFtfPXFmK+tpP5a2uZv7YZ9bXlqHX36b42Ii5ytJyFy1SgTa1bVfe1bYm2V5/yazNjR6op
r/3a5EiOApl31r0v/toGhVvHj9W6Nzpf2ySSG++g+do+mXGwlSYOu2pHUdlv9bXVImJhtop9Rddf
maOJbChACosNb3T1HEVZuBu4fcBr1WXlcNXheJi/tQxnSxrH9lA8TEBwWkbtRTjIBirAFzZTgXES
g8jfKAoXR6+mPTjIvOU2iYaSKzMbfzc5cbfNChPgC43q0X6EgNS89YYYkmZ0afvaqG3kQlPFb1HV
z0ma78dymPWRWqJhAdXNk9IVuX8nVJixg4e1MPwDAOWB7VhZ+5OOp+XW0TaZIiYMlTpbtA7PbwTq
CFl286ypXnbnSRYHrQShmA0RWfTHKi+g9Fhd+mRULX8WFNuCccWmnd4YqJrLNStKe97avDLqEPkt
zGlOrRPXPpjobngjo0UtV5xLM04/y8rfxnkM0Jzd0eeEMnFXAMqYOorI6TizzAPxSVHjaaAAm0s+
7qOZWjpFw5wQFPkRNIsNorjLxVnBv/R9ftrN//ABIQnVKuDv1dQ+DI4ej3YLXeG/N/cvl/n/2R+O
bdpfoXb/fIN/+VN+QMr6B/iPtP/9b/6bP9z+y3UcmD2e5OsBuvnPIWjwF0SLgDknZwDbl85/2eej
v7izsAVz/1nd2yuDiG11TCmXA7yHn3xtZuCUgKfiXyq54Sv+4zDS913ExjCwvYjBuvMPY9CswDXq
5iY5DGJ8knaenSpu4EhrPK2RVZk/+ZrVsSABcqGp5m0wlcNBp9I9yYW5QEReUOy1XOsRwPL4j4M0
GMOXuAbsijSflsV0H3xBcMME0Hwc4T+j2PR378TNgbtkHvAl2/HnwKl7uMsFnUAAurAzcTpJ38a2
Hu66pm/6HazyDNwvTtdLMC3hTWYMg6eJSWd5ynOuK0ViOCYoD0+mX5tfaJP9HoTEJWSN/CapAyb/
1gIO4+PIFqwkAYBdGZLnsJaW+WLv9TdmaHIqcQMcuDWengUAxBT1lJGHVr2to4Ti58nzGm512JV3
qRX5dyoOs/o4icB/pbCYAlkSJzPaXjbetFEevwjoHWTZREFFGj6h9H4ueszlCi4N5uzUza5jWeq3
fqXV0eSQIRoIumK1me/t2dYnJr7mV0NM8QcmPJzcQzkM17GAurczeGaYTNn+WyyMezu6rvVCwZb4
ZjU1Gh83Nn0DT84wayJ317sJ97x5pdQnclq/cZq124LvXdED5jdhf2qU09yKMgOTz6+5/gk3zb8Z
SPVCu8mEwzcJQ2ojYL0cC5HbV6eKGDniJJkZpOZY4ULLHRE6ZHbEFkDSYLb7Gy+FiYSD7txwo9/T
FUc3KcOGJzVl9ETkibaBOAD5qSxmVduMZt6PJO3yM4B/c8cDpYDPMrWxjrLS3h7/VbCSY3d6Gpih
MNnBwIMXObCq7I0bEaCFyeoutkWCwLKoLKjCqbsGUUi/WkWI08Jkd6XlHRBtiGrB/Ehc+I1S2GQN
HeirQvzolmU5p14SPzQ4RO/mnAeVJpbg51gAOEF1H24Kcmon1LoXEmhglvtmG+cqfWDCxU0Xz90r
iGv6L1TofWQIX5dM9N4WzaY5SI51uPmHdyEgy6KZbmDRYBvr9NsQaQXVXI21hwDoZ8/VZE79lD+0
mMnAr5xle0iChaFAjX1GTSH4R7aAkw+4qd0KxymCTTsk2QvvQXA32JV8igpf1icxTvm5ZAj6beB2
8eJBKip2jUvPE/I0Cu6mnVyqiDLgS88Orc4nNjj/XvDxDZuJYlQOGBExyYiI5qaiCeCNrkXvHhwM
2zTt1gG0+wYBJTDZp9Ble+gRMkfEkBhMS1mhcStULxQkmyvqiOUNLVRwLuc5mR9SL0sfPRond3Tz
CWqeljB5aKcucXYz9N2nKQyZJJg5rfYu/qzvLRyr+yzzzHkWNRybxGXvN65e+EpIdKVW9hN9QMEp
XDrkYUQn/RJGk/OqqsCcpJnmn1GZVYBMnKY/QX3yfvJ8Z5+p1C4MDJ/kKW4IJ/2w49Irtx3KLwmY
NAiuudcRXhWVg4iQV253KJq8O5qkYyiPwzw9UsxUX1Mcey+6chJUL995RkR2b+k3cPgmIe0ThFV2
BXOxQ4jHvugdlVDJdTG5/Ug4VoJ5yMbbMW2rXzmPML/V2HXeuOePt2UxuPvYXkBOuxLxJy/D+7qu
AHmU/YwvOUCXvci4tU9RZ5ILofn8liF0AUTRJ/JAr5Ftv2A4MMM+kKW15/0N7oNirB5Dsm9PaC+Y
4FubLM65XUzwmpSVgHNPrOuXweEKuwnZNxBtTm+mT9OECs/5OvEgfdNw+IbR0dM50RRHBNRu2Bfk
9M6uKFOyP/W9yHtKYWzLx/JG+dImjUb7NIV2haw3mq3Pi7sfRJUde/6zsc1SP8NkAVM2ZNTGZNEV
Vldyx1SBKmw3yu4okC4ONpP2c9eP+pLIyjkFoy9+FgthDK19LGs1gV6s/8EKweF36CQSUEZX7EqV
0w4fDPUFfzdz18ZXZh9U1U8AmM2eRkhyJ14t3y0KeGWo3rmGtEdefeRmZN20c+B+5oX+7TXZn5zs
314O1rxdC2G2urGwC1I/mFkeZT7Kp73Izq7YcYMdOSvrkSlucEKTrm8APZ1F0vvI6nISnGyt+dvc
1gx4wOj0j9zzXBcbj9Xue8/ZLXX5goI9HWioCqkKar+VAj98yWVnJ/vsZ25pU54dSL5Y6SNV7Ezi
mWgj1DIdRrwKT7b28rtJW+0hLNrxvnecCzVlP9TUnnBAALkbcNtiq1Hbap7s+7Bxbm3CoSEgUQQ6
5v5YntH5GuTvQOUYWZCUCT4uM1Nbf1VDU8EfVeNVx87NzwyLwL7CVenm3UJQmYKRcJyrTdaY9qT7
8qOaS1BApVTfXULWEC7TObvL51Ef69Sm0bl2re6pG7H5Lp0hC95DwdgGelKXiuxOdXCqHm7bjEC/
KMv9A0FUZ3u2eFCsXjumHGashHuygUWxxTjAPpA5A1yxGVD4QH6CG1/d4NgO5Gg40KfEGWrwpwHW
J47xlEyVrnNHI+2VH4vEROLP+Ys7iM7dxtFomIMR9HqL4/R3xOP+ffHxS5nxzqev7VAM3VqJHXdP
GeUvm2b0K3fbkwXmh1rP8jm0V9o14TgkHRYZ8kJnglg4I3Ewdlu8AzPso96QKCj8nwOxsh8J/zDF
GWRa1+rDTVVZ1DG5bf/aBPRFM3fel3hgEN8r9dDmcfK2hqOO1WL8T3oKym9Ge+2B7JDPQK/E74Iw
mPQnU3N52ei2J7ZP9kqgxXv1A3uAOcLK0Pehzwze4UD2li3EqpiLwptzwgT4YSdu2srHhtQGPoFz
yg62OKfDGyz3xcaPxuWXQx/rCS/osHP9BX9AhU1iV9m0n6R0AY3FKz51/Jo+PRQ+qeaWvlNn8HeB
YJgXTjVph7BSTMX7P/BdOc81PIoFTRyOQDxiId5VI8U7Hu1nkB8eLbfDt9Bgii7a2T9lVdx8+Kxn
zDI4UvhDBTmW6+GhHUHyOgulN3kfho+SGeNtEnfmULUDJHsKjTfYyJxDS5Ie13O/9Wnmu0+0ujjO
/GnbA/kNzTY1bX1O+79VOezRqRgaOxy17qOi8Q51skYFsGodraVhyE3cgxiErV9GaIuvs6fK7ZRN
CBk2ybVVeQ7+F3tnsiM5kl7rVxG0viyQNE620MbnOTymjIjcEJGRGZzn0fj0+uid3Z1ZkErS5uJe
QECjgEZlpFe4O83+4ZzvyAaQQ0gGBZw+xlmgRYDkonhWVik3GC3GcCnE+MYP9SemvdO3munA2o/1
eAMSLj8xSREvvN8M4i2nyxlOl5G7KWH6r+2AQF2Q9+HBBbt0X/bc5X7HXiokLOXOtN2UmKXJv9cN
GCaZnienPtQScwETwL7yhCJ9IyyoPtGHZPeQ5uwfk07cMbz8/E6MpnGxO9M5sDKwf8jQl2enk+x6
hzB6FDWgF1t3WPEgU4reNCNrzxybpJ5NybBqKvcDdYLcwahjwGLF3aW1DO8NQ3q7zjFMYlLloqcu
EnF5LlWVUfmz6mTGGDQgBe1ScXoAXQLIlYNVLqAv1K6z12xXPfhxTJhGwkiviFz8/JrMD2Kk8x9I
rLsbs/C1cFz/qvtlgrTHI8LKBXOgErFl55OsVRBXGzdyjHVWk6msQqO41FAF00XpB+uSummd6xzO
nXSIV8gS+0WnleFt9siJ7jjwqB+L1zCP7K8Yu5KDEZC7ZdcESnow5NzFFHQdbHvM0veBmWpIsJ1u
bZbT+OHjcgPGxr3neyavrJp+04CpPI0ws46FWz074DhfPFg7S5PpEnva/q2ug/0UQIWSbbk3svR9
7EGEc6OiyhSUvCvd7uBy6dpK11GY02aRYlUOH1E0dE+JLLMDM1LF17rv94IA84M7dnAnm4QdSJb4
uyEEFqCjvSqrNN676fcBMcz3wCvFPmZT5FHCAuQc0vpDaaE6pqiH8ElGaUJEV6Ft/WzQ1yymCoiy
A28fQ+E7xEuwYMKkvjJhyZehU5Tw/KrqQrJlv4/NFnY59sMFrQ/lRCW1XeuqlvAYHZpJEKlH32fE
yXgpfceLOfGrlCkwnyn8oBkz971dGyuCni02UZjrNW0aHpJ+ghBQ5cJ4Q1imfSUbrNtUDNF27Ltl
wtQSRhaMs4ymB0TjtfaIyvB71G9eUmTLXspk45WK4SAxB85EJ9dHy7Lh87JdmbyqfBz4Zg3OFsDc
sMj97ixwUjjVnCRns5PpHII2I+8T7AIaOXkac0SFftkuxz7HpROZS8pT/YBCSV9nbvaDUe4Osd+T
N2dFOUYfgQphX52kudo1nhtsEDtV+14U7T7ht3yr9KJ/n3qjXkv47l8025SMfwv/Q6NmIouwy7tl
X9tyy8djrWXWu2cxpeXJaa3szfX8jtrItveFTknbCah/CyTG2tpIzUjfSUQBYBBgnJ+qPOeIr6JM
bk0R2rjDCghPCuzkxq9j70OXJEUx0ULiRK6K+xVdkEMsIqGKX0pKpDVjK3lphyl9BWMLISH0o51j
ivHdwavC3ZHkyIZJb50NHdN9oGn9IbGn8V5rWJgt7AFWiWT5sfYTwqMmJhUPMpP1O+SIaOvUQ/la
cr9xxDdi7yqSJZ1kqM9ea8I6rFqUfx2+7RWTx+K+tXHwUbH00CmmoH/ScmdwFwhSGwKlC2c9dEqA
P1em95Y2otriS/+MkJAeiIf30cSpSFy9wNCXQyqiLxwcmBB04IcrUjm68+hO5qH2TXNDfEb22kEW
/kgwelxzHnd242lx8evevjB2xHA6NZNaFSF2E7i5ZnNN2MTeUVzH5JcEhdrVsclRU3GJPgRkbUqo
Jna6R8/obRNjqh/jkhp2QQmHIYesgZWkizmZAVxVohObZ0cns7iY97fM8oMvVuxFW9zHjB7lRIjr
kDtQnZthOiC8KQ8VO5BXpA/9k6QKve9MkNDlFIsvmTlGB8m0/FvgdtxF/jBd7MkuAZKXenCqoYOc
86YnHBEy5AJ6rb3Xy36sUG9MZNAUsWO/95YGvkOS2/YOxi6pGB4QHYWB0GXWEks28i4RnNU6kEV3
1CZgyKLw6HYrn7Qc5SblmXu8fGNdUn4h+I/tNHGzZxyhhDl5ZnEHb8HDH5i4uITscWF0vb0aNDO7
2JWixIrbJqkAZUT9q+GSxgSJPrzzrdHc1o0BCsUcEudtQh1J0YDvrS299KglbKKyCJTYAslTtXYr
P77GjRPw0Xrv5DBygpH7PjG02uiKHpzfw1iaTKd7DDaO73G6JuydGvRCzB4MUGI7A8nCqtbS7Fmk
enUosET263xqnW+aRX8xomUJVjIhuBmUVJW1zKxKny0PNkZ+a8pbzRkfIz9Oz5Fl8x9rEjszc7mj
/8vml/8X0R+6AW9R/KW15TxbDLv6t93tP37sb2Ndaf3hWkLX+ULZuFF+4bpL8w9Wpwxo8D9D3iOi
4R/rW8AfjtQJTDFQ2QhkxTg/fo51TcFYF4wff6OwkdlC6vg7/uRnlAjklP/UY8IA5vexLstjjniy
WWyObYbL3p/Wtygt81LTE7mL6yjbqXDOF4k4vFpaJlyPZgDdfHxKvDgnwShFZhxO43PWtNojHetL
HWBp1ipvegh8UKguq70HjsZ7A2o6blDQ1Qbo3J05FuiPsibgma/9L5bpZec2IcKg9iXmN687MrV4
0PLEgPcwkhGlUfTbPRGCQJch4cQ0kSkZdfjcHYX7vOqsjeZGclqVtsP5o5QHcYuidRoUAuTYghTI
g6wvs7CYGUQ+qiH2iDstx2y0kw1ZX2lHfQdP4kcCGd1dBa1AAThG8Vcqim+DNAEPW9YlBuoOvQMk
4MBFj8TdalZYNj51Laer6PLqMtqDs2iIo3pgrlmdGaTtVCdTpjhGguuYAcNUD8ayp4bgL4peQcAT
q9JSJP0N5Md9VS0G+Ay6wb4sdqUBy6GDJGJmxrLhK0I73Wblgz7E3wck0DiOfH8pQgX01tCHhnAV
/Ss61oz3xs970taLANmiFTz2+PFaMWiPLA3T+z51tC3AaALqSyJN7m3Id1yeDFjTWQDf60ujnv9O
9nDwaeekYIqIUM93OOPVvY8dZNMCMWkZmSPS7rTUMXcpUagaoWtpesR41MZA7Ey81tbYEPo1xT6a
MDZW8tjTQc/WZb/eNzhAw61UUX+oWruihZAsuVc99KpqgZy595fMSlKL+83SP5xKjF/yfKQwRg7H
zMJyqwr+WJa1EkQGu2Q2ZgmdbmUxPUTtYCP+Y5EKup8FxWvbOPV5alurXBuMnaNlYPjWHb1QZqza
QYNX3KLQiwgmoLvK+zvbEo1xr5KWtHMZNzCUdctNEQJaBq52urNheIhr1w93qLi66sA3DD9Q6gXB
xPKzMi+aNuSfRRll8KW7IFi3iq6ZUqpq+MwVePL5WpGLgdjHYekM8r7pgz0wRML87IF0V6YSuGCz
VU8jteAeDtaWuHi69Urffh1jAIawLkzA9fUubK2QbkE/pyjoubSLh1703/zSemQZuVaGpS6RFEiS
iG8Zugp8gr8SSbF3wjPzcQY5lKMr7MlLti98ZOZgr9pMkYqgJ+IaKaH94Ou8KsitkT0yvzbSVsSG
3Ot6RTwA+WkZR9RGZma54lf9FNN9RhpJ4/EzhlG+ZpoZ33MzUnuA7BlqBB+ARUAVN7GzKhLt+1z4
P8pSY2SvNVeI6wxpFC77gXFNb3vBjvi3dIHz4gkpbLhNErh0FFDBrnJn8byTsUVVLAiMrGiWigSJ
ddIW2ruF7QCp5HbMoSROAi1KX4IRzj0EIFUhYOnGOG9xqRWgV/LirEex81Wq4NFMswgwitltBz8t
eWTiTWIx6DGE2zKW9t0PAg2adY2DB1wGKgszJjbGZ5SRE4DZ2+4jR985iBGsCwgzB8aamzazgRim
6cZSSOsrWW+z0uu2lqN/J7mIkbmjfoDqvkMTTtE/Wc4GzcITbg/jx9B6ybduCj5/2Tv+PP7/BY3k
tYjytvm3f2V58ttxT1Ej4VI5jsF+EbCU687//uP9IcoD/rjxf/KS2R4ZhnIHIFkH1BCb1HZpTor2
iDo0LByeEg3JLYmBKFbPejFGr3DcMC0zVsC0l4G645yE7o1FBvXgNYZjKNfBmNSK72XkCXgiSUHo
Q08jXdS58dErJuQLox4Y2bjlzKMAwQymSBUdyc9jWVO6G1Aet2HgaPW+NmwOi7z0j0RE9/3Gvp0m
2u1kqW6nTDMfOGM2htq+YzNu7nguoWvXMz6g0zHneQzXH9pYU+4ihcGyp2XkmBqc4MP0SwY7bcDY
w+lOqd9sBqmLTRdFfJpxf9KtcGAckR9NxO9HwYRgHZvIMtDYI8pGAbs0c5IM+k48EArOeIjj7OSg
ithWpDOgSCDu0SiiZjVLWUSemyBP3faHwY7rue6DYl2JMOW72lQZ3J/E6Eh+7wvZLR1ATFuUIjwt
DkNwvt2sdYulVRpx8hipxhiO0BKyZRoPNFPMrNajdMAMVFpGxHqQfwkrOV0dn6aK+fgF6Hd8VIFh
XeEKTURHsth741BolmnlThu7gEvpFrNNInOq+K4H1P89QHewxsVyj7LTPDh6REBBkFGrs2rF/iMj
tJgtYs54mULYJI3JM50j/gX3LkcbsnX70Prw/F7bGlraXjEOEXjkBsEHElSe1jGquq8KGdmy93rz
Dh2Jfh/15JAThvHNQuy100dYgE1hV2hSsvqasvHBD2BuU9ZxW9xqB247xmCd1h+9gIbZGetqPYRN
vcRZEEGxoXNTp7K1X3GYjWveuZeUgCP0w2SOFYFUa83DUmaWxhMzkAKU/7iDihNzz4ECGcV35NAD
zE3tg8l0jiDNMrZl2B6Ei97XiGG/GMcm81/8AMEYIo+iH75FBpaYQsKWQhOuOqRb49R9z0JG40kl
fhRWIM9JVzLWdvV645GIviuM9t32muYQekR1NU4SfldSDgeUvc19Vphq3zSElsYliTNZlnjbvm8+
KBaxEdjie2/Bj5qhSssqCTwmpVF0tGLtbQqzYJsp3bjklTwDRWA4nJBxludgXoQLHhmFjA+aFrMG
cw9YwmXXrfI+XUo+bBTWiGY8ZpmpsynKpj1PpVGvFPyXLTtuZPyjCfnQH8+pYUR7E+PSSTOUQ/Fh
OJcAg8o9fsnmahN2LWQfAWL1YHvhwSDCI3ejAwpFc1iY8AN+wFTr2e4a5WfSBwxr4T9vrG4qVtAp
zIXITP5tZAcEhyTxlvEGvMe0M9XbSDYAaWejMgFydZjo+hqmPTkm7RdYnvB/8yiOyfaM8LFkfhAu
4y5oaS9NXNFbrSbkYU1LnB39+Y6u59s6uV3c5e0Sd24XunDTINp5t4u+v136060AKGHjwSG9FQZg
/CgSnLleCOfK4X+FNP8dIY1Ah0r/8xcimvcsSv/l8v69+7Xb+vljPxU0+h/0StxrprQ96VlzCuVP
pazzh2nghXQcoXu/MxYN8YdFTJZOP0UzRprjP1st7w+eKhiLjoVC0BaS4K0/tVZ/1Wr9qdGyXAlf
UfIPm1czdRN5z683b10Jr3NGh0jXoLwaPjaVRKu+ZhYVZD21C61NDlYzTruuQZLxyzv1H1z7zqwd
wnWqgCPuv//bvyId0nUXmJHJeyJI8nLoan998VEz9Hjg8mVQp007v3XgV83Cx3ndtGi5ohasusgR
b6i1mPtHp7Yw9I9cSTxl5chOnXITprOcpvFCeUbtMo32Ma+5Wmp2H2xXJQGHdSPPgsTZVVervtj5
WAXVztfLlV+X7n0Poz45l5kXLSvHeRIh4nuSHfgL3amAvDcOxp1VGBS5ndOcCWAARjVPywq7nTaE
4JX0HkzYLq41aU+GXjVA3TIKT3yq5sn0Gu3JxbG3RE8i7wAkTYuZGXEOEp3cGU1TzwSEWWtsNOnC
QE6P4MjptqbS7aNkMrq1KQH2E3QFsRxrjfWsibki2dFwmCfX5ppnDBN1w16r7EJAz9Oqcov42t/S
LeOs0nwHu2qovK8evj5BwVCaD+i6MTOC70Yng5N+joVRO9XHzYm9mrYbkirM7jMR9D8w/+lvudUQ
r6jbWq6WSHv4UfSlw+sQBOxUNW/IHnPRvHSVZhMHSeikNNujl1tHSSjRDoAASfU1E7u40r46nS7R
O1ojbF6ksjjomo5wnSTuoqMTi7HdwSQeL11ZTXxYSXLsySjbpqwwt2zucIjGlVecctM192E6Zjtq
8OEpwPq/lf4QcNt206ZpPI2caT7uxkj0d8xRgB4IF/KX0s3GbaLJuwxQ5EkmeOYTGiFG3cm2MF3W
i/YwR1FqjceEC3ua5MnBW9l2xkmxFiqXmZ0BjI4Hv9yUWsrHT+oRCSeltQ9cD86CZspNTyzSymm7
5gVHkfdCI6ifSxIdWcbYR8+oxAL2WgBgJ0KeAWXkLFQtn3rAStS9XbtCw9WsBVXHykaKjuO5CkGX
Ka95ck3A9QvbrpNHL2iYwPXMcHB1KgmvZpUUlUH0XBMNX2OvE8amdIgx4i3Wc3BATR/xtCBwSzbk
lWEkFwO0+k1G0PzFI/j0Ww6O+QH5LRt8N27TObwIqTWxWT8m8MuP7tDI57ZtTJToYad9jSNzPEVd
Zj2JxNGN1ViMlXuxwkQSjc4Kp2YdaPvDxtA0ONTSjuPloEdAlsekCop9i9jtW6nGCLtNbJqnuDZq
46tHHtF2At6/nLMhKp5rJ/7WjHV6BUKdgE7v0qeGGNRdXlT7hg3Vjtnq59QS4sKua9gkuRCfAViF
74B14p0K7OhcAXnbTzVMFMMvEaYFlegvcPfQ+9pRyUM9Gu2zM5jyI/aFv9fYjqxILNGWeTMMULOa
zN4lhFtWK9Y5zXky6nCtRF6/CD+t1mk3GBe9mOx3nz3yphuK6NPEx7se0NQ/kOvjPRaDNN4z/HZX
WITd1g993sLRa559MLHbtIeUQVBd9hrGdvUFk454dpmT7MMGAURZKlAWZCgkA91eMmzLpoFiioAK
ggieGaP+SCMzD45kqNG5ZYhqrGezQKawtvnJ13ryYXmp8NP3hePuLDS309oIWUfvzEGbrEUbxWpd
UOp4KmRvJ+0p81Zxh859GegouqH3K+ZIhibhbrP1f+ebNioWRKHiQHJlpK+0iNNYsWYNlmFS+PHG
LSHqrtDOZ+vOrVx5akuVHSahjGZTWYkRILMzvb1fecZXmHfyiqmz39MQ+S+NYBqzmtUg2irOB0CF
BDPx2PQ44N5DrOMuBks5HANlD9jo89bdY4mljq7iZLo3cO4zfRJYFv0A5AQw0PLS1mFjHsLMk+te
U29q0HKkWQFvDFUm08JOlD/g2ffQ7ejNye7Bkqx3Xe7huFBttXJUlr/y5ceImU0I09FyJVKQcN9S
onfzNI/pAIZBFmAVBoeurQDoWkNpvI1lj2uxDROD1AQ9n1G3VfvGfq1BH5eU1guaev21imhtdTYM
H1FHLLSwJlIY26ne6ADg74bRkd8bLCoXvRplvAWnyMjAcCZ/WqaTX2xVMAJZ4I9FkMqqqVgGpSue
4NNA7h4sHvpFYbXVThEyBFQsmRKq0HBiqINYgGI1SGISAsBSlSVnpsV5EU6KVPgiUXStPiJaouOx
yIzobmbaSuYUaL1ZDjSYU8CxcPXAJsWPArCgGAG2JDO6JamBuPCR4S6ewS5WkrJ5m2EvEaG1yHpm
BAxbXmr+NBRaCxsny68VqDp0CTwO5YyQMWaYDNInUhZk5oo7em7nYszYmYCW9oShceA0ncJjhl4M
WEeHjs71cFkuPZxP7P9mmI1mIFNeDTfGjYUtcn7QNYqEFpRtQGb891ghxFl2ihA5qKCy+azht99N
N4oOskMNIc7M1pEzZiezemvl6UV7TwzWVrTOeA0H2DwIAoIvxszroUtyCTjWcYuWIX0m0iR7Gc6M
nyYMwjtELjy25swASmcaUD9zgcIbIsiEkcC6J3T0CXfIPGWzbBZ/U3hSVr5O654LuauaLQ0F+CHX
DJ8Y2A6XHo82Rhr0hxfzRiwirulijTPGaHA11Ict8ACFAY8QX0UIB9yjHmFpN5OQsMiw5iGPI5op
SRSwH5hB2DYBUEpmklI2M5WsuOT1+EFn0/sZg0I69O2UOOx7UVZsrFKw1mQI712HEEvywmkMgZcZ
JRcbO5jKx2LmO3HLMY0u+FJRB1EIfWYzC0rdsFDeTIhyzBhYFJwYwFEDUl0gUmGGatdMsLtGTVf/
wI2A9c/yovaDlTKGQOZ6mAP7Gp+gOzsGWS1jHiR3YzYS3kyFaU/vt2Bw7Q/7PHIIQR+CiWotuVlu
LFUdG9VO7JVvnhw3sLkPy9mq086mnaHS8bHfnDxzqeIs2pvDBzMckXXxbPxBde3eW7U/fDHAYbGr
7KPkEHjkokEsofpa17OJqArAxK2Nm7eILGR5rZCdXRK97nf1bEKKZzsS4tcYywUWJaZKuJXGm3Mp
8Rxc0+B251z0DLk6om9ME8sZohMtKjupf8ibC6q/OaLEbI5iaTP7pBogE8v85p/Sx6I+dZoMG6Qh
RXEKZ6sVsDteJrg5sPhccGPh4sCZhWuQQ4wYBbs51Tf3FnBjJL91oOHqwsTeT2tiIpR/F+B7ylfx
zQVWKobliziZ3WEJBbG9sWfTWH/zjzGkDPR13Jtmf5BOhf4P4y9FB1i/Q9eTqUfZo49UwA7TPJJD
sFn5bFKp1nCxIeWkr56dbTzUcX8wrFocs9n5NnHoJBzp+OFU6fdg9xhZVLhyhwqF8Yj1cOVFkumf
XuJHQYCoveNOicYVm1gCWKCY1AlW+nyOaqNz6DfAP7Dp8Zlg2Qtxhb0ga4+/sHzooxNJrNj77HYI
9mlRd5uwrrQfuhH7h+RmB9S5VfZqHDiKi9kvKAYL21I0uwj5tMsz8AfCxvEbtHvYabQgTWoep3k5
IG2/PWVEkUdL+2ZS5FdH9Y+8Yzk61ngpAVKStRaCxMAgBt1oBeDWfmoxK5XBf9GPGX/2TNJlSh3f
BuAJ25vTun5vx8jEars0slp0unq6J9r3Wx7ljxWDcyGzR9POuVhd8tQpMr82cT/d/3U/+Geu3Pzy
YLg8i+pOt1BV/v7yid+Y5PZq7br2MQrgashPvPnp8a9f5dbR/tZ08jIzz08YOq9DuvXvL6OaqTeH
yerWfTADzvuOeCZ3juzdWeEEKCPpywxIlczD7+Qza+bKHMA3LIw+HV6NUdl7peXdyQGl+ZAAcDvP
b9kSAwl7lqFUr6ZJoxAlDrvujnuxvQo0f/7/Gpv+e1THv62xsRP95yOZy3uAcflPsRf/+Lmf628i
LNgtO67FOtt0MC/9fSYj59QLzKh8Q3QwW/o8s/jpXjadP6RpYzOSDiwHrM18Qf++/rb/gPnoSM8x
hWPzV7r/k5kMmha+g798Rz2gkkJ4DinqcjZX/3kqM3mNqbNnyPbIdNQ6d98D1soL8geySwhL+BSl
QH+gbjwXJdYDO+m0baWPiOcs2z1zTuBJabxtjHsCMSTwBkGrT57vc2BlxE4S3zsuupnVBE5qOSRW
j3of++pgomMdyi59bHBAs48iw8ALrbe4p2xpnDOPDoo5O1qHSFBgDvj32IBwFmdirSesZ0Xskwzt
e5uaCfrCzewTaWvOOwyMdNsnkim6iXHYk9OZVUu2bNkgA1hVeDPjZtcxStgMDTtAM/YAA3s0CmzD
xarKuLpHw11B4dVWhRzuqxCenyW/D0DAhjI7zVwg1ZgPUWYTO8TjbHYRhmvz0zai8aCFfkxkMRG0
W7LDHyPe27sCfv6mn7Ryi9PpeeSwdrThhMzJofguxSlW/MoReDFSPLaVRnImActngRSR8qzISAxu
P+A0Thcf2wuylaZi/h1W3cEyQkSpWvvFgZKTVt0a4gryT6uCtZ1/ttCbVtIB9yBomT3wl+iyKxns
cUyYqxr59qovS9a7xM9C8tlpqrvXTLsHwdGMz6Dz7b1ws3XZQZqIkoK2q+OtcatgR65W+Jhn9UM4
r1sJBF0EwEQ244gEIcaNfWdDXFnctpfUdSXwMy3eei0soRS+6d6Uk3oSWfEA3IIFriGsDu5fSPRw
yvKHqUKLhwBMyt3onGVmPws9breQBPPrwFRqSS12DnR22FjZmZy/BKm6pHGpli2GUUwhQJfrZq+x
EUar9jJg8DmO0VrZisu3ay513X4m+aNepYz6GVjubGaCS5Uppv/G2iKzQu/njC4pNMCakw4is7qo
nqLPRlytuM7xGoKJV/ux0Z/97IuZlkh/w0xbMdnktWPaSw2SV6k/m2R4LD0FUG8MFyakkxBBfeYN
xrai/sht493CfXucDPmZxswNUXxYRFa5fnUVoOz7PGZRbD7UU2i89bXOz0RFtLZQDj9KJwcIQoT2
gj6ABOCs1u6mUNhXDCHtJpJGuM2FZ3+UCEWObU2rtGyU7VzTSpQH4TfqGFu1927XVUieOV097YuH
A6Pu9imp4y8xePWebLQmOoVmqO/DGBm8cuvgqcGCuOKr2uwFELA3OMNMhaqhuOJz7Peum6dfE+W7
j5NF+kKKl489S86WzCnksZSRszGcYdi0BvTWTptGIvGs7Glqo/HJKzEexyQdPENJpn/vYfEt6hLN
Ygu3b1XBTrxYAz5CrKDlKem94d7ocnEBXNIdWr023nD6dBTSxQhZjTCF2bq9r0Np3001fEthjR27
Qdq57yXKMoAwmJjPUzdgpyjlcMKc0YJl8YimL3o2/p436g/4paqL4ZvGKUuK8FnxYZ0JaalPfFXc
k9AGUOIWvMlFWUdYz7LS3aIETS+SX5C4Y4Qj8U1D8sst8x+Ms4X++zh73mLPo2zMeI7HVBtQ2O+V
RZK0biGaCe1EEKRkiNYFcuCmby4VO9dVh/B+VbIUxsVhwEofkmk19F62tkcNRUXbPTt9o23IsSWr
0I0bTtjGIKcviPSNE1IRs3kM3oi+Q/QR4W+9gnSIjy1rVSSzFpJeNq2lQ8i05XvpWQUpH1QVPhPB
W+A/kfauGXukwEbDplbZT3VNNHDXDdmd0wVevBpU5z+VAw3ylqwCAHGNO2FUQAiONMTEgk8ai1uq
LTplv2Onjtx/q2ezrb33rQKFfFhFK2wSxdqejPxZuKH31uAja1Lm5Ax8HjpX20JqyJdKODOs215W
LfAIojIdTFds7kRg7dS8vu7YY5dje2KR9ejXrgcwgnAPUqwhfUcol3Kf2HMDIpvQummJWR87OwTu
ZrL6o18XJzfi8Y8iZW9IENoMkDbZuhHVzPgWwvC8cA97ezjk/YBeKyCPImdLcQE3gTRYGilhDizq
y8kJVmUXZBcsnS4DZoRPHZFA0Lx0Rz8Npe2eFIy6E6R1ikCyb55DnZF/EDnVJbGl/lAYjn4NE4H9
UUZ9yzCbvJC8dPB/wTU741Xj++6xKv7uorG3UNaI8EeWFjmjfn/c1POTQgacw16Zp8ecn6NufqLS
xusOoU/0caLl431ZRdXJ0nPu57AhunbgqoTW1LxXCmnbopNWs0nmJxixfHeY/bxPvpvkT/38pIOy
DvYMqoZNNZ8D0XwiqGlwjqVVJMjD8vl7UHmP3nyGRPNpgqGpuE7zCWPNZw3uzWbfzufPNJ9E5ODV
OwBK+j7xDGIyAocja2zr7AXbR7cnOFDuS/qoY9p24bKnrXqPU1MdS18rDyBK3WvISr9dSv70kQLE
+XBcL9yiTms3fRk5V/60dtdVAeEYhbII6XNcfak6FOKYDWuG8MRCU6EkaBibzczJw5Npu/GAJcIf
41VVjg64VrysapdZYdZfcjcGrGZXGCQmzCzTCmKyLRFvSD8+5FMTlC8A/euMvwbrGb48kbQ72Jl9
cDJJQmBu1ESMKrrWY3JIjLoaeOwi9k46IVIWBoNQoYVVWEIZINog+EbbhkxZW042M+vjYutVrbgT
JO6e4TDY90gXjE0qBbIefNoPzVTbyVJMfqZvKydM07WGqICQ3bgAH5iU/jeBkmuAupuiVavdKdTW
XQabEBwmgbVLl2PzFWkKyVVTmBucLXTOkq8Y2oVTLVrzIWHMWZV5dU/GLRzXOB7WoLdLphj5riHm
bUMX89z2J2cSKJt9HWuXpKfFM4dmRQOkGokQaV4Ett9l9GX4ism1BF2SFSXBqJaLN6yPv5bk029U
PHwYOdHl5BuhB1Tm1derAeYaz6jT1N8i91taaZBbTT/ivCE5ArvBcMJ5Zi1iV9+6YXFvSeMhhhm4
GlOPleXg70K4xMsgw3xAwoh7ZDQHxaPwcc2xBPQ9QHpJN1tTQDtq3P9rfSo/cN2AXiWRHQkcGvA6
HK5c58+TUUaftjWEe2g2jNHSYjrGCZaOcSjaL4anq1VsVOpTFgbfQZKwGPfAHpzlJzcpyu1O+Rkh
+PNS+du69teIwd+gUk9Fxv9usYP/+DO3he8//985+qiLpvhs//JP/f9Ep9KNWWf8l33eOZqK+j37
de8Oh+Lnj/1s89iiC0TEM6JfzELmv+3dkTizIvT45qE0+8m0+HuPZ/ETIP/nxTvjAWIH/9njGX8A
weBiZ8ZHAez+z8gVxu/FAu5Ui/U3fkcTdhacqtsw5hfJ2wgEBmFx1u84+gFCJnm5HewqAyZnXAQr
6z037FtcgIKFUPvD9B1/jmEV/8XMR3rzuOPXVnP+7zBNJAUugvAZlfV70SJkoBWg5vqdQ14rTiUD
BHKywTGNEi0MjxZRhM7Vz6JLF0F+AXeMDirwz6A6W/JXxFPH3q8xCZn5MkUXgUZNsHZZRl5LaB7z
lcFxj6XBrGpAJmPZ7T1n9daYBzw39IzePZPzemKfsx79fB1nzXVMxrsh8Q+mKEkVd0gqyl6sLLjT
YpjesZ08dZGo10AY3y03wR/mdnTATj/SNwU10b680AreqLIWRfTaNOUTkJxN4qtdHIjrIEmNtgBW
LXhjGyHa19AhKyooJn3D1n9RjM6JmCxjY4fBUuGh1WAeYJvtvRfE3w9BHD+y/Dg0wbgzhXuge1gS
XrvQ3epxHO03j2ArtnvJRVoWcPKAgeBoFd5O2NGLLLILl+ABeMWPIkTPo3/VaFdm4WjQuufarh8c
39iabbE2Rm01kAo3b/uDJekU3HBocFX6rUj771ElnF030UKChP6kdfP3aJTC/b+zdx5bjhtr1n0i
3AUfwJQEfTKZhmknWGmqgIBHwOPpe6N+9e2S7t+63fOeaCApi5UkEfGZc/bJZ0Dj7DvrAPvOqTWG
s0azEIgoRvdN9hq9+COIsYPSH+BfrV1YTcFsD4814ToM5LYWBhPeLaTd3GIbYNnAvY91Yj3lHstY
HUOa2zzWxfizz72l03qbG3s1VbqPjaoi01FuJ0eezNpytjnOQ1ysm1b4T3y9Vqmz1ckDXNmGyFmo
94AI+ls85K/sZE+9az0olM50st2TgQbWML7LPL9t9B7EL/FKdhcF5Qg5gi2LtVEmzI4wC/yxfU/g
dZiYAlYMP14FX806dp8kWUKrUC++EVaFrKvzoGwS7m9d2+RJ+6UvTLRQD8mumo6tW2yEgYUfIHWS
G1c7fxF4mi4QHdOXfqaoTO37EJHpzptYyCqX3GDbhPYAvVsUfuDWxZ4V36vbhT+gjp2n+VI5T42d
zyujXuQalX5v0hastGE+VFHyYhvFsO/6MoC9fzeH4gaHURC5lKqOdbGne+VVZ6ETOKawp5X2VN7Y
AJbh6EdB58Z3LQneG5Ic9pZNcdG2oxPIwkkZ09z1kXFTYPZTPrtxC0ONi1PJ8++kZEiASO6lmtFX
pO4nqNBNAnwFpY+haJwMxZMD+o7ybjON2Ak8+elk3rZO76DZrNll3rM5CgzswZk+P5O2tu9NdgJt
PKzmGdIAN7+tZTu+GiLQYzOnC6Wp6w0gZyFbu7IzjrGJHtOcn4BmOkHdiTfpupDKpLNxZ2dNNtK2
ywGHms2u7Tzn3BdgR+v4y+1tbvhkeZTMi6/jEqtb58LG+TCm/nuR1qA2ne8yNQ5JPd9Pug2i3Szz
LdsguCIAtSgmkm0pQE/iY3gggQL3fKhfIsCsEPTulAsZotF51xFo4zY+QCs757IYAje0hjUiYFTS
bBY117lzFGiyDG71VFRX6RW7PoYZLh1Yy5wyn6VDPOHkPuc4JVz+RYBWF2uvkwbYC09lrJ7ErC5h
0b51U17tY4P6txLe8zxMj4QzRsHoY7trTxChV2C7rzpCFQqutzYj+I/Upq4Mb/Spe6un9CWdRL5r
K34PPICTVm5Uz3pPSPNhsrUHYDGHMTfqDUX7se1IOexSErFqu8TXIFSyF95wwDm8NwmrmFX100rz
XdElHx5Bi1CKw0PB+vIMG7VeFRTMa+x4Pxh5Po8L75lt0aYepi14koqWFA95btGKNUYBs8T/AJAz
rmpSWVZ+q+8yNwbInmiIEqybsZmAdyh1207GS+0XnxMEvI3NOg46R/OREH/e8wwu6N233g/vCg3Z
+eDd6H17OzMPXTWkJ+walZ4xk2Aatn/UkeasdBVlgSGbm5m3FRvKOe2HrUrxnhHdO0O7zSGla7ZH
dEzkIMMJUdegLBqBajOq2HS2dqfogDgoIjLOE+1s606BV01+q7Laoep+QC+KP0+L7puMGETB90Gx
tRLpRrni3PnWoZztI0BUFrVHN24xBXpyD8Z3pU/h0XXeOitlKtVsZKt2xN6sxFCs65IDSGcx0Mbh
rkJ3XpXvcVMgaBYvvTIOY+YHbWafhqbdD321JYsgMHyEscyLD7okZi1N2GWKxzokRL6lc5a3ddm+
TDmL/yHb+3zTvcx4Jaf6ggdgn84+aXP+TrZhGjhNuId7PQdjr65u2BIk3YXskcf06KoXD7GHA0jY
HQil9839kHU3hrgZZyvIbeypWqHutdk6E99AT0aIj5/wuONdv8Ps/6OaTlEvNkCKL/HIpne+1R13
mywjWN362YZlvbG6JOgy40Tttu6h7iBh+Y4j+2K57a3lqr1Mo6s+0YWgjl05yn/1FkRm97N1DMB3
HJt5sW4chSly5CEsX3lEnrGbHkX23nsp4+oCLHsSNGly0+lAMhIA7aXT7MwwPjscWLPR3ytyw8SA
1owgvanC+u7k73mkZcGk2Z++qG/7ztyX43QWSP6CFu0ctsh9bjXrweg+UPIg2PE3DFT3qZF8zar4
ZNZ9irWzV4WrYjSZk0M/dOPq3LgMGDOjWSfeapCPZn60OBTiIbA5kruZgRTM+rbbtEjdBus8J95h
MLOL7ssfaNJpKSMZEGzKt7nduSOIoAy7GqKyMhLhKvPrm8hO71Xhgmp0HzowYXGEzyFv3+Jzkd2Y
zVNip4FVa9uqSW4rJu0GErOV1ctnIYXDng05dsyvldyJOSg6scvgNpV582374ymW6X6seQOVeYO3
10DpnB184lEjSIg2DbUr3Gc1qk+/7sJNa9tM9Pv42am1Zg0pf16PSf6EIMG+x/9krEkY9VZkalHU
lKXclb21HjRFQGm2TiEarQrbucMD8RYlE6aI7qXps51GwArJ9upZpRXpqosbTW2cxalkErszUsjM
1741V5CJVmnorUlDeaCdzddhs5sMZyN6bW1GZ3ba/npgc+z7fNXJAvCHnxlA+E7et7V/HHL/jtzh
S9IcNTnBkoQW/TDO8bZstrFbXIj7gJRuKgbcccz9ATdb7x46rqLFMbJKht3sP0XCfEFe/iA7nfPA
Q+9yTWW6ay1nD62SqYm3BYR5M4Kj6I273OIL1GCxke8aG4ixNkgj7Rz495/D0AJ7QvlaMW7V6vE4
+gCuh9r96eOp4Nmcyug4sCFJFNtknyaiqregl6QxsTXxri5APM9uPySiRl33O/A9OkHj1A6dJl7S
Fmv4VD/XC10eDwoYXN/TgLByZNmUo2PoHuvcfTTya+9sIuYsyM9+WcRC4foc1vlTpAskcmCNjqgq
bzrBjYx9fGZOXiCm9dz8S3Nif1NEc3lAfKaoH5XfvuKAL9HF01jP0lmkF+30s2hb785PdO+Mu6//
7ocSCE7q6zsHAznkezfs12HnrRFJj5sSu+iXW2TxvWfl7kmvI6xNHPb53jer9JmpgAcDKUeV01u8
k6iJ33Mq4T2ykFCsEs0xNi3h7ceEkLZuja003mQW+e9jJg+GmKK9ULb+g5f0vkQ2z58anIp9jphu
F0KcImNIEfZIcNTFiyd11IskP+maUI/0etTGFGXQ4FXR3Nd5al09/sZrzUfyOSXxgJWyqU5lby9D
9sncMi7jjps1JAmT4R0IUNczfrh2AMY34oVrploziZoPml81Z7MQ4TFTXXP0OwHthvid5nlUPm85
QptzawtjXZjTufTMnlKGpJ3H0mvFs6706asqC1CzrQvTDaXKxR7n8m20gKDCBIfKUVs8Ol4T5Z9e
4navpP06oO37OLnYfetcHT+JH3xLn+7RJFa3xqCcB3hM40WVfnya7OceMHnj9WrnzxANwtKwnzTb
nnq8D5P55njasB1rGCX2PGb3qhfd7QCT52birnyPHSnYXnUeSLBx/MQiUtx12dDeOUhwLxlY8QOB
4SiRHNKe/Ah5alxCKTKmItphA2pXKLBZKvYzklY2AuvSTvKdH0cAhJa+ukgnkBXIJ5AZZxheUQc6
L1aHD2PkZHoHi2LeVmNn7e1EGDj2Mai4aJzJdpJ35fg+xmiOoRUwqcymCxQdLtEqn/pHUovWkyGx
B+Y7OPlM9+v5y8kSxklDw24WScoVCs6TB3DVrdM3V2Z728kPMawhexnL2a3c44I/kYO1kRXxsQ4r
I0ATUWBrPupNrl5dvBLIfWBep687w/52iWexzOTDRrkylcm6j9JtW6C3pWjjTrAd+DsVy+tbL7L1
XRGql9Esr2ZhH6Tu3Was9NChYPa3+Bt3LGRvTV09G3j5N5XWvM4z+4ApInRD5e61t/unUDMu1cQm
l1gFkA3pDUiNQ0RQmiej/lAZ5M85mpkBEuxT8ivMy+TBPSIaDlZCsfHr+FzLoQE8Tz2OB2/Vmfa2
V+22aBBVVBvMt2RVr9qyIasX7o7vbaOs+Akx8+nfLGb+xV7Igh+vO7wey2FvjNHhzzMOl8yYpIUd
t3ezF7p71ntjN17GoTJXmpFNDJ4Xy3QZzfccTfHDIF3naiTAolVYu5Ap3KJ/9dI+/xS/HpV0eWqm
5flxlicpXp6pdHm66uU5M349ccuzVwK2QUNdMDdBGnjulmfUW55WFN/zEctD8xz+epjHyGqOUKu0
YxTyrE/LUw8UuGI76nIS6LNz6hga41oiMeiQhGD6WQuGd5j0oT0tJwpwJ1ROyykDEMpa6aRnE8I6
WFfU1JxGRkNVHsVx+6gnZfOol01+wienYOWp9hLN9F/+cr6ZocNJt5x57nL6Ocs5qEWl8cNczkY1
tZJVNfjzqo4ZsS9HKOoZAlhlZG7yX0dsR0jqfkq9+L2oqC4qffIfbKRhm5i06OfeimkThmEJUIrZ
MtTTAD6RWepX6GvjJq9JtKkSrvZfR38JUGc3LPdBs9wMMKO8c7ncFon0MbsvN4ha7hImOOWzsdwv
2q+rhg+yPETszDb1chN5y53ULLdTKLL4MI7lDVtGeYyXO8zgMkNJjTvLA2PyzVjw5AG2haVtGs3z
sJi5vF++LmSx5svkCMZY+WL8Gvwx4oEhFHJbRYycUsv1N53bY+zPKdtQAGIbGwsCJJdsC5KwgSSZ
MYIuvnRWVm8rWrW9qy2LPRvz9oedO125L8HV0dKUrbFtYKurQLa/XhH2Zr4WOXEY3M6aWELBizgm
lrzM7soicT+8GiZennA+7NzBo0vFcEt9kLcL0Ee4dvpp6dV9b2V+GFS66dTbOISfqugR1ng3UkZc
ueuBAIAzpDvVuOnr+oEMPn0/aPabWqIFCeGkf5ipJme+uRPiDO6ZceNr4TVJ6mvWYsjRhkQFoAvy
20Ev2o1Hm/6D1uVFQ/JytjofEUhlP/WSgrPXTHQjxKBxuAJpknWUPXiDq914ckw3XO9NEOqpvAod
8YqLH+NIZN9VGsnVq2V8Smo/3bO4Q3Od68fIMiBv9fEYb13IPCsGcWnQW+67NHSmI4b8OU1ais10
jqmFU4hVxnSjqDogIvC/D3wx1onoX53OKI+Fg/m2cEey3lVp7ohbVIHREzrMhnHnxWW3zopBW8V6
7WwZnzJI0clSWJyjPiNE3R3rFTXHU1WOz6UJ+3sgR+9ielm8s7uuJ2mpS9FhiioOspQE4naaqg2+
f2NnJTBSPTHP5Nz0YIpNnjXCURciEfYQLVpkHWPzPhS9gG6fylc5F+8O+WIQPCu1ywQaWTinahfO
GYB5JbGu5/iElbFskysXqmm4QPoqJopE2dhcjH5OVVFBbbLuELN7QYTlg1Z4gVx6YflchmD7/Ile
NVy6ABivV37OOUQWYWErC5HUU+O5xQlMIAzayidimhv3XIbi26ia/Jqa2sy3gANFy4tvepefieVe
Y+A5iFwlsBktsm+rsiLN3OW9y/z4uyE6GawGbIK0bvKAgsDAVC8/p8l8HTKCq5Jz6+l8I0z0S4W4
mw1SsIkr/ek288NklC4FcAfyOSM4AX8StCVajei2UWYfWAmHI6azDCEHVtCytNVjjyv9yedpp2c1
vkCCWJjMkyehsr2hOLg0yxvohyu1wtAT30TCOoH2RRRj8XyNivsB6bUMGEHf9qGD7LsTZQ2foi8P
MTFS+wjZ8WviLa1lZE1b0Pg9P8dWdQYn28/voUzzAP52vCbeWlvbDqMu0SbVR4LJ4kC+GOrtwU8O
WWs3l7BEUdiD1LhzQm38DDl/TsbCi0Xw376DZRSE0FFgIdnP7odfRddSfpkaVgkNoFkQ/irMOHHt
J2+p1tRSt3W84/+3uPqfGEZN6tC/pa5fvmUTf/y+tPrjR/4wi4p/2C7SV/LRdc/CLYoy8P8trTzj
H6Sg6/aijfWBa7g4Of9zaWUSLO0AVWfXzUQWFvs/l1aG+McS1uzyM4YPc9Xx/zfCROH+ZWtlu2Az
IcSzG2B9pgNs+HMlhTW+9hhEzDAmS2IIytzBj6RGTT8zWYw3SjT+tquMENOGw3UAvyK8MejXtmE2
1idy7owN0ch5yNksmRGGVdStTAbkFI7hINTOLPA9cDLEYoXpYtxEXPc0NnJQR7LA6lfaxizozDI7
SAs4L+wdtWfmQcQl7LJ9XUfFRdrCZjUVtb2PrcFG1J2nJl4B2ljmx6YNkOHAYWyf5ChDEh8qu9mE
QOPOXF3QtYgGltyb/qj9wJHC3h9tmP+JlByVgD5QgDiUDmUHzG/x05Q3nmO5LySdmaj8dSZ40MQE
tm8lFUWBSavBULNgaNFmb8OsyzP752uo5hmAUd4fnMRVHyTRsmgziWwAsrnEMdrZggAxd1AxyEIR
ND1yAuDbT5q2somJazWVbXHZzhuft25jREm81pZlh17Ew4MqTGaQvnf2yjE7mVELYaZJv80INyEg
P/kQek6CrgzfLeXM9E4N697E1Jc4PSAILYuAtM+Qm1vWMS0ljOFGt5gMNx25kKsSweBJw75YYdjQ
gCFkmO8J2xoHdix5LLwnI5r1O3dqxgfmlZl/8BDgNAs4tr6k1jgp2Khm81GKeKgPA6HLJzfCYkjR
M4SX0stZF+W11wP1UImoTqwfMoyrOMyYMQoApKu5ivw7EDULnqwVtrctMMkc8daA7K1I+SA/gwqB
3BPcjVvXbiwU3GlyG/mNeSsJPHnXmO2xVhyKXZFoUHVZqmUPdeR7T1XbOBun9cabtMn7S2uIjI/S
X9Ie7dEj8c8cVP/oGWUMOlNa5guRXe5zCZWAZcGgjHsf0fEF+XCfB+wLyn0HpHSf+xjC1kPXTy+t
bkaf5K2AoZGxtYGyGNWbRE5TdIP2Neq3zEVRUFFxhOsCftpDLDqPrWxKRZ5GC0A5z7N1mOJjritR
npG1tduof8QFh3tq6LdCi5/LoR7XuG36267lPTYakbyhEu3unFKRImDjk/BUcSEW89aaJoN8sXEm
zCazzgk7qy24k5KSIQcblTkW/luHCOxtN43xblBKol8rNMKUK2WqecP8FGyDVrGIssnf+QEG/a21
MrIcEb2dh9ofD1E1kDCXzKLGRZ7bgB1Haqy5wXlMunzIyI2M9VXRh8WJRE0VQt6kNABHKMV9IbPm
2UgVU/UxzsDCs616xdwC58pQFVY7QUN1cqqwGw+DZzbdoUAbhMKjt7zpHeWmtB4bD3lM4xTlN70J
ZQb7DNetbjy++9T5BvE8xosWxeOIolI45LRFvVdvSstO9S/LDUOftRpJLQFNueSjwCe2Gjrh5WCy
+ePXutFPT2CmjcDp2vzFMEc7P8alrHcEoKTJem4dsD2A05meckTr6UY4XfYi5Qip2FcawVK2+9zV
yFwMq21wEejFU6YcxyOAEhbgystG/VuIROwatn9nZZZEvoDD3/ZtEi4a4tm6oBOYPosmRB2mRkQ/
qnWY23o9J2zFKBCv33WQ1DioP2cHG1Zm1+V31Lfl/Wy74Y9Ea6Z9Krr5Ww0jKD9T5w82MJhGjMew
r+/oUJ3mKlE0eWtbNB4GZuYw48MECrffCOTJ7pbmeMYJnbCYbsmcHTYyKTJ3H5pjGgY5SsPsTDZF
ZTLqsjCHOiYI15WRRvOV/YGZr6zYbpflvGvH7CBt5e6wnEQoXhs/PY9OqXG9RPQsaE7JkWciwnZ1
sUD6C97dL/kos+iSNXl2o2DCrzV7HMeVZmO5h9nB8zo01bFzk7lBE+cOu2kcc3z4anhy6D1AC/h4
JmfbrN47xa+zxn+O6LgZIBAFoqutEzhPYkxrwdyWgX4lkn0awbxch4BkvnQQT7BR08n/jGuNeVqV
kBu6qkQ8M/6r9cLfuWK2TDqeaZrWpN6SZpnGuPEaAZtzw2ZRxKcQfr0M3K6LfG6wspAXUerqNOSw
mA7JXNkHZhb2cM5YbSEqIDzSaLT8VE6Z3A8h296VxhQNxTfHpD7E7QM03HbbZEr/YOr6YPfoYYjO
CrtHfUxt3NBao+lsN5To14xxRAN7NHU/FPNDrFzsdl5U53TA8LDPRXvm+X2MxMpl2NbE8L45s5N2
zaoGYhT+iCdmdsNj60e4rUvcs49MZfwT/GSCSTXTfjCa2n7RGj9naFjYx8aB6+kkoLWGYTrPfgYm
gR03mkgnvZmZkJgtDyybxWz+RhaJN7Cz7Gla8KjINWWcNwt92CeHpK5RJ28bhQ1rZ2e29ZPCaerw
6Hv5dG9FSDMddPHLn076CqIbN9pJq7SekjHhvBO628INLf1WMfuq2wvZ11m4QpDnv1SZD+6yIKp0
hRexRpquGcDgQvaMY+DG1GvQcFTqsGxq+KAxMCb5BaFtTO/bN9kboGr9ohisTyRSMR1Yq34qqCF8
BJOwzVnn5kV+6cwZZwO5iNY6ipzmkT4Tu5rHdGeN5YBVNdQ2Dho9j21I/SasMJOk4wu/dX0MY01v
9m6lw9VL46750aBtZlNH20E2E1ZysS+nFj+z6tDkrhcTHFJiPebAdmeDNU3S5tDaR70iS6BA8gHv
zai+DQ+941oUfXlsYgTqa3uov9BNZXvgDOKrw8mAjn5EXIdOUHOWSN18Bi+NB3tFnE305oSRugFQ
2qMPyDDe61OTnHujfPKGGqJOBkHa2CDQck5EicKzyvukC2KaRN02gZ6T0f46F2V5UHXKZ953bnc7
pojVabvB/YXEsXOmJJiwM9dLp22B7oW5ECSQlRa2QPQyKwFPDlete5MdNG3W++i/ieszh9cpzhEw
EA+YRBvNs1Ha21701NFD/WBfavFIk0dQbspu8cjSY/PVw6JfB3OrqppTuWuwmja2u0YD7vpBaILA
6sGxPfe1guhmxWqn6E9X4BRJg82JDyNpYEdBCkogdZuVSpICYYFLxrg+05WnY1seaTNLphGkp+gE
0ccBpJHmZZA+25CoHdfc+5wnKd/KxWQa7tsI/nHZR8OVRf0A/CqkizTs8c2v3SxDP6LXn5FasCYM
dq2vMS/XQ4iBLy3ntzh0f/QSxw7NZUQSnEmIjTcxxlzZk+es/A4kwC4MATetUhnPu2mKzWmjtUp/
xYI96i9xXWo5bBTMDahPvcMsm0RtLJVl9T5qK0S3g9+hX+r8Iv2sImes14j0SRqzS6ZGrhdrPRtA
v9orros1NIj5MMqseih9OTwzckAdNmTmsGtACONWLk79wj1B/EFPvNcaQnFWqijIsi1Mf7h6yD3U
ChoKtmyRMqU1KBJMmdpOwHhJ+6Fs0FTUGi5/9uipe04ggF+dblXQQNOyudOrwUdCbURaAHvVv0uT
Qj3ilHTSHQCVjIjYqajfXRxTCB2qBC4dBdr0hhmh+uoYCBDM2wK4OvHgURjKIi4/fLdrrqSYWOSi
W+Zdjt7vybNIr9ggayNYCrcvxi4TkgFgbc3fIVsZ93x7hnihBXTfdjv5iAhm6RNRKYi30eFaFOz7
Bo8NHASKPkjAnaJqIsony3KUL1ojoleEjy6hSkOx0FUyPsC2tFoyxwvN+PC9pjsa7AbPAyHlkMEA
bqy8vo2oB/KZbPFMt0Iyoxfk4exPzc0UugrhSD9V2mo2Q93fxYWd/+CQIL15GMQ58/TEQuBCtAzv
mQ4vkOEd8zwjJvpNYoaBulE+N27Sn3hYUcvIQVv3lWUcDQu2nWelzKAcAkw4VfEaCM00AjyVbLsN
eDDgN+YpeoJgCrHdBzGPStdNP8fOSW5UBVdoJaQ3YotulPFpdbIKcHJFa6mlTMUn+sbBLqpNaY4n
FU5o++cUpguku4uVsGUqhZuAfdOQ8RLrx8FCTPthUIDb2FjVH36mC4ZvnfNOvsb8OWZ1DkLfm6Il
7y/5rMyyIKspix47kKqvJvLsRzlE9H9oxVEPVFU47EyjaNo1/r42XfNg6ea2XbQlrVTqZPJYbGCu
tx7Suv3gURQUxSNbhQyVDr/3PQYTj3VWZcE1Fb44TVGRsa4e2+y5ia14P84UF4FiUB9jW27ibzZh
FIslWdG1gz6IxOs5Am9bxKeo9bs71wjjQ8YHcPWdPnvkvEA6YPFrUBmxee5T2DftwIULX62/mgPR
n3ygJPJkbyLhtB0Xemtdzv9mO/MX/SlzDHDBOC0hC+s+otq/BLh5zMJzPOPzLlVGcl9hlQIj4xpk
xhjiKOcM704BN/fvV0J/5k0KXhRn58LkwquDu/KvoleTcGW0d+m4G+Iou6HKaO+iEPggvrYY0zkW
b1oy9wACpv7x96/MKOZ3ue2vV2ZsYuiWsNkj2H9ZRVUIF0SWN/OOYEwEl56w+9VYutpJTYvXjPH8
4mzF/fp/GvJ/E4K4MNX4sv33RuFHmabyT/rxP37kj1Gch90XB67tuLrD4Ou/9OMeCDZDd01yRXgG
l3//n4M47x8GUYSMAMmhdxzuin8O4kwBtg0+s8fnvniHocD9L6htS7ryb18jgEmo1HXI3Xx/bRzz
zjKn+009HloQZYbCNPc2neBxVgN87FKe7dCsSMAYgILUM5ZAwo43QxWNT3JIo2NhQF+pWaegJEMG
DdPQ+0rixgjCthIPoP3HQ8mq4pwLvJG/vbN/+Bh+R7z++YH717/vX1Tmjja5rfQm0r1kxn7QXhok
U7cwD4eBXumYfmtfx1qqh7u/f2HL/ndv1eK1/u2tqlw7r1QF4kxGbEHmsU1u6eywGNdjuUk6rQxo
PYhSMJj1paZzGcn3Xbm1D8EUWcs6qRxclnOBGlcj4KD0a8ERH19M3+zYePDuudZ4yawwOoctyUtS
APdMVaHvm1k+VH2yUZl8ShPdyVdtrbFGqDKvf02lNs1Yg4f6rozzcocKrHvsLYII0kbAn8wwyGYV
YjFiQ8ozPZg8KyJI3uJuaANDq0q0Ppm5mfK53jII2ejF19TH+iFDF8F0Bk+bH/dBNBj6kz2U40Eg
qd1lFriNkAwSLD3dV6L8huSz0uxeiZbXudvRys5lgU6GdOENAuQSLlry5LjhpZuwXScVpOwhGDLt
1W4K/9QCPz9Oif/SzLgGHTJ01WTrRM64EL3m6IxqmFuV+ijwpoQCrZM7a6gQuXjio0UZGPQD+iTT
T45WH1LK9NOFC9zZNnXaYnULrbUWW+2REIZxi+3RDMJM3pZ0SdtR6ZSO5ZWW8RjOUxig/Mc6jSFJ
i1Af1EcuO9Bpll5vk9TGdgmFZStnBGMl2X8bc6DyK8YpDShxod8mKMIJ4obOoVz9fYhUtEHozdqR
hnbCXSTvB2SeR56aldS6EwYn5BYIbeD1jtcFXXw/5ginR+Dgq8rtiPkeqr0ewwMkWGUjwdEzROQz
AfseX/yOiKTesrIbPybjKGUkzgotZEzq6rtWxuHBtitCok14VDVqAQQoroMhGAFNj2jnqo0gvlMa
Fwyx6z7OD7OlrCCLZYbAlG/z6FjadqjorTuP2xze6nQaInS4o2zlTkfFYIvi2i6BH+AOdjWJgegv
rtzOQYMVlMxQ3ktnsFEvprhCLALugMaKdSEYuGYm+r2sqwLscauux1Xq8GmucpuIbAcmegNd3ppQ
xzpVFlhk1QGG17x1mCXBWNRs1YUHPjUbHoxC108s/3jUhnHAysUsqKxayhyQBo/MkLQAefBuHOzH
tHRQ3UGpJdwNz1naJbeuh8JyioUZtGXXssvEWjtp5k4b1M4xNW1ju9EDSmRvBUTvBMD8UOfeg/TI
866n8dqOkpmhXLdtfNvDN9mXDl5cBlkjLpaMvE0EE4QFdg9xXHlPZp1KRF+o2fTuI5V0p6SBI1Zj
65gXV2aXG3P0t0ATv3Sj2LSzJKRPANGtzYYNvWXfEioT7wyECjKp7+XgH3HwXUYRHZOwMM+gjjVz
FRLOs41Ct1iiTsrmkxLC4X0v9Edk09vGzMwH3CLRNpQDNnW/H796E/OhXigXa8No+R8x3thldS8P
49w4fFS+PTF07hj41FW2dcmjXGfxEuDFZHavKskahPXsquqaKFAEQd17IdvLrE9ncmzrbp8xFAUU
DXGX0ccTw3RidYFtnSad6CXlI3yYW1ujk9F06iijoQ0RiK2GQujohUcdnWinHuqQWLehs6q9BLK4
CgcUqAR1Y/6cKfCJyNNv3DpEaDQdlQnswnHT61QkLWgdpoFuaj/DfmKzVAnW91MEHd8smo1mVurW
rEFC6l4YB63NDtxUCG0Awc0rMskkSEaCaxNN6TstknIjgPhz2DXOa15o6BRnzjs6knz2kn2BYoLO
z533ahAzmqDyJ5bcPV7Zdoe0yFxrfZruWUy/WZqyN7YM74XEYmHEobaFVQpxqIc6N2iJcYBWUdzi
2Xz4N/fYsln7L5/WrxvUcw3ufYfsDSrl5Yb97RpD7zEkxBwCpO4ZojIzNrW11eGj8pZIWU0JLZC1
kT62c9Xu00Krb8Pl6Yrhm570JKxPFLkKs2r5Su6Xuk9xdCNlVZx8kVEUt46YQ6TMugySPov2xGwV
5GOMmFDniYOh0I+qxjIgquhn4QptpbU4gHOV3/P30FjTZew8/1mK/X8KBoqov/11/9IWJHaWMed2
jD2zpfChUaOFS8SDYO5p8/rvX+rPJfkf76xYNqf8g8Xr8t9/e2eNgZgMEomNvezEz1YgpZsc+51x
TBEop3r9+xdb+DH/+ov99mpLP/Tbq2GWId++TMy9I/u7uXOsFyuPcUYP0bchVb2u3f9g78x25Ea2
LPsrF/3OBI0zH7oe3OljeHhMUkwvREziPBhJ4/T1vShl3pJUamXdQqGBAhpIIFNIRdAH0uzYOXuv
nXXXKs7jo9cZ877TRuZXGaM7z4m6S6T2+5RvkiC0DneFHLdpq7qjCnngo1EVQZLwFcLF0NGVp3Zg
TFV5zaGGTnTWcMwfBb+tgt7SmtppXDZquWzZFnv379/nr74/zzawUJqCprL70zlHaFYstKwVe7LT
bsCtOPsCC4BCS/k3F/pqlPz5wfj+Sj+Vwlk3ljFTNXPfR8reW6H/Iea2X+U6oU0Y5F4dg+bnaFtM
X5ZKoXY55/3+vf54hP16A1Hx0w7CVOrx1f40FAdbQUQV+8jekXa0zgCZrQvUbpRujnbNxJFeo5Jk
rf3+qr964z9c9qeaGqMgi1s1mHvNspeJnv3uZoKduUGtkzS6diyn8RxqLdD6pcpxB9ry/4WXwJfs
O4gCECv4Py1KuS7AmBeJ2JsJZMaWLTGx20s0qLTIO1tb5bVzhYOcehMpFqu+3P7+Bfzi0QXR/u/X
/2mVUNg5Ed/Cjehy9Wy2yXjuytA8FhIrPIad0++vtpwUfrrTeKewmVxwUjb//vHRjQGSNh0Kvb1t
4lkF4EHQXxt2m99f5RdPzg9X+ek9taZukmhUWXvi4eij8gZXLU3hrnDqv/n6fnWl5a3oSOc5rf6H
ha+GMoOBT9/PIVSSwRMPueMfeG7/5h398k79/kI/rXmcP1QX5o3F01m7H8nQXaWGa+185YUoG5R5
l0Udfq1oKY/lUigbdVdf/v5j/cWR2dJxh/OI6gDgOLv/+O2F8Tjg3QrNvXLTej8zyP/ELE0cGMSa
+9ocYWmRPRP1EcmN/UT5FsVy7UqieNxCeyHXKWO8obE7UF2UF1lUPGAGyK9FYtynDXlMv3+55n+8
2Wg4IxcgU2d5xQh3ftwnRJ+FBJLw0iJF1LNdgQfVsczMub52tPly9B3SJJTOTB1VBu7bmpEH5Qji
Scp3u8w3fcHW0fSQCYsy3GAlDwqyhUmFIk6bQ8SXuoZnqEsAsKZpXQi3l9iGXI5nk+esay3pNjVM
3ICABrnq8w8j0cVqGmSx1rFlntq2/Vbi/P9G1d80qgxan6zd/6yOgpfu5R/fcHjnl+Ljf/+va1Wm
L68/aMa+/ci3RpULlw59oElbiXWYfhCr5DfNmEsqG/qjhSGH6MmBs/rPVpWJZoz2FY1jQuHh37E2
/MWy8/+wLRqU/CBdWcfRjX+lU4U07YdVcyHs2Y5tmPRDLJt/rJ9WzSiK8GKWRrlD+9ruieFRxNfh
TV6mWNdmrrUXg4SqkWtWdVH2HofuosRNNHrpha+XqJNRQtx7PAHvfqNjnLRcbesikkPVk47EG5ZE
KlkEDqOYCI/4EyM0svOLo6xr6pzARKuNaa24IBTU4tTKYdWtQsV5HFrBRLOfOea9UVnvoaXWxBUX
x6yt5c7AsYduQM/GrawVyZOGl6BncMXn3E40Ml1IXzsidygv0bvOV/SqizdUvTya1JevU8JQhusN
VwSGalvDIiubxoAV3WNjxYOq9cxTJ5UEjR9mz3ahCBGeuWoIdZ8mFJOw955d4IBII3qwinY4aOUS
E+WIPpBlcVMDf3vJJlJgUkE41gD35kppnrerYnsEMM+eMa4yVt1rMPnjXssWhW40qFuIQFiSnBJM
P+Wh8XmiDxc1I2GMwMXObWwhkAv7aqcV7jUim/5z5+vRh8yT5jFxBuumQAK3qvTFVe5BRRhxyG4K
J0zuMO4aB9+YMOf18hpTj7gDJWcfcC3DOivChGhmr7wfEP8hi6HxN7bYGrk11o0kb3xRqiKS9xj+
y0QIwDacxu8sPwVuVccfIUirNedquFPKkRxgphB5x1S/AcL+MqWTNweuPz7ERr0noPuolJFhqhHi
Bjuovkmwf1yn7uA/WgB1T2KqrQvgbOZBqTl/R+WDsxihN/LuNLbPU2lq53KuGY3pULPealvJXe1F
xaEdmZBwZBqOhW6F5yEv5d5lDr/uhCcOAvr/pZzcj7BBkftoplyZBd6/Q6BRHXObmOyZ0BkbvKEC
th1NUbQutLrEoSyK4jpyKqgR8dzufG2ePoP6F1dljngxsir5ACwEot6Edj/S4d5NhqS3x/h/bbr9
ECjBF8TEzPCXULWmos9Ut/SfQlKey75b5ZrzRQ2Wd+6I1NhIWq1bp0MihhlpPHSUQADxXdiQiSS0
0wZVl7jetp0a95PPvBmpJ7HMTqzhKWgJsQYsQD5amDG+Z99DYU4cz3YuwQCOk6rW2qRDTVeVTrY4
eH/yjiUtDlJgDWz/uzzVC0AVwABGcsfMskbABSA3JJ4isAEx2WTjuNNY78i0xWkF0IgEdEjsoMSN
6tWOYYdYeUJHh9YOm192g0YlQejR4qxmKE8klLV1xCIdCpMSi4vuPWXJiBUt0sv+RiRyuCUM4sly
itcS96M9tydYGG9Yhh1oDJm3rzngbxG/hSw+y28sGg+PqhjydT3fDq116wl6HEXedIGEG38X+Qnx
pkNWrpABSXpsxTtg9HOTkPWEBIAegXLgD5Fr9BBXA9pE4Mc7DIs6yh60M9VUCo7nUXes6BRtCBBy
PwhZC7dO5ZiXSDZ4mHQX0SxT0TtQN3yqo4WFbPLHddv3khiSat5yH5cbT0wIBBAJjQ9RgU2IgCjM
jVnbbqG/VMfR1ZK1m/Xtrq/S6bA01aIVkQZMueZo3tFfna8BANhb+rXtKjQpgyY48nRW+banzI7X
9sz4QGhxt8t8CYYqBGtRT8raGYoan/R287VOwcDxt6vphFhArAsg6kedWIAHBtDzuodXdYLn1B/B
2ZfHMh88uquQAOgDdxdDbOgwoTL9loecvgQiYNpRmF6T9WgM5mcnqVx8C1Neb7JyVGjbrNg7txEL
3yYm4m2b9ohPMK9G76NPNO0g5aaekp2WU/DwQexRTdEpyUr7sS+1G9UO5ynhnYfpOu6TcpHm4Eua
gcg/NhFiliL30nU6dd22omtMWkzuT6vUsG2EDjGpKb7i+e8Y4LeJSHYdrpHr1s03mY74CmPFWivD
fpX67kmlOJUIDeRsSKGVzhUkHHiRJXkCF3bF3r2yS6u7izUnWXRy7xlz8f1QRQxmwv4SAt8Nxycr
yFJt3EIobtZJC64FFvu8M1VY70ybFdwWCHXHEESXIqjgAxHWTdy7n3GUdD6AVRNgWgaeuE5ZNsCB
FKm97x0AFmiNAHd1etDmYbPrsEktyaTTc5L79q3u5P0Fv500yX5PFMNTh1EIr+wnZqtnoyC7SmuJ
PsgjItI6TV/ZOdnD8djGp0bT0+MILOKA/V6iWDWtB3qx5lNrpgOdKi87sEvsyy6s76Jca3YTBnJS
6vp+QH0dl/XjOJMaL2lbXrnFhHFWI7EOJa224s5dtsEJ6XFWlPikkOC4c+vfthC+VsWoNo6uHpXR
n0PsuWpI57MoosuqiQ222bxch+icSA2SSaUHsMbDYBT6UUM8vhrM9oREeQkWI5It7gQEfOySebpr
hEBLAQ2nXmkZ5DYxd4cGft84evXJQD6Eijj9EO3k21unRAyGwslo7sxokKfa+3BHc/iSuFN4lmMG
BwCjyIXdNQtFZEhIcq6qoXuZ2YY+0ln3gnrUOVlkcQ3eFDsR2xu47U9F6XWfMqBSGkC5rDDI7k7k
zdTrXTAxpbrEKU/AbFc09iohQuiepWch3oXjrpWg8AdjGna6gXpl9siQVEMD+oDMgTsti8dD4U1z
sXOIIschFbefavQ2Yyu9K49AcAJWPO1+StwZFiMlSqTXHzBWx081B4Y1whNnq6yc3ds0C/8Gh8D9
6PYY03rcqWV8RvCwdZSH2dNUj6JrPjdz0a7MMjNvhO1X29Ivpy3bnn9ZhgVOOdSH7mNqt/mqoqyg
fc+Y0tqZVbSf2+SiwzE8dINCNmiVEQijIip4sqpiE9HizRGTValdbYUu6eur60nTbzM9fmNDw8/X
v7e2tZPjYJ/rKJLbSFj+2kkZHdlwRNl3qcLCeGPT5AxSZ54u69bSQQkUVmBOFk1VO97maNviYBjd
NmCEo86RbhHKUMtBoMFJ6yDFP/aJ5dc7TXPLyKHrNULrTb/EpknVacVExmTJhTa29Gx7GjhyhkFD
FTfdQYKftxZzsWvhFVTC6TvkG/ab0VKwkPSORHR16aTAK7QYfl1rgy0krqBliGr6x9BIGA6aYtyb
GtG5VaO9pJNT7yeZ5yckJmzRGFqhMiGWJfx1DKo5tk/tEJJar1nyiCTa2NfVEB0JCb8oOCQ+qXR0
7/uQ9c/AtUf67qThJ8SVcdugYLjyQ2xrQ1q9eHnJ6/UBcA3sPqCcnANacsI3Zfco8TjIvgJVZHQQ
owoSgbosPYa60B7spPAey2LQNomMtc+l1QQ0OnCFAAfGZ8dH9zHSn91QUTo3Azp5iBKljkYN1eAR
ZzXIMomuXPXO3hw6hw+1iE5hpNXXrscmFVWMobpSPRCZKE924jVPxOMgebflIolk9MLCwxwCh0C7
FaFsuHfAGcVTEa6HyNe2CLD99YzlbVf3KvxcTrG8AfPpBTKW4a3JYPnsEJ12oAYbbisjLx+aqGnX
oD0XJIo93Rpaoa/6pMthWgl3JxOn/OKjDmK0VVtrT1JBIyW2TqR0Ey27WCdfEiOJT3Y/p/ZKIGq/
gLOZ3EURVR6CPZnctzrJpXZe4y9RYXQmm0zfRWahnyEYLET7iLlJ3LaHcC4YF7hl9Fxas1iFaMOC
gSH2uyWVf9a82r6fhGD03Q3EpjJMePJbGd1maDiJLRqN4wD4iy1PJD0fPboy9IyQP4SVrtt22VzL
+KZNrS3TjpiCrW3vFUgk9HnjcHYZ6a6dQZZnq+3aC3J53c0chh8EIzUCC0fsbMt8onQbzXCbzY73
JEayHQhBNm8BmbSbsRPyImpTh/rTIb26s+1njqySGJPI/6g7xsE+B8AD0VjVFfmwybkXUNVsC5xK
Z5Wk0hOdx65h+Vsmj4jBjOQ6I2QRLS2VOdkQAv2+QI3F/PlsgGYqQFetAGq1q97tiqM3Zx3Ta8OH
bgo30h6a7AtvVG5Cv3YvMjcG+pl3FUk6+fTFDue3rsimlQeNCCcINn7R0L3jKmCI+oj1My/DizCO
zkySqBwhFhs182f8VqRtZuDhEi2dgmHOnyqvn8EPpe7lQvcuQIZuS0Tj68poh4vlkE9qW/khh3pn
eww3q44I0RCiclATxXof4zk0V+64kI555sDFoC91ZAyhQDXiZFGCMZg0ys8RBTxRqHp/H+m2A2RE
v0unKNxa4dYbwp3IZHZkVHGTDtDOIoaW4URJrutbLRLTefGRbslhJ592Gq9Sq33l9hxJSS/Ss6oY
7dtT08Ilki5nbsfaNbMAs0HoXb22TW7UPEQN0aTOlcpjUkL1c8T6uaFnry+1QQLMm6lSX2vGhnNe
uPfSAj26lTQ3fZ0nQMZaue8JZdpodlrs2SnSo+iRR0rQdFcK9h/cJleuSxvui4uogmvp0TEZlRhW
OaaKAMKvYYA0C1vS2X3jwTAonhZvg8zB0edVjoyAHCIA+fY+rk6k2AwrFfXDqWApRGWnjf1da6fl
UxEaPDxmLMK3JoTmsQrjZe6ox5IMLbCnN0UjtNsR9kNXHBoL96/XxdCMZ774c1Vk5TntUvHMDtic
ay3nmEu4yLpMUajASBEjbhXNf1TwX++hRoPe6jm3kNvFLGxVIGE4lA0meYcwvx2zOQfzFxCnqXPU
wZ4q+9YcLWuneqN5cwhl0pGsq+SpQuqOIBhGXVvXPIxEK+35aPyLUAqy2XiR0FQGRNfYxtdJ1XYB
v8CCgKAP971KirtODtY5cw1kK8RVzytHb65MvtMbIlh5MUT13EfG8FET3rjhJLRY7XtxNQn+S40h
dgLT7Okb2Iu/AmHqFbut2JCvBJIvjAu4fNpJS3VSb3Ir2roUFsT4SKYJuSBjiBhWejxzymOLkdm9
c/NRw25oDBTcVXGpF/oGYxJuvchmxepJTnWmPjv6jUncSld9IijmpamHS4KuNLg9yXuWWenBlQ3Y
c6C0OmrWGuf+Q8vhx+MZZsAFu8GfnivJ4DhJ4/jmazPvv7vv+T8I38pGYv22o3n7kr60XfxS/tDU
/PZTfzY1PRitjgsnczGtfgdvdfw/LOaJhHboAivQV4fsn/I7U/9DCHr7zJeMryI72p1/NTXNP5jt
YpElyEoHAWLb/0pT01vyQb4bBbmWQHqHL2RBQbgmuWI/jTcrUoU0XHDtVi+cAkZVOLbhpZEjceJc
WDmH0qOhs8II0jo7P01JfJeOMZdBweEBK7oPJ6YwIu/C6DNzO5ijiQiCREoULjUxTO7Q4MaYORWT
Cq8KQ538YtwytzCJZ5UM8nZTY9KJ6/t63uAY0eAzJVZ4qZqhARlRlM4BrkTdbJQqinrnQDZ/mpMR
nY0wxzHaeFRsDQ3CgpQLvQyj0+j1zquJV2ITuf6A79T3oFWJ+VJqpGkW9ZwhQCJwopYquwVLIFGf
6NrLBDep+ExGhPNaZF35aOBTaeiVqsUKaodxjBKqjehluoRee0UnUR8aPVSQwSVB2mVAcdfqutqB
aocvBkRVPcFCYEY7T+MTGkuEFUOp1+eERq0eFKVIgX2U3Qw50jBiPcg7zSRsE7kaU4siwQDbN2AH
VlFp1lcsvJIFRSj/qa4EuFi99LCLJBUgiA0hp0idpAWN0EHKCbhVpCXy5xhPv+XznLetmcOcL3oI
bZrr92BB+qklHR1PijgwdGxA+FBXKtXRdDA6ojFPOusV9IyxKbYSz++r2SmMTKlVX9Ofs95jIcbP
PqR4PA3sn+VqQDd/rLM5BcdWD+MmzIf6vmhL0lJmbI1YahTh5uUk0errSAXuY7Kj76WssyiQs08i
jJyt6lY4USo3vILxvh+6/BoWWHyTCRwZ23Dq/H2cdO3O1MfoMQWXhsHRgLnkwQ1VzIc8TH8PtJ16
0IViEGhKklETW0wXk8FguU9f7LbHs+FXWWQyJKoXpwV9eL4z0WsrGsL6p1b2uD9Cz4HTRHEoew6J
bReuusmlgemzVd0rcJ/zGrDT+ATK3TtBcPGZUvtNSA4TUvSaGxbmN6WQA2ZVNElp7oaiajiNDZy5
N50soizQK63fWamvTpzHjKWD46GsJNDAJ/urZ/1vi2Lt98V8HaaYUG/HSKKCQ+u6T6RjXot47i7G
Xo9BZbQlekxBKMsTsVewXF10atQDAOfrTncDUXLg3dJ/645JODnWWh+JeWlsuKR+WTlPPtlpBKGL
RNCCU1pUBxwP/AF6jYHUShrNwTNRmm5pOqitXumI1IZZM6nihi66tWYDmpWMU/9RHxL5kOq59+r0
nnXhDn2HV0rjl6ckTcLY9x5UnyysCkLFVlMnrBfXTmgfRlZUOfSoBnIe/DFXV7D6hynIlLKOTW+B
bJpzzm1bjijq0a7i9pW8EM6UOWeEfNewDqRbI5tBX2WTMSGWdHSuHGKcVStML5gRZR0NBJolLrb5
mNBgQP6OX0POshWJbklmwuWTsKuA3o6WCIzaaBZwPzaDFSYEHnPqHKSANCwyRK/csC+VpSUvmVZr
4d7w4/ydno/Ypn5knkqecM7Qehu/NY5TnV23tnejDm429hWjYSM0rbdGFemVN0GzuRhnJ2nOEaXm
szaX5iolpXgt9Mo/eZi6PnNHpWuKIu5K0qCrLZvJ9IQQMj/LyNOHNeYoy2WIExk7JJ4lwC23Rw+L
0dWNWrmeOP8BRYREHahUKI4vneidU5Q78x2LjQ3XxPfCFy/VvLNBpiUXoH6ACl1nj8lkMl7yOs91
V3peaA8EM6kzWc46PXj6+8QlQn3EyiRBRfN8n3SEKu+dSboNa3ti6DtPsDreW6MG3UzpBWpOBmeT
u7PKhscMYaberrsSL+ll407d3g0r+5MXilwEYlD0CjjgBGQ2d+WmRWd3AXv6OeoEaclkxa46o1Yv
+ajqOzX01tposQjZo63dWSxnBY4ZiRWUaBJ8x0vO4AbxXf+CXRHkNHPy8pqJAF79HosIE4/OPiCX
mh+hXjPTENXgbURtVqgLw85K7nSrGG3+bpjc022Y9ZWKvXzLzNs8ZKNRpFgqZ+pPY9DFO31M9wrb
qvmsaX1xbQBy2ZpyVPd5NHrJdYE+mgXFoKZbmfZQPqd5Me6xF6MLU0OdvDs4R9dx0lTeRptxna97
8trcT5Gm+i9kPBn48YtCPtuN5TYEq4BXJkEhApLDdKZbw1O1mRFUhCvlRA3VK5shuGQ8EF6rpp/1
DcKBqA+AerFqWZpwHlrHsdi4s3CvzxyKjMKH6UYK9V1GuNaFoSHNj1Qff6oKFa9qARGqBrtwDLNO
PcHBJYE1KiqNVC5Q0VgReQ61RclXcu5vzKtOOrcqd8fAdORDFeF3DiPaPXGKW6hK7PACBDqMm7G1
3sc41Q9R7ANItGu57vp6CmAWP2fgTFB+uh/2mLx2kaXtRJJXQRdGBc1oWtYpYPnReugyDlybqmYl
RrXbInFmGjqYBwv3G5o7bM31YbBCenu2Bi9nbcJCZviUT4Q4RDhYZ8TYHor5Mfbeq0pWpB+JTtwj
nNVm8F8dKc1DlnvjGbdg+R7CusCI2FPqWHFedMtRDsR1lzJCgkCGozrVNkYvocXFtJ5xO3mBywPR
BrmZpGQS5vomJlbvFmlgvrV7OOBh72dv+ByNLx6qxafcM9tgnKf2VZNmtaa1YCXBAPYMiLQdOmeX
yQoC2qEUTBFy8jj0BpXYaUorTftsoaKWaFT7pFp7OErLwJAJCFu5MCw2BTcMXPMaEyI5GJ0pNn0T
jYc60cyzFIshNh9NAnAqoUyMeJwxD/5sth+eBD9YOPnAvePV+aEoCA1bsyL07tYcvwbOkvqzmsvG
vxzm2j/pnYEdrAMR/VrUrXm0m0aDwISr+LU2QJavOr+annUDTFAwYZr310x/Z1YLLMTujsMUuvtO
x8UJBS2fd8VECBDH5y69FI1nkLSama6Datg5ZgWgCbxsHG8rx2jvKaIgfWS+MN5aOTWPiuTbY17Y
XhyUhkfsKJvSeI4aYPZ4lRCZYYG1QxRKpkivlCtgCJqO3QU1ZLM5EFnXwNOHoIuyXngYuFnstsPQ
LLsfB/ScbVXnemBi5ksb9bCxHhEzBAVwqZvBn6t7E/OjiyEvqQ6e5tIUHqRCr8uU6aaHDloFHuiQ
aUP6L0UB86EpuWoEVowxbRvm+UZL/eL48saoC+c2bBvoZqHhIISNkB/TlVEG90lv4/7LUKvrBAal
QUP/I4BJlgwrjcL0xo7s4UKFfDzrMCZyeMUybt+ThzwvwQHxVDPRBkW+ISrPKx4iO60+jKYwEoJV
JpaLaFiqozSu55opG0JZCoXwdupHmB9eXbf6qpIdfG5OHIxRsiIhz4xODq0VFuipY0IRd/dZaAkG
XuzRV6qawotS9f2GR6D5KJQtbgf0x20gaj+/iecR3DbJ8vcGiUk7o/f9D2X2+ueJgL0LhGDa06SH
GiMZmc43Q5WqJ9ZfygVLdoTGFl6b7jAh47keCt076GU0PVTJhNlfscc8ID+pu8DKrLxgEdDTbEd2
C3M6yzdh2UYm5l8qZZ25j87czcNWAYhyz7yhODpuDyim6mPzkLSGk2+lTuOLlgS728qKYznt8DVF
yXHunOzCVtYkD8oSbYNuPpdaoPzc/9IzU3hrGxqTaywDpbFpOUvdW4Scx9CFh7EROx34hgYouomt
I5QgkCcm2RHp1p6HAc43HQtfe6ma1iUW28i9KvDnHCAOcnCAWOu557gTILKpvEfGBMK7tWFZM5bn
TqstrNrCxiATqhe7HFftFJHmNywJ9N2Yu5vIsCptN5aWAwPfwTOtZhgEpxjAAPQB0+rNM/QaClaz
wuSDBOeTzn4zo3WfwpvMpya4Bnm6AEgXXrdxyi1m7buYqX6+KbwIbB2xJY65Nkni5aSSQ0tiDFbG
UsrLeK4oj+oqUUhjRF1YZ6jVZXi0RdvHV97gKsg0SRgOe7LFMKsQj3wDWEYC3LOpST5NdN/mnQ9I
29y2kI+TAyPFJH2ku90Ue2g2jPnrzJva52Ke9Bc/STNnmf/a4fOSdhrSdIyES5HU4YXiex9g0mDN
bSkzm1Ema2FMCbOlaDL0Z5OoM/wnXTOotQxrnD2JPfkntm857EmOIkiRJDCMFfaiINaNbNfhgUc7
ETrjXVx2xZKM6aQ6Sby16YGNVlF6WZE05JKyK6pu02Vk+0lyrrWgiwZnNwHtCI9QFEewEKnH3uWX
IUTdUqpJGqukM3RkQhWZTBtNc/L2acwot2s5TsVlbgK/h68EIgnvOobd+ljq5eTvQ89fPLN24cb3
bFJOe7DGrqTM0YfhxFwHihcxZG1ffI6dyUpfITL21U2kOvCdTr2gbGUIG0Nvnf4anKH/lFLcWSsw
m7UbtLwdK6iaZJr3ImIyA1ycCcHGC23XYk7gdlvXaMhdnr1GuwAW8IRwkq4qdpaI1LGaPRG15bNm
jjSMob5cp210m/ZSV0GTZERl4HrFajybfbrLRgcYYRIqeWFAg8i4o7TwC4IbzYCKnHIyosUAQqvL
4+ltihrTxAdGiBa1fd8epezVnQKqs1ZORBSUYaNJ6iGOW0TQkzYetaxNpd9mFyjUS4OqJURpEnpk
H67JX+pfW9fDloIiTScl3GmKRXnAuWaftA3m7LafovuWGHa+D2+ZieRJRDPRMXPjEoFYHwX8NHRr
5Eq6FkhisUrGhvEo1jR9F3JN6b4TLk/s04gj53OLgITHCy/bS6E55UFrge7ljhue3Dongr4rZgFC
MLKbPJgLQjnsPDJvmRVbu6QmkTVlsjq/moKPwxmcBm/12H36muJt+RGJFx0UQUyXc3uo9XJ8iVo9
up+mpHuYQJKlO5EK49ijmT8ogGao2zz81VHWY+nImsLT124l9CIYervWg1KmGrGFSiHWmU26/VuN
N3Yvo8y/8BhOFqsxY3K8KoGnSfr/HU6NJnRk0NkJ8Is5SfU+GFDZsmJL3/km6/3v7lv+X8Oplgu9
VfUET43cjX86mhf54w9/2HwF792oj2a6/WhV3v1lnF3+5n/2f/4pqPw01QgqX97J8AiStmuSt+77
FiTwPJ1+3m97l8HLe/PyDwKG/7EkDTf/2L/0H3ny69/yZy/T/MNAmonkmEeWAQ3e378EmsYfBNFZ
Sw8RYaRneIiS//IS6wQR07BkpvWzQFP/QzeNhRKIcPtbfNVfn8j1N7n6t0Sx6KP688/fO3N/lNC7
9ER1x8V974M/4YXoP3Uy07TDPRbm4WYgZjdNxx34pS284CAjuvU71eovLiV+NEos751ii6YKFxQo
Vn/umkbo3aoaPw/jdeJ33R49oty3mbstK5v6Xz4xJiQW+ME3t5o7XyHC0dex+ZhDBjWS8WLMa7QV
xv5vXtWPMvg/X5WJRsO0eXnOV3r0d46csE5APxUy3NTU9R2ZMjmLPHozdyuiZjPjwHS1Yu00ztZD
5uVzDpxCcg7CiAlct7aM+ts8gLv919+I8fUz/3ejwddXRBnuCduE0uvb+k+SWSh6tYbwMty0s4p3
RgpVq7StWxiP4dUY44GsbS2/qvNeNavRmY9JxdG9m21yCLLeOpDz96w1pX0TdiK/MHn+LywrOdRu
ybhVNQFE6md3fMunkjKX6WBVXjqYE7Ez0AeG7sY+S3MU88rGbIlviX3o7gmJJTNDb3tdGvalTjnm
U1LVVhmkuXXpZ2qr4uSI1A2d3i1hhYERWSw64OY8yDFsOjhoQZoDr3HCnZLVqXWMPZ1qMsQep0I7
aIjt5/5VKy8c6EsrTqDHGtWWYe0zn6FT/9CrrGZrxFJZj+7B6u7DQR0I8l3n6FVN5HhFywCyiwCa
HRM3PeeevQZpuPZsgj/Z6e244wiEBTDMl7ixu6Ivj6iYsO+ZC1oPskbR0bb1EKJg82bHD9BtY0Bm
7mc1lz3z6takkzAEnsU18wEzQE+Hgia//eB4/jEtbHBJ2UHkUBZJaGBovsUWt0aKsm8QSUU5egXu
I/I4A6Qit1Vj3/B94lDEkdBh4pyHPnDtEX0otGH5GrtXRilPJce6JPHWA9kMuu4fa4sns/c2Osgh
LbnLhmqvNeepdreOH7/0abixrFec7c9t+1Y29DQ8GDeRf9ViSvKn66SBv00nr/DcbQIZOIJxedZ9
u74jGOY5wulwyT5lATzLrjRI3LfGPNIfibi1jC4kIoNg3bfIpG5Z1Ziq10XPaXg1lvlHC6Hyxpgj
0DdmwunStJeHBoxcsnBHXHy8rlDGZwcWJ8VDxKmjx+uqyJ/bQZLx85VDmuZ9UWclNk8zhD5XzgSg
ZQLEZGir4g7KE9x/p3WDrqGVuiqHhSVZ1874QhWc72noEkMzEkF7GRMVejIVe3fTOjfN3Lu3nVH8
aT76f7b/fb/9/dv/pOmeYy7mmd/5Fd7VW/zRNNP3u6Lx7ce+bYkeEYw+xSx72ILJWHAYf22JNvYD
E9OA7QhsA1//z59bonD+cC3D9H28zw50+cVo9+d8T+h/LLsnrcOlGMfyIP6V+d7irflh/aWr4LE9
wXqyALV4PznrbFT7uqqV3Gie/RSOyM4xg66iCCNAzm1Ln1aN2whlZ12ab999Ur/YI3/ejp2fLr3Y
gr7bjIyU5m+mt3LjWxnq6bjN6PrN+zoLXwfJefr3VzOWd/L9O0UxzFa8oOT0/8PemSxHjpxd9lXa
eo8yjA5g0ZuYB04RnHMDI5NMzLMDcMfT/wfVUneq+m+TtJcWsqpKMkkGAz7c795zhesSjvrHL5dF
I+MYF/fdCCfhFLcRCj7UVcrp7Xyn++bNpPJwz28ac0YxBNvQHxm+Naa3GcXwNtJ3sHLn+CUr8wct
/VsvU4SSWQGlGb3ij6Z1o0WGTOvsjP+j/2e5sv/m2w9Di4gLA1nP5g31l5AUMgvWw7FdMAqyPviO
k/WrGjouRhB3AZbRLTdBgtrMuaMewiFLH93Iu7dVa2JpWBz+Q/uGQgjlIzDfDbe6SRzszHX+GfvL
/KJMjxLmGN2vfKxdEi+vAuLl8RTsRZ0wnA2QKOLWNp+MysQPRMaN3i9A3xC+/fmiyYNk2BlHL7m6
XnaI9fSJ12dF9nrLTG2jopGlNc0vSIXXptCPbvulO5fWS7X6oVI1730t9EY6pY97NWR4aTX5MQwG
wCN0Eu0xbxcbL+CHUZXz4naWs4cTED+J3LxUVGVzxeMrO+1IDVSs9EdWSn9fh5zxVCIhUGVsmC6I
AX8lLDq/XGtI73H9TysX1zXGsRx8lI9y6BlReHKNKboJAhhFxDL6h4nW7wMuThrm+jr4QTjJX8dV
Wt8HHgysIVwsfABsf8D+ZLqCtfuz8bAlN4M0T6N1nuxkoiJgpkLBDLCoZ05e74gpzadq4EuY9PK5
Y2XtjMpvvtI0+0qZdh2J74Rr226nnSusi8GEG6pzgqhevKdBcmrd8DkeBVgwfjUefs+D1fMJTRZB
x8S4swG81N5CNtyqoX4iulH9k4Co/VdbAAwvl45Yx+UtiY1oSVX9/vSGVGW0DfV226EAxLJJPXAq
uOZoiFzjCGASz9L1BEhB3czJYPxIIm9BJwct0l7KmSjwnWecxxyEYOGCbgi+VYUp1MnNYt97Ub8W
YW9eE6fOX/t2GKA2RuavP1eE/2xq/8rNjyLv39bP/yeH99SlzdB9/L6p/Xlh/PPT/ve+Ftrc2myB
GTxY6O2/+VZC6w/LMwnBiYA/hxvFUvv3q577B7sdzcJsavAHnGUV/rtvhQuiHZq8n5wlrGJyFfg3
7no8Bf+43qOgkBTA+Mib1GYPNZc//217aarcMKAvDSRxoYMMlK7RTBocyhG4nRWqt0CE8WoEtczz
k+v9XMtvZduvWRC84fQ2r1G7jMXa6UtiBl/lQIu2UolhYxj4SJVsq0c2h/7sjzGdNwEXjHm0gAm2
2UVgp9tMgNgP9P/QgRE3d36T2wiFOqHOyHsDB9niEtfXmgaussH/ritIKjFs0SrMkLxyAzO0c4ei
a6+82mh/JDWWfU+M6iChtYGNdSK+ajz+SGkyNmCzd0W2qFYTihLM1wcKZ0M8yJ6xNVtN+MXJKrz5
9DnIzJ1PjdGAQUcVVKvGd7H2m4V+icL4yUzzjynp3nJ6IPGZoNXfAiL3tpB2o4U/062TQXP1st3h
WmrUtC53bxphKfgq3rCbI10T1gqZ4LRWShjDB6U9rTLPGn5hTrlbNOSt1Tn+BbsTh/Qm2SZtn+91
75VrOB7VrY+mtcYtTtV7G1MaQ1/MKentBvhfC5NlCv0j8LzmZBax+JRC/+jQ/NCI5xYrKhYfOyz4
Jzwxn4MIjdtIgJAPp4ajuZyyDeK3eztDSIUVWH9nIHz3dJb5952ZhbspdpjaoFmtGK4HNFv67jZP
qgG+JwPvlpzENaA2Bz9zCnFctfdTMeRvTq3fmHQlDJKRp/ulZqXszRt3KV5patimMx6cNZD5X2kV
5Ae/Dn+ES2GLGPnwmaqtZDdZRNVGml1qn4oXPqo4mE2XnFO/eKI79slfCmGCpRqmjFX61EfYTXEk
UhXEVB+OOWUyAJyCtQUBdD3nobOdltIZ2bjPvsMtyac69HbI2lfer+G3WspqYN+XFI3WONAl3QVj
01PhFT0ldNyIWpVYcPqXbKm/GU2KcOjY5bZhuO9FpcxDJvur5VGbky8FOiJz+l3J7OzFXGa3ngiu
sMafZpU9kC7kPcvzDrrJBaM8IkyvwhG0JrCVpVfbsVuScZB1jlWUphwBddc8LMHFreUZxibp8uIe
kn2xrV26iGEvoInwHryPZT+eQL6kh3ghORZJwnIW9vuZJP0AAAb0b4HBGuUlu2LaDvZ2Q7AAusqL
FffqsQxLGgURsQ6WjEFUuuKZnhR7n6dj+VJkzGv5VYG48TSBQtq01CocjOidAOjClLXbG0xG8WnW
E+SFaPRd5ix4ujZD1H0zW642wKwRTBWdWaJ01QUjEoZl5eb0dQ8QYHvBeChw7s0u6jdI3HhKwwns
loX3UzfBcG9mc7nUgeOzRnlPJXdDMfn1AQApFPhmti6M1rFrUEW11NfUkDbppzX7iIpRQVojl1MA
c7YJ0oOdLOn4skB8IBsisJEbw6vuQ/E8cMI/tIGOXoF/EjHFt8aM2cz2qesnx8xv9bnFffMcpg3s
zBpPESPz2b4WgJTvSCQwag2L7BWN6hWTEbkxoVdxD0mo6dVDI0f7e2ys8ZpOYtoYaU9ICHouuAFV
zyeYuCsf094ntVbT94i55t6HEHkCHjUdyFtgL4gaKuL8It9Zc/wauEVzZ3TBOTJKm2gw0ge10WFV
Ah/RDL5hmOJ1imye3NTJNuUCYW/GxD8zucsepjlqbiJLZvcJuuAag9INNptxX7qyfYVzxXW/Lmnq
bTUtiRrzHZB8BuDYUNZjNmfPY8i3UUx6vkbJfFEePH47IFlU6wmhKRsu7EMUS9ZRuwOkEX8Sr2WM
URhPMWfv7ewwO6vtSt7XeeBtgmAmqF0FAzPmFC8ip2E0iPriZeZSs8CBuLOo6vJ8f6nUCqINSR3t
894NraPhGcNGGq3HCCko92aXdzfKkBRul4D6orLgpO87rMKp921Z2OBDQeOVG4YYs8XP1A40PpAJ
7HzIsVWRotnmIwVkhCFmzuhYmcooZwxTRS+mW7MrLt8DPk9nGwPyWmO+t1+Dkae5gK+BKWAOb/M8
sbM1Nke3Z6gcT58GTRRIqwQfnuwm+IVZfYnpLsIIVWiJteVie09dQbhSmEGNTUYK+mpP+MZILxu4
LrIrdv6lFVxkLw1ASBK8Hja0OXnB6LlnMlNsMKN0FViI8B2eB4z6sPmqFW8o0RdPY5v760zpaVMV
5t08zrclQz4qG0T2jEJu00ZphMSw+U0jsUQ7h2YNKjpYemRYfVHa/Umh0Y/RtyNeVJhd2wJrw9bv
uY54eZWeVBQ/pAn26cCMgYc79oWoDs6RaARfW4024xl64qlxqgjT+c6hH/PuiXGO3Mx93BIFkliT
VP1hGqxCDODAaUdEZ71PjdQ7ud4XBdEeOBmLUmbH+/rPcfdf6SlyOEtwyvz/azjPktbn//HQfXx9
98nvJ96/febfZBz3D8YaCNhQDRghYFH4PzKO/weDDoSaEMVmkWa4Kv3tuItNm+u6sDke/02s+b/H
XYAVrmvymaBxLYbs/xZ74q/jBgt+ISMXc2FY+FB+l9vab4ddWclQdIM37ptMho8k4/U9ux96vhOm
3acRzvl5MsO2Wf/2Qv03Eg7Ijb+OFOha4uxtcQvkByfD85evPPSgE5U3jgxThmiXdo7XfJBQwGuX
jhazg6Eh3LlOGX+/FU2GiVu5YA/XgV84A1nZyRR7s2gse92DmHmPkFupbgMmScBdx3IddAywzb5h
U89LFNzDBGm6W+OmRCW2JolVteH0/UkEeuVI3VV7G6n7nfZu9aFrO3wpkY+TLV7s8aJZ0xu2R5Ge
06TIqc5rIurYRsse3irXT3dMp3C+leXZTalsplhYk88iNlx90hazTiR86rm26k0f1T/HgowRPQzZ
Bbu4/xrOot0DpQHXXTY8v4nnCggBjACejbGg+XSOjfqoA1utq0h/+zXAdQyPO1Qp+8hcKiPimTwE
yeDvRkVcpaJ8ZW1Y1Uua0nM9NQrqwWQ/jliD8BLbyzipWnsZEd+CSlmOKI57XzVI9grjmu2YMUDU
gU/sKO6rGkFyVZrVSjQEYTtlf5C/QeUL3bPp9Zs+4bAf06VXRcUOP/64aiOsSq1DkYcg4dd7c8EH
1dPapkrofuqG9gbRUB7nqFuUoH4goY3IUyPo0DgDuYRBODPpKfW3BLydDWUuci+9GDHH7K2dy+J2
BKZCFGu0Wy4Ew0BCsl+QqYm9njOFfdpjRcyjbNjRm0XHTJkTLiByTUceMXeIRkSmMKBgvrDi4lhV
hvvFcSM+DC6Dcd8Qxt0M6OBo1W161XPR55uKtoxNTEY1W9HlkMilusHJmNkkJUW0wKlhBAYYdLaT
4/YfOG/zGg4Co/01tQD+ezy4wS2eK+uTdb78kr7OfDaRxnMIT0/DNa7zG1MZZDAn2nzuMjtsj1IT
6zNd4wT1uzklc1m/lkTgea2zDsy8Octk3nYeDcHrPiQSz9SjFoJAnKgfSoqalnonb3Hp1znuvNL2
CBjmzAkh20Hy7ktrz2ZZlPvcSILH0jO6dmPAZd20oqLpnPoOaa5mXwS3Zucw3OlbPV6ox9M7N050
fOJeih+zNVv/vZcB1PgIk/Rd6zsQK1tM4lc9BeYRW6Niv23j8mbmgTrm1hQ1+J2D+ODSY/JUdx3+
90AEJGC9YIlDEB7mlGGJBvp8WY8vYdx6ySoIfRyjQtlLu4zbTdvAm+L2pCdpfddtw+7olNZL7iTt
sJel5f6qBDUvOxoFGH04fYvstpq1Z1wDIScmQO18zntwJ3gwbLJMFQ6rgrZRoOaDjd9/lbaAxhvT
2jX8z6GCLPWvw4yrne8PQm4xG/foAl8izj/7Mrmx8IY0puHuBo1rsBwp+x2T0LkXLmSd1sVxJ3PC
cFrkN6FM8xXHYMx8JsHUcjbkIWvau0rM/UObmV9Jjq2iqzvKNSSASROV+bby/Xxnx/xEvi6bXVz6
6QNITblXRh+ch1nZWzmp+nMW3bhjSijuTJ3BjSl1NN1Efa5+lSVXnhVeo3QpEQZrk2UBMYK50hSx
dtqzPn0iXqfCHopz6PtQV0taknEVSWdjQecX322tl2CtTz3cOqiMkufSeJOgDSpcwnRwWd4z9yl/
11fjcAkdy2xXSRoFi8ViPM3D/N04LesHdh13cSNFm9DW/u3ouGvPzWcHb74Rb6cyTjGvJuWDYZIy
JgPJpQd2X3RFhaQpfDTmjvmezuUxj9vxpzTK4a6fhj7fInLUK5VKfR90Y7LWsrapqHKUzzsr6gBx
jvFnMGaU01decHACMh041Mw1pH9eDcSb56DABY6dhLSGmvgbFG/geMppq8QzP8XRYSjsck2V3wl/
D6lTWySnQXi/2J3SO8xyzb7oWvQcwTulP6LUqjVIMAjEtNjhmkp7AKIbQ7fdF0xrsixxDtPVF7RR
4dfiYrxNOlqJkGeYzKmE64+O81eQAPm28J3g20ysYa9TR+HJ4oHZe+0IbIK5XuZux3EM7lqZly8+
v6f1qCxY3AWIfPLe7kOv2uhTkwp0H/u2ZJmVc8WUt5aOqSAgknjcNJwOOLYug/y86ebbOKVjJxvM
zwa6NYIHIP7Ctsazn4Yb1VVvBs74ciFY2Bhme2yyOHGYa+3TckGtwmUO8Ku3qXyacttNVpGVuTT8
+oR3tECWKkZ43jqoLpFDvoesZbfpm9J4oLszulMGJp28j9Zp4O5MDEmkTJbcRBtjJ46PpMOz7RS4
HdW27Ewew1snT2N+hOQWgeCrZWSvWd+PUw8KF2ScPqYzOg8pfZI6xjJpjXFq2XaBqFWo7Tx03j4Y
ucxHsR1t5oRxbZ0oACRe/BIzd922cuINEHF/QOaRq0m6PZNhY06upWr0koRnFh5tgXdaO6kH+yah
0wNQF1gMSu/TLxVTNBgNo7wt+oDyIwOZqFaK1GyPpy5Gk9k3vm42/IamLWdBZ91bFfcxNT9HxcgL
Wf6Jj+KFLdoqorqeSX7UN8+TBzo7rKvuIEPIKRw1cFyKTu5r+Gd7VqAAAFBDjC3vxNYE9rSBnyIO
qC60iWR0Axqax7e03XvF792cCryGdjfiZ4GElW5z0Mv7jrsOtIrO4YFPXe/McaFniLD8UpPQ83Y4
5PsHkTbhFkWsxyBfRdM79pni6ssZoi7331+98gT+sRL40xhOrxlB9c1gK3wBk2fWBMSwu21i34x+
mck8HISnA9qWCoQ7ttlob3BvTLHzWwnKJFO3dR6P5knES92anTkfVN21N6Npq3vSvZgzgEWFKa+3
LU7U9tJJNELdOsX2ABwgtLyzGYzWE87h6LvoI2jTTcWFOOgYMLEwWdExk6Z3inmpzTVKVLiNHSM9
8ahAxTdjRlZ7wF75vjRt64UBR4hd3kXrKbUK14ldxF9DXplYH2BF1fwSqvKBVLTxRIozOyCt6XOm
snlfmXp8c4GQnIcW5g/uRJHA1KqgEPW0AZ2kadKpSx3X/JRnWn8PmSh5TIM8v3bE7K4h7Kp2nacC
yaaMhvXE0X5H43n/EjBOu4uSqjolkWXuNSkBeAlU8eLm60T8lroU0pelWQCsMdTTOJXuYaxAFxih
IzlNCmhzjKpucSVbZwqx/DcDRz6Yx7Z+c9zoCDQN5LmM77ogEzd2ENNc3BreKHifuTAc0oTcDSue
tWJMlVIX5MxgLrpuXxs2B54povnGb7lZrIYefMuq4N6QrHIvKu+i0E/2IbywlQ2Gf22XWl6FNOaj
3/AdVAgnzzhiiT/XnXSesOiKeDsbzIIf2CLY3+gYGjULmCVwuWDFKQpoYiE4pp1wqnkXCsAkAynm
tV+EHxnkM/jYFtFtqHl7mwnvjsxg8sWhBWoTPCD6QGmZiVeD0tW+hGxwbNqxf+ehna8G2iK8C1Uh
Y/NFAsO0t5kf5FvE4ZhIlRM/1Kqz76beHNVH7TBLvWiVtsWjIaYYb0YzQ+xq8XWE64hi0glYQaci
bFIjHk1/kGj/IhipC6Bu51q6U/ykGuq5Z0p79mhdxCfmyY33Q2f2l0bb1vtQh+7ToCYourqzycLP
McH/LE2rRwxlyZeaRHYymHp8tK4tGby2acqvA1/I1eSA+t05qGvxVOMTLlPVXnVnsVbMrc0CzcGb
Vc2TbQwSJmfJ7npnwONemh955LvPVIOI7ikoXSHvorp1ne2cTXa1XeaK27jE1z86OrMwGcV62CCh
Ei5KB0ujgVm8CTcDI4eMc3vfbWWpBa1kOU+vq7MAqYz98FxbWUjRtdM2hCr8BKqMQa6Lmggflkzj
o9DWYxMf23pw3ot5SvaVFTaoQPbwYXMlgobYtNfOcy+pQShHFf2m6YPgLKmapgC1V4yAhfmR0bX6
I2aKchSE5xGxR+PNamov2IpQu+/w9NRplBMugBCYhj074hJjV2REEqvo4GbFttVMnjlRJzfKdqdD
2w/zYeAl/Bj9eKQ70RAPbtJ0u9KgrwcL7D0WLH2Sgj6nYRyya+UauMSkM+RAYiRkMIB/GrtZSxjW
Lwg01N3cseL40W2cBD+GOPkiBqYuQ2NG6HJtV7Ja2/DY8EqHv0AJ+QxdynTn2oKCXabJL10QDq9T
xpNTGJV8zYo43kRKOLcMlOtTCqfvktfur9ilCcFuZHhtOc4+FOXYcrpKm2/XAeKTxpPNfCoXT/MY
ytMcm+YW0tP0kjMsgpyaJ3d95GUP9dw5W921fbUtrUbeqMidNh0x0KOIy+QyIgBsHHyFONayqXmg
sKr4bLXtXii4kzs9hwOWurq7H70pP9Z++zqYKqW6IbAhG6Y0BW5VTaKrg7qyywc5fySi0CtLDeY6
LxzOQMAb30b4fbfjiIpRiDx8S/02okycNZ/ASn8UpHKvOiYnhBuruqtkTAsdtOLbAYPJo+SUl4Mu
gSM2k8c8Oa4Lha/nLT/2rPd+Uw8/Usxi22iW6YdmpumBMuNKbVWjfxv4XNZWo+bpStlVNuDToFWE
7CnBBM8EZpq5cqJ8B+Ylu60gwbzgxutP1LRmL0bN+6pPRMlNkM6vYKGglIljPfgh7sBo4RnSz1s8
Kd3Ytwmt8b/cSQGVS83KJuaYyTuzZM/Dphg5X0Gcc8MaurI7mzFzptVMqO9g8Eaztk4xUgMoZU5I
m0KReAMLpnmVqmlD7l3Kesw93Tz5HV3EGRVzauX/GfhSYVu99cDQPiZpLrRf4gPZuScZ/DCz+r3M
f8bFaDYlOoZc6XY0jJAFjeXE/Yr8v/M5iopOYLucl3FZ/UGGpNlQnua/1gKRxitlfRNzUiNLxdrB
N5SVm5w2+l3K2OQaGqzeluhIzXljT5ipHxnOjfJjKIfxbC3JuN4OcIbWaXEAnUxubknQ9QELRh2n
zVvng9uO89K4ekXurTMqdVaWz+ALGsya8Hr1hWlHqDtiM4l3YKBCsA8nul4NU2y90HRLgq/JVfpr
NKlWJuKltxA2lVhFMy0iq7rS+jXnDrmJyWwcKKckxMgPH3Mm+DMlaCe9W+44BXQ32hyTdztMrSc/
wzWK4D3zPRh9fdV10CuEoLh6ccv2V/9nBrH1dfUxkzP5VXMGBQ9nsAxFxrxJyrbeeKNh7AVZxjxG
2LLqnPCsJsnqYZBha15PUgJqXMKQHMZeWGTqEwiaRzOa7H1Mr/A5zghP4tCAd0Sv8cYQYF2GJuKU
Hlxl2rv3kROVN2ZMocHK+TOVqaL86MkKK4YLUQGMJG8HktneaS67AbRO4izbVLnLawk5E3IyW1XP
k2bMZzXo4DaNdbJB9Oj2VhiZnwlvn8/GWnpTc0glfH7RnkViercjN6idKBx5zbT/QN2FtWdvnq55
ZKCaSwtyyWB49PcYIQkkRKl7zzbvF03o3YThR46tmSxnkxtVds/JbmkLZL2ikj2gcXTqvQQ3b+LG
a0CEpLt9Nbvob7PcOAz6X2CtFWIVTp24cDQoXFpE8+jezlJ4d5PfHyR1bOuM+OUGN7BJT7vmuSxo
TpcFmMydnCWu6HSou7PbLfMhd7DxfsWjveu7pn/PtGPekr7M+xUMURZwd/QuTjq0tzjDiLXjEntI
qEu7NRsDtkAU1v55gLpxwOWSnWzQD2cS+c05ddPgKiws4NVEa+UGc2z1pvtR3iOu9XLrOT1HmsAn
wdOOhp6o8m2ybezqn+EMQI/osLOeY9v8MuY4P47RHD0KVqYVdmNib20z2yvANfkuzoZ413nmzJQV
9S2x/bpdWVkZ3KpcNpfZUIBphhYUd2LQoyKgMH6osfBPjddkzzBtWAVVTYicSAD2VMQrigeMpr/n
TmC/iES79cY0R85cvntwejYzWWPTBXrKdQ+DX2cbz4Ec+1Wm6QMF7xvz26RnCLtBoS5+ZBfrVgfG
URaiORk1FX3aoJzShKO+MegA2/Ql9Q5z2B+4ru8pu23vR7OWuy7HuWHNio2Uf/XA/BBMKzA07yiF
Im9UJVmjaSmEZ+86Cc849UJE6hiG7oe87Sw2HoiKVhH2L2R4rRcckfGmGDT2X5SrOWbMmtGyUpCE
xL2dNk80qJfmjj4ApTezP9J4agAqq88jiCok2aa2ed8ifhA7zmPjlTKWnoE+4V6SsYgD6yTJxuus
ky494wFIHxN/BnlShAZi7+wJb9pkbTr8yvxy3s/DJH7k9iyugQpra+dXhUGveiZIGXpwA1FC2iQE
2FUIm/Qz0PVrT4Vbvp7C1IapEoTN6+A62edomHoGYjCZ7lEtWZrTjNT/lLpz9dY6VDoaWdXeq8Fh
zBx7bX8hnEQM1IYP/dBMCHHOuBTz5vLds+ijjAL8m/CMwx9G7SSUUiqwpuRPTn1gly9ZTy83lkLV
7gaRUOZVWQVCijzyKszbHsYMbDnCUbhdwvpRylFtIHPOT8iX3ilobf/B0WAQNtkEgzImathDqHSC
L1QD4eHGs0mfmh2jA0NhVABjMnUHNOR2Xndxrd7SQLBBIKHqW1m6/nZILmnjD8MmrkT4lMuouolB
qri56PKNTRr9lqJbrQ6Qm5tylc6kkYMkowYGh8TQ02JIKHGF6uxdgsZxcNFMusBv42vCpngYbTyj
dYClx3FqkGZa2w+FG8qLo+35FeF8uhhiqDSop2KfgnPYy75xnp08V/f0Q7rbNKAZfVdDtgRV6mX3
JIU09/IpED9kkyfvqRLFmebf8aEz7LxFgrQS99wGiqmLZS1VqAkGYpCvnLLW0jfGNz0vWWrB4XqX
eCojOJqqexV2ODl9Nw+rdc4LcakpuDfWcWPHX5GV+MM6dS3rMY4QeuHlm+Vjlvo4Co2IC3QoZo/t
tPdw6iVcpFTpeHddbfUMtGuTqa5T3WvDqzISbmn7PoM2uBNz1nKXbwNxa9LGjYxT9VmFxaG1nkUS
2ueU6Bas6DY1gfcP6J8gJEr/lGkj+pnm5fzRUEjqbqeEA9tqNNslvUwEZCO0wzVu7sbilXcbZWFV
kbIToHqq+56m159kCpYFjofIs/gg33fso2PJ+RZIKA6jJAIr2Jb9mbWdDagPza/eHbpkE9bsfDSM
Gc/CSJuLEviRFAyaG3eS45ER8fCrH9wUj2zI2klhLZP4Vir1LTKCIV0xbLhDFNlaCkqGQBP6J491
mzl9XTy65FJPhg3SY8bv/1VlS/f0THxy3xRmdchcX1UbRRnzh4XRLNni2KivXJFQv5uqf84ZpF8C
Tmc/58b3Hym15f861qE+Hts3MBiaK16kGXekfm+cJEiz7cBr+FhNvfzJDlQCXvGn8MmYLSdaV2Vn
p9u6Tx6G0u+vNY1ETA9YW5hlD64LI1rKh9Lxi3Nj8UmU3dJiMQv/QagKNcHU5fADKw9pS9Ma7Vsm
4f0Ogxm+EZrjiyvUmhz4cJjZzWMU1RgpckZsCYcbqCCpuDDcqo6UrCTXHrjD2s4VtqGx5arh1nSV
dxaF9ckU3ZejFic+LYak1hqfilz4mn99S6Ix31ppTQwxnIO7wZ/nB63Kr9aiGTkf4nWbYOqys1Df
CqnLx3Rypn1X+zW25fBRp/TS5wJnw0ogXR5lb3rZyploJsxsUzw5Ez9XKHweHr1kwgue61UHEHg3
cn1lQjOgcBhpGR0lx/YfflKLh8g0Qc67juquLgd6bgKFZ4yrAHDUalSqOaWj50CAC+OeVKTqbpiu
/qzpWsPjI3vvPolt/3YStXtRyBk/Kmz8+KlJ/Euuu4xvkoF300SpNatq9FDjWVrHJpoC9jb7VwOQ
GWaq2Q5gueseHjaye7fAQCddgh634/Ng+NWrg1maQ2fIkSVB4cwteyJeyrSFvIrVvDBPlceS1xef
Hq5zlXTBxqRvdhtoM6j3puO57KaxYmglZflDOFF/y+xw2BZCB7/GvqLxwMgLtGAreDf9xOxWeigo
UidNGy5VThxk/Yy5lTMP3GBsK5nOPaAWSglagE1Mc5B7G++j8dxq6YOXxjEycK+4aCQpMBf628hK
s8iFftsQieqTR69i5kNoYnpKfeV+1ZNWn3QIyCcIK2TIBFk/1v+oGm5EmAU1qWClfrT5UtbNqkD8
ljWPG17JHW81ZizG4xD4zGFy6bDR5DK5nQzT/CwckJQECSkPY/jCxqWrUBwj8vPAjh0A4OzBYOcb
qg20J2N2riqm4b33GjJRsQ0NPosK/Qoc2mZuk4Q7227Y86s2kVvYB3W0riPbwHTpp/PtkNKWxxGV
oiU/FP0pVn3pYEnR/k9IIilansnEj8B+zW5lpw0Nk1aowf6WSzYWoY0GxCxhF1tho1nAYmJw2ptQ
Kb4MSMD4EPWAEtclfLDnYuyYo9hVjqXKV/VKRoZxRGQv/Q0Ro+U/TDx0q2hI7Wdmtk4Bu8Eu/XVZ
ed5XC1z8rmGCSg+WzdmlYLsk0sTWfpQm5dEbn5DVG3ozsEQY30/xcrsqAwnXPQ4VCUPmg7gXzaVS
uzBpVxrtr9ytl02sCHdGlMOywdI7RjsPF8E6RBw+z6VpneCeqjuSLAAQrEUkL5MaskRnb+kLsXiy
Ruia2XRxDZTRpJ+4XfdvA4fwk46qAt5GZRCHtPrNpNvx22q8DCNhl95BD2X9molV+L5Z3RhjY6+j
kX8inI0f0xp688002hQ0e5Lf5t1kb2tp4sVsweGla8eTb8nQzJduHKubOm8Dxuh0Drl0aB8Lyzd/
Fs0ISqEJuhs8lMk9qNGsWzfplG4AiM0/yYInh9jC9QraCZoBrr31VA+xt/uPN+hf8QZZhE4ZdCyp
03/iD/rIQTjiuPr+8689fv2v//nb5/7NIWQBXqRzib8Ri5CJ7+c3h5AHO9MmFo0b3sdC83d/kPWH
K3zbXvzzloN4/ZsdPviDP8CEjivbxEnPZ/0bdnjh/8UO71rQIK1lHCp8Jhpk0f7RIZRE4BYJ4aIQ
ZB4YRy7C07w2MZfvw8j3Pnod2ReL8rQVzD2ThW6u1NrMtbB3+CEkYx5/ugEvl+JlZp3CmdGyuj0P
gB4rhLk1421vk4i2OPqyGT+TdOBsn6WOWGUyZvtBwkdWZAz0X9Sd13LdSLamnwgdcIkELmf7TW56
iqJ0gyAlEd4lTAJ4+vNhV890kaqh4kRMTMzcdEcVi4TJxMplfsM5ORX+AgBKwNjnlrMru2a+sR3E
DPPGZZRe9tyF1/tUMl4/bs1MH4yyVr8iNaAUROsKZmvBEDMPLP/a7PrkFPm2tZ2o40n8+2ZX2ED3
3K5Itm2X+pc4rIIWjWdQQ1Zq7OPUCX6mDPoQ8W4mEwJ46O6rqTcf5JwkN1kNkIeVkZvCGTO5cjs9
XxhYX21MquSdPcvSXjs55ScnpnrJsYtDJidCN7/wG/BO0TBleh27A2hU0ft3ZH/Rxmvq6hbRu/rV
LPLmGiOWkzuTzAfm1VyBSEFj5jBP+WkY5OUsprvY6IGmuP0tNFu07mu14dTqELgD+4Ij6xETzxHM
LfIdOboSRX1V+6PukPoNvcdOSA/IKYp45gZG6R0eiJcqW0xEaO5vwpIRwMqvfAqBYgqQJqbvRS3T
29WL4RjT1aRU+B3ilDims1/fzq2F08lsGx4OxGlzodKpPYyeYTLfpqmzNjsn2kw+2eXKDqzs6BWj
PAxtIw951A9fBgfuI8bIIkPAYabUdwwL9UuK+spujB+t04VQMwRWu+y0dtWXWn7VVK6XSBVq8O4x
nQwKDWSfsTv6iTEPQ0525YHZGdpBlYjLvVmJ8vsAJhWbEbw5crDcr6quvgFpkd+CYJZ7WZTZfZG5
wy1NG/qVic5XaJKYpzJp5CnNUbpqLKZwHG+nsBojJpFjuVONYxwCU2d75lL2naSkT+ifM8ilTmRH
C6p+qLv9tV8S+/MRn+hl5jGuLVlYyOGralohKyOfOmnHwNsCHR+BI00PYxLhQaBb69bGX9jdMuAd
XkgnNOwu5BedGVkinGm77xC5wH4gJ3JgGus8tqZPA9LXlb5B5Ud9zz1E3NdZOtOBGUZDNNf4uMBz
C3VhLBQ32dLnzYxt5mj6ISGV88HA/HOPdDOXKYWnbwfPK55czBVBBxksRcPAON62ZJ7uqhyc6nKm
/Fg7QPcvZApW1UiQ8CJcWPTmkG6/xkWIDvPs5rea5thpgIZzO1qDD7VbiukBWSvrws06vLdd9JZ/
wBmKbsxuipERtVJ7NzBW2CajJC1EJsS4BIDccMBZurK4KB0+5jPlVUjf/xakHfybcCy39OLyjYVi
6kFKLZt9Z+iaMpzaABBXfYoLH8PduhvDFf0EZwcpvlXk7nlystPQ3oF+8U5W3I6XpupiUli7OyG8
qq9iYPLfRc2xS85TDc7anr7UoUteJGonfLRUYb9a9szcXjfBOiO7INesx00Ce2+T5PiiyMTi25p0
kWFIm+s7v7fGu0kI3fHBIRiJhLPcEFK3ED4ORmMq6CBDfGJuah6CTAwXlOrNreUFxW0ipHhqmDM+
wZSqfmmnjjArGSv7EM6+8SCBKNwMVEpPQGwMvERqnV7CcMG0u5PpJeQstnTpOG9lBn6nsnT9JCrT
2hjgCJ8SwBpsCoYtKGTm8xbRZ2+Xoriwt9MsBq4Ra6zCopaJmyJZNGg2PriS/ieuVR0NY19PRxBp
zikq8JSZELfe+0GHHiLdg02E6ssxVX3wXBpK7prW7u8btE9v+cfwSOtDPifaKvZFpOIdpkHNte3B
yx+8vHydZDfs0CMuvjPohycDEvO294Zkb49GgtBdZrPbvW67iFd7oP6lfVTZQKuvKQowSHkWX2RT
3l/Ug9sgwuCrI14AxW2NRsAaWscPW40+jmDtRY3w+F5yqhVh9b12ZjRnpl7eR0g3RQVC434so0es
AYZfZWvqjaeccd8pXeZMde3G2nr4h0hIUzHWPcrVemdMDn2LTjn1qZZGt55d4Pw0zrGhXgQDQ7oM
B5EyOSpI1l3nWU3qggGKcWVVw6GI/HIlExBDhlIHQvWWVmi5LlIUQ4K6YJ6qLLW2xrysKYTRQ4eg
JJz8InMoU+n0dAVQkJ7yz47hameI9B5j6D48ixWVWzXC74qV+m4uneahZwS39rUz1njfCP2gsNva
9K49b+GaAhUNiuHeMZQoMA+oggMAQzQlSKKhmozBSgPQB+62ysEI3Zot51ndO9khDOz6FTJJccHI
ydpiYCceaRfR2Bhr9yqmubWZqrDeWG05XVLp7ztnng8e6Jh9ybD72RrDn0AD+bPhSzzSiNcFfhZA
1A5dRaOPdn4jqvCIqkuFdL1BR1Nk6GallfngTkNLJxnU1U0sy6lbYQCKD7iIcc3zytGCm4RDHUg9
420MlXdh2ZV64vtoTtKv+4NDS59jpq9+Ilo/HHy7lhedXc8vKhZ0FOPyNsyspZk6oT49FOEDC1Dw
Tm3kZZtM+S+MMekit018zQAZ2i2CDqBMRwsw4Vzd5k5pnlogvM8aJtV2iKMaqXxjGOqdtnEHR59v
NAlOZvBWGI6zptaCiEZJhhuYoxaYk6+TLdK9+Ap4ZRIfS7c07iWGBskWfNNwKMdlUEpJ7KHMjTrr
PflFUl7lkWHEG6OAGrUiDKzjI+P/GWMTHOj0DYWfutCBylFNcZJfBRFnWsWup9f52KBj53jJF6co
0m1KugvI1bIeWznku9FGooN/htlQhHGyc7A2XRlVYm6dwEQ1BdHEg1mgHtlLXd+3Wt8YaCeWNRZ4
o2qPKJJVmx7mB9YRY7bqSC3WC4VtjWbI+FMn4/ima/tnmwj1XebDi1cjrgeBLKpumOB5NPn77jDL
JGG25+iTdBTo1docLmfXVpsqZCAj2xhhV1BytD5658Jp/Ed71gU9BZ1t7d5YrK3KdhO3jBAxFYk2
IhflLgYVfJmWpb7prNDYh5U2HgDidXstLA84R+nhQzOFP9FSQ61HqWhfxrPDMvTFYyIq7ypx/OjW
RK8KL4ah2xlpYaHQl3sPkYzUySk5OtepPacb4XYoriJUGF1Mhhx2reyioxpl84re97j1jTq8RZey
B8lVybUiRGFjngp8JhLQ4HkIF6cxGPaDnU/W2sekjE7oKLZzjluIyAajwvtDyy39zHiXdjJkEJZp
41gEFYLLoCoBW4/Y7Y6e9RB2weI1z0yuN+zwICY322eTtp46Wuar2kYsJvMGfUzysLqVOp+sVe/R
ZcQRyUieRaK6Q6Oz+t50HCT27CS6cRPQa76c3ScOOtDWHqZPGwww7a2r/ewisQofCd+uJ7TU5Rv9
cf/Ka0X+ZcjKAnJMaW4bU9qHOXPFEd6Ou0OPzTyWQ22hwhgGHDWgqxDZzZwNI/Lx1JrdnTDbHXmq
ecrknG7h/X01wmqDaUN8PUzGt3IAGopQqfjioKC78vxFNL6iaKk92aIGao4Ms2i5YGiBV9joJvRI
W1RgvL4wMBdsey9fFR1+N+g3eo+YH4kNrISQJxjlCgJfePG3yvIfCBW2+xuT40Odtqhm/I3JgcMb
uBsziQ+wBfOV4YgMkEBA1znAK8RGcZNOkja+NIE9PvrMW54nf6hv7HiOLn3MEr+FiU63eJ/4UAiF
He3jntH/6ATzzhQGjTiZ0cxClf+2pNED0Bs1WbRaWQH4uC6phIGz0rMLeRbDprwc1qHdlXu6FO7W
pSfk+4nxA3x6tHGMsbox0rw9wC576psWglpXi23YBNaz3ffysrPQjELsr9pI7h2DcgGAPc8g0wlH
0ZVt/PmoYim/k6lHewF6i+GjfqkGcdt3/YNLhoK/HlMU2DjTRszxBNqkPIVJNp+SAaaXyHw4k6al
AuzmmLV5u3xUjKjMCINwu2sYXBluhNDlVJAUbsFIVF9nu8jtTZ34zO5U7A2nUMrpGDdku9AKbe+u
qtrhpgXyYOxGwsHVFGf2L9Gbyc8apOGmdg25hW5r31d07YMVYk4gMTzH3FbT4F26XW8chA0BscX8
jsmo3ycznG9z/DW0dL5ivGTKXoDmUQXzurHJd0NE7eQtRAIHQdqrUAsfz7dCdWhmCyQ4EP5uty6G
Ijczfn67Mi7BjlC/3iYwSJmkjkNyz4ceHMdg1EcUjZlLmGTYmDe2b3hBkQoWWo+PSGsKY92TL2i8
mEoEXnzLqE72kmcP55Q7P6ff9pKJcwqTlKe1bre8SHtnUssj36jj+MZZMnk6isQmf8nvrXOmD4N6
JD6Q/2vD707BUhNgUBogYUid0OegeVcqMvybNtVg8kEPPBZLgaHOtYZHZkYwWkoQ51yN9EthUiwl
CvB6qpVwKVy0ijmsPW2v/XgKmq3TN8Y2ipkFBueSxz+XP5ZUZX3AjmeEPOTRGlQi2E5MyFnwjI0b
ZHB+ImHJlxqRrlXACGVl4x16644q3U+ofs4EMeotZukPtXI9YMD1vWEnCY6ZvDAHZbf7ordc9OLJ
lI0JFP2qIhW+YF7TMPNdpK5RBfcgk/f1OvZJw1Y+67COI9P6ajdCrHtYMbeMXuVTwxowpl5Kxmwp
HmlPU0dmqcqu4qyjU0CR6ZZMivW58vTOVWiwFKS15WT7ZilSQVSVux5vhFNDBQt0EoHLpagtlvKW
m1wKXUpe2tTeU76Uwd5SEPtLaSyMyP9Wus23sU2zV28poPullJ6Xorpcymv/XGnPS9EdL+V3sBTi
07kmz5fyHMsO3DmWkr1bivdxKeO7c0WvluK+XMr8eSn4U4J0EXb8FDQrvLBzZyBbmgTgzeVBLI0D
u+uDzecR1fqo+/NX44vcEGKcLREffB9QA9VGkztO/p4G/8P87Dw3L8Zzc6+v2zsARuUNspOfX/Es
xfN3pSGuiClzIBe5Q758+eGKC4618Lok3A+eH77mVZsgAItu7zVYo9lekxjWl8gMdfhUQmB/tcSM
/7gbYrplidHBEygJd2WqGd2BOO6At4cOR5JdgfDfzyI0vrZd7T3iKEPk9spKA1hwF9xql6EDMzZV
c8LzN7uABTQeOZj53OgOrDzp3/fj7O8Hsilq5yLd5a7VIH2km0u/EvN3T6dgg3WYH4dG+HvsR40v
RaLVqe/KDDwfIE570ey9HMjvHmImwC/AH1KUKzR+K+mYqCdUK5bPsbDzr394qR/1Zlg/TL0tz6OL
iqSH/0H/qA0Ch1pvMbHrfPeizJJjZ4f+VkxGsLVtyi07cMSt6TIWZ/iBvLZIerEfbGl9a/04xvO0
ktHPaej1RZG706XhW+2tT1P2mfwO9W1wBT3j6G1vBnNNDqzvVdHBDEbIMePTTPGjmeSUHcyO3sEq
xMlKbrzIkOAborLadhN35QQ2Mkc+hicvau6BUBWdxxh6Xs4jJnwcTen5mJrPR5Z7Pr7i5SQLljPt
/ML+r6nb/L8oWcpw69NO/ekla+OXn/rXr/pdp/6v3/urSy/df1nwH4HuQ2ZBDCzg6/y3hbz9L0ay
pgfYT5wlbfjJv/v0lvUvaaJQijsTKm3v+vSYN3kWVkwOn5tE8sYM/jt9eud9m95b2MASr3pz2ejw
jYMlmv0t/ROg4GPllCTPurgICsS4tZ/TaVHfuxaVdijAm8xbzI9Vvw+RyYambz7FTAxP5C3Pjk6/
9bW69qBJonw19JyD3W2KLvCap0g2+LfAZqtbd61E/tz52I5iWfKsBcrgw8T+RVGq7KENA3nAKDK9
+fwjXnLX/wTG88NxsFl4gmJrRYvuw8Ph/RJ3kAjdDd55G7rjuyx8K1V9y8ziD8Tkj1dyWUkBRQYJ
ViI/sfj9a4wMZeG5RL+7tSqq6HKdlsYJQhnC8dHm84dyfpPQY4QDg9tzPUfwfx+VsMAlkX1oZEJL
b/gh8aFY03D+2k1A/BSyDZjM0wbyBjx9Gq/eSBDTaxTqhpWMmngfWpqitq/3biK/8V89lmVxReKO
raBQz5GhLytPvtjxxhW1txFe9UpDZ1rXTgwlA9HMyY3UqhSJ3oWOCdG0b48OItTrbqCP5JqJ3jD5
efGG+VvTJN+dRmJmkCE9+/k7+O2Q5eF91FtJDTzwaFiGvX/fCHXHw+QYwabyfSYs5coqILmRfZLq
hfugeq4L78VAlsQmMx0TNDXdofiZG/Gvz2/kfKH/bDHJKkgL+rsjzfMszvpwI+ihgJiJBNINDIZW
VoP8w2DIZz9qmaFY+Q80ey45ildJnl+qfn6smLbgHST3DpToVRHYd06vHjjLNqNo9m4kX+Y0+l5M
1g7xoPs/3OwiOPz3m5WcYwQhkPsmiQkh5P1bK9GaMrJuhJ5uzsx7wPFKUz+6g/lA6/cKiOpj21dH
aBOHefT2SWM+GTFEcOB7q3hkXkFHYbDwEgI2u55zTGE871GTsq4+v8/fVpf7DEBRwE3mUxJEuvf3
KaIGVGIijc2Q5A+1nzY7XdBVbPQI1LO/bMMWM+pUL8boHZMBNX9H6f9honXZg5v5/GY+1scf7sX/
IOJserWV07YOmWShxoqZMQ4e8KSRNfFtZAL/dLlzTPqwRvTf2E1MaH00JD9sKAm4359zJHycbiZr
jeoKxyO16QvNrnAfoJ/bOzqfFYg/g3J64fWCfIXeHn+Xk4NdUxq224iGJk4s5XPYAyJpg12Rto9z
kmeXqBvm6z4Mxl0okrugQD64Sykrnfnkd617SD1qPAQFGjzb7dVkV9YWRdlLPwhSTMBo07puc8Iy
IsIALQeEy4zy0Pkg2SvRzLgqg1OyVeRs6bjefr4Q70OsdJeFIBlbJt2IvLmce+9OKrDOOZ0SFmKe
3e2Me2VaX4+YJ2fF1ecXsn//TJhaY35iglPl/BUfjg2BtIJdhnzTTiovqfx/lcI6+8tAUgscyEht
/DUdNZqS87FDVQ2Y5bfQL3C3bcPvKvSZdbU/I4mogpkdVG4/dp26Gqt8//l9/ta6wcTx3X1+yPtN
uG+RXTcZTBLvNFl612YyXaM/8RxyQK+kOQwbfM4ZHBsxw+6xvFKQT9d+DVxvpuMPvtrAo681tuPY
OAcnTYYr1aoCYL3ODgLpe0CKnnsBRzx76jXNcPQWr4dKD9B1gaXWwGZXho11RxlwYc8cwHYxVsYb
yV3E7+iOg1UpthVl1r50q6/Ytr2EcY1PAQDW75Pon2xIjJuZzOGtqIccD+0IZ72+iS7JkeddBob+
83f2+yYi2xHI9CFuyv+KD19zhu5OD7Ev2EQivO6QvBDdgPaN3Ie1vfv8UtY/XYucQzrCdlxLWB8Q
EGMKGq51qmAzMFa86DEDnJPauawVpguxpmecNyhtldNVG71FMtH40LU0awMOWN0hlTZPsOmcVKhb
wFV/uLnl2u+jDIqtgq8WYUS+po9pH+J9Fs5DtI1w/72YcIIVxuXcfPnDG/iYqbBBfTMgiEmuYTGC
ff/JKnspt708gujLIHmU42ESCSpEotvPSVxtpra/11Fdv+SN+EIBeidaZ5uaKIpIt+y3zVzUqwbD
QiSRxlsfK+wTDOmMPqh0/5BQ/NOder7Loci2sEGNv79T7FxC+C5JuPFxyBvTpEC1F7zGMnCLTBin
XizpSYWXvt394XyhoHi/EtIni0HkR8J4RJr5Q7AZ/KKbq6gKMb+SCK/jshKoNf1zVLvse3hgcNaa
P1zS+qdrepZtey4IewLch3UJisl0wc8Em6AJ94W9ICGTms60K52NnZDaF4hQZ8OXJnbhvHov9kzn
NjReMX2I1jFeZdf+WEIPcBA8keskffx837i/BWA4b+R3JLgSuRAy9/erMRq0/Ey7MzYtwmVJqvah
CHdhyucCTxOpi2zOLyFC7/Vov6UCSQWwLdDIxl3noZvXUE+nngskfHjDUnhXjOYuGoBLG1lyq71s
X8fM3AWAmqCufnict1sJMWWAKX6s+PFcu/oihTiKqEO7AVHY7DLR/poK87GH0mkxxkGRHTBBhrBJ
qOGpquwPK/QbekqC6aJskSS5fDuoP71/A2WSdFQbMV41g3y0C3E3+4gwl2Bs63rM13nQqS3ko6t6
jLB3Cfk3NNDouOXttovae4bH9wzTOQwMJmpJ5q5HW3HAS0hGhfksG6idRdBqhDrVKWpxKggmgneD
BJHSnrWC6nOSEcRLTI1efFEB5Y/8h8EJvll2coU9zQbKylHBGBxSlEg1VN7V3M8/4ZXU8PSba9Un
iBEszjPFTZ6PpzFNTxmkOfim4mXoug3Tx2gRbtt3nXdVGXQWqUG2YwACykLYZOeWDsh/pkwVsh40
gulpdsW4maxs3MWIazhgglb86AL09g+topsqf5ZzsE26X59vxt/yP3xAoCKbktLOdNyPkaH3yrCU
jUM+Zq+b+SCYaVeHBr0ZxIDOV/o/3UH5/0jOfnlnxNO/vfDfhH//R/nzpXgp/zJ9SX5Ur0ijHdsc
7GP795bK//pLfzVVAudfnN0mR5fDR2LRqPufTRVUgskRHSrkwCakIhL2n6aK8y/+DSbWS1khTXs5
kP+tBYz6vXAZMhFroPfxX/y3NO6tD3vGJ0WlYW+i5W8GpgDx+/7rbdum9apkVPtYA0oA//haIsOw
JdoBew9Vvavm/A1ZMOgXQfYKhwUeW2XA3B7M1ZRUuAj6TI3DEY/YUCdPA6OeP5x31ocQu9wiPSfs
J4CDYt2NqP+7bBp6njCtLFJ7vyDhNxhpM9lgW09xcKLt+eI6MKTafgM2C61FDxrN31b59q9U4+/e
OP+bGyAHs3lVkjD3/gZwn6h9PKyI7dEyVZpHrI2tnKFUEgL+B/fch2EIn7S76JFoWqUW9/H5LSyn
3N9yoPMroB6mvSv4vkG+vr+D1k1slQOP3Ks+WrhR8rGPxXXS/Em6/GN//t8XQsqOU5XZ4cey25vD
FhXlqtmXFbEDuzVEmbr6uWpwnQomhEcmL6zWjdc6q0EjfSlDE+z3aN+J0iqZYeAT7hhO+MJkXi9Y
EPMeOuOwXr4LRMpGhd9VNe0VjL+tUbvjCjyH3AqvhiKPgsxWguUiqbZvG4NmSBzyIqfG+0YVfTRV
62/cpAkvotLwl1x+Qg19jq+m8AtaEezWgpYFvNwdDIjxemyzN8uZUQIe8lcEnfxNrsLr2Q9+DXFx
78zy6+cr9CFP4cWdqzB6a8gzu7RJ36+QnEt0l5MGMyCH1jss4W9pSIrmgm1DfXXxOY3QfG6G4A/Z
8ceuDhd2wSaTvcLLOoeR9xcu6kDWLZO6vY9W3dbv8vQo/bk7QJqwN5GDekci52FdKVtcFqgI7+CV
4WUEQGIX5FAK8jja9X4LlI+jA6whFAFQzxjMNnra5ylWEH5gu1ioG9gsfv7OPgrlL/fu0TnA3Yqm
MxXih21t9oE7TDLO9ziNlhvQeuISsgDKjENwj68jhB3Z5fsu7IrrevRxk7OOOosueuiniLp6uP8t
Acgdd5U4eQu0128BOAUGDy0nngYydbIenfnH5/f9+1rTyuSoFXS1A4Gn5ftX3tmJYaLCle+1oWiu
uAQFaovsrxetvDpA+YSZpuHm9h+sBZYy+X0c4MquTdeFTiJd9w+RqLeBvfagk/bh0NZrLEThsiO5
vPn8+f7pKktl4fuM6pgHfKg8y7wuHKPJ8z2KZ+Veqia7UGH8+vlF/I+p83n1aT/bjB7xt/LtD6uP
srCUZGH5vrLzN2wYwSx5LbZ9UekAz3X5yANDc7aQg21La84uMIR9syJ3vkNdBvOwPubcmYK15Q4Q
dDoE3UF6mIccwvkuQ6BlrUDjrJ3Sf0T0cNrRSb+2MQs6JuAfN9nYg7mHyLwzHN1todRAiKnE3hyJ
b8Ia7TWES2OLjyaKH7FYkNncWorHIJ8Hv+82PsBseOAr+gL+qoFbe0ijMzooCcAxGOjKBLULd6l9
wr4Y4xBwqMts7LWYk1eROncYjIYXiGwiseSkb8ruq0PbxwFTh/JgjIG57hmo7PIqeVNR6IN1IOY2
DtDubABP4Fvs7zKCXTrU+as3sAfdLPpCQTHvhjx4ZMDBDuygEErnrkwC46BjmD5Aep+hfgZrvUTv
acrar/UoWtysoa+NI/h93LF8+NWp+2KZE2HZlssQM3ltceDeOA1S87gJN2sE9L+XColjkF4Uf5Um
eUhmDuIZwzCZp29WzEMPEc7NRcH9Rl13T5H9C5IZYgSINEZaD2tw/+1K93W7zThAmJMCoiuU8SwX
9UA3VAs5wfE3zKTAwrttvCOWoUkkklfSXxT8Gg/2XssJnE8d0oRucRJ5/ZBawWMD75zPEEcwYL5g
mQMTQdF+cNe5w9KUrbr3ErzIi7q/IcHYh7J8RWtIHdueHhHy2u02GFlNlPxrVJFTMLX5IqCUv5WB
ggnZDJdNB7yuyN6w60a2HTfvTeTyoK0uBJoeV6GzgDHKAWShKa+zEKaW1XAGZA7a8XaPXUtYs8+r
5cicKvKrzOJS05C9GZHBjmVlJxnByYXMlZmNeBqAr7LiAGJtt8DcOozegIqwCRB4WDHN8DdGXJ2A
iKZQ6Tmp87l4daoiv+kDy1x7g+E/IBi/m9P4lcl8dYgnU116oXzE0IBnJD09eWlPbrUsDJnBdeup
bpuh1rE+791Js21MRIdWbZh3qzpOXv2QnFFEzp3j58EyFH/1TaBKGTvc6vg0zhtXzdx3WI47OIdo
JhXYsNr+Yx2QyMQoU/71CRTsMIYXd0hRt4h8kHwiRTNflSOL1SdLtmHw96qidsCLsIPgrZQAGflc
6r6CX4GjxEmbhrFFgjNZ1z6bFkfi1/ONc7tkMT0SWSmNvj0eiLjeiL792gc62GFFQ7yuRz41GddX
VQB6JhlYO4lt83Zu5NHyqK0FvQcQ5LSW03E4VZrBVYoIK0AolImY6b8Z7RKwpOB3eA62Ls2jZYEx
M7yz8+a5wvkd6fv0rYHOTdsxfT2HC3R43rqRY8wfiARlGnGB1gMJknOC1B5AB4Xy3KrXvESKAfKh
mXyKLFmuBoF0uLDTU1752QZ6gL8hUGVbb66fhV2dzqcTBoIVqC/eAAO68ML20jeMn8NbO63oNrTI
g3n0qFVb1kCu7A3x9GeZE0wcm51bknSt0L/40rZ8x67B3x2ItZlX8UKwlVYyf+3Ir5ZwhhIPIS/3
rs9BqReEl7hrn9ORe0t679quvPnQ5OKOeqfcJ9iMADlMXycjSde+o1JUE1ncczWBxgMi/YljgD1k
s1by+vyEmI6/LZ9Ek4i75SiQnn3X1dzYeQ1qO7hOGDauzDJk8qFPPmyutVUu2wYJPBRcmQhUlno2
U9c6CZW+ZXWUo17JVlEo3/0V6XyXYCJi/7GaBBHVmw0agoG+aX2wzGh4BrRrYGhqY+a3fNc45Eg5
XnTL6sD9h/mC38gcIW8okHWgdzyPF+dInIxLIuZFiCwmCwXEJc2aZh/7oZpZBL/hcSf+uGtHfuq3
LECf9PUuqfp5Z+AGfl1BYNn4Ak5o0C70TpM3dj5XHHz9EAQgec48cWepcAssb0JvmfFGNvEilx0G
toUEuSZNJ9Lshpml0hWbTuFhsM5rtlUxEH2w7C73TkBCsaxum6rnpOQLlzFRnyqo3DcRf7AZqArO
8TdfomPYAIUqM8tZGUFFvyFFhmU547CqgiAas6sFqoobOWcnJJOZuTSEmxTp6805HUZ1ON/2GlCX
EebTFzNu6B4VfN0Ow/4VaOjX817B7fkVTfw3gDuPoZmigydUs4I7am6W0yYMiItZxycQqi67GtEo
3ngGkwV30Qp2O9peAomDVV+XzU5C4WBtIbGe+bTMbMnPBQKDTRMf8rriwJu65poo2SA4E3dHV8N1
xYjFW41OjJ6bNQcIcml0J6qAvnTDZK9qNWozYSzMg6rnCOPGEUq1A8tsN1j1sOr8BMCCBE+boKqE
vtIzcOtuN1JZ/TCCbH5An7e+xEF+3ER194C+CFBqw0/QjLKsZ9O1UHMB40tGjARP3FshAhqzeUDI
EUdzyiQm6UtqUA8wqUUsb62+wL10nuy1q+E8Z1NT4ZPJsZDF5MnNrK4dhDF20h2tCygxr72Rj5tU
4m4/ZCEEHz23OxTI50ukmHAaLQn2S5lX4daziS064xzv7Q4CT3wIMFm4TuCYYECWgr2ucnR4XECz
ba8Qrc0jlxwFcyuUqjl5J97YYKtf6UzC1g2iZhJdYusS1t0WbtWxC5rnPIBDEsAOXg2Op5HRRRsH
tex2X1uI7CapG3J5JulIu4ewuXr+9rzoGltWv1O9uMir4XuUR/pX1qn4AJo23GiErdcUUD9qqbdp
NP3oQQ2j4xQTtAwkHZEdzRgBYdXJbgDeiafByrNMLLngWJvUcIlH59k5GGmcQsDS5nbAIJPk+dZA
vNFQBABw9Tt8WpKtH7GmUXxlaHWZ0DBnE2p8VPSF8nIfzQlGBUFg/Ko9PmkJc31rj9hqZL3xwojH
Zz9ZzrGb3bsoS23QLOZJGQ4q3dDAV2batxuVWMahSWITleKCr3apfGagm8hmE5aSPnmzxiqAk0T+
ZKFcjXFFPH1xOqg/rPAMC4ATCDGr8E2nCyze8vMnLNDdS3c2nwebUGFY7TOK56RUWaN+RKjfEN4Y
cyBq0e2ziiQ4HpsZOgYZk0kNB3rLsAlcSxx3jezkmJxzEcEBKEq3NYYq2IO94beWil4EJHfS4TP1
axIZRAnunNGHSVKC5FcF+7ZatigF8x4C0Wsw9P4+K4e72GfHhAFgdKMcCJocBct9Dr55Z9F92Lee
RVnIab0KSLN7K37NRPVsZj05sjDvWuROcSSU7FBgahfYgAB/MWW/qWV0W+b6VE/WdwrIZmcOQl22
pq2+9Eb2LeVMizq5b+wpuNCKoAb6J7tKNXeDhCWkkKAju17C6dwV81XWc+INfgePRfiPTpK91lNx
IsEYb2c5wlZqnKtakdcYVnCymFlQN4IB7xZ5CbQEHgKbPj2g9V1n5zwrCsbXrk7jWxNzp2+Jybsv
SZO3ViaPucsOq3N2A/yNigSLd1rkmvcM6PGpckqMyY1EPxaNgYyXYrvZS/MKRTI8mbAeQKPYWYUt
eU7WxOO1gepkj+XOEqQXm0O4OOTeLVIwqSbHtOeh3pdJumoqVcFhtfahCabGCtK30ojfIk57pTiH
2lJcRw73eT7ROwhqnBHpa7Ps1Yhtch26DAAicgKKa3RFncnYGtwwxiCcmeVUAYFdqpZ5pEGEyFGG
gKZ6/i/qzqy3bW3L1n+lUO8M2DeFe+tBItVYcu8kjl+IOLHZk4uLPX/9/ai9d1WsZMd3A4VCFXCA
c3KcWBJFrjXXnGN8g+gYzgtDN1xHgkdKx91AVYkAn7F2eDHRmVx5aj5eZ3ab3dVdn6yBHwRKBKwW
4ybVHSd67HHck7KtSlTyBmWUCb4gcj3tGAleJte5h0egtE/AXOLvMoGBSNeipwOCNsEDLgCAjbvJ
mxg15EPDb5HFqzrDvChCKAY5u97p7ue8GWA2TC44rL7ShOBT5QuUChgOKhpoFxz1QnauVCgvS6PK
Mud6B+ahv7SwJqLsX/bAiPuzq8gBbKihWBQicSsJ9mEz85BOawrpMipQ3YRljGZkFhSObq8zq71Q
ujlhxRUHkEpzYNa8/JS71KsmBVai6Ne57JFrmEQ8Emys+V5MV4q7nS2u4yvqS/P2tPd6I89pbIYP
vz/4n1TF500MpojoRdDoqup50naf9ksw3JRtgUxwEDdo2Fpt+1gLmoKpWsywKLWMT8G33M75vIn1
omOpwadZf3Zr8aC6icYzzEF3KTM6R1UC23Eesh6jkU5AAkGZyk7PZefHA4ELYlhU3Urj625LAdxG
H0+NzNMZiUnw96Qt4ld7ZLhutcB2cPeDX20XMgY8VFuMBUlCGgVdvxSlDmeg1mANkQ6WS6VFxQ+t
SfvjENZpBjpi93uqhPJQNlhhzWipAuME0z5nXt+K3JCUAG385y1yJgIIu3SHViC5KWcdqRSkUwHt
Cz92w5HDdYbwounoSNg6RVeRWZ+S08JLH3+ddTxu2kDR+Puv9RdNMddjmAEIBYQM/dy3TTHSZWsL
v0y3TR2Cfhp9jneNpE4CfIDuCVM2EqxeXRP4YbzTrlpCZM67YhzfF1CEwYJBL+ntS/Nkk1maed3W
hS2ysljU/RQM+ZKwVfjmLMTTEn0WhKjL8cXDbe2L/t4T+hY0lvb4+8vw8zwFBbaKcsNwHSbC5yyJ
Tu/A9FU4481lEVgaBmbLI40qACfVQuiNWF1//5LLxzt7nuiPkn7LeELVKLzffnyjJGZX0pTaNqHh
BjlcwKCO+F9aXj2MjexX+C6IfRpkvkswau5+/+q/aBYyJ+ANgMs7jbLevnrBRTXakrSG2qUYy2jo
rAlVad65w39xWekyM2q3XPqeP42p2E3JsqCW2M5aYq47rKm+TMcnHCZXjZd/mdo8eecVtV99MDTQ
3LjMtOnuL3fdD3LjukQbNiJ52EZJ2hyAGXmbpDXlniWBVs7gEgnImQOTIL09O3ouxnzaEk0gVmOE
Uz/vk+/zP5QELR3TZY7IuJ2bnSbw2ZABGSZhfqrgGcvSp0pY08sfxW+G0aDCoPqOW+Mk+3l7Z1kw
19CVaToSBw7mby9BpxMXE5ZZs4WTdiVhtfhw/cqgCs2EcT0bsNbbX808/ShUoD2q81EmjLr7ZLgE
x/+9dXHWzBaQpnfuuGU1O39bhDpZ3Oo82tCj374tw0Uahn202RZAkKCdUzzbNUtNpy5Z8rpO4lx9
jGmSfTZaITZNxVekxAUtXaV6xOVJY4o6DperrhNKDWwQPfzVoLVy1abpN7vZWa06+rNJCdI6aIaN
W50aBxo1qMqoS0mUjgJs8IDWSS5eA5H382XqmAEkxU0N0s4sWrJAjOVsreKjIqqiWKsk9HFpaGUt
Y7vTxpbOqtz//tqcZ2FziyyTZBKUDJK4kOqcXRtP60f0jKrYkqcyriarjtYYaftVPhT0xZy6XU8x
wVAjrEfcRr16+pi0VtdmXgMRdck9Jb+O8GFsVhdC7ZTAUpkS9UvdPGdUpU0RkXyaFWibXDqhyO/f
W89OQuS3369juSqSH3xODKXVs92MXgbrvKTYpCiFgOq5ik9PDQKYIx873cJ8ahdH5CgSroKDViZP
kIKAEP/9pfx55orEyuP2IjNMxal0diWLdDbwdpJNJyAS6AMXBt/vbVL29jsvpP+80iyuBlJ+mPA6
+LDOVhqmIGGt55nYhiVdwZS6R5sy8vuctnzN54YOh0NXKlm6y5DaqlWZAU7QO4/QQoxH/iDiZ6R4
zxjZ9KNTcN7LOAJyfbOgWs6MJYd3+ttHaTCbN3LacErI2eX3V+tXXxoDPFdVcVVYyAjPRlMlJ1dd
m2OxjYnCABRqJitZjmJdNFSdI5L3wBi678t5acpoP3V1/Ars6J0V60zHuNz9yCKYJyJzN3/eJgj4
aRyhaWJLTOOL4U1AeHTwcB1hwetheu/V9J+VCQ7sKpDkLgIK0DznO2+loSe2dcH8EjlSJqrJX8aS
M1iQtadFFg1cCuoF/bgiBy+6LubqEad/dmkvEDZTBQTtatNljjp313PwBnaUcTIvONkrYdMTAzu8
YzP5eR/lHVvLoNixWdHPhQTSGp2iGXm0HIWwsKqB2EjkQoa1i/MTrWxyWdT8naHlLwp+Xm3xHcDi
Ydk+f5JySoehqnXwMCmNzboyTA7io35MK0g1cdHST43KghNtt29oTx080iNPPUP67UpQ6JXqJyQQ
bUMGRX6b9QRSWIZ2QWtF29RUs4IIE6pLjt2G1T7q4LQogWkDlBoHJ53x86Z1ltUssejXLuMXE4jK
bcaJal0A5N3BHjW3Ef6pdRIaH/Nan1caZnO05Ta4Q4YOm5hID5JXB29rLRNK/E6340Cf5DTbqHJT
xebpfVtOwnbS8nKjyoQifMIITkqSgIU5z9yGv3/ifrls2IaJgIeZMLaY82qAvNRYmiwb0dTGN1nB
GFPj+IIT3myJUxAVeyCHXCLxnmmb083GfB2UA6S9oSM5uLTlcOFM9IhOaz3BhIxGpwTbgNkIy29b
/ctptGkKjWxiprUXBePuKwDR782bfy5gXdZXilcUJ6oOoOXtfi4jkxEsRIdtCaZkRchH6RfO8kiY
cX+IpFeAYp6LL6YbOr7h9Nk7e6b58/oL6M6xYMlRsGuA4N6+vueOmTeMJdDOnClapcvxRsvo97s5
nXCj9sxPpSCFOzHibN9pPCOZyQ45KvSxQUJzbszK2u8wKvvRzG3K3sVEyWEABLD2SdU60DvVo9LQ
fD3NH2htaKT+MLxOoVHE8tESyzTAosme0pTcqhBkfMgXtHNnkdzKejDBs1u+UL2j7Be4JxZj8hdZ
VYoIOkrkMfTIFfXFbNJ8W7oIbDKHceM7t9vPVRdSV5BtKI5NdmV7uYo/1MM9s7oyHeJqWzOkOA0I
iHBmJKwxESLGQwmI7Cb5NZv3sNHh4yZUDGHyieGB2J/GMLMKg1JIz1izW9/my/pW2w9mSp5i2Iov
JRN9P5qYRThqMW1//+5/XvdQqVJR8NyrHFPPz0gEzoimoPGyVVxzq4XMF5elIptoR566UTnQ/9+/
4k/FM45H1gGDQxnOKzb2s7sqBp43yYyTIK1tQXw10IJkmdyfZjHN6evtGAr1rC8oORCNdMsYsG/B
zBjV2AWyJhvNQswCEIw15/fv7nyjPL059LoGz9uiGlp+/sOXCYI2TRUAElsyew1ag7yHiTKiW6as
+XJV/vHLLY84SiVD4zDx07aTCathEJmBjVnuWqc4wnhhRWq4dzg7vldBuuf3qsMax4qCohMhG5rk
s3s1lj3TRpnE2ziOraOX9CZroXRABcIQkpkHlpCY+iApI/YMytBdYg3hTtOU8sqsTOfzYBbeTYpH
1Da668Z2x6C2oRaYA0itgWfUp7vSHCDml5hQJxt7SZkcoTh6qFUKpptzW26ahF+e9NJeZte3Ce3w
PSgqbVOlTe0rJIOQ8Qx3jjOMSXwb5D3fjCxk0Ebc78dw2NCRrAMZ1Say98i4QMuhMFHJrhsU8WuO
bQYoRoNrqMnkaNdK6odpFl2TsKFv5p4coLx0Xb+L+UGsK8/aorbThrq7nSjUNkUepr4Tc1KD59bT
NgTv3FFzE37DnNovs8K4QKBqoQPLvNS3iVQlK9VMLrpU9tAHAZ7QJQuNreHU7g5Sf3IE0BPR370X
rXkdxUAhFbrDB9dWZto/s/bUDZ6xbdHyv/OgGeeFuqO7FGE6IlpWJZXz+tt7mQxNmC05uzwKCnd3
OvcYOaoRAGVMtqmlUr1Qr0Vdl1hnhoUiOJmBLpYvsCLV25UtITgp7o+VI50UPkT8LSd5DetaTSiT
N9i0lHozmBQ3JaRcYxBeynLDEMGEksPVdo1ZeZiqwTx6y69Pq/YaCMqD5aA2GUYbJQnYraCTRbkD
bOW+03A637yQ/fFA8QRTx7DQqGe3OiunZhl15pLuNm9lDDCDSezvn97zxfP0Eg4KQ8tTSbpckLA/
LhacwiwaAZGLYCAVftXTfu0lpt1sictoWpTvk0JE6+9f9Lwo4EVZO3G10WFflo2zFQoeip3a8cLJ
A8sWMPwC/jurNWO3jKQtg5EeAKBmX0mVWLE2a95pa2nntb2D8YoCGac5nVWDjsvbDz3VxMymReUQ
yiAU5vLpwkQy5lNoH6Wg5e2F17pbVrsH2g7ZNjft/uPvL8FJAffjQfj0HmiR65xlFtzt2RGUx0Y6
ulRAENoZDtOpbnaFSQzMnKmQWGSfeFhu1ObrqM7hFRfSvKpGVKdlq7v3CtQnIpkcuW4GM910xew+
qg2ZwmXdUN3FYlNksbwbpqnZW4TuASCMnWNdm/bREUP9SY9QJeCjBt44eO2N4URE2/ZK/k7xdQrB
fvMZKWBpmdoGcCeabediygn3iFmzhW46nqrjYGCNUUWkrb2+6i9OH8Lr4vxGJVbu2MT8gMFjCDNX
nX3Akul6pgTzDXoRayMOo51HcJjvVKnCc602+3EG+I4WY6f0NhIyt5/9JDJuM70wAiGX7FaCk3Z5
bZPTaAEAsUfQY5bVBIqFJWWxV8Jrb2cUPtD2+qpUNoXAgC5DaxURx7LJZN1cjfzLjbB7JBZxdEey
g7K2ydMkwkd8mmVqsAh1F9YAtxb4IRHHddxf6onTPirkMP3+ljF+2ti5nDTh0VQ6tIIx8729bYXn
hcnMuYnwJ0nvpFMkFPn+SKTZPZ5/GEKdiV+7xdKX2KSM6XS81qkl3B3EDYh1Cd2rjPkyth0es7Ts
4wMYOvVrTaYz42VvPvBbbGC8VcdE2Cx3NJK6FRfd3sKt/zanwjtwyoPk1yLZs7DpbmqdOG4SFOSa
sKVPxHV0G5CsDwUNaT8jR+uddePcagrJVOPMzROLaZAH+OTY/qG0SQnJxRSbWxutZ/N2kQg/6ePA
EIw3HrKDukD4KpfQ7WFUNoZSKAhx6vigpa27m0ziWtI4hG2SV8XHJFrkHQmPXTbDVSS8FvSVPghu
TPgmvkQc56uSewR8QrrWEpeUP9WFtwyBYpxiDS2BeT/0xqOpwIWfPOceNuB3zjrdSjCfOhSt4uwi
RBuXUZm4Ny31ZBDnEGm9Puc4XsYCPtXYbm16A1uTkd+GwSQ3es9Ljl5uvNPD+dW9w+TCpOnN2vdT
UUiAY8yMknunz61X3AbuzfKsyA4oFKam/p027on1c/bkY1hGoUYnV/ecczFz0dGrUruWFRY5lY8X
3HtEWBYfxFxqkICKcWOoYXoV22180F3Jgicpv7SBiz72NRW8O4Rrpomfey88DpF9Gc5Ws9FQ+Yw2
RlFwcDVxvPwNJK/83bWgJvSJAQ3XMmX70AeeZsr2V2Ka5lu9Qsyn1TOIezBnO6J9NCaHY3lMG9UO
SNuKNjGS+I8D4fZ3DPxDX9Pj/lYkJJSbOjqNzNRocZEoGUQKRxvEXN6eiextiz8GhO3EykHg32Vh
l85R4q64HFSW5UYAfWuWt8PENF8K8f6jNXFvNT37mhLjuVxbupNuqrrlKWyV9EpXKxVgWKk+GSGM
WkTMjLPjuFKIaStoO2MO3NRcyFXsaHYQ0wuiAuWBmN950H5xt3CT0ItZ9OjLLvl2pWlsO8+KCFUs
4MBlDeH6SWGxOVVkWzkWD8Tvl7afX4+pIop0SiwO6tb5Kd2GwycV4FubvIAh2QuehiWiaI/myN3F
s1W/8zRoPxeWHNssPpvGgZdhnre8ox9WEhd5W61HEcHnqD6CZOGqaZprH5OCQVQJSe4wemYSRI0N
yqOTO9mwXNhZbQQVwSBrZygZBQxOuB45Oa+9jo1K7fmqcQ1LRAlauxU1HyWxK3lXNCzXVrls7gR6
s/Mk+Y1VVl+nZRmJSotAyCXzguizr+gXSbWyUYWmVaL4Eb3JB+hkzX4mzz7v42zDlOG1JnbHnwfr
NXNyICm8d0Vtxw3RXvOBvpYeaB3JoV4lH5qZe11TWPlPW6vIKLWkG8WPKMqMgIzh+VZD5ItGhKcJ
ajgUE27BQxXn6mFozSWQedlNC0JsIkFdkiXsMwQVzosXcvYnnfVDFt30XM6sb1nPfT7X3OKZlM0O
VTx7T8ay22Si/pQkmbLhuhlBLnlDguhE8rHZ6z0lZgow1eOfP8253wk7UzbSUTjNVyhDcHMO9ZoI
oomIWH5DGuvN3kywaUpqHtRhA/VAO85cxLHZx63qXmo1A/wu549eG7nkGPKEljF/RY2oIMrQa/2m
QvyN5rvdSkApV4mGiqiEgs2+wMdUwJhf9co8+6LXIGRN1QIjCb29XiRcuxxWWD7bH23iSAr0usSn
mfqep7M/4qkhK2bgqYksCGyA3yhZEsro0+PuEbOOGwI4KrRa4QuPSicuuP6xZ7Qc2vk6Tk/Xf7Wj
8zL5Jqumem3/zxsI1r+//WPzx5+jl2oxUb75Q3AKibjtXuR090I4V/tXcsPyN/9/f/gvf0RNPEzi
5f/+69fvBXnjCcrw5Fv7oxFTQ2DCCYLC/u8DLPyXPE5+/Y/+ZGI5HwzgCwsxibPl8t9/2Tcd+4Or
YQoESkWbBwQMpdafTCzd/eByAGftWBBLVCPWf9g3+ZGpMi/nJLV4LunF/xMmlscv+nEUaqru4kEy
gb8x78BEczahTUpLFLy9eptIcBareqjbh66Phse4b/trYxweqACVuxIedoY6O0YUZHrRyhLg9Xxr
SPMvRSb7r7Kukn2IhCJAqGSRb+11K81s202SI7YebXW849fHKwiV4iZKivyFUL3nYQm4HWZ69HXK
QJ48pupGeEP4wKqJ5bjWGMBWZvG1ImLOV/SpxzmQZTdTZd2hIewPJFygjkHh+clIbTVQ0zlEMOxB
Lcna6h5t7eOopCazdiZiBAqOga0owxa8LThaXSfjsBEQf6b6Xi1ItUDUV62MJdMXph+asa6t783C
VGD2pwWuBmKDOerT6gHluUX0P3zWp5HsUj3MX71QlMfeiOJnl1bHCtBl+ww2vHlIsVxtcfLZcERs
nNVmj/gHEgWSoFVth9pTlsbTmt48XGIEEMdBG4dprc9dVQBwbscngxxGgZ/GYh5Wm736pWKeBJSH
dW8F/pIxtOytS3SfqbWanMz95Cp5c4hrDeiJ4c4oh2eEZ8Mfe/d/29P+bfy3bxVzzySK23//X+Ty
/nNJ4En9zZLwHyZvpLK/WBr4x38uDfoHZC/8SipmWk+nYdqfuDz1A48/RRENSLhbJ8/3X0uD+oGf
0LKy2WMXWQW/7k9nt65+MDgGY3Gmj4W52zD/0dKgny0NtAwM8Fk0hzQT2+s5nQmJKYODUjMZkiev
nWNfOdLaCtt7SEMBCDjVgnyiB9sr4UMS6Xjq7C8O/O7Oe4oXvLKmRIcwnj9lnb1lcrbRMNekhDtJ
3A4W1QsU+rC/RGH3qdaNLcnKG0HSaDrLnSrWVRwGZi4OwPntzt3YA/8W1UOeyp1JDk5mG7eEG19Z
NgmCtXlrhhp919UioxmjeDMJj9lLfQ/z+34eEW7ZBv7Zap0VZJi0z3N+P0VUQCR+WqONhH24dIS7
76LiSJfzqjTHT8KgN9eWNyhpAjHhY0W6n+IFm/TwAeqP67uh+dDY0U4C8itCk5FeTOBLY8ndHA79
Ko3y2zYifVY06M2t/qmVHrpD+bgkD4JZMfFX2PtayQIEQt+U1vBrURyXiPQf7rybPw5Db6zn3A1v
1vfTl+jgLTS4mbhrzrp7cML0JlYVE1lXvSRynnrn0VBfW9N07RCzR8shW2ezEyhIVHu+md+/gfPT
NGfBBSix+E1pH7FdndXAmCDdytMxuiNYRkmXHN1ObkY111Y9UQZBFuvX4FntbRfON2k9f+rLxDiy
jQJWt9GZOKuXyWjlBi6TjbPASDaOFhYBKYfHMZc7Irmzte1Gyl4FllOgdaANkxc+2QcApDNyrwl1
yYOBUT5GAntVVaFFpIJxqAESc8AJ1aBr9G/TEE6rYZxvYVFv54Zylmfvs1HrB2IWL920OxAeV19U
tYgOp+vzjxbSv62J3qySf/u33hRS/6MqJ6Yqf79MrpfQryT6KuNfrJH8yz/XSIokpDzLQZHixLSX
5vyfayQgC83VF/3vorJbgEt/JX+xRGJJZB00QWLS1eam/3OJNNQPC2QHYROdQo1hrf1Plsif4EKL
ZMNDMOXxLjDtnwvJuth2yOJIpy305voj+eLOY+1o0aWrhwQCpp4cv7SK+rzkXLy4oEefqHjY7QHV
doHZDFXg9CRwAqTyHqXWVxd9AUJTc5P8u0XE0+d/fqs9VAX/eVtsnwro/9yN//Y+e3M3/i/as+nn
MaVkE9XZHVVdNxZp0d/fl8ev3wmk+/Ge/OUv+OP2dNly2YoNmxyPRT38n3AWR/+AhgSEH8JH/sdS
wf91ezof6AqxodJcXei5y5371+2pc1ggbJS63gCpzAzyn9yeoHXfrP4KUuZliMmr8///0Hgwc3Bv
Gnmau3xwigVf7rF9CTTbAPEKnFSGV84HRyndbWfI5kJtLeei0t24W/V2m14NYiaIpnQnq/AdltlP
lkIWV+O50yeRFh4BV4mL31Mi4iO8mMimu0Kkza2TqeZIt7iAdG44hK/VpJNFNJA52oZBQzOu4gBA
bf/c43sR+76qzEuCloyLfNSGr304lc8ihj8VQPQW26ooZbHoP4kgyPvGVndMSu0nOWWU87Dmxmk7
qa2KeTfP+3rfVEqorOspNlO/Exp5aqlrJ7ejcCysC7OsGah1xT2JoyM9FnIu13j57S/6lBU346hN
ynrs9ayntzfn+UafauhbBlk3X2qsBkAhSO4hai9rnbuxTPpqhWe1/5ZaynjhpYV5oZE9e2ct6tYl
9uGeNInuM7Jq66ZAOXoHZMreKq3p7ahq5m0PVT4IFdsJjz01DAk+dJ+MyB59nVLH3fQM+7pVpHfx
N4QlfI/U9LEX5Lrd01nOhvkgFNt4HcJ+vFfxVL6AyS2wmkWCNGg9M689EtU1TjQpraDCTKOPjpn3
eEIx9d3EwlOvphSq4wqHxmwB3pz6bZYTnUbdgtOMtp/yqfYSCCr24KgfydpiLOjZ9ZQFCZD8G5eY
8eeUYfAWz2lNk7rNotWoRs0NGahke1SiLJygEKFHQGDWHtOSUKhVbchy5xCeRFOlILdqhSG0fYLk
QqIaeXzNSwSe58ECBUBimtmGGjBQxYUQ07mXlZBIwqOqzHO/9Ux9m2ET9a4tr8tr+OApgYrWMgeH
MgLw4HLAKJXgva8rM0j7UjE2NKGcF9pCoekTrUc3TKSlmIOl0a+tFa9I8YpYUjyRrRA/qjokUrtI
xvK6wMhKsLAopoaLkRcDrEinI3sjlOOS4b2ETnU97qm1wQuRWGZN8Z2lxbXk6tvRY9EY4WuSCme6
gI4ZvpAi2O6gvHbaN5H3KvFS0tb6rVGEeAt4rRYXljRiEg1zXTt2XlyGqzDP3X08DM038t3HQJGi
K301KfhzozfKUVOSKiNLl8rbrOY5vWnj3u5W5hgSNDhMxce6jczvEy3BL2MEzQDXbugI0mOKBVpG
QzRVFbBpplYOexETsEzmFUNVrD62bfrkiOXuWq2ylqapF3WbyVu4Dhzn3Revl7buZ42nBa5DmvoK
8bBzq3bgdnrGWaiGi268Z7bePHvSaj6naaxemeM8b6yugRhNrA8KOSQ9/a2imM3nQVrWSloD4Xgz
+Pw+BwoajG4qiGvqwx4pn9cmxCLFy/y9zLkWRUWQ+QyK7fNUNNmh1DJYpgx+G4MQYLPal200khYZ
GlDwuCuHVU78T7yKrd4igtixA7up+m/ejPidhJTOwZ1DnvtlnuXTne3NsbupQpz3QW5NI+5lxdpq
Ilf3uFgHOAp8jV8w6s/fW6WJbOI81OlSZShz2TlxdOkx8olXpIY4d0Mhkvu+V0hCzntb26sDKlqz
CeVd4g5kokS6TbwWAwU/qrrysapiJ+gBAG4ayFAPbceSgy0JtlGakRa0OCATVOQqCdSz6aZPZFBU
12kuraBZEBHkhYz7LpTz924yiOae6O5r2yyrDGdl9xPffZeJGPIMQMovohLZF4oWfbjwEN8ALxkd
uWINbz/y7eCHUadIuzYIVcR709bThWKNA9ANtzG8beUyJQkTpcvWKlx/wb2aVs+E0NgPrdlxE9Yw
ehB5D3X6pFUm/v8absiqrmVFTmFnttCWCD6K1xUWBGKYHWJatrpQxacm1dLsTncr7JwtQNwbl1MT
YdYKwSKHOJ3Ijuu5/HPgJAspwhZTP2LaIh95L9WpMdBrCHkZzQsPeyi9CadshMNf1iAHxjiKX2NF
Vr5o1OQh0iWwdsZhbDdOnrnbtA7TeE0OqROEkyZwHZZOsjNLleAPparHC7Ovx3hlTGF+0Q29Pa+t
Pi8awIRtdaWmOgJTLQKdSK9+vBlEzdRfmeD+9Qhz91obdoTUdzmgwkKzxk1tGOnRkBoBQXrVGhx/
jRgjyLUkUSJaxXRToag0/XzELC+CriANeqXWppqB0SrSZ6fOykDNjcMwAqZZEbnJvyKppr4VlUMD
LSf8ssWAZqyReVq04JizpquKHCQ/ap3qgsfGqj4XGLyx3rbNDkrltiWkx15NWv6FjD3v0NrL8TdD
yLiKSy+/iA3GeTwugH3oq0JXW7HslKxDlrKV2h3+iltdq0ivVPv5e85uwEadtA95mbsHFI5LaBDk
YLNs2rsSpsqryeazNaLWWCj5Xx2wjP7cecS2Dka009um+WiMlrFzM1DoNCFz5lx0Vl/qxAsBU+W9
d9PB/thkIJ/GNYEo4kILiZKzp6TjsKfNNaS1hHQqAjXG42zUpFJGaIK9Pswuc4uFPEiHssZIDrFl
Wptk93Sr1tbCbI1gQYNjMHkpesQ6289JU93pqZlfjNxqR9dt08PsJeahizu3RvvUNY8e95nfgBT+
xoBcBydJBsy1WeTuHUFQzi5tW8aTpoD4po+K/t3jhvGhfJe3deplqxoTqBkUWWTuVKsVH9WSI+nQ
8fVXXh0/FnEGZh7P98xAwo7UleakzlWZefY3LWnpVkhvqNaAV8TScqAT29LQrfWm+TZGmrixW3u8
LGU6uRh40+iqsRonMConRlinJrhccmG01Fy681TMRjqtK4YbH20zMeXKGoroJYzrmIaHYhzTTjjF
Oi94CleDaMkCaKuu+9Kbk8OxpkZAgnhYZQEIoy+OmpHlFCU9jis7Vp4ypGIJ6cUpnRYvtbexK5zr
peN9Qc5S9sr7lTf4c6Znb+7wPs5iaijPEknAWy/d9sGbBrqsaTNYqW9EiQtQh37GrRtJd+NM1vBp
RjGyceqy+Irqi1JDNNkAVbMJyQsF8FDKtV4b0ZavajhqUUTz2UlCeZtIw64pX+wMgfmcs1Lp1djm
gehimRDTqnTVtmtJ8d0L2aqR73qjnW9yLdauGiHMz7oz9Fh4GhJ9NgkmQW01MgjDsaNL95CAyS7W
SNab1u+JCIzXLiIUY93pte2tw2mQX4Y2kamP7lCt1smch5cJQoXKx1ca77lDvHld6Un7NQIOoa9w
h2t3We9w/WHHmkhni7Tb6WORfzLNuL4TdU7PXnIeuktp2vu91kdrBZjQIWks91oj3fAl0Wo3p23V
wGZj38Ud7Oiko68yCMT3U94lMWNLSoLVIJu4DKIEQbGvKRxhblyrICt+6C1z5+R6Vfmg+ATkp750
DTReebtoVBoRrvgWomg9epWztfE73OW5Lmp/JnxjXlVebr6mheJZfukp2kfPUqaviauo310377od
2G52cgZ9LSKRkRzBVd3VmELyNBVB3rRw+c08emVckNy1M3PCyRNasqHGBChvukkwO5W8PUFhJNlV
R9BVrr2ZqNpSH3KFHngxOn1X7TLYOnYTfvWGWr9TS0qMgKrXUxg8elYejMImVpHkWeU1RwlFjdbJ
PSFPsEHmvq42CnyiQDoGj4nJvgxnfuw0phpq9dXwaqGjBYUVE/YLl0Do402l5mLC51gN+koVUGqY
3GMxCYs6vgnJkdobmRtdZ2qBgR9Fs4OeptcBvUhjcKEh8iujj8wPeU+aNMQnMThu49cek4iKULA7
aeQgFXI1I2ArrDtfSRFIOB0+LClx9bYGYCY7JPh2HZLaUq2mCLZCVMJJ62ZoRqFIwNdaaiS+xrki
DxkqKAp8jWBRjM3e62Q64bTFj0ZzjOaw8oBclN/ixo21j0hL4kjGmXOJIu3CCzBK8tuUexTNs6kh
b1IHEa0MPfEObliVyMbUDM8j2uWtqjTduq9RK+COHYNIojaz9TjDiZE6894EnQEH1+kCCKI9g5um
Q/fSmhemoQP6TVp0L5lXIuME/cNDk1crjMzMhDyGo+vUiQieSLPurjI7+p6FQXoUHCWihMpaTW4d
dc4DTXiECgETtw5qoVNOWVkY6Hb4TJ3qbVWeyaDqWjLjPC960mXRPk8YmiDXJABVoknPnqKmcm6j
WSPIiNNBejFUSr6dFWBiU9SOD+MY3kxxq33RCGy5JelxQaYvWu7QtsYLt+6HnSny6GDbIuO628mF
G+deTL88sbZVpuqfa4hDrFFJBZwmUQpjE6sqaXyIpwWJ41FKNZsl6rPFErNLKEuDjAenuSRhdzGV
GhyOce9Tu8JNauE7zvm+AkyQrNQiqR4q1G8bSjj7xrZH897Em7t37Ea5qRrLCAZUIdMqSolSqRUR
DStWXn2PsBOq9NjHDzx64ZfYxrpNUFMnWB4jku1gC3mQKUq1uCrRiF8YYWzf9Ewe5Kp23SlZGXBM
Li3F6HZxEhtXCYwJFzRDml7LvI6IJ1TRWMVq5+zDIgKTFnZpez/pefKxy7v+hsgtC9NlqN1oAEte
aiJaNtJLw2Jl61MMOXkwtc96W1HVa1m6h/mWXuIlaYGh9PQyipb1Kuk6aOedW6T7fOECdmVRkAFU
F+h3lXGvC9JlwtwcD0rOh83+H3Nn29y0EcTxr+Lpi74qGkuyJHs6w0xDoIE2kIG0vGSO2I2U+AFk
mcR8+v5Wd3J0thIcH7R374jMSlrd7eN/dzOIHH14Mv+MyXq5SJ8nDA19X6Lqcu7G3EEps2aOZjV9
9yGaDs+rnD4gR+sVgz9pe3ZDH7hr2kjkcXR7uqAXrmT1b4i+D7J8fh7OwqsXjLChynwQ/ZPhDKKV
P18D9L9dPamYSXObkVIZlM+/XF8P52+ZjX7zd4pS5lt+/bwYvlh9WVTj68Ht+tkvOOfTTx/m8fQk
Zv4AHcHK29vjfnoF9I5cbPLmKypldUyrPtrX/JBQ4w8IIprAeycYgNg4MUwDKjhbFPPqfLGDGNjr
Rw8T2g9dQNVfTA+LrVBk/Vg1uuEhKlNVFdVqDHghTCTnBx6ATKBeP/Wmi/mlucxErn6ChQOeU18l
1kjos8Wl+/jw8CvuQi926VgvcIHbWglk45KC6HZwFcN8PxZsUbhjQUTQFAwgoVYmU8kiB9ZmwUg4
RLwCRGe9dPT3v2fBvTgTCdPux4MtEi0epPBAxqdRBdyxDegUDs6DNIUAM2VpnnvEA3Ax4P+sqPwB
RwFUXwIHSP3Ua3sfjNKE4SSA8erlHw+wtUISBo58iLKAfBh7gQ6/9SL63zoPozQI+1lMSlazQVCJ
/4tI2NrMGpL1coxMA3BAQWXf+VCEzA9k0smIPvf1sgXDkJmEA1oIJX0Y5BcHEOf6mbb01SMUQ5Qw
AYBCdop3Ol+ey8wUSOmA4dvLi2KkdMf1FEQBvbAYmddsc8RL6xRkIYdECoNkSIIs77QCcOKhPpoO
m2AUkOsGfozab7882gIQIbVetFuQ5Z8IACriahrFYUDKN0ECdB7/LAtICNObA5iVn0wgqyxFwU5K
MYoDmrlQcyflw60tMMwCOqdL0lpvfwGG+iUDEVzGTDl8/8dxAOxolABeM69pMSFLRBVSO9Zc9u8c
GFXoahuxDQBg1T22NCMwMtq7IYFPwCQiohj1AjHj2W7gpLraA+EAxBCjSwHq6BNv2wPgsal8G7Hv
vDWSUdf6yxx+JMJ+MMAAZlhR95FIgZfT6gBAuOaRd+ZBKJAZd6lI4RjTEWkTVa+tncDgabq2gaU1
PPLOVQCQG7kaB+EooGNLX9BznUwQP4Fy2si4Sx5qiLo+YwfN9Vi/MUIsxIDvAYd1KQnmb8mEmSwB
rKWXd7JR88FZR6AECCKEsVSN18vSESO8KdowDYFcbC57piPwnzNqCd2FA91WcJ5jW0lKEIVQdDSi
iWK9vJMKujpBSrrdbMY0oE3DELO5U0WMBgE43BAIoxYbxk/3KJhEuwNn05FiigTcqIwM3Wz3tsUE
EyIsa2SG5oJ39jPGvTQ+dNoJwKWZoE7ILLK9BwxnDARmUlFY4OdRoKptZxjjoxVDGtABgFgE8l8v
SyBm4lohejkKnm6BuD+UKmenLSDRRN4P4HSndhxSjkjDSWKqxqb2zoXCqUldvegwDIjMEk6V8oOW
FMikGDOTlnOazR7JQB6Xaa74Mo7fP8wC5HzK1MytVx8F9NuT4KrRhlz20hxwPgBxQH2eVA/YEUTs
IemYTfjI7HzvNABG7UB/lcPdxSjVQTRKjfWyPSXqHwiwEUQd+usz62SCKyNQhcRHqCNJjfm7cxyk
8SSdSI2qeMRu2ENqbLLSz3KKf+qkdTFZtqrgv/mDJp+7S8DkaevMC8lY64dSIa9J6/SM/Puplbip
c8mti01uub6P+e/mBXdvbd2reavmjyfFpFTlRb6uL6zNY75WM9LejFLOS9U7K9V4ssytfHKdSLx7
oJ36/o02fJD+cqlmbbI6R+tK9qjIVdkmqxM9rmRPVLlWc9UmbLIHzpSLmbrI1bST0zpG73qLV2o2
W/V+VrNPv/b+UMt8VlgcMmFg17v8oco5DSKubSbpoKIzbfbpdItwHahzJfynomewGt9MJp+sbytV
Y80fOntY7LXHT9U4X3efIR1ic338N+OCx28eVOSLccxcCZ+txquLfFKWa4u4NMRo/nA4W85W8yv1
saFTP7X2pFyf+q26UiBSlQV/MX6KK+13BS1uLIFlbH9XwudqVkx7r9V41eaIsaldif9VVarsEi3G
cnGl/36yrHpHk/mlmlpPr/NqrtRPFcIcgVWV1h43oVlX6r+vrqBetZ97kxh3pr2wnniDRHOli1be
9L54XVwsPvJ1Xy6n1Hkv7fcg+SDeufP9ytX8fvW0QdO43ua0+LoobXOASJsJNboSPy8pCrF3kCGO
4+JK/FiNsZLgPyeYSvveifoymRYN3drikxch4tv87XC5KXeQT91QMtTpoCQBSdc3OVVz4VNDqEX8
O7DpdHKJjaPW1qkwwVScPtdnf6hHVN3N6nCmH2/O2/29Zhxv8c0+Dc70c1VVxXKnE8QdCsz1A9R6
hqL+7d1p7vAdbKlXqIJ76X+HLXQ+4Whdbtv4dyEeVw7t2/TA8Vt3y6Pebwioe3cywRcqv4a0YgPG
Ap6HjknfOpJd/uYG9LzrhTZg5q7/ZrvY8ouL6USVT/8FAAD//w==</cx:binary>
              </cx:geoCache>
            </cx:geography>
          </cx:layoutPr>
        </cx:series>
      </cx:plotAreaRegion>
    </cx:plotArea>
    <cx:legend pos="r" align="min" overlay="0">
      <cx:spPr>
        <a:noFill/>
        <a:ln>
          <a:no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xml"/><Relationship Id="rId12" Type="http://schemas.microsoft.com/office/2014/relationships/chartEx" Target="../charts/chartEx2.xml"/><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image" Target="../media/image9.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297600</xdr:colOff>
      <xdr:row>29</xdr:row>
      <xdr:rowOff>19050</xdr:rowOff>
    </xdr:to>
    <xdr:sp macro="" textlink="">
      <xdr:nvSpPr>
        <xdr:cNvPr id="4" name="Rectangle: Rounded Corners 3">
          <a:extLst>
            <a:ext uri="{FF2B5EF4-FFF2-40B4-BE49-F238E27FC236}">
              <a16:creationId xmlns:a16="http://schemas.microsoft.com/office/drawing/2014/main" id="{8EE0A355-0B4B-4C2B-B8F0-38A05A232975}"/>
            </a:ext>
          </a:extLst>
        </xdr:cNvPr>
        <xdr:cNvSpPr/>
      </xdr:nvSpPr>
      <xdr:spPr>
        <a:xfrm>
          <a:off x="0" y="0"/>
          <a:ext cx="11960433" cy="5543550"/>
        </a:xfrm>
        <a:prstGeom prst="roundRect">
          <a:avLst>
            <a:gd name="adj" fmla="val 14"/>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48419</xdr:colOff>
      <xdr:row>0</xdr:row>
      <xdr:rowOff>27780</xdr:rowOff>
    </xdr:from>
    <xdr:to>
      <xdr:col>19</xdr:col>
      <xdr:colOff>277019</xdr:colOff>
      <xdr:row>5</xdr:row>
      <xdr:rowOff>18255</xdr:rowOff>
    </xdr:to>
    <xdr:sp macro="" textlink="">
      <xdr:nvSpPr>
        <xdr:cNvPr id="7" name="Rectangle: Rounded Corners 6">
          <a:extLst>
            <a:ext uri="{FF2B5EF4-FFF2-40B4-BE49-F238E27FC236}">
              <a16:creationId xmlns:a16="http://schemas.microsoft.com/office/drawing/2014/main" id="{D724ADE3-C398-4608-986D-A1F0D6B1BA33}"/>
            </a:ext>
          </a:extLst>
        </xdr:cNvPr>
        <xdr:cNvSpPr/>
      </xdr:nvSpPr>
      <xdr:spPr>
        <a:xfrm>
          <a:off x="48419" y="27780"/>
          <a:ext cx="11728053" cy="933053"/>
        </a:xfrm>
        <a:prstGeom prst="roundRect">
          <a:avLst/>
        </a:prstGeom>
        <a:solidFill>
          <a:srgbClr val="0C769E"/>
        </a:solidFill>
        <a:ln>
          <a:solidFill>
            <a:srgbClr val="001132"/>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57150</xdr:colOff>
      <xdr:row>5</xdr:row>
      <xdr:rowOff>85725</xdr:rowOff>
    </xdr:from>
    <xdr:to>
      <xdr:col>2</xdr:col>
      <xdr:colOff>214312</xdr:colOff>
      <xdr:row>28</xdr:row>
      <xdr:rowOff>123825</xdr:rowOff>
    </xdr:to>
    <xdr:sp macro="" textlink="">
      <xdr:nvSpPr>
        <xdr:cNvPr id="9" name="Rectangle: Rounded Corners 8">
          <a:extLst>
            <a:ext uri="{FF2B5EF4-FFF2-40B4-BE49-F238E27FC236}">
              <a16:creationId xmlns:a16="http://schemas.microsoft.com/office/drawing/2014/main" id="{AFB92932-FA40-4110-99BF-83DD2E42A179}"/>
            </a:ext>
          </a:extLst>
        </xdr:cNvPr>
        <xdr:cNvSpPr/>
      </xdr:nvSpPr>
      <xdr:spPr>
        <a:xfrm>
          <a:off x="57150" y="1038225"/>
          <a:ext cx="1384829" cy="4419600"/>
        </a:xfrm>
        <a:prstGeom prst="roundRect">
          <a:avLst>
            <a:gd name="adj" fmla="val 0"/>
          </a:avLst>
        </a:prstGeom>
        <a:gradFill flip="none" rotWithShape="1">
          <a:gsLst>
            <a:gs pos="0">
              <a:srgbClr val="084F6A"/>
            </a:gs>
            <a:gs pos="50000">
              <a:schemeClr val="accent1">
                <a:shade val="67500"/>
                <a:satMod val="115000"/>
              </a:schemeClr>
            </a:gs>
            <a:gs pos="100000">
              <a:schemeClr val="accent1">
                <a:shade val="100000"/>
                <a:satMod val="115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2379</xdr:colOff>
      <xdr:row>5</xdr:row>
      <xdr:rowOff>57151</xdr:rowOff>
    </xdr:from>
    <xdr:to>
      <xdr:col>9</xdr:col>
      <xdr:colOff>295274</xdr:colOff>
      <xdr:row>9</xdr:row>
      <xdr:rowOff>152400</xdr:rowOff>
    </xdr:to>
    <xdr:sp macro="" textlink="">
      <xdr:nvSpPr>
        <xdr:cNvPr id="10" name="Rectangle: Rounded Corners 9">
          <a:extLst>
            <a:ext uri="{FF2B5EF4-FFF2-40B4-BE49-F238E27FC236}">
              <a16:creationId xmlns:a16="http://schemas.microsoft.com/office/drawing/2014/main" id="{BEB28DD2-64F1-4929-B061-B5909F43934B}"/>
            </a:ext>
          </a:extLst>
        </xdr:cNvPr>
        <xdr:cNvSpPr/>
      </xdr:nvSpPr>
      <xdr:spPr>
        <a:xfrm>
          <a:off x="3659979" y="1009651"/>
          <a:ext cx="2121695" cy="857249"/>
        </a:xfrm>
        <a:prstGeom prst="roundRect">
          <a:avLst>
            <a:gd name="adj" fmla="val 13216"/>
          </a:avLst>
        </a:prstGeom>
        <a:gradFill>
          <a:gsLst>
            <a:gs pos="0">
              <a:srgbClr val="F0F8FD"/>
            </a:gs>
            <a:gs pos="100000">
              <a:schemeClr val="accent1">
                <a:shade val="67500"/>
                <a:satMod val="115000"/>
              </a:schemeClr>
            </a:gs>
            <a:gs pos="100000">
              <a:schemeClr val="accent1">
                <a:shade val="100000"/>
                <a:satMod val="115000"/>
              </a:scheme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238123</xdr:colOff>
      <xdr:row>5</xdr:row>
      <xdr:rowOff>78581</xdr:rowOff>
    </xdr:from>
    <xdr:to>
      <xdr:col>5</xdr:col>
      <xdr:colOff>542925</xdr:colOff>
      <xdr:row>9</xdr:row>
      <xdr:rowOff>152400</xdr:rowOff>
    </xdr:to>
    <xdr:sp macro="" textlink="">
      <xdr:nvSpPr>
        <xdr:cNvPr id="11" name="Rectangle: Rounded Corners 10">
          <a:extLst>
            <a:ext uri="{FF2B5EF4-FFF2-40B4-BE49-F238E27FC236}">
              <a16:creationId xmlns:a16="http://schemas.microsoft.com/office/drawing/2014/main" id="{1410248D-6C71-424D-AB0A-038288F3BD5C}"/>
            </a:ext>
          </a:extLst>
        </xdr:cNvPr>
        <xdr:cNvSpPr/>
      </xdr:nvSpPr>
      <xdr:spPr>
        <a:xfrm>
          <a:off x="1457323" y="1031081"/>
          <a:ext cx="2133602" cy="835819"/>
        </a:xfrm>
        <a:prstGeom prst="roundRect">
          <a:avLst/>
        </a:prstGeom>
        <a:gradFill>
          <a:gsLst>
            <a:gs pos="0">
              <a:srgbClr val="F0F8FD"/>
            </a:gs>
            <a:gs pos="100000">
              <a:schemeClr val="accent1">
                <a:shade val="67500"/>
                <a:satMod val="115000"/>
              </a:schemeClr>
            </a:gs>
            <a:gs pos="100000">
              <a:schemeClr val="accent1">
                <a:shade val="100000"/>
                <a:satMod val="115000"/>
              </a:scheme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333374</xdr:colOff>
      <xdr:row>10</xdr:row>
      <xdr:rowOff>19050</xdr:rowOff>
    </xdr:from>
    <xdr:to>
      <xdr:col>9</xdr:col>
      <xdr:colOff>256761</xdr:colOff>
      <xdr:row>19</xdr:row>
      <xdr:rowOff>92869</xdr:rowOff>
    </xdr:to>
    <xdr:sp macro="" textlink="">
      <xdr:nvSpPr>
        <xdr:cNvPr id="12" name="Rectangle: Rounded Corners 11">
          <a:extLst>
            <a:ext uri="{FF2B5EF4-FFF2-40B4-BE49-F238E27FC236}">
              <a16:creationId xmlns:a16="http://schemas.microsoft.com/office/drawing/2014/main" id="{60E3851D-498C-42D7-93B8-80C497956342}"/>
            </a:ext>
          </a:extLst>
        </xdr:cNvPr>
        <xdr:cNvSpPr/>
      </xdr:nvSpPr>
      <xdr:spPr>
        <a:xfrm>
          <a:off x="1559200" y="1924050"/>
          <a:ext cx="4213778" cy="1788319"/>
        </a:xfrm>
        <a:prstGeom prst="roundRect">
          <a:avLst>
            <a:gd name="adj" fmla="val 0"/>
          </a:avLst>
        </a:prstGeom>
        <a:gradFill>
          <a:gsLst>
            <a:gs pos="0">
              <a:srgbClr val="F0F8FD"/>
            </a:gs>
            <a:gs pos="100000">
              <a:schemeClr val="accent1">
                <a:shade val="67500"/>
                <a:satMod val="115000"/>
              </a:schemeClr>
            </a:gs>
            <a:gs pos="100000">
              <a:schemeClr val="accent1">
                <a:shade val="100000"/>
                <a:satMod val="115000"/>
              </a:scheme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320146</xdr:colOff>
      <xdr:row>19</xdr:row>
      <xdr:rowOff>144989</xdr:rowOff>
    </xdr:from>
    <xdr:to>
      <xdr:col>6</xdr:col>
      <xdr:colOff>370417</xdr:colOff>
      <xdr:row>28</xdr:row>
      <xdr:rowOff>144990</xdr:rowOff>
    </xdr:to>
    <xdr:sp macro="" textlink="">
      <xdr:nvSpPr>
        <xdr:cNvPr id="13" name="Rectangle: Rounded Corners 12">
          <a:extLst>
            <a:ext uri="{FF2B5EF4-FFF2-40B4-BE49-F238E27FC236}">
              <a16:creationId xmlns:a16="http://schemas.microsoft.com/office/drawing/2014/main" id="{7A1255D4-3E7F-4046-9800-BD9DFA7610CB}"/>
            </a:ext>
          </a:extLst>
        </xdr:cNvPr>
        <xdr:cNvSpPr/>
      </xdr:nvSpPr>
      <xdr:spPr>
        <a:xfrm>
          <a:off x="1547813" y="3764489"/>
          <a:ext cx="2505604" cy="1714501"/>
        </a:xfrm>
        <a:prstGeom prst="roundRect">
          <a:avLst>
            <a:gd name="adj" fmla="val 8559"/>
          </a:avLst>
        </a:prstGeom>
        <a:gradFill>
          <a:gsLst>
            <a:gs pos="0">
              <a:srgbClr val="F0F8FD"/>
            </a:gs>
            <a:gs pos="100000">
              <a:schemeClr val="accent1">
                <a:shade val="67500"/>
                <a:satMod val="115000"/>
              </a:schemeClr>
            </a:gs>
            <a:gs pos="100000">
              <a:schemeClr val="accent1">
                <a:shade val="100000"/>
                <a:satMod val="115000"/>
              </a:scheme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342900</xdr:colOff>
      <xdr:row>5</xdr:row>
      <xdr:rowOff>76201</xdr:rowOff>
    </xdr:from>
    <xdr:to>
      <xdr:col>14</xdr:col>
      <xdr:colOff>285750</xdr:colOff>
      <xdr:row>21</xdr:row>
      <xdr:rowOff>47625</xdr:rowOff>
    </xdr:to>
    <xdr:sp macro="" textlink="">
      <xdr:nvSpPr>
        <xdr:cNvPr id="14" name="Rectangle: Rounded Corners 13">
          <a:extLst>
            <a:ext uri="{FF2B5EF4-FFF2-40B4-BE49-F238E27FC236}">
              <a16:creationId xmlns:a16="http://schemas.microsoft.com/office/drawing/2014/main" id="{A6D43DEB-8B06-42E1-9D59-44D0F65AD3A9}"/>
            </a:ext>
          </a:extLst>
        </xdr:cNvPr>
        <xdr:cNvSpPr/>
      </xdr:nvSpPr>
      <xdr:spPr>
        <a:xfrm>
          <a:off x="5829300" y="1028701"/>
          <a:ext cx="2990850" cy="3019424"/>
        </a:xfrm>
        <a:prstGeom prst="roundRect">
          <a:avLst>
            <a:gd name="adj" fmla="val 5304"/>
          </a:avLst>
        </a:prstGeom>
        <a:gradFill>
          <a:gsLst>
            <a:gs pos="0">
              <a:srgbClr val="F0F8FD"/>
            </a:gs>
            <a:gs pos="100000">
              <a:schemeClr val="accent1">
                <a:shade val="67500"/>
                <a:satMod val="115000"/>
              </a:schemeClr>
            </a:gs>
            <a:gs pos="100000">
              <a:schemeClr val="accent1">
                <a:shade val="100000"/>
                <a:satMod val="115000"/>
              </a:scheme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359834</xdr:colOff>
      <xdr:row>21</xdr:row>
      <xdr:rowOff>104773</xdr:rowOff>
    </xdr:from>
    <xdr:to>
      <xdr:col>19</xdr:col>
      <xdr:colOff>257175</xdr:colOff>
      <xdr:row>28</xdr:row>
      <xdr:rowOff>142874</xdr:rowOff>
    </xdr:to>
    <xdr:sp macro="" textlink="">
      <xdr:nvSpPr>
        <xdr:cNvPr id="15" name="Rectangle: Rounded Corners 14">
          <a:extLst>
            <a:ext uri="{FF2B5EF4-FFF2-40B4-BE49-F238E27FC236}">
              <a16:creationId xmlns:a16="http://schemas.microsoft.com/office/drawing/2014/main" id="{83BFB421-D808-416E-8063-4245706E3035}"/>
            </a:ext>
          </a:extLst>
        </xdr:cNvPr>
        <xdr:cNvSpPr/>
      </xdr:nvSpPr>
      <xdr:spPr>
        <a:xfrm>
          <a:off x="5884334" y="4105273"/>
          <a:ext cx="6035674" cy="1371601"/>
        </a:xfrm>
        <a:prstGeom prst="roundRect">
          <a:avLst>
            <a:gd name="adj" fmla="val 8559"/>
          </a:avLst>
        </a:prstGeom>
        <a:gradFill>
          <a:gsLst>
            <a:gs pos="0">
              <a:srgbClr val="F0F8FD"/>
            </a:gs>
            <a:gs pos="100000">
              <a:schemeClr val="accent1">
                <a:shade val="67500"/>
                <a:satMod val="115000"/>
              </a:schemeClr>
            </a:gs>
            <a:gs pos="100000">
              <a:schemeClr val="accent1">
                <a:shade val="100000"/>
                <a:satMod val="115000"/>
              </a:scheme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433917</xdr:colOff>
      <xdr:row>19</xdr:row>
      <xdr:rowOff>158749</xdr:rowOff>
    </xdr:from>
    <xdr:to>
      <xdr:col>9</xdr:col>
      <xdr:colOff>222250</xdr:colOff>
      <xdr:row>28</xdr:row>
      <xdr:rowOff>148166</xdr:rowOff>
    </xdr:to>
    <xdr:sp macro="" textlink="">
      <xdr:nvSpPr>
        <xdr:cNvPr id="16" name="Rectangle: Rounded Corners 15">
          <a:extLst>
            <a:ext uri="{FF2B5EF4-FFF2-40B4-BE49-F238E27FC236}">
              <a16:creationId xmlns:a16="http://schemas.microsoft.com/office/drawing/2014/main" id="{4CA0C637-2758-4343-B0BB-CB1CCCC7EAA3}"/>
            </a:ext>
          </a:extLst>
        </xdr:cNvPr>
        <xdr:cNvSpPr/>
      </xdr:nvSpPr>
      <xdr:spPr>
        <a:xfrm>
          <a:off x="4116917" y="3778249"/>
          <a:ext cx="1629833" cy="1703917"/>
        </a:xfrm>
        <a:prstGeom prst="roundRect">
          <a:avLst>
            <a:gd name="adj" fmla="val 5304"/>
          </a:avLst>
        </a:prstGeom>
        <a:gradFill>
          <a:gsLst>
            <a:gs pos="0">
              <a:srgbClr val="F0F8FD"/>
            </a:gs>
            <a:gs pos="100000">
              <a:schemeClr val="accent1">
                <a:shade val="67500"/>
                <a:satMod val="115000"/>
              </a:schemeClr>
            </a:gs>
            <a:gs pos="100000">
              <a:schemeClr val="accent1">
                <a:shade val="100000"/>
                <a:satMod val="115000"/>
              </a:scheme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361948</xdr:colOff>
      <xdr:row>5</xdr:row>
      <xdr:rowOff>74083</xdr:rowOff>
    </xdr:from>
    <xdr:to>
      <xdr:col>19</xdr:col>
      <xdr:colOff>247650</xdr:colOff>
      <xdr:row>21</xdr:row>
      <xdr:rowOff>38100</xdr:rowOff>
    </xdr:to>
    <xdr:sp macro="" textlink="">
      <xdr:nvSpPr>
        <xdr:cNvPr id="17" name="Rectangle: Rounded Corners 16">
          <a:extLst>
            <a:ext uri="{FF2B5EF4-FFF2-40B4-BE49-F238E27FC236}">
              <a16:creationId xmlns:a16="http://schemas.microsoft.com/office/drawing/2014/main" id="{59BB2A53-1E79-49D6-9870-EF63FA0B673C}"/>
            </a:ext>
          </a:extLst>
        </xdr:cNvPr>
        <xdr:cNvSpPr/>
      </xdr:nvSpPr>
      <xdr:spPr>
        <a:xfrm>
          <a:off x="8955615" y="1026583"/>
          <a:ext cx="2954868" cy="3012017"/>
        </a:xfrm>
        <a:prstGeom prst="roundRect">
          <a:avLst>
            <a:gd name="adj" fmla="val 5304"/>
          </a:avLst>
        </a:prstGeom>
        <a:gradFill>
          <a:gsLst>
            <a:gs pos="0">
              <a:srgbClr val="F0F8FD"/>
            </a:gs>
            <a:gs pos="100000">
              <a:schemeClr val="accent1">
                <a:shade val="67500"/>
                <a:satMod val="115000"/>
              </a:schemeClr>
            </a:gs>
            <a:gs pos="100000">
              <a:schemeClr val="accent1">
                <a:shade val="100000"/>
                <a:satMod val="115000"/>
              </a:schemeClr>
            </a:gs>
          </a:gsLst>
          <a:lin ang="27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164833</xdr:colOff>
      <xdr:row>0</xdr:row>
      <xdr:rowOff>175684</xdr:rowOff>
    </xdr:from>
    <xdr:to>
      <xdr:col>13</xdr:col>
      <xdr:colOff>269608</xdr:colOff>
      <xdr:row>4</xdr:row>
      <xdr:rowOff>109009</xdr:rowOff>
    </xdr:to>
    <xdr:sp macro="" textlink="">
      <xdr:nvSpPr>
        <xdr:cNvPr id="19" name="TextBox 18">
          <a:extLst>
            <a:ext uri="{FF2B5EF4-FFF2-40B4-BE49-F238E27FC236}">
              <a16:creationId xmlns:a16="http://schemas.microsoft.com/office/drawing/2014/main" id="{DADD9AB7-DFA4-45E2-A6D3-A14154F32135}"/>
            </a:ext>
          </a:extLst>
        </xdr:cNvPr>
        <xdr:cNvSpPr txBox="1"/>
      </xdr:nvSpPr>
      <xdr:spPr>
        <a:xfrm>
          <a:off x="2006333" y="175684"/>
          <a:ext cx="6243108" cy="695325"/>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800" b="1">
              <a:solidFill>
                <a:schemeClr val="bg1"/>
              </a:solidFill>
            </a:rPr>
            <a:t>SALES &amp; PROFIT DASHBOARD</a:t>
          </a:r>
        </a:p>
      </xdr:txBody>
    </xdr:sp>
    <xdr:clientData/>
  </xdr:twoCellAnchor>
  <xdr:twoCellAnchor editAs="oneCell">
    <xdr:from>
      <xdr:col>1</xdr:col>
      <xdr:colOff>236802</xdr:colOff>
      <xdr:row>0</xdr:row>
      <xdr:rowOff>26458</xdr:rowOff>
    </xdr:from>
    <xdr:to>
      <xdr:col>3</xdr:col>
      <xdr:colOff>36777</xdr:colOff>
      <xdr:row>5</xdr:row>
      <xdr:rowOff>64559</xdr:rowOff>
    </xdr:to>
    <xdr:pic>
      <xdr:nvPicPr>
        <xdr:cNvPr id="21" name="Graphic 20" descr="Bar graph with upward trend with solid fill">
          <a:extLst>
            <a:ext uri="{FF2B5EF4-FFF2-40B4-BE49-F238E27FC236}">
              <a16:creationId xmlns:a16="http://schemas.microsoft.com/office/drawing/2014/main" id="{9F2FA4CA-85EF-4215-9BF7-04D7BEFB04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635" y="26458"/>
          <a:ext cx="1027642" cy="990601"/>
        </a:xfrm>
        <a:prstGeom prst="rect">
          <a:avLst/>
        </a:prstGeom>
        <a:effectLst>
          <a:outerShdw blurRad="50800" dist="38100" dir="2700000" algn="tl" rotWithShape="0">
            <a:prstClr val="black">
              <a:alpha val="40000"/>
            </a:prstClr>
          </a:outerShdw>
        </a:effectLst>
      </xdr:spPr>
    </xdr:pic>
    <xdr:clientData/>
  </xdr:twoCellAnchor>
  <xdr:twoCellAnchor editAs="oneCell">
    <xdr:from>
      <xdr:col>6</xdr:col>
      <xdr:colOff>7144</xdr:colOff>
      <xdr:row>6</xdr:row>
      <xdr:rowOff>45243</xdr:rowOff>
    </xdr:from>
    <xdr:to>
      <xdr:col>7</xdr:col>
      <xdr:colOff>85725</xdr:colOff>
      <xdr:row>9</xdr:row>
      <xdr:rowOff>85725</xdr:rowOff>
    </xdr:to>
    <xdr:pic>
      <xdr:nvPicPr>
        <xdr:cNvPr id="23" name="Graphic 22" descr="Coins with solid fill">
          <a:extLst>
            <a:ext uri="{FF2B5EF4-FFF2-40B4-BE49-F238E27FC236}">
              <a16:creationId xmlns:a16="http://schemas.microsoft.com/office/drawing/2014/main" id="{43C8309E-5598-40DE-BF26-2A81BCA4117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64744" y="1188243"/>
          <a:ext cx="688181" cy="611982"/>
        </a:xfrm>
        <a:prstGeom prst="rect">
          <a:avLst/>
        </a:prstGeom>
        <a:effectLst>
          <a:outerShdw blurRad="50800" dist="38100" dir="2700000" algn="tl" rotWithShape="0">
            <a:prstClr val="black">
              <a:alpha val="40000"/>
            </a:prstClr>
          </a:outerShdw>
        </a:effectLst>
      </xdr:spPr>
    </xdr:pic>
    <xdr:clientData/>
  </xdr:twoCellAnchor>
  <xdr:twoCellAnchor editAs="oneCell">
    <xdr:from>
      <xdr:col>2</xdr:col>
      <xdr:colOff>253472</xdr:colOff>
      <xdr:row>5</xdr:row>
      <xdr:rowOff>152400</xdr:rowOff>
    </xdr:from>
    <xdr:to>
      <xdr:col>3</xdr:col>
      <xdr:colOff>220133</xdr:colOff>
      <xdr:row>9</xdr:row>
      <xdr:rowOff>104775</xdr:rowOff>
    </xdr:to>
    <xdr:pic>
      <xdr:nvPicPr>
        <xdr:cNvPr id="25" name="Graphic 24" descr="Money with solid fill">
          <a:extLst>
            <a:ext uri="{FF2B5EF4-FFF2-40B4-BE49-F238E27FC236}">
              <a16:creationId xmlns:a16="http://schemas.microsoft.com/office/drawing/2014/main" id="{F81AB3C7-E783-48A7-8C6C-85363BF79D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81139" y="1104900"/>
          <a:ext cx="580494" cy="714375"/>
        </a:xfrm>
        <a:prstGeom prst="rect">
          <a:avLst/>
        </a:prstGeom>
        <a:effectLst>
          <a:outerShdw blurRad="50800" dist="38100" dir="2700000" algn="tl" rotWithShape="0">
            <a:prstClr val="black">
              <a:alpha val="40000"/>
            </a:prstClr>
          </a:outerShdw>
        </a:effectLst>
      </xdr:spPr>
    </xdr:pic>
    <xdr:clientData/>
  </xdr:twoCellAnchor>
  <xdr:twoCellAnchor>
    <xdr:from>
      <xdr:col>3</xdr:col>
      <xdr:colOff>59268</xdr:colOff>
      <xdr:row>5</xdr:row>
      <xdr:rowOff>47096</xdr:rowOff>
    </xdr:from>
    <xdr:to>
      <xdr:col>5</xdr:col>
      <xdr:colOff>518583</xdr:colOff>
      <xdr:row>7</xdr:row>
      <xdr:rowOff>59002</xdr:rowOff>
    </xdr:to>
    <xdr:sp macro="" textlink="">
      <xdr:nvSpPr>
        <xdr:cNvPr id="26" name="TextBox 25">
          <a:extLst>
            <a:ext uri="{FF2B5EF4-FFF2-40B4-BE49-F238E27FC236}">
              <a16:creationId xmlns:a16="http://schemas.microsoft.com/office/drawing/2014/main" id="{8A39A0E5-FC11-45C3-ACC0-BA844B9238DD}"/>
            </a:ext>
          </a:extLst>
        </xdr:cNvPr>
        <xdr:cNvSpPr txBox="1"/>
      </xdr:nvSpPr>
      <xdr:spPr>
        <a:xfrm>
          <a:off x="1900768" y="999596"/>
          <a:ext cx="1686982"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TOTAL SALES</a:t>
          </a:r>
        </a:p>
      </xdr:txBody>
    </xdr:sp>
    <xdr:clientData/>
  </xdr:twoCellAnchor>
  <xdr:twoCellAnchor>
    <xdr:from>
      <xdr:col>6</xdr:col>
      <xdr:colOff>440533</xdr:colOff>
      <xdr:row>5</xdr:row>
      <xdr:rowOff>33338</xdr:rowOff>
    </xdr:from>
    <xdr:to>
      <xdr:col>9</xdr:col>
      <xdr:colOff>304801</xdr:colOff>
      <xdr:row>7</xdr:row>
      <xdr:rowOff>45244</xdr:rowOff>
    </xdr:to>
    <xdr:sp macro="" textlink="">
      <xdr:nvSpPr>
        <xdr:cNvPr id="27" name="TextBox 26">
          <a:extLst>
            <a:ext uri="{FF2B5EF4-FFF2-40B4-BE49-F238E27FC236}">
              <a16:creationId xmlns:a16="http://schemas.microsoft.com/office/drawing/2014/main" id="{902E246B-3615-4F6C-A6D0-2071F1DDA2A3}"/>
            </a:ext>
          </a:extLst>
        </xdr:cNvPr>
        <xdr:cNvSpPr txBox="1"/>
      </xdr:nvSpPr>
      <xdr:spPr>
        <a:xfrm>
          <a:off x="4098133" y="985838"/>
          <a:ext cx="1693068"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t>TOTAL PROFIT</a:t>
          </a:r>
        </a:p>
      </xdr:txBody>
    </xdr:sp>
    <xdr:clientData/>
  </xdr:twoCellAnchor>
  <xdr:twoCellAnchor>
    <xdr:from>
      <xdr:col>3</xdr:col>
      <xdr:colOff>158749</xdr:colOff>
      <xdr:row>6</xdr:row>
      <xdr:rowOff>174888</xdr:rowOff>
    </xdr:from>
    <xdr:to>
      <xdr:col>5</xdr:col>
      <xdr:colOff>592665</xdr:colOff>
      <xdr:row>9</xdr:row>
      <xdr:rowOff>20107</xdr:rowOff>
    </xdr:to>
    <xdr:sp macro="" textlink="'Pivot Table'!A11">
      <xdr:nvSpPr>
        <xdr:cNvPr id="30" name="TextBox 29">
          <a:extLst>
            <a:ext uri="{FF2B5EF4-FFF2-40B4-BE49-F238E27FC236}">
              <a16:creationId xmlns:a16="http://schemas.microsoft.com/office/drawing/2014/main" id="{FBA48970-758A-4B30-930C-FA5809E4E8AA}"/>
            </a:ext>
          </a:extLst>
        </xdr:cNvPr>
        <xdr:cNvSpPr txBox="1"/>
      </xdr:nvSpPr>
      <xdr:spPr>
        <a:xfrm>
          <a:off x="2000249" y="1317888"/>
          <a:ext cx="1661583" cy="416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E725FC-ADF8-4926-8A98-33E55042D0CC}" type="TxLink">
            <a:rPr lang="en-US" sz="1700" b="1" i="0" u="none" strike="noStrike">
              <a:solidFill>
                <a:srgbClr val="000000"/>
              </a:solidFill>
              <a:latin typeface="Calibri"/>
              <a:cs typeface="Calibri"/>
            </a:rPr>
            <a:pPr/>
            <a:t> $1,89,80,343.00 </a:t>
          </a:fld>
          <a:endParaRPr lang="en-IN" sz="1700" b="1"/>
        </a:p>
      </xdr:txBody>
    </xdr:sp>
    <xdr:clientData/>
  </xdr:twoCellAnchor>
  <xdr:twoCellAnchor>
    <xdr:from>
      <xdr:col>7</xdr:col>
      <xdr:colOff>122501</xdr:colOff>
      <xdr:row>6</xdr:row>
      <xdr:rowOff>170392</xdr:rowOff>
    </xdr:from>
    <xdr:to>
      <xdr:col>9</xdr:col>
      <xdr:colOff>179916</xdr:colOff>
      <xdr:row>8</xdr:row>
      <xdr:rowOff>182298</xdr:rowOff>
    </xdr:to>
    <xdr:sp macro="" textlink="">
      <xdr:nvSpPr>
        <xdr:cNvPr id="31" name="TextBox 30">
          <a:extLst>
            <a:ext uri="{FF2B5EF4-FFF2-40B4-BE49-F238E27FC236}">
              <a16:creationId xmlns:a16="http://schemas.microsoft.com/office/drawing/2014/main" id="{B9840269-6453-40BF-AD8F-7D8A936D7163}"/>
            </a:ext>
          </a:extLst>
        </xdr:cNvPr>
        <xdr:cNvSpPr txBox="1"/>
      </xdr:nvSpPr>
      <xdr:spPr>
        <a:xfrm>
          <a:off x="4419334" y="1313392"/>
          <a:ext cx="1285082"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 ₹ 21,52,176 </a:t>
          </a:r>
        </a:p>
      </xdr:txBody>
    </xdr:sp>
    <xdr:clientData/>
  </xdr:twoCellAnchor>
  <xdr:twoCellAnchor>
    <xdr:from>
      <xdr:col>2</xdr:col>
      <xdr:colOff>360707</xdr:colOff>
      <xdr:row>9</xdr:row>
      <xdr:rowOff>185945</xdr:rowOff>
    </xdr:from>
    <xdr:to>
      <xdr:col>9</xdr:col>
      <xdr:colOff>273326</xdr:colOff>
      <xdr:row>19</xdr:row>
      <xdr:rowOff>71645</xdr:rowOff>
    </xdr:to>
    <xdr:graphicFrame macro="">
      <xdr:nvGraphicFramePr>
        <xdr:cNvPr id="33" name="Chart 32">
          <a:extLst>
            <a:ext uri="{FF2B5EF4-FFF2-40B4-BE49-F238E27FC236}">
              <a16:creationId xmlns:a16="http://schemas.microsoft.com/office/drawing/2014/main" id="{322BA7C9-10CA-4EFE-A0B6-48C70C9CB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368300</xdr:colOff>
      <xdr:row>5</xdr:row>
      <xdr:rowOff>66676</xdr:rowOff>
    </xdr:from>
    <xdr:to>
      <xdr:col>19</xdr:col>
      <xdr:colOff>232834</xdr:colOff>
      <xdr:row>21</xdr:row>
      <xdr:rowOff>31749</xdr:rowOff>
    </xdr:to>
    <mc:AlternateContent xmlns:mc="http://schemas.openxmlformats.org/markup-compatibility/2006">
      <mc:Choice xmlns:cx2="http://schemas.microsoft.com/office/drawing/2015/10/21/chartex" Requires="cx2">
        <xdr:graphicFrame macro="">
          <xdr:nvGraphicFramePr>
            <xdr:cNvPr id="35" name="Chart 34">
              <a:extLst>
                <a:ext uri="{FF2B5EF4-FFF2-40B4-BE49-F238E27FC236}">
                  <a16:creationId xmlns:a16="http://schemas.microsoft.com/office/drawing/2014/main" id="{EF27B096-40A4-48EF-BACA-15D000D6D5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961967" y="1019176"/>
              <a:ext cx="2933700" cy="30130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423333</xdr:colOff>
      <xdr:row>19</xdr:row>
      <xdr:rowOff>169334</xdr:rowOff>
    </xdr:from>
    <xdr:to>
      <xdr:col>9</xdr:col>
      <xdr:colOff>264582</xdr:colOff>
      <xdr:row>28</xdr:row>
      <xdr:rowOff>127000</xdr:rowOff>
    </xdr:to>
    <xdr:graphicFrame macro="">
      <xdr:nvGraphicFramePr>
        <xdr:cNvPr id="36" name="Chart 35">
          <a:extLst>
            <a:ext uri="{FF2B5EF4-FFF2-40B4-BE49-F238E27FC236}">
              <a16:creationId xmlns:a16="http://schemas.microsoft.com/office/drawing/2014/main" id="{DD9C40DE-9829-4AA7-A587-350F88437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323453</xdr:colOff>
      <xdr:row>20</xdr:row>
      <xdr:rowOff>63500</xdr:rowOff>
    </xdr:from>
    <xdr:to>
      <xdr:col>7</xdr:col>
      <xdr:colOff>105834</xdr:colOff>
      <xdr:row>28</xdr:row>
      <xdr:rowOff>148828</xdr:rowOff>
    </xdr:to>
    <xdr:graphicFrame macro="">
      <xdr:nvGraphicFramePr>
        <xdr:cNvPr id="28" name="Chart 27">
          <a:extLst>
            <a:ext uri="{FF2B5EF4-FFF2-40B4-BE49-F238E27FC236}">
              <a16:creationId xmlns:a16="http://schemas.microsoft.com/office/drawing/2014/main" id="{15ABBD5F-059D-44D6-9A5D-E4CDFF1A4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338667</xdr:colOff>
      <xdr:row>21</xdr:row>
      <xdr:rowOff>104773</xdr:rowOff>
    </xdr:from>
    <xdr:to>
      <xdr:col>19</xdr:col>
      <xdr:colOff>285750</xdr:colOff>
      <xdr:row>28</xdr:row>
      <xdr:rowOff>148828</xdr:rowOff>
    </xdr:to>
    <xdr:graphicFrame macro="">
      <xdr:nvGraphicFramePr>
        <xdr:cNvPr id="32" name="Chart 31">
          <a:extLst>
            <a:ext uri="{FF2B5EF4-FFF2-40B4-BE49-F238E27FC236}">
              <a16:creationId xmlns:a16="http://schemas.microsoft.com/office/drawing/2014/main" id="{85DFE7DD-C0B4-4FF2-9162-5F7D652D9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357848</xdr:colOff>
      <xdr:row>5</xdr:row>
      <xdr:rowOff>63501</xdr:rowOff>
    </xdr:from>
    <xdr:to>
      <xdr:col>14</xdr:col>
      <xdr:colOff>248707</xdr:colOff>
      <xdr:row>21</xdr:row>
      <xdr:rowOff>74083</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C3EA505A-0AC5-4FC9-BF50-D5A671A0DB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882348" y="1016001"/>
              <a:ext cx="2960026" cy="30585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42334</xdr:colOff>
      <xdr:row>5</xdr:row>
      <xdr:rowOff>96935</xdr:rowOff>
    </xdr:from>
    <xdr:to>
      <xdr:col>2</xdr:col>
      <xdr:colOff>201083</xdr:colOff>
      <xdr:row>14</xdr:row>
      <xdr:rowOff>95250</xdr:rowOff>
    </xdr:to>
    <mc:AlternateContent xmlns:mc="http://schemas.openxmlformats.org/markup-compatibility/2006">
      <mc:Choice xmlns:a14="http://schemas.microsoft.com/office/drawing/2010/main" Requires="a14">
        <xdr:graphicFrame macro="">
          <xdr:nvGraphicFramePr>
            <xdr:cNvPr id="44" name="Category 1">
              <a:extLst>
                <a:ext uri="{FF2B5EF4-FFF2-40B4-BE49-F238E27FC236}">
                  <a16:creationId xmlns:a16="http://schemas.microsoft.com/office/drawing/2014/main" id="{7ACDB1EB-75E7-4271-BD48-603D678BCD7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42334" y="1039513"/>
              <a:ext cx="1369218" cy="16949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31749</xdr:colOff>
      <xdr:row>18</xdr:row>
      <xdr:rowOff>179917</xdr:rowOff>
    </xdr:from>
    <xdr:to>
      <xdr:col>2</xdr:col>
      <xdr:colOff>201083</xdr:colOff>
      <xdr:row>28</xdr:row>
      <xdr:rowOff>146483</xdr:rowOff>
    </xdr:to>
    <mc:AlternateContent xmlns:mc="http://schemas.openxmlformats.org/markup-compatibility/2006">
      <mc:Choice xmlns:a14="http://schemas.microsoft.com/office/drawing/2010/main" Requires="a14">
        <xdr:graphicFrame macro="">
          <xdr:nvGraphicFramePr>
            <xdr:cNvPr id="45" name="Month  1">
              <a:extLst>
                <a:ext uri="{FF2B5EF4-FFF2-40B4-BE49-F238E27FC236}">
                  <a16:creationId xmlns:a16="http://schemas.microsoft.com/office/drawing/2014/main" id="{59DD8156-C404-44F5-B67B-843B5BAED50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1749" y="3573198"/>
              <a:ext cx="1379803" cy="1851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38965</xdr:colOff>
      <xdr:row>14</xdr:row>
      <xdr:rowOff>68696</xdr:rowOff>
    </xdr:from>
    <xdr:to>
      <xdr:col>2</xdr:col>
      <xdr:colOff>169333</xdr:colOff>
      <xdr:row>18</xdr:row>
      <xdr:rowOff>179917</xdr:rowOff>
    </xdr:to>
    <mc:AlternateContent xmlns:mc="http://schemas.openxmlformats.org/markup-compatibility/2006">
      <mc:Choice xmlns:a14="http://schemas.microsoft.com/office/drawing/2010/main" Requires="a14">
        <xdr:graphicFrame macro="">
          <xdr:nvGraphicFramePr>
            <xdr:cNvPr id="46" name="Year 1">
              <a:extLst>
                <a:ext uri="{FF2B5EF4-FFF2-40B4-BE49-F238E27FC236}">
                  <a16:creationId xmlns:a16="http://schemas.microsoft.com/office/drawing/2014/main" id="{F771DE9E-7BC9-4BB2-AFEE-4F538EF2D02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38965" y="2707915"/>
              <a:ext cx="1340837" cy="8652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39687</xdr:colOff>
      <xdr:row>0</xdr:row>
      <xdr:rowOff>178594</xdr:rowOff>
    </xdr:from>
    <xdr:to>
      <xdr:col>17</xdr:col>
      <xdr:colOff>178594</xdr:colOff>
      <xdr:row>4</xdr:row>
      <xdr:rowOff>119061</xdr:rowOff>
    </xdr:to>
    <xdr:pic>
      <xdr:nvPicPr>
        <xdr:cNvPr id="47" name="Graphic 46" descr="Hourglass Finished with solid fill">
          <a:extLst>
            <a:ext uri="{FF2B5EF4-FFF2-40B4-BE49-F238E27FC236}">
              <a16:creationId xmlns:a16="http://schemas.microsoft.com/office/drawing/2014/main" id="{B4B0881F-EDF9-4BC4-BCB6-9D3AEAA9C67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723437" y="178594"/>
          <a:ext cx="744141" cy="694530"/>
        </a:xfrm>
        <a:prstGeom prst="rect">
          <a:avLst/>
        </a:prstGeom>
      </xdr:spPr>
    </xdr:pic>
    <xdr:clientData/>
  </xdr:twoCellAnchor>
  <xdr:twoCellAnchor editAs="oneCell">
    <xdr:from>
      <xdr:col>17</xdr:col>
      <xdr:colOff>239297</xdr:colOff>
      <xdr:row>0</xdr:row>
      <xdr:rowOff>80547</xdr:rowOff>
    </xdr:from>
    <xdr:to>
      <xdr:col>18</xdr:col>
      <xdr:colOff>548462</xdr:colOff>
      <xdr:row>5</xdr:row>
      <xdr:rowOff>52369</xdr:rowOff>
    </xdr:to>
    <xdr:pic>
      <xdr:nvPicPr>
        <xdr:cNvPr id="49" name="Graphic 48" descr="Monitor with solid fill">
          <a:extLst>
            <a:ext uri="{FF2B5EF4-FFF2-40B4-BE49-F238E27FC236}">
              <a16:creationId xmlns:a16="http://schemas.microsoft.com/office/drawing/2014/main" id="{0F21AAC4-9190-4B30-97CC-439B20013C8B}"/>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528281" y="80547"/>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1.573915393521" createdVersion="7" refreshedVersion="7" minRefreshableVersion="3" recordCount="732" xr:uid="{54718254-B141-4684-AB2E-2FFBFBF49CA3}">
  <cacheSource type="worksheet">
    <worksheetSource ref="Q1:R1048576" sheet="Pivot Table"/>
  </cacheSource>
  <cacheFields count="2">
    <cacheField name="Customer Name" numFmtId="0">
      <sharedItems containsBlank="1"/>
    </cacheField>
    <cacheField name="Year" numFmtId="0">
      <sharedItems containsString="0" containsBlank="1" containsNumber="1" containsInteger="1" minValue="2023" maxValue="2024" count="3">
        <n v="2023"/>
        <n v="2024"/>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21.573918055554" createdVersion="7" refreshedVersion="7" minRefreshableVersion="3" recordCount="731" xr:uid="{13118C3F-6B48-4B7C-9D70-6D8D249D5A4F}">
  <cacheSource type="worksheet">
    <worksheetSource name="Table1"/>
  </cacheSource>
  <cacheFields count="10">
    <cacheField name="Order Date " numFmtId="14">
      <sharedItems containsSemiMixedTypes="0" containsNonDate="0" containsDate="1" containsString="0" minDate="2023-01-01T00:00:00" maxDate="2025-01-01T00:00:00"/>
    </cacheField>
    <cacheField name="Customer Name" numFmtId="0">
      <sharedItems count="731">
        <s v="Amy Ironside"/>
        <s v="Bari Kilsby"/>
        <s v="Gussie Woodage"/>
        <s v="Frederick Giacoppo"/>
        <s v="Brandie Pinare"/>
        <s v="Barron Schulke"/>
        <s v="Bailey Bricham"/>
        <s v="Rawley Hamnet"/>
        <s v="Currey O'Farris"/>
        <s v="Lenore Ollerhad"/>
        <s v="Buffy Matts"/>
        <s v="Hasheem Code"/>
        <s v="Ryon Kornacki"/>
        <s v="Almeria Jeeves"/>
        <s v="Arney Marton"/>
        <s v="Alvis Newlands"/>
        <s v="Obie Tasseler"/>
        <s v="Melania Bedinham"/>
        <s v="Rollo Stockton"/>
        <s v="Jarvis Brothwell"/>
        <s v="Melissa Frampton"/>
        <s v="Mill Doddrell"/>
        <s v="Monro Goulborne"/>
        <s v="Freida Griston"/>
        <s v="Nita Hiley"/>
        <s v="Simonne Sealand"/>
        <s v="Chase De Zamudio"/>
        <s v="Charmane Gilliat"/>
        <s v="Hector Izard"/>
        <s v="Mile Padwick"/>
        <s v="Kingston Karran"/>
        <s v="Seana Klimochkin"/>
        <s v="Randie Kohnemann"/>
        <s v="Sydney McQueen"/>
        <s v="Waverley Rigate"/>
        <s v="Marjie Deathridge"/>
        <s v="Floria Streader"/>
        <s v="Loella Molfino"/>
        <s v="Perle Ough"/>
        <s v="Evelin Tunnicliffe"/>
        <s v="Aili Jirieck"/>
        <s v="Cissiee Bramsen"/>
        <s v="Witty Baszkiewicz"/>
        <s v="Deanne Baillie"/>
        <s v="Bail Moggan"/>
        <s v="Denny Matzeitis"/>
        <s v="Vivianne Rogeron"/>
        <s v="Casey Pedron"/>
        <s v="Dorette Brigg"/>
        <s v="Robby Championnet"/>
        <s v="Meryl Hutchinges"/>
        <s v="Doralin Mc Meekan"/>
        <s v="Natty Luckwell"/>
        <s v="Janeta Maffioletti"/>
        <s v="Vassili Timbridge"/>
        <s v="Bradly Aldhous"/>
        <s v="Tully Le Huquet"/>
        <s v="Ernesto Camolli"/>
        <s v="Philippe Pannaman"/>
        <s v="Sallee Mordie"/>
        <s v="Weider Nortcliffe"/>
        <s v="Justine Gresser"/>
        <s v="Tracee Penrith"/>
        <s v="Reggie Wedmore"/>
        <s v="Annnora Fetters"/>
        <s v="Fidelia Guisot"/>
        <s v="Elton Lempel"/>
        <s v="Gibbie Curtis"/>
        <s v="Corrie Heineking"/>
        <s v="Rusty Conklin"/>
        <s v="Stearn Dearsley"/>
        <s v="Aidan Bagshawe"/>
        <s v="Yvette Piccard"/>
        <s v="Kimmy Haley"/>
        <s v="Bonnie Van Dale"/>
        <s v="Jobyna Casin"/>
        <s v="Rancell Hurton"/>
        <s v="Derk Champney"/>
        <s v="Lane Lashmore"/>
        <s v="May Basketter"/>
        <s v="Say Riddoch"/>
        <s v="Thorvald Persich"/>
        <s v="Birk Danielczyk"/>
        <s v="Thorndike Rottenbury"/>
        <s v="Siward Le Grys"/>
        <s v="Toddy Sleaford"/>
        <s v="Eveleen Casaccia"/>
        <s v="Stanleigh Van der Velde"/>
        <s v="Michele Scawton"/>
        <s v="Kellby Hastwall"/>
        <s v="Nonna Skehens"/>
        <s v="Morris Glassard"/>
        <s v="Joellyn Buard"/>
        <s v="Theda Tesoe"/>
        <s v="Filip Head"/>
        <s v="Patrizia Hovey"/>
        <s v="Gilligan Slowley"/>
        <s v="Johnath Josskowitz"/>
        <s v="Ailina Riccardini"/>
        <s v="Elva Purselowe"/>
        <s v="Vassily Dellenbrook"/>
        <s v="Zarah Kleehuhler"/>
        <s v="Grantley Gawkes"/>
        <s v="Kerrie Coopper"/>
        <s v="Sallie Guile"/>
        <s v="Jodie Rourke"/>
        <s v="Bevin Matevosian"/>
        <s v="Lilyan Blastock"/>
        <s v="Erminie Maulin"/>
        <s v="Amaleta Dobinson"/>
        <s v="Manfred Ambrogiotti"/>
        <s v="Garrick Trustey"/>
        <s v="Konstantine Bonifas"/>
        <s v="Hamilton Skelhorn"/>
        <s v="Eryn Francesconi"/>
        <s v="Ragnar Daniellot"/>
        <s v="Christina Hundley"/>
        <s v="Alverta Casaccio"/>
        <s v="Des Sargint"/>
        <s v="Buckie Blanshard"/>
        <s v="Genevieve Iacovone"/>
        <s v="Nananne Kirkbride"/>
        <s v="Gaylord Loder"/>
        <s v="Merilyn Robertazzi"/>
        <s v="Locke Figgs"/>
        <s v="Eustace Faich"/>
        <s v="Fabian Domelow"/>
        <s v="Kerwin Yexley"/>
        <s v="Zsa zsa Osban"/>
        <s v="Alysia Mourgue"/>
        <s v="Ava Winchcombe"/>
        <s v="Germaine Melmoth"/>
        <s v="Verney Downse"/>
        <s v="Dominique Labell"/>
        <s v="Denis Dodswell"/>
        <s v="Gar Hesbrook"/>
        <s v="Emalia MacDonogh"/>
        <s v="Una Ridwood"/>
        <s v="Rutherford Mutton"/>
        <s v="Minnie Sams"/>
        <s v="Karol Powis"/>
        <s v="Chiarra Linguard"/>
        <s v="Natasha Vacher"/>
        <s v="Kassi Starzaker"/>
        <s v="Garth Siggers"/>
        <s v="Lorry Balshaw"/>
        <s v="Suzie MacGuffog"/>
        <s v="Donnajean Brighouse"/>
        <s v="Susy Linnett"/>
        <s v="Gonzalo O'Mullally"/>
        <s v="Kaspar Jenk"/>
        <s v="Adriana Roseaman"/>
        <s v="Roslyn Goude"/>
        <s v="Lorenza Abbiss"/>
        <s v="Addy Goslin"/>
        <s v="Riobard Coltart"/>
        <s v="Thomasin Doble"/>
        <s v="Geralda Chomicz"/>
        <s v="Conan Litel"/>
        <s v="Barbara-anne Puckett"/>
        <s v="Christalle Emmerson"/>
        <s v="Inness Middiff"/>
        <s v="Patricio Scotsbrook"/>
        <s v="Kanya Brophy"/>
        <s v="Nana Le Frank"/>
        <s v="Giovanna Janas"/>
        <s v="Nickolaus Penreth"/>
        <s v="Noland Kenshole"/>
        <s v="Minnaminnie Niccols"/>
        <s v="Wit Abson"/>
        <s v="Vonni Hallows"/>
        <s v="Nance Northey"/>
        <s v="Lisbeth O'Dea"/>
        <s v="Loralee Rasell"/>
        <s v="Huntington Fouldes"/>
        <s v="Henrik Gilgryst"/>
        <s v="Nick MacCosto"/>
        <s v="Tiffanie Egel"/>
        <s v="Bendick Mathely"/>
        <s v="Charo Tumber"/>
        <s v="Matthew Greaves"/>
        <s v="Karena McGarrity"/>
        <s v="Chaunce Ewbanck"/>
        <s v="Carmencita Eaton"/>
        <s v="Lethia Georgiades"/>
        <s v="Gwyneth Urwen"/>
        <s v="Mill Gauchier"/>
        <s v="Margaux Abelevitz"/>
        <s v="Cathy Shawdforth"/>
        <s v="Margit Bilam"/>
        <s v="Clayborne Blind"/>
        <s v="Abey Tesh"/>
        <s v="Brannon Ivimy"/>
        <s v="Leigh McCrory"/>
        <s v="Andee Hegge"/>
        <s v="Sari Foxen"/>
        <s v="Ahmed Perrins"/>
        <s v="Abdel Oldford"/>
        <s v="Hanna Boldock"/>
        <s v="Moishe Balling"/>
        <s v="Farah Fairebrother"/>
        <s v="Clemence Gellibrand"/>
        <s v="Ruttger Branni"/>
        <s v="Orsa Fewster"/>
        <s v="Lorenza Pickavance"/>
        <s v="Marco Onraet"/>
        <s v="Tabitha Bronger"/>
        <s v="Fairfax Goad"/>
        <s v="Winona Severs"/>
        <s v="Lionello Finding"/>
        <s v="Ken Batchelour"/>
        <s v="Ronnie Gerber"/>
        <s v="Carlen Goodered"/>
        <s v="Marilin Cordrey"/>
        <s v="Mora MacAulay"/>
        <s v="Humphrey Imm"/>
        <s v="Rina Lamminam"/>
        <s v="Padgett Castiglione"/>
        <s v="Nickie Pappi"/>
        <s v="Garv Basill"/>
        <s v="Matelda Coult"/>
        <s v="Kele Grigorey"/>
        <s v="Pam Hearthfield"/>
        <s v="Dana de la Tremoille"/>
        <s v="Kyrstin De Moreno"/>
        <s v="Ronica Lorain"/>
        <s v="Mellicent Curtain"/>
        <s v="Lauretta Belin"/>
        <s v="Selestina Korejs"/>
        <s v="Winne Dellenbrook"/>
        <s v="Kerrin Barkway"/>
        <s v="Mile Blunsom"/>
        <s v="Rochelle Wolfinger"/>
        <s v="Weston Feifer"/>
        <s v="Lemuel Goly"/>
        <s v="Krista Aberdalgy"/>
        <s v="Collen Cesconi"/>
        <s v="Gerome Felten"/>
        <s v="Horacio Streatley"/>
        <s v="Seka McGarrahan"/>
        <s v="Daisi Bairnsfather"/>
        <s v="Ellyn Thinn"/>
        <s v="Mannie Targetter"/>
        <s v="Wileen Siemons"/>
        <s v="Kerwin Ambrogiotti"/>
        <s v="Gui Ruggles"/>
        <s v="Ewan Kield"/>
        <s v="Ambrosius Swapp"/>
        <s v="Silvana Inwood"/>
        <s v="Katinka Lorrimer"/>
        <s v="Tommy Swalwell"/>
        <s v="Yule Seatter"/>
        <s v="Demetrius Paulillo"/>
        <s v="Kamila Roussel"/>
        <s v="Melesa Saill"/>
        <s v="Granthem McKeevers"/>
        <s v="Gertie Temporal"/>
        <s v="Fabian McGeaney"/>
        <s v="Coraline Heinlein"/>
        <s v="Melly Habbin"/>
        <s v="Skippie Wollrauch"/>
        <s v="Amelie MacFaul"/>
        <s v="Henrik Hollingshead"/>
        <s v="Kelli Melwall"/>
        <s v="Romonda Blanpein"/>
        <s v="Ed Hubbock"/>
        <s v="Joelynn Kluge"/>
        <s v="Erinna Teffrey"/>
        <s v="Hashim Fleay"/>
        <s v="Ida Simonian"/>
        <s v="Rosanne Prest"/>
        <s v="Gaven McJury"/>
        <s v="Sabine Southerell"/>
        <s v="Teresa Thorneloe"/>
        <s v="Evaleen Baumer"/>
        <s v="Karlotte Gornar"/>
        <s v="Pete Iacovuzzi"/>
        <s v="Winny Monckman"/>
        <s v="Neel Stansbie"/>
        <s v="Ted Cackett"/>
        <s v="Caryl Colliss"/>
        <s v="Dulcie Rubie"/>
        <s v="Annadiane Mallalieu"/>
        <s v="Barn Vigors"/>
        <s v="Karoline Chiverstone"/>
        <s v="Poppy Linskill"/>
        <s v="Mathias Novacek"/>
        <s v="Marna Itzkovwitch"/>
        <s v="Dione Dorricott"/>
        <s v="Gene Poplee"/>
        <s v="Claudell Winslow"/>
        <s v="John Panner"/>
        <s v="Etta Blowin"/>
        <s v="Curran Beere"/>
        <s v="Roseann Courage"/>
        <s v="Sonya Shergold"/>
        <s v="Noll Hupe"/>
        <s v="Deborah Butterfint"/>
        <s v="Aridatha Pickworth"/>
        <s v="Bonnie Janjic"/>
        <s v="Helsa Valeri"/>
        <s v="Izzy Gilford"/>
        <s v="Gabrielle Savin"/>
        <s v="Regine Rozec"/>
        <s v="Patrice Arents"/>
        <s v="Silvester Jesson"/>
        <s v="Kermie Barttrum"/>
        <s v="Marlo Blatherwick"/>
        <s v="Nikaniki Bushaway"/>
        <s v="Nerissa Corde"/>
        <s v="Meggi Dionsetti"/>
        <s v="Lefty Batter"/>
        <s v="Earvin McClunaghan"/>
        <s v="Rabi Lapham"/>
        <s v="Layne Nairn"/>
        <s v="Helga Hartle"/>
        <s v="Crystal Giamitti"/>
        <s v="Cicely Hathwood"/>
        <s v="Elisabeth Yashin"/>
        <s v="Rosmunda Pringle"/>
        <s v="Moll Caddan"/>
        <s v="Brockie Brereton"/>
        <s v="Lenore Boulden"/>
        <s v="Tony Stanes"/>
        <s v="Corey Bruno"/>
        <s v="Bernardine Haitlie"/>
        <s v="Yolanda Law"/>
        <s v="Estel Collop"/>
        <s v="Rockwell Satterfitt"/>
        <s v="Roman Precious"/>
        <s v="Morse Sindell"/>
        <s v="Murvyn Miles"/>
        <s v="Myrle La Torre"/>
        <s v="Alida Robelet"/>
        <s v="Farrel Britnell"/>
        <s v="Birgit Lezemere"/>
        <s v="Ailey Chopy"/>
        <s v="Selle Frenzl"/>
        <s v="Jenica Rickertsen"/>
        <s v="Goldie Frackiewicz"/>
        <s v="Joseph Bernini"/>
        <s v="Joelle Fowden"/>
        <s v="Charlena Flight"/>
        <s v="Jocko Chilton"/>
        <s v="Beauregard Pelzer"/>
        <s v="Ann-marie Sheaf"/>
        <s v="Bari McAughtry"/>
        <s v="Alvy Aingel"/>
        <s v="Rose Giraudat"/>
        <s v="Mozes Midghall"/>
        <s v="Dyna Elleray"/>
        <s v="Ashlen Shortall"/>
        <s v="Conant Strank"/>
        <s v="Skippy Lorking"/>
        <s v="Idalia Kyllford"/>
        <s v="Rhianna Tambling"/>
        <s v="North Cottisford"/>
        <s v="Vyky Getsham"/>
        <s v="Amalle Sitch"/>
        <s v="Brigg Dodge"/>
        <s v="Mycah O'Connel"/>
        <s v="Chelsy Parkins"/>
        <s v="Gunar Barsby"/>
        <s v="Stephi Sanson"/>
        <s v="Cammie Hemstead"/>
        <s v="Bruce McEttigen"/>
        <s v="Shay Kornilov"/>
        <s v="Maitilde Loosely"/>
        <s v="Deanna Beardmore"/>
        <s v="Kendrick Hexum"/>
        <s v="Marcello Giffon"/>
        <s v="Zola McKague"/>
        <s v="Marissa Skitral"/>
        <s v="Carlie Reedie"/>
        <s v="Astrid Longworth"/>
        <s v="Ellynn Wimpey"/>
        <s v="Angel Muston"/>
        <s v="Halimeda Crisell"/>
        <s v="Gustie Goldine"/>
        <s v="Myrlene Morison"/>
        <s v="Donelle Stoker"/>
        <s v="Eben Chilles"/>
        <s v="Edgardo Lafont"/>
        <s v="Ysabel Kittow"/>
        <s v="Forrest Fawlks"/>
        <s v="Tabbi Han"/>
        <s v="Randie Paynter"/>
        <s v="Kakalina Vergine"/>
        <s v="Mordecai Belvard"/>
        <s v="Dorthy Broske"/>
        <s v="Frederica Schuck"/>
        <s v="Matthias Jaffray"/>
        <s v="Gaultiero Godfroy"/>
        <s v="Duff Shurmore"/>
        <s v="Biddie Munnings"/>
        <s v="Ashil Girardy"/>
        <s v="Darryl Martygin"/>
        <s v="Neel Boerderman"/>
        <s v="Lillian Hemshall"/>
        <s v="Nannette Randall"/>
        <s v="Junette Stedell"/>
        <s v="Donetta Malkinson"/>
        <s v="Clio McGarva"/>
        <s v="Maridel Morforth"/>
        <s v="Jo Heathcoat"/>
        <s v="Cyndie Edden"/>
        <s v="Eadie Galloway"/>
        <s v="Aeriel Felstead"/>
        <s v="Mikael Sandeman"/>
        <s v="Ignacio Mark"/>
        <s v="Giovanni Guise"/>
        <s v="Norma felip"/>
        <s v="Malory McNelis"/>
        <s v="Sherwood Apfel"/>
        <s v="Carlyn Rowberry"/>
        <s v="Celka Elmer"/>
        <s v="Gwenni Buttriss"/>
        <s v="Neal Harbison"/>
        <s v="Tedd Demougeot"/>
        <s v="Emilee Ilett"/>
        <s v="Trula Sember"/>
        <s v="Valerie Edmott"/>
        <s v="Lindsay Dimitriades"/>
        <s v="Jorey Nicklin"/>
        <s v="Clevey Dandison"/>
        <s v="Coriss Nannetti"/>
        <s v="Bonnie Dishman"/>
        <s v="Nerita Lawlor"/>
        <s v="Gerta Benaine"/>
        <s v="Kahlil Parriss"/>
        <s v="Lyndsey Foran"/>
        <s v="Viola Cartmael"/>
        <s v="Shelton Filipchikov"/>
        <s v="Mercie Bonus"/>
        <s v="Arnuad Jencken"/>
        <s v="Anatola Lonergan"/>
        <s v="Luigi Filyushkin"/>
        <s v="Wit Jorg"/>
        <s v="Goddard Kempster"/>
        <s v="Baxter Eymer"/>
        <s v="Inigo Corsham"/>
        <s v="Keane Heliar"/>
        <s v="Raff Revell"/>
        <s v="Anallese Arnold"/>
        <s v="Forester Calleja"/>
        <s v="Tallou Carwithen"/>
        <s v="Pammy Allchorn"/>
        <s v="Nevsa Mollison"/>
        <s v="Goldarina Pitsall"/>
        <s v="Shelia Cogar"/>
        <s v="Helena Hunton"/>
        <s v="Mariam Badrick"/>
        <s v="Artus St. Aubyn"/>
        <s v="Karlan Monteath"/>
        <s v="Lonna Tonner"/>
        <s v="Jasper Cordeau]"/>
        <s v="Reinald Mitroshinov"/>
        <s v="Marcia Scroggie"/>
        <s v="Tallulah McGarva"/>
        <s v="Vincent Madison"/>
        <s v="Martino Yoxen"/>
        <s v="Torrin Youtead"/>
        <s v="Vittorio MacMillan"/>
        <s v="Kimberly Tansey"/>
        <s v="Cleve Turland"/>
        <s v="Luis Petyt"/>
        <s v="Pierce Poynton"/>
        <s v="Melloney Entwisle"/>
        <s v="Sarene Beeston"/>
        <s v="Prinz Wilshaw"/>
        <s v="Patsy Ricco"/>
        <s v="Herrick Tolemache"/>
        <s v="Eugenio Ruzicka"/>
        <s v="Byrle Stichel"/>
        <s v="Cheston De Bellis"/>
        <s v="Modesty Proschke"/>
        <s v="Lorne Walburn"/>
        <s v="Corbie Playle"/>
        <s v="Jorie Elvin"/>
        <s v="Dodi Willson"/>
        <s v="Catlaina Sparke"/>
        <s v="Alyosha Bayliss"/>
        <s v="Merrill Swansborough"/>
        <s v="Claus Livoir"/>
        <s v="Roddy Whetton"/>
        <s v="Lauralee Shovel"/>
        <s v="Ford Elsay"/>
        <s v="Isabelle Stiff"/>
        <s v="Julietta Horrell"/>
        <s v="Beck Jaqueminet"/>
        <s v="Zia Regitz"/>
        <s v="Beckie Hyslop"/>
        <s v="Sibley Roantree"/>
        <s v="Vinnie McKeeman"/>
        <s v="Seamus Maryman"/>
        <s v="Garreth Clement"/>
        <s v="Ginelle Cloy"/>
        <s v="Cristi Theobalds"/>
        <s v="Linell MacKintosh"/>
        <s v="Rey Feast"/>
        <s v="Sheri Chisnell"/>
        <s v="Andria Rentz"/>
        <s v="Christina Domleo"/>
        <s v="Kim Cleugh"/>
        <s v="Lloyd Castanho"/>
        <s v="Isabelle Justun"/>
        <s v="Emalee Ramey"/>
        <s v="Pearline Errett"/>
        <s v="Meyer Kittiman"/>
        <s v="Odo Streeter"/>
        <s v="Britney Kennler"/>
        <s v="Julius Rudolf"/>
        <s v="Winne Gromley"/>
        <s v="Yoshi Harwood"/>
        <s v="Winnah Rea"/>
        <s v="Liesa Nicolls"/>
        <s v="Elvira Grocock"/>
        <s v="Thayne O'Heneghan"/>
        <s v="Hagan Shelford"/>
        <s v="Eugen Fishbourne"/>
        <s v="Jennette Plomer"/>
        <s v="Brose Seaward"/>
        <s v="Lew Mitchell"/>
        <s v="Tim Hourihan"/>
        <s v="Quill Maasze"/>
        <s v="Glynnis Donlon"/>
        <s v="Tamiko Kassidy"/>
        <s v="Fin Hecks"/>
        <s v="Sloan Daw"/>
        <s v="Niccolo Busch"/>
        <s v="Jessee Gabbott"/>
        <s v="Gerti Hincham"/>
        <s v="Ema Thaine"/>
        <s v="Allys Muro"/>
        <s v="Averil MacCardle"/>
        <s v="Artemas Rampton"/>
        <s v="Ailyn Alam"/>
        <s v="Myrlene Maun"/>
        <s v="Barnett Hughlin"/>
        <s v="Patton Yearsley"/>
        <s v="Onida Lamble"/>
        <s v="Kiley Aprahamian"/>
        <s v="Julieta Avrasin"/>
        <s v="Hedvige Bendell"/>
        <s v="Martita McKerton"/>
        <s v="Ardath Balffye"/>
        <s v="Ewen Ladell"/>
        <s v="Carce Dobrowski"/>
        <s v="Liva Lillico"/>
        <s v="Delmore Pitbladdo"/>
        <s v="Dorolisa Ewart"/>
        <s v="Jillian Duplan"/>
        <s v="Sheelagh Grog"/>
        <s v="Waverley Gurdon"/>
        <s v="Marjory Samter"/>
        <s v="Lory Widdison"/>
        <s v="Alva Cotta"/>
        <s v="Murvyn Wareing"/>
        <s v="Greer Caird"/>
        <s v="Blaire Bebbell"/>
        <s v="Cammy Walasik"/>
        <s v="Archer Mazzey"/>
        <s v="D'arcy Dimblebee"/>
        <s v="Alister Hocking"/>
        <s v="Corny Grissett"/>
        <s v="Bucky Spatoni"/>
        <s v="Mara Greatbanks"/>
        <s v="Dulciana Dowyer"/>
        <s v="Crin Dummett"/>
        <s v="Jamey Busst"/>
        <s v="Nerti Favill"/>
        <s v="Hulda Dorro"/>
        <s v="Coral Carsberg"/>
        <s v="Abbie Burk"/>
        <s v="Tait Trapp"/>
        <s v="Darb Murr"/>
        <s v="Isidro Redmond"/>
        <s v="Dorthea Banthorpe"/>
        <s v="Gilemette Dilawey"/>
        <s v="Morie Ripper"/>
        <s v="Hans Gurrado"/>
        <s v="Chicky Paiton"/>
        <s v="Omero McGrirl"/>
        <s v="Rockey Clampton"/>
        <s v="Ted Cromar"/>
        <s v="Karine Brodest"/>
        <s v="Ingram MacGuigan"/>
        <s v="Lorrayne Rawcliffe"/>
        <s v="Pace Ridel"/>
        <s v="Elissa Ryles"/>
        <s v="Danna Pickover"/>
        <s v="Calli Pottery"/>
        <s v="Wilmette de Nore"/>
        <s v="Gustie Skowcraft"/>
        <s v="Paolo Effemy"/>
        <s v="Octavia Robez"/>
        <s v="Lavinie Brabban"/>
        <s v="Nannie Kennaway"/>
        <s v="Orelia Whetnall"/>
        <s v="Colman Argontt"/>
        <s v="Kiley Batt"/>
        <s v="Karilynn Dunlap"/>
        <s v="Bonnee Derrick"/>
        <s v="Wald Bartalot"/>
        <s v="Eleonora McHaffy"/>
        <s v="Renado Eggerton"/>
        <s v="Rakel Shory"/>
        <s v="Sean Cristofolini"/>
        <s v="Merrilee Quilter"/>
        <s v="Dimitry Eicheler"/>
        <s v="Annadiane Fotheringham"/>
        <s v="Atlante Cappell"/>
        <s v="Israel Brahms"/>
        <s v="Camellia Abelwhite"/>
        <s v="Katrina Peaurt"/>
        <s v="Arlin Diloway"/>
        <s v="Fallon Spuner"/>
        <s v="Lindon Concannon"/>
        <s v="Somerset Kidstone"/>
        <s v="Melosa Hof"/>
        <s v="Kaycee Reddie"/>
        <s v="Terrance Jackett"/>
        <s v="Marijo Vipan"/>
        <s v="Karoly Mixworthy"/>
        <s v="Clara Gerry"/>
        <s v="Loren Davern"/>
        <s v="Stinky Binder"/>
        <s v="Greta Gaish"/>
        <s v="Pier McGeachy"/>
        <s v="Reider Bradtke"/>
        <s v="Sharity Krzyzaniak"/>
        <s v="Benton Harfoot"/>
        <s v="Clementine Castelletto"/>
        <s v="Maximilien Nardoni"/>
        <s v="Liesa Powter"/>
        <s v="Barbey Falla"/>
        <s v="Valle Littrick"/>
        <s v="Janos Gloucester"/>
        <s v="Cristionna Shopcott"/>
        <s v="Hermon Krikorian"/>
        <s v="Rudie Menier"/>
        <s v="Anabella Lindley"/>
        <s v="Maible Eburah"/>
        <s v="Birgitta Turnbull"/>
        <s v="Timoteo Stoneham"/>
        <s v="Pail Bessett"/>
        <s v="Hardy Morad"/>
        <s v="Mellie Chesser"/>
        <s v="Farrel Trayford"/>
        <s v="Winna Wildsmith"/>
        <s v="Leann Siddeley"/>
        <s v="Dur Caskie"/>
        <s v="Mada Peppard"/>
        <s v="Anissa Mantrup"/>
        <s v="Hali Prettyjohn"/>
        <s v="Clarine Vergine"/>
        <s v="Haydon Corradengo"/>
        <s v="Benedicto Witnall"/>
        <s v="Edsel Stancliffe"/>
        <s v="Valida Courtin"/>
        <s v="Kynthia Henniger"/>
        <s v="Eldin Pozzi"/>
        <s v="Clarance Heeps"/>
        <s v="Karola Sutty"/>
        <s v="Wanda Currier"/>
        <s v="Lora Petrosian"/>
        <s v="Jeremias Walters"/>
        <s v="Smith Schohier"/>
        <s v="Hakeem Bromidge"/>
        <s v="Nat Bogays"/>
        <s v="Darelle Genny"/>
        <s v="Evangelina Sandever"/>
        <s v="Anabelle Romaines"/>
        <s v="Marna Chipman"/>
        <s v="Jacquetta Ranstead"/>
        <s v="Hamish Millery"/>
        <s v="Anne-marie Wardall"/>
        <s v="Dot Oaker"/>
        <s v="Maurise O'Feeny"/>
        <s v="Timothee McLaughlan"/>
        <s v="Clarance Childs"/>
        <s v="Dominick Bennellick"/>
        <s v="Dara Raffles"/>
        <s v="Rebeca Duffitt"/>
        <s v="Georgie Toffano"/>
        <s v="Milicent Manske"/>
        <s v="Moira Bernardino"/>
        <s v="Curr Rye"/>
        <s v="Stanleigh Rollings"/>
        <s v="Aubree Choppin"/>
        <s v="Isidoro Jovey"/>
        <s v="Peterus Kristufek"/>
        <s v="Gregory Broadfield"/>
        <s v="Flory Davis"/>
        <s v="Legra Cortez"/>
        <s v="Norton Yukhnini"/>
        <s v="Lowrance Regina"/>
        <s v="Carmelita McDermott-Row"/>
        <s v="Issi Pedycan"/>
        <s v="Joseito De Carolis"/>
        <s v="Alena Varvell"/>
        <s v="Farrel Spottswood"/>
        <s v="Ozzy Gorton"/>
        <s v="Matty Reuter"/>
        <s v="Elmore Casiero"/>
        <s v="Kimmie Vass"/>
        <s v="Dannie Spatig"/>
        <s v="Sal Wieprecht"/>
        <s v="Joanne Immer"/>
        <s v="Brantley De Marchi"/>
        <s v="Margo Thorouggood"/>
        <s v="Michelle Allnutt"/>
        <s v="Darbee Rothery"/>
        <s v="Celestyn Dogerty"/>
        <s v="Flossi Luno"/>
        <s v="Glennis Zoanetti"/>
        <s v="Marnia Kermit"/>
        <s v="Eddi Brugmann"/>
        <s v="Maurine Gallihaulk"/>
        <s v="Kathi Woffenden"/>
        <s v="Avrom Barlow"/>
        <s v="Freddie Wanley"/>
        <s v="Gunner Evason"/>
        <s v="Riobard Nation"/>
        <s v="Fairfax Adran"/>
        <s v="Edythe Jillins"/>
        <s v="Jami Clemendot"/>
        <s v="Moyna Neville"/>
        <s v="Tris Ewebank"/>
        <s v="Ingelbert Duigenan"/>
        <s v="Ibbie Gibbie"/>
      </sharedItems>
    </cacheField>
    <cacheField name="State" numFmtId="0">
      <sharedItems count="29">
        <s v="Maharashtra"/>
        <s v="Tripura"/>
        <s v="Haryana"/>
        <s v="Madhya Pradesh"/>
        <s v="Nagaland"/>
        <s v="Sikkim"/>
        <s v="Arunachal Pradesh"/>
        <s v="Tamil Nadu"/>
        <s v="Gujarat"/>
        <s v="Telangana"/>
        <s v="Goa"/>
        <s v="Punjab"/>
        <s v="Rajasthan"/>
        <s v="Jharkhand"/>
        <s v="Mizoram"/>
        <s v="Uttarakhand"/>
        <s v="West Bengal"/>
        <s v="Jammu and Kashmir"/>
        <s v="Himachal Pradesh"/>
        <s v="Karnataka"/>
        <s v="Chhattisgarh"/>
        <s v="Uttar Pradesh"/>
        <s v="Manipur"/>
        <s v="Kerala"/>
        <s v="Bihar"/>
        <s v="Odisha"/>
        <s v="Assam"/>
        <s v="Andhra Pradesh"/>
        <s v="Meghalaya"/>
      </sharedItems>
    </cacheField>
    <cacheField name="Category" numFmtId="0">
      <sharedItems count="5">
        <s v="Apparel &amp; Accessories"/>
        <s v="Office Supplies"/>
        <s v="Technology"/>
        <s v="Food and Beverage"/>
        <s v="Furniture"/>
      </sharedItems>
    </cacheField>
    <cacheField name="Sub-Category" numFmtId="0">
      <sharedItems count="10">
        <s v="Laptops"/>
        <s v="Tablets"/>
        <s v="Chairs"/>
        <s v="Printers"/>
        <s v="Desks"/>
        <s v="Mobiles"/>
        <s v="Accessories"/>
        <s v="Tables"/>
        <s v="Bookcases"/>
        <s v="Sofas"/>
      </sharedItems>
    </cacheField>
    <cacheField name="Sales" numFmtId="166">
      <sharedItems containsSemiMixedTypes="0" containsString="0" containsNumber="1" containsInteger="1" minValue="626" maxValue="49913"/>
    </cacheField>
    <cacheField name="Quantity" numFmtId="0">
      <sharedItems containsSemiMixedTypes="0" containsString="0" containsNumber="1" containsInteger="1" minValue="1" maxValue="100"/>
    </cacheField>
    <cacheField name="Profit" numFmtId="164">
      <sharedItems containsSemiMixedTypes="0" containsString="0" containsNumber="1" containsInteger="1" minValue="1006" maxValue="5000"/>
    </cacheField>
    <cacheField name="Month " numFmtId="0">
      <sharedItems count="12">
        <s v="Jan"/>
        <s v="Feb"/>
        <s v="Mar"/>
        <s v="Apr"/>
        <s v="May"/>
        <s v="Jun"/>
        <s v="Jul"/>
        <s v="Aug"/>
        <s v="Sep"/>
        <s v="Oct"/>
        <s v="Nov"/>
        <s v="Dec"/>
      </sharedItems>
    </cacheField>
    <cacheField name="Year" numFmtId="0">
      <sharedItems containsSemiMixedTypes="0" containsString="0" containsNumber="1" containsInteger="1" minValue="2023" maxValue="2024" count="2">
        <n v="2023"/>
        <n v="2024"/>
      </sharedItems>
    </cacheField>
  </cacheFields>
  <extLst>
    <ext xmlns:x14="http://schemas.microsoft.com/office/spreadsheetml/2009/9/main" uri="{725AE2AE-9491-48be-B2B4-4EB974FC3084}">
      <x14:pivotCacheDefinition pivotCacheId="1081884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2">
  <r>
    <s v="Amy Ironside"/>
    <x v="0"/>
  </r>
  <r>
    <s v="Bari Kilsby"/>
    <x v="0"/>
  </r>
  <r>
    <s v="Gussie Woodage"/>
    <x v="0"/>
  </r>
  <r>
    <s v="Frederick Giacoppo"/>
    <x v="0"/>
  </r>
  <r>
    <s v="Brandie Pinare"/>
    <x v="0"/>
  </r>
  <r>
    <s v="Barron Schulke"/>
    <x v="0"/>
  </r>
  <r>
    <s v="Bailey Bricham"/>
    <x v="0"/>
  </r>
  <r>
    <s v="Rawley Hamnet"/>
    <x v="0"/>
  </r>
  <r>
    <s v="Currey O'Farris"/>
    <x v="0"/>
  </r>
  <r>
    <s v="Lenore Ollerhad"/>
    <x v="0"/>
  </r>
  <r>
    <s v="Buffy Matts"/>
    <x v="0"/>
  </r>
  <r>
    <s v="Hasheem Code"/>
    <x v="0"/>
  </r>
  <r>
    <s v="Ryon Kornacki"/>
    <x v="0"/>
  </r>
  <r>
    <s v="Almeria Jeeves"/>
    <x v="0"/>
  </r>
  <r>
    <s v="Arney Marton"/>
    <x v="0"/>
  </r>
  <r>
    <s v="Alvis Newlands"/>
    <x v="0"/>
  </r>
  <r>
    <s v="Obie Tasseler"/>
    <x v="0"/>
  </r>
  <r>
    <s v="Melania Bedinham"/>
    <x v="0"/>
  </r>
  <r>
    <s v="Rollo Stockton"/>
    <x v="0"/>
  </r>
  <r>
    <s v="Jarvis Brothwell"/>
    <x v="0"/>
  </r>
  <r>
    <s v="Melissa Frampton"/>
    <x v="0"/>
  </r>
  <r>
    <s v="Mill Doddrell"/>
    <x v="0"/>
  </r>
  <r>
    <s v="Monro Goulborne"/>
    <x v="0"/>
  </r>
  <r>
    <s v="Freida Griston"/>
    <x v="0"/>
  </r>
  <r>
    <s v="Nita Hiley"/>
    <x v="0"/>
  </r>
  <r>
    <s v="Simonne Sealand"/>
    <x v="0"/>
  </r>
  <r>
    <s v="Chase De Zamudio"/>
    <x v="0"/>
  </r>
  <r>
    <s v="Charmane Gilliat"/>
    <x v="0"/>
  </r>
  <r>
    <s v="Hector Izard"/>
    <x v="0"/>
  </r>
  <r>
    <s v="Mile Padwick"/>
    <x v="0"/>
  </r>
  <r>
    <s v="Kingston Karran"/>
    <x v="0"/>
  </r>
  <r>
    <s v="Seana Klimochkin"/>
    <x v="0"/>
  </r>
  <r>
    <s v="Randie Kohnemann"/>
    <x v="0"/>
  </r>
  <r>
    <s v="Sydney McQueen"/>
    <x v="0"/>
  </r>
  <r>
    <s v="Waverley Rigate"/>
    <x v="0"/>
  </r>
  <r>
    <s v="Marjie Deathridge"/>
    <x v="0"/>
  </r>
  <r>
    <s v="Floria Streader"/>
    <x v="0"/>
  </r>
  <r>
    <s v="Loella Molfino"/>
    <x v="0"/>
  </r>
  <r>
    <s v="Perle Ough"/>
    <x v="0"/>
  </r>
  <r>
    <s v="Evelin Tunnicliffe"/>
    <x v="0"/>
  </r>
  <r>
    <s v="Aili Jirieck"/>
    <x v="0"/>
  </r>
  <r>
    <s v="Cissiee Bramsen"/>
    <x v="0"/>
  </r>
  <r>
    <s v="Witty Baszkiewicz"/>
    <x v="0"/>
  </r>
  <r>
    <s v="Deanne Baillie"/>
    <x v="0"/>
  </r>
  <r>
    <s v="Bail Moggan"/>
    <x v="0"/>
  </r>
  <r>
    <s v="Denny Matzeitis"/>
    <x v="0"/>
  </r>
  <r>
    <s v="Vivianne Rogeron"/>
    <x v="0"/>
  </r>
  <r>
    <s v="Casey Pedron"/>
    <x v="0"/>
  </r>
  <r>
    <s v="Dorette Brigg"/>
    <x v="0"/>
  </r>
  <r>
    <s v="Robby Championnet"/>
    <x v="0"/>
  </r>
  <r>
    <s v="Meryl Hutchinges"/>
    <x v="0"/>
  </r>
  <r>
    <s v="Doralin Mc Meekan"/>
    <x v="0"/>
  </r>
  <r>
    <s v="Natty Luckwell"/>
    <x v="0"/>
  </r>
  <r>
    <s v="Janeta Maffioletti"/>
    <x v="0"/>
  </r>
  <r>
    <s v="Vassili Timbridge"/>
    <x v="0"/>
  </r>
  <r>
    <s v="Bradly Aldhous"/>
    <x v="0"/>
  </r>
  <r>
    <s v="Tully Le Huquet"/>
    <x v="0"/>
  </r>
  <r>
    <s v="Ernesto Camolli"/>
    <x v="0"/>
  </r>
  <r>
    <s v="Philippe Pannaman"/>
    <x v="0"/>
  </r>
  <r>
    <s v="Sallee Mordie"/>
    <x v="0"/>
  </r>
  <r>
    <s v="Weider Nortcliffe"/>
    <x v="0"/>
  </r>
  <r>
    <s v="Justine Gresser"/>
    <x v="0"/>
  </r>
  <r>
    <s v="Tracee Penrith"/>
    <x v="0"/>
  </r>
  <r>
    <s v="Reggie Wedmore"/>
    <x v="0"/>
  </r>
  <r>
    <s v="Annnora Fetters"/>
    <x v="0"/>
  </r>
  <r>
    <s v="Fidelia Guisot"/>
    <x v="0"/>
  </r>
  <r>
    <s v="Elton Lempel"/>
    <x v="0"/>
  </r>
  <r>
    <s v="Gibbie Curtis"/>
    <x v="0"/>
  </r>
  <r>
    <s v="Corrie Heineking"/>
    <x v="0"/>
  </r>
  <r>
    <s v="Rusty Conklin"/>
    <x v="0"/>
  </r>
  <r>
    <s v="Stearn Dearsley"/>
    <x v="0"/>
  </r>
  <r>
    <s v="Aidan Bagshawe"/>
    <x v="0"/>
  </r>
  <r>
    <s v="Yvette Piccard"/>
    <x v="0"/>
  </r>
  <r>
    <s v="Kimmy Haley"/>
    <x v="0"/>
  </r>
  <r>
    <s v="Bonnie Van Dale"/>
    <x v="0"/>
  </r>
  <r>
    <s v="Jobyna Casin"/>
    <x v="0"/>
  </r>
  <r>
    <s v="Rancell Hurton"/>
    <x v="0"/>
  </r>
  <r>
    <s v="Derk Champney"/>
    <x v="0"/>
  </r>
  <r>
    <s v="Lane Lashmore"/>
    <x v="0"/>
  </r>
  <r>
    <s v="May Basketter"/>
    <x v="0"/>
  </r>
  <r>
    <s v="Say Riddoch"/>
    <x v="0"/>
  </r>
  <r>
    <s v="Thorvald Persich"/>
    <x v="0"/>
  </r>
  <r>
    <s v="Birk Danielczyk"/>
    <x v="0"/>
  </r>
  <r>
    <s v="Thorndike Rottenbury"/>
    <x v="0"/>
  </r>
  <r>
    <s v="Siward Le Grys"/>
    <x v="0"/>
  </r>
  <r>
    <s v="Toddy Sleaford"/>
    <x v="0"/>
  </r>
  <r>
    <s v="Eveleen Casaccia"/>
    <x v="0"/>
  </r>
  <r>
    <s v="Stanleigh Van der Velde"/>
    <x v="0"/>
  </r>
  <r>
    <s v="Michele Scawton"/>
    <x v="0"/>
  </r>
  <r>
    <s v="Kellby Hastwall"/>
    <x v="0"/>
  </r>
  <r>
    <s v="Nonna Skehens"/>
    <x v="0"/>
  </r>
  <r>
    <s v="Morris Glassard"/>
    <x v="0"/>
  </r>
  <r>
    <s v="Joellyn Buard"/>
    <x v="0"/>
  </r>
  <r>
    <s v="Theda Tesoe"/>
    <x v="0"/>
  </r>
  <r>
    <s v="Filip Head"/>
    <x v="0"/>
  </r>
  <r>
    <s v="Patrizia Hovey"/>
    <x v="0"/>
  </r>
  <r>
    <s v="Gilligan Slowley"/>
    <x v="0"/>
  </r>
  <r>
    <s v="Johnath Josskowitz"/>
    <x v="0"/>
  </r>
  <r>
    <s v="Ailina Riccardini"/>
    <x v="0"/>
  </r>
  <r>
    <s v="Elva Purselowe"/>
    <x v="0"/>
  </r>
  <r>
    <s v="Vassily Dellenbrook"/>
    <x v="0"/>
  </r>
  <r>
    <s v="Zarah Kleehuhler"/>
    <x v="0"/>
  </r>
  <r>
    <s v="Grantley Gawkes"/>
    <x v="0"/>
  </r>
  <r>
    <s v="Kerrie Coopper"/>
    <x v="0"/>
  </r>
  <r>
    <s v="Sallie Guile"/>
    <x v="0"/>
  </r>
  <r>
    <s v="Jodie Rourke"/>
    <x v="0"/>
  </r>
  <r>
    <s v="Bevin Matevosian"/>
    <x v="0"/>
  </r>
  <r>
    <s v="Lilyan Blastock"/>
    <x v="0"/>
  </r>
  <r>
    <s v="Erminie Maulin"/>
    <x v="0"/>
  </r>
  <r>
    <s v="Amaleta Dobinson"/>
    <x v="0"/>
  </r>
  <r>
    <s v="Manfred Ambrogiotti"/>
    <x v="0"/>
  </r>
  <r>
    <s v="Garrick Trustey"/>
    <x v="0"/>
  </r>
  <r>
    <s v="Konstantine Bonifas"/>
    <x v="0"/>
  </r>
  <r>
    <s v="Hamilton Skelhorn"/>
    <x v="0"/>
  </r>
  <r>
    <s v="Eryn Francesconi"/>
    <x v="0"/>
  </r>
  <r>
    <s v="Ragnar Daniellot"/>
    <x v="0"/>
  </r>
  <r>
    <s v="Christina Hundley"/>
    <x v="0"/>
  </r>
  <r>
    <s v="Alverta Casaccio"/>
    <x v="0"/>
  </r>
  <r>
    <s v="Des Sargint"/>
    <x v="0"/>
  </r>
  <r>
    <s v="Buckie Blanshard"/>
    <x v="0"/>
  </r>
  <r>
    <s v="Genevieve Iacovone"/>
    <x v="0"/>
  </r>
  <r>
    <s v="Nananne Kirkbride"/>
    <x v="0"/>
  </r>
  <r>
    <s v="Gaylord Loder"/>
    <x v="0"/>
  </r>
  <r>
    <s v="Merilyn Robertazzi"/>
    <x v="0"/>
  </r>
  <r>
    <s v="Locke Figgs"/>
    <x v="0"/>
  </r>
  <r>
    <s v="Eustace Faich"/>
    <x v="0"/>
  </r>
  <r>
    <s v="Fabian Domelow"/>
    <x v="0"/>
  </r>
  <r>
    <s v="Kerwin Yexley"/>
    <x v="0"/>
  </r>
  <r>
    <s v="Zsa zsa Osban"/>
    <x v="0"/>
  </r>
  <r>
    <s v="Alysia Mourgue"/>
    <x v="0"/>
  </r>
  <r>
    <s v="Ava Winchcombe"/>
    <x v="0"/>
  </r>
  <r>
    <s v="Germaine Melmoth"/>
    <x v="0"/>
  </r>
  <r>
    <s v="Verney Downse"/>
    <x v="0"/>
  </r>
  <r>
    <s v="Dominique Labell"/>
    <x v="0"/>
  </r>
  <r>
    <s v="Denis Dodswell"/>
    <x v="0"/>
  </r>
  <r>
    <s v="Gar Hesbrook"/>
    <x v="0"/>
  </r>
  <r>
    <s v="Emalia MacDonogh"/>
    <x v="0"/>
  </r>
  <r>
    <s v="Una Ridwood"/>
    <x v="0"/>
  </r>
  <r>
    <s v="Rutherford Mutton"/>
    <x v="0"/>
  </r>
  <r>
    <s v="Minnie Sams"/>
    <x v="0"/>
  </r>
  <r>
    <s v="Karol Powis"/>
    <x v="0"/>
  </r>
  <r>
    <s v="Chiarra Linguard"/>
    <x v="0"/>
  </r>
  <r>
    <s v="Natasha Vacher"/>
    <x v="0"/>
  </r>
  <r>
    <s v="Kassi Starzaker"/>
    <x v="0"/>
  </r>
  <r>
    <s v="Garth Siggers"/>
    <x v="0"/>
  </r>
  <r>
    <s v="Lorry Balshaw"/>
    <x v="0"/>
  </r>
  <r>
    <s v="Suzie MacGuffog"/>
    <x v="0"/>
  </r>
  <r>
    <s v="Donnajean Brighouse"/>
    <x v="0"/>
  </r>
  <r>
    <s v="Susy Linnett"/>
    <x v="0"/>
  </r>
  <r>
    <s v="Gonzalo O'Mullally"/>
    <x v="0"/>
  </r>
  <r>
    <s v="Kaspar Jenk"/>
    <x v="0"/>
  </r>
  <r>
    <s v="Adriana Roseaman"/>
    <x v="0"/>
  </r>
  <r>
    <s v="Roslyn Goude"/>
    <x v="0"/>
  </r>
  <r>
    <s v="Lorenza Abbiss"/>
    <x v="0"/>
  </r>
  <r>
    <s v="Addy Goslin"/>
    <x v="0"/>
  </r>
  <r>
    <s v="Riobard Coltart"/>
    <x v="0"/>
  </r>
  <r>
    <s v="Thomasin Doble"/>
    <x v="0"/>
  </r>
  <r>
    <s v="Geralda Chomicz"/>
    <x v="0"/>
  </r>
  <r>
    <s v="Conan Litel"/>
    <x v="0"/>
  </r>
  <r>
    <s v="Barbara-anne Puckett"/>
    <x v="0"/>
  </r>
  <r>
    <s v="Christalle Emmerson"/>
    <x v="0"/>
  </r>
  <r>
    <s v="Inness Middiff"/>
    <x v="0"/>
  </r>
  <r>
    <s v="Patricio Scotsbrook"/>
    <x v="0"/>
  </r>
  <r>
    <s v="Kanya Brophy"/>
    <x v="0"/>
  </r>
  <r>
    <s v="Nana Le Frank"/>
    <x v="0"/>
  </r>
  <r>
    <s v="Giovanna Janas"/>
    <x v="0"/>
  </r>
  <r>
    <s v="Nickolaus Penreth"/>
    <x v="0"/>
  </r>
  <r>
    <s v="Noland Kenshole"/>
    <x v="0"/>
  </r>
  <r>
    <s v="Minnaminnie Niccols"/>
    <x v="0"/>
  </r>
  <r>
    <s v="Wit Abson"/>
    <x v="0"/>
  </r>
  <r>
    <s v="Vonni Hallows"/>
    <x v="0"/>
  </r>
  <r>
    <s v="Nance Northey"/>
    <x v="0"/>
  </r>
  <r>
    <s v="Lisbeth O'Dea"/>
    <x v="0"/>
  </r>
  <r>
    <s v="Loralee Rasell"/>
    <x v="0"/>
  </r>
  <r>
    <s v="Huntington Fouldes"/>
    <x v="0"/>
  </r>
  <r>
    <s v="Henrik Gilgryst"/>
    <x v="0"/>
  </r>
  <r>
    <s v="Nick MacCosto"/>
    <x v="0"/>
  </r>
  <r>
    <s v="Tiffanie Egel"/>
    <x v="0"/>
  </r>
  <r>
    <s v="Bendick Mathely"/>
    <x v="0"/>
  </r>
  <r>
    <s v="Charo Tumber"/>
    <x v="0"/>
  </r>
  <r>
    <s v="Matthew Greaves"/>
    <x v="0"/>
  </r>
  <r>
    <s v="Karena McGarrity"/>
    <x v="0"/>
  </r>
  <r>
    <s v="Chaunce Ewbanck"/>
    <x v="0"/>
  </r>
  <r>
    <s v="Carmencita Eaton"/>
    <x v="0"/>
  </r>
  <r>
    <s v="Lethia Georgiades"/>
    <x v="0"/>
  </r>
  <r>
    <s v="Gwyneth Urwen"/>
    <x v="0"/>
  </r>
  <r>
    <s v="Mill Gauchier"/>
    <x v="0"/>
  </r>
  <r>
    <s v="Margaux Abelevitz"/>
    <x v="0"/>
  </r>
  <r>
    <s v="Cathy Shawdforth"/>
    <x v="0"/>
  </r>
  <r>
    <s v="Margit Bilam"/>
    <x v="0"/>
  </r>
  <r>
    <s v="Clayborne Blind"/>
    <x v="0"/>
  </r>
  <r>
    <s v="Abey Tesh"/>
    <x v="0"/>
  </r>
  <r>
    <s v="Brannon Ivimy"/>
    <x v="0"/>
  </r>
  <r>
    <s v="Leigh McCrory"/>
    <x v="0"/>
  </r>
  <r>
    <s v="Andee Hegge"/>
    <x v="0"/>
  </r>
  <r>
    <s v="Sari Foxen"/>
    <x v="0"/>
  </r>
  <r>
    <s v="Ahmed Perrins"/>
    <x v="0"/>
  </r>
  <r>
    <s v="Abdel Oldford"/>
    <x v="0"/>
  </r>
  <r>
    <s v="Hanna Boldock"/>
    <x v="0"/>
  </r>
  <r>
    <s v="Moishe Balling"/>
    <x v="0"/>
  </r>
  <r>
    <s v="Farah Fairebrother"/>
    <x v="0"/>
  </r>
  <r>
    <s v="Clemence Gellibrand"/>
    <x v="0"/>
  </r>
  <r>
    <s v="Ruttger Branni"/>
    <x v="0"/>
  </r>
  <r>
    <s v="Orsa Fewster"/>
    <x v="0"/>
  </r>
  <r>
    <s v="Lorenza Pickavance"/>
    <x v="0"/>
  </r>
  <r>
    <s v="Marco Onraet"/>
    <x v="0"/>
  </r>
  <r>
    <s v="Tabitha Bronger"/>
    <x v="0"/>
  </r>
  <r>
    <s v="Fairfax Goad"/>
    <x v="0"/>
  </r>
  <r>
    <s v="Winona Severs"/>
    <x v="0"/>
  </r>
  <r>
    <s v="Lionello Finding"/>
    <x v="0"/>
  </r>
  <r>
    <s v="Ken Batchelour"/>
    <x v="0"/>
  </r>
  <r>
    <s v="Ronnie Gerber"/>
    <x v="0"/>
  </r>
  <r>
    <s v="Carlen Goodered"/>
    <x v="0"/>
  </r>
  <r>
    <s v="Marilin Cordrey"/>
    <x v="0"/>
  </r>
  <r>
    <s v="Mora MacAulay"/>
    <x v="0"/>
  </r>
  <r>
    <s v="Humphrey Imm"/>
    <x v="0"/>
  </r>
  <r>
    <s v="Rina Lamminam"/>
    <x v="0"/>
  </r>
  <r>
    <s v="Padgett Castiglione"/>
    <x v="0"/>
  </r>
  <r>
    <s v="Nickie Pappi"/>
    <x v="0"/>
  </r>
  <r>
    <s v="Garv Basill"/>
    <x v="0"/>
  </r>
  <r>
    <s v="Matelda Coult"/>
    <x v="0"/>
  </r>
  <r>
    <s v="Kele Grigorey"/>
    <x v="0"/>
  </r>
  <r>
    <s v="Pam Hearthfield"/>
    <x v="0"/>
  </r>
  <r>
    <s v="Dana de la Tremoille"/>
    <x v="0"/>
  </r>
  <r>
    <s v="Kyrstin De Moreno"/>
    <x v="0"/>
  </r>
  <r>
    <s v="Ronica Lorain"/>
    <x v="0"/>
  </r>
  <r>
    <s v="Mellicent Curtain"/>
    <x v="0"/>
  </r>
  <r>
    <s v="Lauretta Belin"/>
    <x v="0"/>
  </r>
  <r>
    <s v="Selestina Korejs"/>
    <x v="0"/>
  </r>
  <r>
    <s v="Winne Dellenbrook"/>
    <x v="0"/>
  </r>
  <r>
    <s v="Kerrin Barkway"/>
    <x v="0"/>
  </r>
  <r>
    <s v="Mile Blunsom"/>
    <x v="0"/>
  </r>
  <r>
    <s v="Rochelle Wolfinger"/>
    <x v="0"/>
  </r>
  <r>
    <s v="Weston Feifer"/>
    <x v="0"/>
  </r>
  <r>
    <s v="Lemuel Goly"/>
    <x v="0"/>
  </r>
  <r>
    <s v="Krista Aberdalgy"/>
    <x v="0"/>
  </r>
  <r>
    <s v="Collen Cesconi"/>
    <x v="0"/>
  </r>
  <r>
    <s v="Gerome Felten"/>
    <x v="0"/>
  </r>
  <r>
    <s v="Horacio Streatley"/>
    <x v="0"/>
  </r>
  <r>
    <s v="Seka McGarrahan"/>
    <x v="0"/>
  </r>
  <r>
    <s v="Daisi Bairnsfather"/>
    <x v="0"/>
  </r>
  <r>
    <s v="Ellyn Thinn"/>
    <x v="0"/>
  </r>
  <r>
    <s v="Mannie Targetter"/>
    <x v="0"/>
  </r>
  <r>
    <s v="Wileen Siemons"/>
    <x v="0"/>
  </r>
  <r>
    <s v="Kerwin Ambrogiotti"/>
    <x v="0"/>
  </r>
  <r>
    <s v="Gui Ruggles"/>
    <x v="0"/>
  </r>
  <r>
    <s v="Ewan Kield"/>
    <x v="0"/>
  </r>
  <r>
    <s v="Ambrosius Swapp"/>
    <x v="0"/>
  </r>
  <r>
    <s v="Silvana Inwood"/>
    <x v="0"/>
  </r>
  <r>
    <s v="Katinka Lorrimer"/>
    <x v="0"/>
  </r>
  <r>
    <s v="Tommy Swalwell"/>
    <x v="0"/>
  </r>
  <r>
    <s v="Yule Seatter"/>
    <x v="0"/>
  </r>
  <r>
    <s v="Demetrius Paulillo"/>
    <x v="0"/>
  </r>
  <r>
    <s v="Kamila Roussel"/>
    <x v="0"/>
  </r>
  <r>
    <s v="Melesa Saill"/>
    <x v="0"/>
  </r>
  <r>
    <s v="Granthem McKeevers"/>
    <x v="0"/>
  </r>
  <r>
    <s v="Gertie Temporal"/>
    <x v="0"/>
  </r>
  <r>
    <s v="Fabian McGeaney"/>
    <x v="0"/>
  </r>
  <r>
    <s v="Coraline Heinlein"/>
    <x v="0"/>
  </r>
  <r>
    <s v="Melly Habbin"/>
    <x v="0"/>
  </r>
  <r>
    <s v="Skippie Wollrauch"/>
    <x v="0"/>
  </r>
  <r>
    <s v="Amelie MacFaul"/>
    <x v="0"/>
  </r>
  <r>
    <s v="Henrik Hollingshead"/>
    <x v="0"/>
  </r>
  <r>
    <s v="Kelli Melwall"/>
    <x v="0"/>
  </r>
  <r>
    <s v="Romonda Blanpein"/>
    <x v="0"/>
  </r>
  <r>
    <s v="Ed Hubbock"/>
    <x v="0"/>
  </r>
  <r>
    <s v="Joelynn Kluge"/>
    <x v="0"/>
  </r>
  <r>
    <s v="Erinna Teffrey"/>
    <x v="0"/>
  </r>
  <r>
    <s v="Hashim Fleay"/>
    <x v="0"/>
  </r>
  <r>
    <s v="Ida Simonian"/>
    <x v="0"/>
  </r>
  <r>
    <s v="Rosanne Prest"/>
    <x v="0"/>
  </r>
  <r>
    <s v="Gaven McJury"/>
    <x v="0"/>
  </r>
  <r>
    <s v="Sabine Southerell"/>
    <x v="0"/>
  </r>
  <r>
    <s v="Teresa Thorneloe"/>
    <x v="0"/>
  </r>
  <r>
    <s v="Evaleen Baumer"/>
    <x v="0"/>
  </r>
  <r>
    <s v="Karlotte Gornar"/>
    <x v="0"/>
  </r>
  <r>
    <s v="Pete Iacovuzzi"/>
    <x v="0"/>
  </r>
  <r>
    <s v="Winny Monckman"/>
    <x v="0"/>
  </r>
  <r>
    <s v="Neel Stansbie"/>
    <x v="0"/>
  </r>
  <r>
    <s v="Ted Cackett"/>
    <x v="0"/>
  </r>
  <r>
    <s v="Caryl Colliss"/>
    <x v="0"/>
  </r>
  <r>
    <s v="Dulcie Rubie"/>
    <x v="0"/>
  </r>
  <r>
    <s v="Annadiane Mallalieu"/>
    <x v="0"/>
  </r>
  <r>
    <s v="Barn Vigors"/>
    <x v="0"/>
  </r>
  <r>
    <s v="Karoline Chiverstone"/>
    <x v="0"/>
  </r>
  <r>
    <s v="Poppy Linskill"/>
    <x v="0"/>
  </r>
  <r>
    <s v="Mathias Novacek"/>
    <x v="0"/>
  </r>
  <r>
    <s v="Marna Itzkovwitch"/>
    <x v="0"/>
  </r>
  <r>
    <s v="Dione Dorricott"/>
    <x v="0"/>
  </r>
  <r>
    <s v="Gene Poplee"/>
    <x v="0"/>
  </r>
  <r>
    <s v="Claudell Winslow"/>
    <x v="0"/>
  </r>
  <r>
    <s v="John Panner"/>
    <x v="0"/>
  </r>
  <r>
    <s v="Etta Blowin"/>
    <x v="0"/>
  </r>
  <r>
    <s v="Curran Beere"/>
    <x v="0"/>
  </r>
  <r>
    <s v="Roseann Courage"/>
    <x v="0"/>
  </r>
  <r>
    <s v="Sonya Shergold"/>
    <x v="0"/>
  </r>
  <r>
    <s v="Noll Hupe"/>
    <x v="0"/>
  </r>
  <r>
    <s v="Deborah Butterfint"/>
    <x v="0"/>
  </r>
  <r>
    <s v="Aridatha Pickworth"/>
    <x v="0"/>
  </r>
  <r>
    <s v="Bonnie Janjic"/>
    <x v="0"/>
  </r>
  <r>
    <s v="Helsa Valeri"/>
    <x v="0"/>
  </r>
  <r>
    <s v="Izzy Gilford"/>
    <x v="0"/>
  </r>
  <r>
    <s v="Gabrielle Savin"/>
    <x v="0"/>
  </r>
  <r>
    <s v="Regine Rozec"/>
    <x v="0"/>
  </r>
  <r>
    <s v="Patrice Arents"/>
    <x v="0"/>
  </r>
  <r>
    <s v="Silvester Jesson"/>
    <x v="0"/>
  </r>
  <r>
    <s v="Kermie Barttrum"/>
    <x v="0"/>
  </r>
  <r>
    <s v="Marlo Blatherwick"/>
    <x v="0"/>
  </r>
  <r>
    <s v="Nikaniki Bushaway"/>
    <x v="0"/>
  </r>
  <r>
    <s v="Nerissa Corde"/>
    <x v="0"/>
  </r>
  <r>
    <s v="Meggi Dionsetti"/>
    <x v="0"/>
  </r>
  <r>
    <s v="Lefty Batter"/>
    <x v="0"/>
  </r>
  <r>
    <s v="Earvin McClunaghan"/>
    <x v="0"/>
  </r>
  <r>
    <s v="Rabi Lapham"/>
    <x v="0"/>
  </r>
  <r>
    <s v="Layne Nairn"/>
    <x v="0"/>
  </r>
  <r>
    <s v="Helga Hartle"/>
    <x v="0"/>
  </r>
  <r>
    <s v="Crystal Giamitti"/>
    <x v="0"/>
  </r>
  <r>
    <s v="Cicely Hathwood"/>
    <x v="0"/>
  </r>
  <r>
    <s v="Elisabeth Yashin"/>
    <x v="0"/>
  </r>
  <r>
    <s v="Rosmunda Pringle"/>
    <x v="0"/>
  </r>
  <r>
    <s v="Moll Caddan"/>
    <x v="0"/>
  </r>
  <r>
    <s v="Brockie Brereton"/>
    <x v="0"/>
  </r>
  <r>
    <s v="Lenore Boulden"/>
    <x v="0"/>
  </r>
  <r>
    <s v="Tony Stanes"/>
    <x v="0"/>
  </r>
  <r>
    <s v="Corey Bruno"/>
    <x v="0"/>
  </r>
  <r>
    <s v="Bernardine Haitlie"/>
    <x v="0"/>
  </r>
  <r>
    <s v="Yolanda Law"/>
    <x v="0"/>
  </r>
  <r>
    <s v="Estel Collop"/>
    <x v="0"/>
  </r>
  <r>
    <s v="Rockwell Satterfitt"/>
    <x v="0"/>
  </r>
  <r>
    <s v="Roman Precious"/>
    <x v="0"/>
  </r>
  <r>
    <s v="Morse Sindell"/>
    <x v="0"/>
  </r>
  <r>
    <s v="Murvyn Miles"/>
    <x v="0"/>
  </r>
  <r>
    <s v="Myrle La Torre"/>
    <x v="0"/>
  </r>
  <r>
    <s v="Alida Robelet"/>
    <x v="0"/>
  </r>
  <r>
    <s v="Farrel Britnell"/>
    <x v="0"/>
  </r>
  <r>
    <s v="Birgit Lezemere"/>
    <x v="0"/>
  </r>
  <r>
    <s v="Ailey Chopy"/>
    <x v="0"/>
  </r>
  <r>
    <s v="Selle Frenzl"/>
    <x v="0"/>
  </r>
  <r>
    <s v="Jenica Rickertsen"/>
    <x v="0"/>
  </r>
  <r>
    <s v="Goldie Frackiewicz"/>
    <x v="0"/>
  </r>
  <r>
    <s v="Joseph Bernini"/>
    <x v="0"/>
  </r>
  <r>
    <s v="Joelle Fowden"/>
    <x v="0"/>
  </r>
  <r>
    <s v="Charlena Flight"/>
    <x v="0"/>
  </r>
  <r>
    <s v="Jocko Chilton"/>
    <x v="0"/>
  </r>
  <r>
    <s v="Beauregard Pelzer"/>
    <x v="0"/>
  </r>
  <r>
    <s v="Ann-marie Sheaf"/>
    <x v="0"/>
  </r>
  <r>
    <s v="Bari McAughtry"/>
    <x v="0"/>
  </r>
  <r>
    <s v="Alvy Aingel"/>
    <x v="0"/>
  </r>
  <r>
    <s v="Rose Giraudat"/>
    <x v="0"/>
  </r>
  <r>
    <s v="Mozes Midghall"/>
    <x v="0"/>
  </r>
  <r>
    <s v="Dyna Elleray"/>
    <x v="0"/>
  </r>
  <r>
    <s v="Ashlen Shortall"/>
    <x v="0"/>
  </r>
  <r>
    <s v="Conant Strank"/>
    <x v="0"/>
  </r>
  <r>
    <s v="Skippy Lorking"/>
    <x v="0"/>
  </r>
  <r>
    <s v="Idalia Kyllford"/>
    <x v="0"/>
  </r>
  <r>
    <s v="Rhianna Tambling"/>
    <x v="0"/>
  </r>
  <r>
    <s v="North Cottisford"/>
    <x v="0"/>
  </r>
  <r>
    <s v="Vyky Getsham"/>
    <x v="0"/>
  </r>
  <r>
    <s v="Amalle Sitch"/>
    <x v="0"/>
  </r>
  <r>
    <s v="Brigg Dodge"/>
    <x v="0"/>
  </r>
  <r>
    <s v="Mycah O'Connel"/>
    <x v="0"/>
  </r>
  <r>
    <s v="Chelsy Parkins"/>
    <x v="0"/>
  </r>
  <r>
    <s v="Gunar Barsby"/>
    <x v="0"/>
  </r>
  <r>
    <s v="Stephi Sanson"/>
    <x v="0"/>
  </r>
  <r>
    <s v="Cammie Hemstead"/>
    <x v="0"/>
  </r>
  <r>
    <s v="Bruce McEttigen"/>
    <x v="1"/>
  </r>
  <r>
    <s v="Shay Kornilov"/>
    <x v="1"/>
  </r>
  <r>
    <s v="Maitilde Loosely"/>
    <x v="1"/>
  </r>
  <r>
    <s v="Deanna Beardmore"/>
    <x v="1"/>
  </r>
  <r>
    <s v="Kendrick Hexum"/>
    <x v="1"/>
  </r>
  <r>
    <s v="Marcello Giffon"/>
    <x v="1"/>
  </r>
  <r>
    <s v="Zola McKague"/>
    <x v="1"/>
  </r>
  <r>
    <s v="Marissa Skitral"/>
    <x v="1"/>
  </r>
  <r>
    <s v="Carlie Reedie"/>
    <x v="1"/>
  </r>
  <r>
    <s v="Astrid Longworth"/>
    <x v="1"/>
  </r>
  <r>
    <s v="Ellynn Wimpey"/>
    <x v="1"/>
  </r>
  <r>
    <s v="Angel Muston"/>
    <x v="1"/>
  </r>
  <r>
    <s v="Halimeda Crisell"/>
    <x v="1"/>
  </r>
  <r>
    <s v="Gustie Goldine"/>
    <x v="1"/>
  </r>
  <r>
    <s v="Myrlene Morison"/>
    <x v="1"/>
  </r>
  <r>
    <s v="Donelle Stoker"/>
    <x v="1"/>
  </r>
  <r>
    <s v="Eben Chilles"/>
    <x v="1"/>
  </r>
  <r>
    <s v="Edgardo Lafont"/>
    <x v="1"/>
  </r>
  <r>
    <s v="Ysabel Kittow"/>
    <x v="1"/>
  </r>
  <r>
    <s v="Forrest Fawlks"/>
    <x v="1"/>
  </r>
  <r>
    <s v="Tabbi Han"/>
    <x v="1"/>
  </r>
  <r>
    <s v="Randie Paynter"/>
    <x v="1"/>
  </r>
  <r>
    <s v="Kakalina Vergine"/>
    <x v="1"/>
  </r>
  <r>
    <s v="Mordecai Belvard"/>
    <x v="1"/>
  </r>
  <r>
    <s v="Dorthy Broske"/>
    <x v="1"/>
  </r>
  <r>
    <s v="Frederica Schuck"/>
    <x v="1"/>
  </r>
  <r>
    <s v="Matthias Jaffray"/>
    <x v="1"/>
  </r>
  <r>
    <s v="Gaultiero Godfroy"/>
    <x v="1"/>
  </r>
  <r>
    <s v="Duff Shurmore"/>
    <x v="1"/>
  </r>
  <r>
    <s v="Biddie Munnings"/>
    <x v="1"/>
  </r>
  <r>
    <s v="Ashil Girardy"/>
    <x v="1"/>
  </r>
  <r>
    <s v="Darryl Martygin"/>
    <x v="1"/>
  </r>
  <r>
    <s v="Neel Boerderman"/>
    <x v="1"/>
  </r>
  <r>
    <s v="Lillian Hemshall"/>
    <x v="1"/>
  </r>
  <r>
    <s v="Nannette Randall"/>
    <x v="1"/>
  </r>
  <r>
    <s v="Junette Stedell"/>
    <x v="1"/>
  </r>
  <r>
    <s v="Donetta Malkinson"/>
    <x v="1"/>
  </r>
  <r>
    <s v="Clio McGarva"/>
    <x v="1"/>
  </r>
  <r>
    <s v="Maridel Morforth"/>
    <x v="1"/>
  </r>
  <r>
    <s v="Jo Heathcoat"/>
    <x v="1"/>
  </r>
  <r>
    <s v="Cyndie Edden"/>
    <x v="1"/>
  </r>
  <r>
    <s v="Eadie Galloway"/>
    <x v="1"/>
  </r>
  <r>
    <s v="Aeriel Felstead"/>
    <x v="1"/>
  </r>
  <r>
    <s v="Mikael Sandeman"/>
    <x v="1"/>
  </r>
  <r>
    <s v="Ignacio Mark"/>
    <x v="1"/>
  </r>
  <r>
    <s v="Giovanni Guise"/>
    <x v="1"/>
  </r>
  <r>
    <s v="Norma felip"/>
    <x v="1"/>
  </r>
  <r>
    <s v="Malory McNelis"/>
    <x v="1"/>
  </r>
  <r>
    <s v="Sherwood Apfel"/>
    <x v="1"/>
  </r>
  <r>
    <s v="Carlyn Rowberry"/>
    <x v="1"/>
  </r>
  <r>
    <s v="Celka Elmer"/>
    <x v="1"/>
  </r>
  <r>
    <s v="Gwenni Buttriss"/>
    <x v="1"/>
  </r>
  <r>
    <s v="Neal Harbison"/>
    <x v="1"/>
  </r>
  <r>
    <s v="Tedd Demougeot"/>
    <x v="1"/>
  </r>
  <r>
    <s v="Emilee Ilett"/>
    <x v="1"/>
  </r>
  <r>
    <s v="Trula Sember"/>
    <x v="1"/>
  </r>
  <r>
    <s v="Valerie Edmott"/>
    <x v="1"/>
  </r>
  <r>
    <s v="Lindsay Dimitriades"/>
    <x v="1"/>
  </r>
  <r>
    <s v="Jorey Nicklin"/>
    <x v="1"/>
  </r>
  <r>
    <s v="Clevey Dandison"/>
    <x v="1"/>
  </r>
  <r>
    <s v="Coriss Nannetti"/>
    <x v="1"/>
  </r>
  <r>
    <s v="Bonnie Dishman"/>
    <x v="1"/>
  </r>
  <r>
    <s v="Nerita Lawlor"/>
    <x v="1"/>
  </r>
  <r>
    <s v="Gerta Benaine"/>
    <x v="1"/>
  </r>
  <r>
    <s v="Kahlil Parriss"/>
    <x v="1"/>
  </r>
  <r>
    <s v="Lyndsey Foran"/>
    <x v="1"/>
  </r>
  <r>
    <s v="Viola Cartmael"/>
    <x v="1"/>
  </r>
  <r>
    <s v="Shelton Filipchikov"/>
    <x v="1"/>
  </r>
  <r>
    <s v="Mercie Bonus"/>
    <x v="1"/>
  </r>
  <r>
    <s v="Arnuad Jencken"/>
    <x v="1"/>
  </r>
  <r>
    <s v="Anatola Lonergan"/>
    <x v="1"/>
  </r>
  <r>
    <s v="Luigi Filyushkin"/>
    <x v="1"/>
  </r>
  <r>
    <s v="Wit Jorg"/>
    <x v="1"/>
  </r>
  <r>
    <s v="Goddard Kempster"/>
    <x v="1"/>
  </r>
  <r>
    <s v="Baxter Eymer"/>
    <x v="1"/>
  </r>
  <r>
    <s v="Inigo Corsham"/>
    <x v="1"/>
  </r>
  <r>
    <s v="Keane Heliar"/>
    <x v="1"/>
  </r>
  <r>
    <s v="Raff Revell"/>
    <x v="1"/>
  </r>
  <r>
    <s v="Anallese Arnold"/>
    <x v="1"/>
  </r>
  <r>
    <s v="Forester Calleja"/>
    <x v="1"/>
  </r>
  <r>
    <s v="Tallou Carwithen"/>
    <x v="1"/>
  </r>
  <r>
    <s v="Pammy Allchorn"/>
    <x v="1"/>
  </r>
  <r>
    <s v="Nevsa Mollison"/>
    <x v="1"/>
  </r>
  <r>
    <s v="Goldarina Pitsall"/>
    <x v="1"/>
  </r>
  <r>
    <s v="Shelia Cogar"/>
    <x v="1"/>
  </r>
  <r>
    <s v="Helena Hunton"/>
    <x v="1"/>
  </r>
  <r>
    <s v="Mariam Badrick"/>
    <x v="1"/>
  </r>
  <r>
    <s v="Artus St. Aubyn"/>
    <x v="1"/>
  </r>
  <r>
    <s v="Karlan Monteath"/>
    <x v="1"/>
  </r>
  <r>
    <s v="Lonna Tonner"/>
    <x v="1"/>
  </r>
  <r>
    <s v="Jasper Cordeau]"/>
    <x v="1"/>
  </r>
  <r>
    <s v="Reinald Mitroshinov"/>
    <x v="1"/>
  </r>
  <r>
    <s v="Marcia Scroggie"/>
    <x v="1"/>
  </r>
  <r>
    <s v="Tallulah McGarva"/>
    <x v="1"/>
  </r>
  <r>
    <s v="Vincent Madison"/>
    <x v="1"/>
  </r>
  <r>
    <s v="Martino Yoxen"/>
    <x v="1"/>
  </r>
  <r>
    <s v="Torrin Youtead"/>
    <x v="1"/>
  </r>
  <r>
    <s v="Vittorio MacMillan"/>
    <x v="1"/>
  </r>
  <r>
    <s v="Kimberly Tansey"/>
    <x v="1"/>
  </r>
  <r>
    <s v="Cleve Turland"/>
    <x v="1"/>
  </r>
  <r>
    <s v="Luis Petyt"/>
    <x v="1"/>
  </r>
  <r>
    <s v="Pierce Poynton"/>
    <x v="1"/>
  </r>
  <r>
    <s v="Melloney Entwisle"/>
    <x v="1"/>
  </r>
  <r>
    <s v="Sarene Beeston"/>
    <x v="1"/>
  </r>
  <r>
    <s v="Prinz Wilshaw"/>
    <x v="1"/>
  </r>
  <r>
    <s v="Patsy Ricco"/>
    <x v="1"/>
  </r>
  <r>
    <s v="Herrick Tolemache"/>
    <x v="1"/>
  </r>
  <r>
    <s v="Eugenio Ruzicka"/>
    <x v="1"/>
  </r>
  <r>
    <s v="Byrle Stichel"/>
    <x v="1"/>
  </r>
  <r>
    <s v="Cheston De Bellis"/>
    <x v="1"/>
  </r>
  <r>
    <s v="Modesty Proschke"/>
    <x v="1"/>
  </r>
  <r>
    <s v="Lorne Walburn"/>
    <x v="1"/>
  </r>
  <r>
    <s v="Corbie Playle"/>
    <x v="1"/>
  </r>
  <r>
    <s v="Jorie Elvin"/>
    <x v="1"/>
  </r>
  <r>
    <s v="Dodi Willson"/>
    <x v="1"/>
  </r>
  <r>
    <s v="Catlaina Sparke"/>
    <x v="1"/>
  </r>
  <r>
    <s v="Alyosha Bayliss"/>
    <x v="1"/>
  </r>
  <r>
    <s v="Merrill Swansborough"/>
    <x v="1"/>
  </r>
  <r>
    <s v="Claus Livoir"/>
    <x v="1"/>
  </r>
  <r>
    <s v="Roddy Whetton"/>
    <x v="1"/>
  </r>
  <r>
    <s v="Lauralee Shovel"/>
    <x v="1"/>
  </r>
  <r>
    <s v="Ford Elsay"/>
    <x v="1"/>
  </r>
  <r>
    <s v="Isabelle Stiff"/>
    <x v="1"/>
  </r>
  <r>
    <s v="Julietta Horrell"/>
    <x v="1"/>
  </r>
  <r>
    <s v="Beck Jaqueminet"/>
    <x v="1"/>
  </r>
  <r>
    <s v="Zia Regitz"/>
    <x v="1"/>
  </r>
  <r>
    <s v="Beckie Hyslop"/>
    <x v="1"/>
  </r>
  <r>
    <s v="Sibley Roantree"/>
    <x v="1"/>
  </r>
  <r>
    <s v="Vinnie McKeeman"/>
    <x v="1"/>
  </r>
  <r>
    <s v="Seamus Maryman"/>
    <x v="1"/>
  </r>
  <r>
    <s v="Garreth Clement"/>
    <x v="1"/>
  </r>
  <r>
    <s v="Ginelle Cloy"/>
    <x v="1"/>
  </r>
  <r>
    <s v="Cristi Theobalds"/>
    <x v="1"/>
  </r>
  <r>
    <s v="Linell MacKintosh"/>
    <x v="1"/>
  </r>
  <r>
    <s v="Rey Feast"/>
    <x v="1"/>
  </r>
  <r>
    <s v="Sheri Chisnell"/>
    <x v="1"/>
  </r>
  <r>
    <s v="Andria Rentz"/>
    <x v="1"/>
  </r>
  <r>
    <s v="Christina Domleo"/>
    <x v="1"/>
  </r>
  <r>
    <s v="Kim Cleugh"/>
    <x v="1"/>
  </r>
  <r>
    <s v="Lloyd Castanho"/>
    <x v="1"/>
  </r>
  <r>
    <s v="Isabelle Justun"/>
    <x v="1"/>
  </r>
  <r>
    <s v="Emalee Ramey"/>
    <x v="1"/>
  </r>
  <r>
    <s v="Pearline Errett"/>
    <x v="1"/>
  </r>
  <r>
    <s v="Meyer Kittiman"/>
    <x v="1"/>
  </r>
  <r>
    <s v="Odo Streeter"/>
    <x v="1"/>
  </r>
  <r>
    <s v="Britney Kennler"/>
    <x v="1"/>
  </r>
  <r>
    <s v="Julius Rudolf"/>
    <x v="1"/>
  </r>
  <r>
    <s v="Winne Gromley"/>
    <x v="1"/>
  </r>
  <r>
    <s v="Yoshi Harwood"/>
    <x v="1"/>
  </r>
  <r>
    <s v="Winnah Rea"/>
    <x v="1"/>
  </r>
  <r>
    <s v="Liesa Nicolls"/>
    <x v="1"/>
  </r>
  <r>
    <s v="Elvira Grocock"/>
    <x v="1"/>
  </r>
  <r>
    <s v="Thayne O'Heneghan"/>
    <x v="1"/>
  </r>
  <r>
    <s v="Hagan Shelford"/>
    <x v="1"/>
  </r>
  <r>
    <s v="Eugen Fishbourne"/>
    <x v="1"/>
  </r>
  <r>
    <s v="Jennette Plomer"/>
    <x v="1"/>
  </r>
  <r>
    <s v="Brose Seaward"/>
    <x v="1"/>
  </r>
  <r>
    <s v="Lew Mitchell"/>
    <x v="1"/>
  </r>
  <r>
    <s v="Tim Hourihan"/>
    <x v="1"/>
  </r>
  <r>
    <s v="Quill Maasze"/>
    <x v="1"/>
  </r>
  <r>
    <s v="Glynnis Donlon"/>
    <x v="1"/>
  </r>
  <r>
    <s v="Tamiko Kassidy"/>
    <x v="1"/>
  </r>
  <r>
    <s v="Fin Hecks"/>
    <x v="1"/>
  </r>
  <r>
    <s v="Sloan Daw"/>
    <x v="1"/>
  </r>
  <r>
    <s v="Niccolo Busch"/>
    <x v="1"/>
  </r>
  <r>
    <s v="Jessee Gabbott"/>
    <x v="1"/>
  </r>
  <r>
    <s v="Gerti Hincham"/>
    <x v="1"/>
  </r>
  <r>
    <s v="Ema Thaine"/>
    <x v="1"/>
  </r>
  <r>
    <s v="Allys Muro"/>
    <x v="1"/>
  </r>
  <r>
    <s v="Averil MacCardle"/>
    <x v="1"/>
  </r>
  <r>
    <s v="Artemas Rampton"/>
    <x v="1"/>
  </r>
  <r>
    <s v="Ailyn Alam"/>
    <x v="1"/>
  </r>
  <r>
    <s v="Myrlene Maun"/>
    <x v="1"/>
  </r>
  <r>
    <s v="Barnett Hughlin"/>
    <x v="1"/>
  </r>
  <r>
    <s v="Patton Yearsley"/>
    <x v="1"/>
  </r>
  <r>
    <s v="Onida Lamble"/>
    <x v="1"/>
  </r>
  <r>
    <s v="Kiley Aprahamian"/>
    <x v="1"/>
  </r>
  <r>
    <s v="Julieta Avrasin"/>
    <x v="1"/>
  </r>
  <r>
    <s v="Hedvige Bendell"/>
    <x v="1"/>
  </r>
  <r>
    <s v="Martita McKerton"/>
    <x v="1"/>
  </r>
  <r>
    <s v="Ardath Balffye"/>
    <x v="1"/>
  </r>
  <r>
    <s v="Ewen Ladell"/>
    <x v="1"/>
  </r>
  <r>
    <s v="Carce Dobrowski"/>
    <x v="1"/>
  </r>
  <r>
    <s v="Liva Lillico"/>
    <x v="1"/>
  </r>
  <r>
    <s v="Delmore Pitbladdo"/>
    <x v="1"/>
  </r>
  <r>
    <s v="Dorolisa Ewart"/>
    <x v="1"/>
  </r>
  <r>
    <s v="Jillian Duplan"/>
    <x v="1"/>
  </r>
  <r>
    <s v="Sheelagh Grog"/>
    <x v="1"/>
  </r>
  <r>
    <s v="Waverley Gurdon"/>
    <x v="1"/>
  </r>
  <r>
    <s v="Marjory Samter"/>
    <x v="1"/>
  </r>
  <r>
    <s v="Lory Widdison"/>
    <x v="1"/>
  </r>
  <r>
    <s v="Alva Cotta"/>
    <x v="1"/>
  </r>
  <r>
    <s v="Murvyn Wareing"/>
    <x v="1"/>
  </r>
  <r>
    <s v="Greer Caird"/>
    <x v="1"/>
  </r>
  <r>
    <s v="Blaire Bebbell"/>
    <x v="1"/>
  </r>
  <r>
    <s v="Cammy Walasik"/>
    <x v="1"/>
  </r>
  <r>
    <s v="Archer Mazzey"/>
    <x v="1"/>
  </r>
  <r>
    <s v="D'arcy Dimblebee"/>
    <x v="1"/>
  </r>
  <r>
    <s v="Alister Hocking"/>
    <x v="1"/>
  </r>
  <r>
    <s v="Corny Grissett"/>
    <x v="1"/>
  </r>
  <r>
    <s v="Bucky Spatoni"/>
    <x v="1"/>
  </r>
  <r>
    <s v="Mara Greatbanks"/>
    <x v="1"/>
  </r>
  <r>
    <s v="Dulciana Dowyer"/>
    <x v="1"/>
  </r>
  <r>
    <s v="Crin Dummett"/>
    <x v="1"/>
  </r>
  <r>
    <s v="Jamey Busst"/>
    <x v="1"/>
  </r>
  <r>
    <s v="Nerti Favill"/>
    <x v="1"/>
  </r>
  <r>
    <s v="Hulda Dorro"/>
    <x v="1"/>
  </r>
  <r>
    <s v="Coral Carsberg"/>
    <x v="1"/>
  </r>
  <r>
    <s v="Abbie Burk"/>
    <x v="1"/>
  </r>
  <r>
    <s v="Tait Trapp"/>
    <x v="1"/>
  </r>
  <r>
    <s v="Darb Murr"/>
    <x v="1"/>
  </r>
  <r>
    <s v="Isidro Redmond"/>
    <x v="1"/>
  </r>
  <r>
    <s v="Dorthea Banthorpe"/>
    <x v="1"/>
  </r>
  <r>
    <s v="Gilemette Dilawey"/>
    <x v="1"/>
  </r>
  <r>
    <s v="Morie Ripper"/>
    <x v="1"/>
  </r>
  <r>
    <s v="Hans Gurrado"/>
    <x v="1"/>
  </r>
  <r>
    <s v="Chicky Paiton"/>
    <x v="1"/>
  </r>
  <r>
    <s v="Omero McGrirl"/>
    <x v="1"/>
  </r>
  <r>
    <s v="Rockey Clampton"/>
    <x v="1"/>
  </r>
  <r>
    <s v="Ted Cromar"/>
    <x v="1"/>
  </r>
  <r>
    <s v="Karine Brodest"/>
    <x v="1"/>
  </r>
  <r>
    <s v="Ingram MacGuigan"/>
    <x v="1"/>
  </r>
  <r>
    <s v="Lorrayne Rawcliffe"/>
    <x v="1"/>
  </r>
  <r>
    <s v="Pace Ridel"/>
    <x v="1"/>
  </r>
  <r>
    <s v="Elissa Ryles"/>
    <x v="1"/>
  </r>
  <r>
    <s v="Danna Pickover"/>
    <x v="1"/>
  </r>
  <r>
    <s v="Calli Pottery"/>
    <x v="1"/>
  </r>
  <r>
    <s v="Wilmette de Nore"/>
    <x v="1"/>
  </r>
  <r>
    <s v="Gustie Skowcraft"/>
    <x v="1"/>
  </r>
  <r>
    <s v="Paolo Effemy"/>
    <x v="1"/>
  </r>
  <r>
    <s v="Octavia Robez"/>
    <x v="1"/>
  </r>
  <r>
    <s v="Lavinie Brabban"/>
    <x v="1"/>
  </r>
  <r>
    <s v="Nannie Kennaway"/>
    <x v="1"/>
  </r>
  <r>
    <s v="Orelia Whetnall"/>
    <x v="1"/>
  </r>
  <r>
    <s v="Colman Argontt"/>
    <x v="1"/>
  </r>
  <r>
    <s v="Kiley Batt"/>
    <x v="1"/>
  </r>
  <r>
    <s v="Karilynn Dunlap"/>
    <x v="1"/>
  </r>
  <r>
    <s v="Bonnee Derrick"/>
    <x v="1"/>
  </r>
  <r>
    <s v="Wald Bartalot"/>
    <x v="1"/>
  </r>
  <r>
    <s v="Eleonora McHaffy"/>
    <x v="1"/>
  </r>
  <r>
    <s v="Renado Eggerton"/>
    <x v="1"/>
  </r>
  <r>
    <s v="Rakel Shory"/>
    <x v="1"/>
  </r>
  <r>
    <s v="Sean Cristofolini"/>
    <x v="1"/>
  </r>
  <r>
    <s v="Merrilee Quilter"/>
    <x v="1"/>
  </r>
  <r>
    <s v="Dimitry Eicheler"/>
    <x v="1"/>
  </r>
  <r>
    <s v="Annadiane Fotheringham"/>
    <x v="1"/>
  </r>
  <r>
    <s v="Atlante Cappell"/>
    <x v="1"/>
  </r>
  <r>
    <s v="Israel Brahms"/>
    <x v="1"/>
  </r>
  <r>
    <s v="Camellia Abelwhite"/>
    <x v="1"/>
  </r>
  <r>
    <s v="Katrina Peaurt"/>
    <x v="1"/>
  </r>
  <r>
    <s v="Arlin Diloway"/>
    <x v="1"/>
  </r>
  <r>
    <s v="Fallon Spuner"/>
    <x v="1"/>
  </r>
  <r>
    <s v="Lindon Concannon"/>
    <x v="1"/>
  </r>
  <r>
    <s v="Somerset Kidstone"/>
    <x v="1"/>
  </r>
  <r>
    <s v="Melosa Hof"/>
    <x v="1"/>
  </r>
  <r>
    <s v="Kaycee Reddie"/>
    <x v="1"/>
  </r>
  <r>
    <s v="Terrance Jackett"/>
    <x v="1"/>
  </r>
  <r>
    <s v="Marijo Vipan"/>
    <x v="1"/>
  </r>
  <r>
    <s v="Karoly Mixworthy"/>
    <x v="1"/>
  </r>
  <r>
    <s v="Clara Gerry"/>
    <x v="1"/>
  </r>
  <r>
    <s v="Loren Davern"/>
    <x v="1"/>
  </r>
  <r>
    <s v="Stinky Binder"/>
    <x v="1"/>
  </r>
  <r>
    <s v="Greta Gaish"/>
    <x v="1"/>
  </r>
  <r>
    <s v="Pier McGeachy"/>
    <x v="1"/>
  </r>
  <r>
    <s v="Reider Bradtke"/>
    <x v="1"/>
  </r>
  <r>
    <s v="Sharity Krzyzaniak"/>
    <x v="1"/>
  </r>
  <r>
    <s v="Benton Harfoot"/>
    <x v="1"/>
  </r>
  <r>
    <s v="Clementine Castelletto"/>
    <x v="1"/>
  </r>
  <r>
    <s v="Maximilien Nardoni"/>
    <x v="1"/>
  </r>
  <r>
    <s v="Liesa Powter"/>
    <x v="1"/>
  </r>
  <r>
    <s v="Barbey Falla"/>
    <x v="1"/>
  </r>
  <r>
    <s v="Valle Littrick"/>
    <x v="1"/>
  </r>
  <r>
    <s v="Janos Gloucester"/>
    <x v="1"/>
  </r>
  <r>
    <s v="Cristionna Shopcott"/>
    <x v="1"/>
  </r>
  <r>
    <s v="Hermon Krikorian"/>
    <x v="1"/>
  </r>
  <r>
    <s v="Rudie Menier"/>
    <x v="1"/>
  </r>
  <r>
    <s v="Anabella Lindley"/>
    <x v="1"/>
  </r>
  <r>
    <s v="Maible Eburah"/>
    <x v="1"/>
  </r>
  <r>
    <s v="Birgitta Turnbull"/>
    <x v="1"/>
  </r>
  <r>
    <s v="Timoteo Stoneham"/>
    <x v="1"/>
  </r>
  <r>
    <s v="Pail Bessett"/>
    <x v="1"/>
  </r>
  <r>
    <s v="Hardy Morad"/>
    <x v="1"/>
  </r>
  <r>
    <s v="Mellie Chesser"/>
    <x v="1"/>
  </r>
  <r>
    <s v="Farrel Trayford"/>
    <x v="1"/>
  </r>
  <r>
    <s v="Winna Wildsmith"/>
    <x v="1"/>
  </r>
  <r>
    <s v="Leann Siddeley"/>
    <x v="1"/>
  </r>
  <r>
    <s v="Dur Caskie"/>
    <x v="1"/>
  </r>
  <r>
    <s v="Mada Peppard"/>
    <x v="1"/>
  </r>
  <r>
    <s v="Anissa Mantrup"/>
    <x v="1"/>
  </r>
  <r>
    <s v="Hali Prettyjohn"/>
    <x v="1"/>
  </r>
  <r>
    <s v="Clarine Vergine"/>
    <x v="1"/>
  </r>
  <r>
    <s v="Haydon Corradengo"/>
    <x v="1"/>
  </r>
  <r>
    <s v="Benedicto Witnall"/>
    <x v="1"/>
  </r>
  <r>
    <s v="Edsel Stancliffe"/>
    <x v="1"/>
  </r>
  <r>
    <s v="Valida Courtin"/>
    <x v="1"/>
  </r>
  <r>
    <s v="Kynthia Henniger"/>
    <x v="1"/>
  </r>
  <r>
    <s v="Eldin Pozzi"/>
    <x v="1"/>
  </r>
  <r>
    <s v="Clarance Heeps"/>
    <x v="1"/>
  </r>
  <r>
    <s v="Karola Sutty"/>
    <x v="1"/>
  </r>
  <r>
    <s v="Wanda Currier"/>
    <x v="1"/>
  </r>
  <r>
    <s v="Lora Petrosian"/>
    <x v="1"/>
  </r>
  <r>
    <s v="Jeremias Walters"/>
    <x v="1"/>
  </r>
  <r>
    <s v="Smith Schohier"/>
    <x v="1"/>
  </r>
  <r>
    <s v="Hakeem Bromidge"/>
    <x v="1"/>
  </r>
  <r>
    <s v="Nat Bogays"/>
    <x v="1"/>
  </r>
  <r>
    <s v="Darelle Genny"/>
    <x v="1"/>
  </r>
  <r>
    <s v="Evangelina Sandever"/>
    <x v="1"/>
  </r>
  <r>
    <s v="Anabelle Romaines"/>
    <x v="1"/>
  </r>
  <r>
    <s v="Marna Chipman"/>
    <x v="1"/>
  </r>
  <r>
    <s v="Jacquetta Ranstead"/>
    <x v="1"/>
  </r>
  <r>
    <s v="Hamish Millery"/>
    <x v="1"/>
  </r>
  <r>
    <s v="Anne-marie Wardall"/>
    <x v="1"/>
  </r>
  <r>
    <s v="Dot Oaker"/>
    <x v="1"/>
  </r>
  <r>
    <s v="Maurise O'Feeny"/>
    <x v="1"/>
  </r>
  <r>
    <s v="Timothee McLaughlan"/>
    <x v="1"/>
  </r>
  <r>
    <s v="Clarance Childs"/>
    <x v="1"/>
  </r>
  <r>
    <s v="Dominick Bennellick"/>
    <x v="1"/>
  </r>
  <r>
    <s v="Dara Raffles"/>
    <x v="1"/>
  </r>
  <r>
    <s v="Rebeca Duffitt"/>
    <x v="1"/>
  </r>
  <r>
    <s v="Georgie Toffano"/>
    <x v="1"/>
  </r>
  <r>
    <s v="Milicent Manske"/>
    <x v="1"/>
  </r>
  <r>
    <s v="Moira Bernardino"/>
    <x v="1"/>
  </r>
  <r>
    <s v="Curr Rye"/>
    <x v="1"/>
  </r>
  <r>
    <s v="Stanleigh Rollings"/>
    <x v="1"/>
  </r>
  <r>
    <s v="Aubree Choppin"/>
    <x v="1"/>
  </r>
  <r>
    <s v="Isidoro Jovey"/>
    <x v="1"/>
  </r>
  <r>
    <s v="Peterus Kristufek"/>
    <x v="1"/>
  </r>
  <r>
    <s v="Gregory Broadfield"/>
    <x v="1"/>
  </r>
  <r>
    <s v="Flory Davis"/>
    <x v="1"/>
  </r>
  <r>
    <s v="Legra Cortez"/>
    <x v="1"/>
  </r>
  <r>
    <s v="Norton Yukhnini"/>
    <x v="1"/>
  </r>
  <r>
    <s v="Lowrance Regina"/>
    <x v="1"/>
  </r>
  <r>
    <s v="Carmelita McDermott-Row"/>
    <x v="1"/>
  </r>
  <r>
    <s v="Issi Pedycan"/>
    <x v="1"/>
  </r>
  <r>
    <s v="Joseito De Carolis"/>
    <x v="1"/>
  </r>
  <r>
    <s v="Alena Varvell"/>
    <x v="1"/>
  </r>
  <r>
    <s v="Farrel Spottswood"/>
    <x v="1"/>
  </r>
  <r>
    <s v="Ozzy Gorton"/>
    <x v="1"/>
  </r>
  <r>
    <s v="Matty Reuter"/>
    <x v="1"/>
  </r>
  <r>
    <s v="Elmore Casiero"/>
    <x v="1"/>
  </r>
  <r>
    <s v="Kimmie Vass"/>
    <x v="1"/>
  </r>
  <r>
    <s v="Dannie Spatig"/>
    <x v="1"/>
  </r>
  <r>
    <s v="Sal Wieprecht"/>
    <x v="1"/>
  </r>
  <r>
    <s v="Joanne Immer"/>
    <x v="1"/>
  </r>
  <r>
    <s v="Brantley De Marchi"/>
    <x v="1"/>
  </r>
  <r>
    <s v="Margo Thorouggood"/>
    <x v="1"/>
  </r>
  <r>
    <s v="Michelle Allnutt"/>
    <x v="1"/>
  </r>
  <r>
    <s v="Darbee Rothery"/>
    <x v="1"/>
  </r>
  <r>
    <s v="Celestyn Dogerty"/>
    <x v="1"/>
  </r>
  <r>
    <s v="Flossi Luno"/>
    <x v="1"/>
  </r>
  <r>
    <s v="Glennis Zoanetti"/>
    <x v="1"/>
  </r>
  <r>
    <s v="Marnia Kermit"/>
    <x v="1"/>
  </r>
  <r>
    <s v="Eddi Brugmann"/>
    <x v="1"/>
  </r>
  <r>
    <s v="Maurine Gallihaulk"/>
    <x v="1"/>
  </r>
  <r>
    <s v="Kathi Woffenden"/>
    <x v="1"/>
  </r>
  <r>
    <s v="Avrom Barlow"/>
    <x v="1"/>
  </r>
  <r>
    <s v="Freddie Wanley"/>
    <x v="1"/>
  </r>
  <r>
    <s v="Gunner Evason"/>
    <x v="1"/>
  </r>
  <r>
    <s v="Riobard Nation"/>
    <x v="1"/>
  </r>
  <r>
    <s v="Fairfax Adran"/>
    <x v="1"/>
  </r>
  <r>
    <s v="Edythe Jillins"/>
    <x v="1"/>
  </r>
  <r>
    <s v="Jami Clemendot"/>
    <x v="1"/>
  </r>
  <r>
    <s v="Moyna Neville"/>
    <x v="1"/>
  </r>
  <r>
    <s v="Tris Ewebank"/>
    <x v="1"/>
  </r>
  <r>
    <s v="Ingelbert Duigenan"/>
    <x v="1"/>
  </r>
  <r>
    <s v="Ibbie Gibbie"/>
    <x v="1"/>
  </r>
  <r>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1">
  <r>
    <d v="2023-01-01T00:00:00"/>
    <x v="0"/>
    <x v="0"/>
    <x v="0"/>
    <x v="0"/>
    <n v="853"/>
    <n v="16"/>
    <n v="1168"/>
    <x v="0"/>
    <x v="0"/>
  </r>
  <r>
    <d v="2023-01-02T00:00:00"/>
    <x v="1"/>
    <x v="1"/>
    <x v="1"/>
    <x v="1"/>
    <n v="43809"/>
    <n v="46"/>
    <n v="4433"/>
    <x v="0"/>
    <x v="0"/>
  </r>
  <r>
    <d v="2023-01-03T00:00:00"/>
    <x v="2"/>
    <x v="2"/>
    <x v="2"/>
    <x v="1"/>
    <n v="45306"/>
    <n v="20"/>
    <n v="4383"/>
    <x v="0"/>
    <x v="0"/>
  </r>
  <r>
    <d v="2023-01-04T00:00:00"/>
    <x v="3"/>
    <x v="3"/>
    <x v="2"/>
    <x v="2"/>
    <n v="25075"/>
    <n v="79"/>
    <n v="4192"/>
    <x v="0"/>
    <x v="0"/>
  </r>
  <r>
    <d v="2023-01-05T00:00:00"/>
    <x v="4"/>
    <x v="4"/>
    <x v="1"/>
    <x v="2"/>
    <n v="19613"/>
    <n v="6"/>
    <n v="2360"/>
    <x v="0"/>
    <x v="0"/>
  </r>
  <r>
    <d v="2023-01-06T00:00:00"/>
    <x v="5"/>
    <x v="5"/>
    <x v="3"/>
    <x v="3"/>
    <n v="14461"/>
    <n v="47"/>
    <n v="4182"/>
    <x v="0"/>
    <x v="0"/>
  </r>
  <r>
    <d v="2023-01-07T00:00:00"/>
    <x v="6"/>
    <x v="6"/>
    <x v="1"/>
    <x v="2"/>
    <n v="26741"/>
    <n v="49"/>
    <n v="4210"/>
    <x v="0"/>
    <x v="0"/>
  </r>
  <r>
    <d v="2023-01-08T00:00:00"/>
    <x v="7"/>
    <x v="7"/>
    <x v="4"/>
    <x v="4"/>
    <n v="41500"/>
    <n v="37"/>
    <n v="1662"/>
    <x v="0"/>
    <x v="0"/>
  </r>
  <r>
    <d v="2023-01-09T00:00:00"/>
    <x v="8"/>
    <x v="8"/>
    <x v="0"/>
    <x v="0"/>
    <n v="20934"/>
    <n v="48"/>
    <n v="3329"/>
    <x v="0"/>
    <x v="0"/>
  </r>
  <r>
    <d v="2023-01-10T00:00:00"/>
    <x v="9"/>
    <x v="9"/>
    <x v="4"/>
    <x v="5"/>
    <n v="2273"/>
    <n v="82"/>
    <n v="1057"/>
    <x v="0"/>
    <x v="0"/>
  </r>
  <r>
    <d v="2023-01-11T00:00:00"/>
    <x v="10"/>
    <x v="10"/>
    <x v="4"/>
    <x v="2"/>
    <n v="26853"/>
    <n v="56"/>
    <n v="3806"/>
    <x v="0"/>
    <x v="0"/>
  </r>
  <r>
    <d v="2023-01-12T00:00:00"/>
    <x v="11"/>
    <x v="11"/>
    <x v="4"/>
    <x v="5"/>
    <n v="14883"/>
    <n v="45"/>
    <n v="3304"/>
    <x v="0"/>
    <x v="0"/>
  </r>
  <r>
    <d v="2023-01-13T00:00:00"/>
    <x v="12"/>
    <x v="12"/>
    <x v="2"/>
    <x v="0"/>
    <n v="28137"/>
    <n v="20"/>
    <n v="1401"/>
    <x v="0"/>
    <x v="0"/>
  </r>
  <r>
    <d v="2023-01-14T00:00:00"/>
    <x v="13"/>
    <x v="13"/>
    <x v="0"/>
    <x v="1"/>
    <n v="17939"/>
    <n v="16"/>
    <n v="1995"/>
    <x v="0"/>
    <x v="0"/>
  </r>
  <r>
    <d v="2023-01-15T00:00:00"/>
    <x v="14"/>
    <x v="0"/>
    <x v="3"/>
    <x v="2"/>
    <n v="24115"/>
    <n v="99"/>
    <n v="2439"/>
    <x v="0"/>
    <x v="0"/>
  </r>
  <r>
    <d v="2023-01-16T00:00:00"/>
    <x v="15"/>
    <x v="14"/>
    <x v="0"/>
    <x v="2"/>
    <n v="34205"/>
    <n v="74"/>
    <n v="2781"/>
    <x v="0"/>
    <x v="0"/>
  </r>
  <r>
    <d v="2023-01-17T00:00:00"/>
    <x v="16"/>
    <x v="9"/>
    <x v="4"/>
    <x v="6"/>
    <n v="32204"/>
    <n v="3"/>
    <n v="1688"/>
    <x v="0"/>
    <x v="0"/>
  </r>
  <r>
    <d v="2023-01-18T00:00:00"/>
    <x v="17"/>
    <x v="14"/>
    <x v="3"/>
    <x v="4"/>
    <n v="42793"/>
    <n v="7"/>
    <n v="2762"/>
    <x v="0"/>
    <x v="0"/>
  </r>
  <r>
    <d v="2023-01-19T00:00:00"/>
    <x v="18"/>
    <x v="12"/>
    <x v="0"/>
    <x v="7"/>
    <n v="2628"/>
    <n v="99"/>
    <n v="3780"/>
    <x v="0"/>
    <x v="0"/>
  </r>
  <r>
    <d v="2023-01-20T00:00:00"/>
    <x v="19"/>
    <x v="15"/>
    <x v="2"/>
    <x v="6"/>
    <n v="28474"/>
    <n v="31"/>
    <n v="4890"/>
    <x v="0"/>
    <x v="0"/>
  </r>
  <r>
    <d v="2023-01-21T00:00:00"/>
    <x v="20"/>
    <x v="16"/>
    <x v="0"/>
    <x v="8"/>
    <n v="28118"/>
    <n v="12"/>
    <n v="4286"/>
    <x v="0"/>
    <x v="0"/>
  </r>
  <r>
    <d v="2023-01-22T00:00:00"/>
    <x v="21"/>
    <x v="14"/>
    <x v="0"/>
    <x v="9"/>
    <n v="10039"/>
    <n v="74"/>
    <n v="3272"/>
    <x v="0"/>
    <x v="0"/>
  </r>
  <r>
    <d v="2023-01-23T00:00:00"/>
    <x v="22"/>
    <x v="7"/>
    <x v="2"/>
    <x v="7"/>
    <n v="36885"/>
    <n v="19"/>
    <n v="2780"/>
    <x v="0"/>
    <x v="0"/>
  </r>
  <r>
    <d v="2023-01-24T00:00:00"/>
    <x v="23"/>
    <x v="11"/>
    <x v="4"/>
    <x v="4"/>
    <n v="48605"/>
    <n v="82"/>
    <n v="4841"/>
    <x v="0"/>
    <x v="0"/>
  </r>
  <r>
    <d v="2023-01-25T00:00:00"/>
    <x v="24"/>
    <x v="17"/>
    <x v="0"/>
    <x v="1"/>
    <n v="34674"/>
    <n v="97"/>
    <n v="4472"/>
    <x v="0"/>
    <x v="0"/>
  </r>
  <r>
    <d v="2023-01-26T00:00:00"/>
    <x v="25"/>
    <x v="5"/>
    <x v="3"/>
    <x v="8"/>
    <n v="48443"/>
    <n v="51"/>
    <n v="4148"/>
    <x v="0"/>
    <x v="0"/>
  </r>
  <r>
    <d v="2023-01-27T00:00:00"/>
    <x v="26"/>
    <x v="1"/>
    <x v="1"/>
    <x v="7"/>
    <n v="31336"/>
    <n v="74"/>
    <n v="1056"/>
    <x v="0"/>
    <x v="0"/>
  </r>
  <r>
    <d v="2023-01-28T00:00:00"/>
    <x v="27"/>
    <x v="14"/>
    <x v="2"/>
    <x v="4"/>
    <n v="23745"/>
    <n v="11"/>
    <n v="3489"/>
    <x v="0"/>
    <x v="0"/>
  </r>
  <r>
    <d v="2023-01-29T00:00:00"/>
    <x v="28"/>
    <x v="18"/>
    <x v="2"/>
    <x v="6"/>
    <n v="27293"/>
    <n v="30"/>
    <n v="2940"/>
    <x v="0"/>
    <x v="0"/>
  </r>
  <r>
    <d v="2023-01-30T00:00:00"/>
    <x v="29"/>
    <x v="18"/>
    <x v="4"/>
    <x v="1"/>
    <n v="16571"/>
    <n v="65"/>
    <n v="3461"/>
    <x v="0"/>
    <x v="0"/>
  </r>
  <r>
    <d v="2023-01-31T00:00:00"/>
    <x v="30"/>
    <x v="19"/>
    <x v="1"/>
    <x v="3"/>
    <n v="24309"/>
    <n v="1"/>
    <n v="1991"/>
    <x v="0"/>
    <x v="0"/>
  </r>
  <r>
    <d v="2023-02-01T00:00:00"/>
    <x v="31"/>
    <x v="20"/>
    <x v="1"/>
    <x v="7"/>
    <n v="37614"/>
    <n v="18"/>
    <n v="3761"/>
    <x v="1"/>
    <x v="0"/>
  </r>
  <r>
    <d v="2023-02-02T00:00:00"/>
    <x v="32"/>
    <x v="21"/>
    <x v="1"/>
    <x v="4"/>
    <n v="16334"/>
    <n v="81"/>
    <n v="2081"/>
    <x v="1"/>
    <x v="0"/>
  </r>
  <r>
    <d v="2023-02-03T00:00:00"/>
    <x v="33"/>
    <x v="21"/>
    <x v="3"/>
    <x v="7"/>
    <n v="40614"/>
    <n v="74"/>
    <n v="3362"/>
    <x v="1"/>
    <x v="0"/>
  </r>
  <r>
    <d v="2023-02-04T00:00:00"/>
    <x v="34"/>
    <x v="22"/>
    <x v="1"/>
    <x v="8"/>
    <n v="45742"/>
    <n v="50"/>
    <n v="1467"/>
    <x v="1"/>
    <x v="0"/>
  </r>
  <r>
    <d v="2023-02-05T00:00:00"/>
    <x v="35"/>
    <x v="17"/>
    <x v="4"/>
    <x v="3"/>
    <n v="40233"/>
    <n v="41"/>
    <n v="1422"/>
    <x v="1"/>
    <x v="0"/>
  </r>
  <r>
    <d v="2023-02-06T00:00:00"/>
    <x v="36"/>
    <x v="9"/>
    <x v="2"/>
    <x v="3"/>
    <n v="35382"/>
    <n v="86"/>
    <n v="2966"/>
    <x v="1"/>
    <x v="0"/>
  </r>
  <r>
    <d v="2023-02-07T00:00:00"/>
    <x v="37"/>
    <x v="14"/>
    <x v="0"/>
    <x v="7"/>
    <n v="12929"/>
    <n v="22"/>
    <n v="3022"/>
    <x v="1"/>
    <x v="0"/>
  </r>
  <r>
    <d v="2023-02-08T00:00:00"/>
    <x v="38"/>
    <x v="12"/>
    <x v="4"/>
    <x v="7"/>
    <n v="21143"/>
    <n v="6"/>
    <n v="1699"/>
    <x v="1"/>
    <x v="0"/>
  </r>
  <r>
    <d v="2023-02-09T00:00:00"/>
    <x v="39"/>
    <x v="6"/>
    <x v="4"/>
    <x v="7"/>
    <n v="38983"/>
    <n v="67"/>
    <n v="2549"/>
    <x v="1"/>
    <x v="0"/>
  </r>
  <r>
    <d v="2023-02-10T00:00:00"/>
    <x v="40"/>
    <x v="20"/>
    <x v="0"/>
    <x v="6"/>
    <n v="44311"/>
    <n v="7"/>
    <n v="2037"/>
    <x v="1"/>
    <x v="0"/>
  </r>
  <r>
    <d v="2023-02-11T00:00:00"/>
    <x v="41"/>
    <x v="5"/>
    <x v="0"/>
    <x v="6"/>
    <n v="44468"/>
    <n v="62"/>
    <n v="2797"/>
    <x v="1"/>
    <x v="0"/>
  </r>
  <r>
    <d v="2023-02-12T00:00:00"/>
    <x v="42"/>
    <x v="20"/>
    <x v="4"/>
    <x v="3"/>
    <n v="45648"/>
    <n v="87"/>
    <n v="4559"/>
    <x v="1"/>
    <x v="0"/>
  </r>
  <r>
    <d v="2023-02-13T00:00:00"/>
    <x v="43"/>
    <x v="14"/>
    <x v="4"/>
    <x v="7"/>
    <n v="7777"/>
    <n v="58"/>
    <n v="3787"/>
    <x v="1"/>
    <x v="0"/>
  </r>
  <r>
    <d v="2023-02-14T00:00:00"/>
    <x v="44"/>
    <x v="13"/>
    <x v="3"/>
    <x v="4"/>
    <n v="25719"/>
    <n v="79"/>
    <n v="4021"/>
    <x v="1"/>
    <x v="0"/>
  </r>
  <r>
    <d v="2023-02-15T00:00:00"/>
    <x v="45"/>
    <x v="13"/>
    <x v="2"/>
    <x v="1"/>
    <n v="48663"/>
    <n v="72"/>
    <n v="1842"/>
    <x v="1"/>
    <x v="0"/>
  </r>
  <r>
    <d v="2023-02-16T00:00:00"/>
    <x v="46"/>
    <x v="23"/>
    <x v="1"/>
    <x v="9"/>
    <n v="1254"/>
    <n v="16"/>
    <n v="2457"/>
    <x v="1"/>
    <x v="0"/>
  </r>
  <r>
    <d v="2023-02-17T00:00:00"/>
    <x v="47"/>
    <x v="20"/>
    <x v="2"/>
    <x v="4"/>
    <n v="14547"/>
    <n v="84"/>
    <n v="3978"/>
    <x v="1"/>
    <x v="0"/>
  </r>
  <r>
    <d v="2023-02-18T00:00:00"/>
    <x v="48"/>
    <x v="24"/>
    <x v="2"/>
    <x v="0"/>
    <n v="49657"/>
    <n v="69"/>
    <n v="1098"/>
    <x v="1"/>
    <x v="0"/>
  </r>
  <r>
    <d v="2023-02-19T00:00:00"/>
    <x v="49"/>
    <x v="14"/>
    <x v="0"/>
    <x v="5"/>
    <n v="47932"/>
    <n v="87"/>
    <n v="5000"/>
    <x v="1"/>
    <x v="0"/>
  </r>
  <r>
    <d v="2023-02-20T00:00:00"/>
    <x v="50"/>
    <x v="25"/>
    <x v="2"/>
    <x v="5"/>
    <n v="40474"/>
    <n v="13"/>
    <n v="4771"/>
    <x v="1"/>
    <x v="0"/>
  </r>
  <r>
    <d v="2023-02-21T00:00:00"/>
    <x v="51"/>
    <x v="6"/>
    <x v="3"/>
    <x v="9"/>
    <n v="39649"/>
    <n v="32"/>
    <n v="1465"/>
    <x v="1"/>
    <x v="0"/>
  </r>
  <r>
    <d v="2023-02-22T00:00:00"/>
    <x v="52"/>
    <x v="18"/>
    <x v="0"/>
    <x v="8"/>
    <n v="36489"/>
    <n v="33"/>
    <n v="3307"/>
    <x v="1"/>
    <x v="0"/>
  </r>
  <r>
    <d v="2023-02-23T00:00:00"/>
    <x v="53"/>
    <x v="5"/>
    <x v="2"/>
    <x v="5"/>
    <n v="8401"/>
    <n v="46"/>
    <n v="2697"/>
    <x v="1"/>
    <x v="0"/>
  </r>
  <r>
    <d v="2023-02-24T00:00:00"/>
    <x v="54"/>
    <x v="6"/>
    <x v="4"/>
    <x v="2"/>
    <n v="45910"/>
    <n v="29"/>
    <n v="4550"/>
    <x v="1"/>
    <x v="0"/>
  </r>
  <r>
    <d v="2023-02-25T00:00:00"/>
    <x v="55"/>
    <x v="24"/>
    <x v="4"/>
    <x v="5"/>
    <n v="42274"/>
    <n v="21"/>
    <n v="2321"/>
    <x v="1"/>
    <x v="0"/>
  </r>
  <r>
    <d v="2023-02-26T00:00:00"/>
    <x v="56"/>
    <x v="22"/>
    <x v="4"/>
    <x v="1"/>
    <n v="24397"/>
    <n v="24"/>
    <n v="2023"/>
    <x v="1"/>
    <x v="0"/>
  </r>
  <r>
    <d v="2023-02-27T00:00:00"/>
    <x v="57"/>
    <x v="26"/>
    <x v="3"/>
    <x v="1"/>
    <n v="39475"/>
    <n v="22"/>
    <n v="4352"/>
    <x v="1"/>
    <x v="0"/>
  </r>
  <r>
    <d v="2023-02-28T00:00:00"/>
    <x v="58"/>
    <x v="8"/>
    <x v="0"/>
    <x v="4"/>
    <n v="19944"/>
    <n v="96"/>
    <n v="1288"/>
    <x v="1"/>
    <x v="0"/>
  </r>
  <r>
    <d v="2023-03-01T00:00:00"/>
    <x v="59"/>
    <x v="1"/>
    <x v="3"/>
    <x v="1"/>
    <n v="22210"/>
    <n v="58"/>
    <n v="2907"/>
    <x v="2"/>
    <x v="0"/>
  </r>
  <r>
    <d v="2023-03-02T00:00:00"/>
    <x v="60"/>
    <x v="3"/>
    <x v="4"/>
    <x v="3"/>
    <n v="14719"/>
    <n v="85"/>
    <n v="2348"/>
    <x v="2"/>
    <x v="0"/>
  </r>
  <r>
    <d v="2023-03-03T00:00:00"/>
    <x v="61"/>
    <x v="5"/>
    <x v="3"/>
    <x v="8"/>
    <n v="11051"/>
    <n v="76"/>
    <n v="1555"/>
    <x v="2"/>
    <x v="0"/>
  </r>
  <r>
    <d v="2023-03-04T00:00:00"/>
    <x v="62"/>
    <x v="25"/>
    <x v="3"/>
    <x v="4"/>
    <n v="46848"/>
    <n v="82"/>
    <n v="1855"/>
    <x v="2"/>
    <x v="0"/>
  </r>
  <r>
    <d v="2023-03-05T00:00:00"/>
    <x v="63"/>
    <x v="0"/>
    <x v="0"/>
    <x v="0"/>
    <n v="34308"/>
    <n v="12"/>
    <n v="3803"/>
    <x v="2"/>
    <x v="0"/>
  </r>
  <r>
    <d v="2023-03-06T00:00:00"/>
    <x v="64"/>
    <x v="23"/>
    <x v="0"/>
    <x v="1"/>
    <n v="18683"/>
    <n v="65"/>
    <n v="3061"/>
    <x v="2"/>
    <x v="0"/>
  </r>
  <r>
    <d v="2023-03-07T00:00:00"/>
    <x v="65"/>
    <x v="8"/>
    <x v="3"/>
    <x v="5"/>
    <n v="31736"/>
    <n v="91"/>
    <n v="2600"/>
    <x v="2"/>
    <x v="0"/>
  </r>
  <r>
    <d v="2023-03-08T00:00:00"/>
    <x v="66"/>
    <x v="2"/>
    <x v="2"/>
    <x v="7"/>
    <n v="31670"/>
    <n v="7"/>
    <n v="1200"/>
    <x v="2"/>
    <x v="0"/>
  </r>
  <r>
    <d v="2023-03-09T00:00:00"/>
    <x v="67"/>
    <x v="17"/>
    <x v="4"/>
    <x v="0"/>
    <n v="35574"/>
    <n v="54"/>
    <n v="4206"/>
    <x v="2"/>
    <x v="0"/>
  </r>
  <r>
    <d v="2023-03-10T00:00:00"/>
    <x v="68"/>
    <x v="1"/>
    <x v="4"/>
    <x v="0"/>
    <n v="33507"/>
    <n v="20"/>
    <n v="1268"/>
    <x v="2"/>
    <x v="0"/>
  </r>
  <r>
    <d v="2023-03-11T00:00:00"/>
    <x v="69"/>
    <x v="21"/>
    <x v="4"/>
    <x v="6"/>
    <n v="46973"/>
    <n v="57"/>
    <n v="1403"/>
    <x v="2"/>
    <x v="0"/>
  </r>
  <r>
    <d v="2023-03-12T00:00:00"/>
    <x v="70"/>
    <x v="2"/>
    <x v="2"/>
    <x v="6"/>
    <n v="31503"/>
    <n v="5"/>
    <n v="1516"/>
    <x v="2"/>
    <x v="0"/>
  </r>
  <r>
    <d v="2023-03-13T00:00:00"/>
    <x v="71"/>
    <x v="11"/>
    <x v="4"/>
    <x v="9"/>
    <n v="17197"/>
    <n v="85"/>
    <n v="3139"/>
    <x v="2"/>
    <x v="0"/>
  </r>
  <r>
    <d v="2023-03-14T00:00:00"/>
    <x v="72"/>
    <x v="21"/>
    <x v="4"/>
    <x v="2"/>
    <n v="46518"/>
    <n v="58"/>
    <n v="1037"/>
    <x v="2"/>
    <x v="0"/>
  </r>
  <r>
    <d v="2023-03-15T00:00:00"/>
    <x v="73"/>
    <x v="15"/>
    <x v="1"/>
    <x v="8"/>
    <n v="8961"/>
    <n v="1"/>
    <n v="1663"/>
    <x v="2"/>
    <x v="0"/>
  </r>
  <r>
    <d v="2023-03-16T00:00:00"/>
    <x v="74"/>
    <x v="26"/>
    <x v="2"/>
    <x v="8"/>
    <n v="29583"/>
    <n v="42"/>
    <n v="2488"/>
    <x v="2"/>
    <x v="0"/>
  </r>
  <r>
    <d v="2023-03-17T00:00:00"/>
    <x v="75"/>
    <x v="1"/>
    <x v="4"/>
    <x v="7"/>
    <n v="28354"/>
    <n v="54"/>
    <n v="4807"/>
    <x v="2"/>
    <x v="0"/>
  </r>
  <r>
    <d v="2023-03-18T00:00:00"/>
    <x v="76"/>
    <x v="11"/>
    <x v="3"/>
    <x v="8"/>
    <n v="18116"/>
    <n v="58"/>
    <n v="3812"/>
    <x v="2"/>
    <x v="0"/>
  </r>
  <r>
    <d v="2023-03-19T00:00:00"/>
    <x v="77"/>
    <x v="13"/>
    <x v="3"/>
    <x v="7"/>
    <n v="37999"/>
    <n v="92"/>
    <n v="4888"/>
    <x v="2"/>
    <x v="0"/>
  </r>
  <r>
    <d v="2023-03-20T00:00:00"/>
    <x v="78"/>
    <x v="7"/>
    <x v="2"/>
    <x v="2"/>
    <n v="28205"/>
    <n v="14"/>
    <n v="3392"/>
    <x v="2"/>
    <x v="0"/>
  </r>
  <r>
    <d v="2023-03-21T00:00:00"/>
    <x v="79"/>
    <x v="7"/>
    <x v="2"/>
    <x v="7"/>
    <n v="17021"/>
    <n v="87"/>
    <n v="4548"/>
    <x v="2"/>
    <x v="0"/>
  </r>
  <r>
    <d v="2023-03-22T00:00:00"/>
    <x v="80"/>
    <x v="6"/>
    <x v="1"/>
    <x v="0"/>
    <n v="49529"/>
    <n v="20"/>
    <n v="1076"/>
    <x v="2"/>
    <x v="0"/>
  </r>
  <r>
    <d v="2023-03-23T00:00:00"/>
    <x v="81"/>
    <x v="25"/>
    <x v="2"/>
    <x v="0"/>
    <n v="4216"/>
    <n v="37"/>
    <n v="4293"/>
    <x v="2"/>
    <x v="0"/>
  </r>
  <r>
    <d v="2023-03-24T00:00:00"/>
    <x v="82"/>
    <x v="20"/>
    <x v="0"/>
    <x v="1"/>
    <n v="40581"/>
    <n v="71"/>
    <n v="1999"/>
    <x v="2"/>
    <x v="0"/>
  </r>
  <r>
    <d v="2023-03-25T00:00:00"/>
    <x v="83"/>
    <x v="12"/>
    <x v="3"/>
    <x v="6"/>
    <n v="26761"/>
    <n v="88"/>
    <n v="2358"/>
    <x v="2"/>
    <x v="0"/>
  </r>
  <r>
    <d v="2023-03-26T00:00:00"/>
    <x v="84"/>
    <x v="27"/>
    <x v="4"/>
    <x v="3"/>
    <n v="1817"/>
    <n v="60"/>
    <n v="1328"/>
    <x v="2"/>
    <x v="0"/>
  </r>
  <r>
    <d v="2023-03-27T00:00:00"/>
    <x v="85"/>
    <x v="13"/>
    <x v="1"/>
    <x v="5"/>
    <n v="24253"/>
    <n v="91"/>
    <n v="3241"/>
    <x v="2"/>
    <x v="0"/>
  </r>
  <r>
    <d v="2023-03-28T00:00:00"/>
    <x v="86"/>
    <x v="26"/>
    <x v="3"/>
    <x v="3"/>
    <n v="28730"/>
    <n v="49"/>
    <n v="2609"/>
    <x v="2"/>
    <x v="0"/>
  </r>
  <r>
    <d v="2023-03-29T00:00:00"/>
    <x v="87"/>
    <x v="17"/>
    <x v="2"/>
    <x v="1"/>
    <n v="1492"/>
    <n v="20"/>
    <n v="1935"/>
    <x v="2"/>
    <x v="0"/>
  </r>
  <r>
    <d v="2023-03-30T00:00:00"/>
    <x v="88"/>
    <x v="8"/>
    <x v="0"/>
    <x v="3"/>
    <n v="31627"/>
    <n v="24"/>
    <n v="1042"/>
    <x v="2"/>
    <x v="0"/>
  </r>
  <r>
    <d v="2023-03-31T00:00:00"/>
    <x v="89"/>
    <x v="8"/>
    <x v="0"/>
    <x v="4"/>
    <n v="36314"/>
    <n v="9"/>
    <n v="2553"/>
    <x v="2"/>
    <x v="0"/>
  </r>
  <r>
    <d v="2023-04-01T00:00:00"/>
    <x v="90"/>
    <x v="2"/>
    <x v="2"/>
    <x v="2"/>
    <n v="19003"/>
    <n v="36"/>
    <n v="4918"/>
    <x v="3"/>
    <x v="0"/>
  </r>
  <r>
    <d v="2023-04-02T00:00:00"/>
    <x v="91"/>
    <x v="12"/>
    <x v="2"/>
    <x v="5"/>
    <n v="42394"/>
    <n v="94"/>
    <n v="2130"/>
    <x v="3"/>
    <x v="0"/>
  </r>
  <r>
    <d v="2023-04-03T00:00:00"/>
    <x v="92"/>
    <x v="22"/>
    <x v="2"/>
    <x v="5"/>
    <n v="21906"/>
    <n v="90"/>
    <n v="1516"/>
    <x v="3"/>
    <x v="0"/>
  </r>
  <r>
    <d v="2023-04-04T00:00:00"/>
    <x v="93"/>
    <x v="20"/>
    <x v="3"/>
    <x v="2"/>
    <n v="20158"/>
    <n v="59"/>
    <n v="1970"/>
    <x v="3"/>
    <x v="0"/>
  </r>
  <r>
    <d v="2023-04-05T00:00:00"/>
    <x v="94"/>
    <x v="10"/>
    <x v="1"/>
    <x v="0"/>
    <n v="42824"/>
    <n v="88"/>
    <n v="3255"/>
    <x v="3"/>
    <x v="0"/>
  </r>
  <r>
    <d v="2023-04-06T00:00:00"/>
    <x v="95"/>
    <x v="18"/>
    <x v="0"/>
    <x v="3"/>
    <n v="16350"/>
    <n v="24"/>
    <n v="1764"/>
    <x v="3"/>
    <x v="0"/>
  </r>
  <r>
    <d v="2023-04-07T00:00:00"/>
    <x v="96"/>
    <x v="17"/>
    <x v="1"/>
    <x v="1"/>
    <n v="43286"/>
    <n v="66"/>
    <n v="3350"/>
    <x v="3"/>
    <x v="0"/>
  </r>
  <r>
    <d v="2023-04-08T00:00:00"/>
    <x v="97"/>
    <x v="0"/>
    <x v="4"/>
    <x v="7"/>
    <n v="43191"/>
    <n v="48"/>
    <n v="2442"/>
    <x v="3"/>
    <x v="0"/>
  </r>
  <r>
    <d v="2023-04-09T00:00:00"/>
    <x v="98"/>
    <x v="11"/>
    <x v="2"/>
    <x v="8"/>
    <n v="4704"/>
    <n v="28"/>
    <n v="3238"/>
    <x v="3"/>
    <x v="0"/>
  </r>
  <r>
    <d v="2023-04-10T00:00:00"/>
    <x v="99"/>
    <x v="17"/>
    <x v="0"/>
    <x v="2"/>
    <n v="4301"/>
    <n v="45"/>
    <n v="2840"/>
    <x v="3"/>
    <x v="0"/>
  </r>
  <r>
    <d v="2023-04-11T00:00:00"/>
    <x v="100"/>
    <x v="14"/>
    <x v="3"/>
    <x v="6"/>
    <n v="11887"/>
    <n v="72"/>
    <n v="2372"/>
    <x v="3"/>
    <x v="0"/>
  </r>
  <r>
    <d v="2023-04-12T00:00:00"/>
    <x v="101"/>
    <x v="19"/>
    <x v="4"/>
    <x v="2"/>
    <n v="8546"/>
    <n v="88"/>
    <n v="2064"/>
    <x v="3"/>
    <x v="0"/>
  </r>
  <r>
    <d v="2023-04-13T00:00:00"/>
    <x v="102"/>
    <x v="27"/>
    <x v="0"/>
    <x v="4"/>
    <n v="8348"/>
    <n v="22"/>
    <n v="1423"/>
    <x v="3"/>
    <x v="0"/>
  </r>
  <r>
    <d v="2023-04-14T00:00:00"/>
    <x v="103"/>
    <x v="21"/>
    <x v="3"/>
    <x v="1"/>
    <n v="26047"/>
    <n v="24"/>
    <n v="2893"/>
    <x v="3"/>
    <x v="0"/>
  </r>
  <r>
    <d v="2023-04-15T00:00:00"/>
    <x v="104"/>
    <x v="10"/>
    <x v="0"/>
    <x v="7"/>
    <n v="16687"/>
    <n v="23"/>
    <n v="2091"/>
    <x v="3"/>
    <x v="0"/>
  </r>
  <r>
    <d v="2023-04-16T00:00:00"/>
    <x v="105"/>
    <x v="15"/>
    <x v="3"/>
    <x v="3"/>
    <n v="35293"/>
    <n v="39"/>
    <n v="1845"/>
    <x v="3"/>
    <x v="0"/>
  </r>
  <r>
    <d v="2023-04-17T00:00:00"/>
    <x v="106"/>
    <x v="28"/>
    <x v="2"/>
    <x v="4"/>
    <n v="2460"/>
    <n v="71"/>
    <n v="1491"/>
    <x v="3"/>
    <x v="0"/>
  </r>
  <r>
    <d v="2023-04-18T00:00:00"/>
    <x v="107"/>
    <x v="19"/>
    <x v="2"/>
    <x v="7"/>
    <n v="41628"/>
    <n v="33"/>
    <n v="1929"/>
    <x v="3"/>
    <x v="0"/>
  </r>
  <r>
    <d v="2023-04-19T00:00:00"/>
    <x v="108"/>
    <x v="5"/>
    <x v="2"/>
    <x v="7"/>
    <n v="38016"/>
    <n v="77"/>
    <n v="3669"/>
    <x v="3"/>
    <x v="0"/>
  </r>
  <r>
    <d v="2023-04-20T00:00:00"/>
    <x v="109"/>
    <x v="14"/>
    <x v="4"/>
    <x v="6"/>
    <n v="33120"/>
    <n v="23"/>
    <n v="1203"/>
    <x v="3"/>
    <x v="0"/>
  </r>
  <r>
    <d v="2023-04-21T00:00:00"/>
    <x v="110"/>
    <x v="0"/>
    <x v="3"/>
    <x v="3"/>
    <n v="46870"/>
    <n v="70"/>
    <n v="4220"/>
    <x v="3"/>
    <x v="0"/>
  </r>
  <r>
    <d v="2023-04-22T00:00:00"/>
    <x v="111"/>
    <x v="17"/>
    <x v="4"/>
    <x v="8"/>
    <n v="12377"/>
    <n v="43"/>
    <n v="3094"/>
    <x v="3"/>
    <x v="0"/>
  </r>
  <r>
    <d v="2023-04-23T00:00:00"/>
    <x v="112"/>
    <x v="9"/>
    <x v="0"/>
    <x v="9"/>
    <n v="17046"/>
    <n v="55"/>
    <n v="2678"/>
    <x v="3"/>
    <x v="0"/>
  </r>
  <r>
    <d v="2023-04-24T00:00:00"/>
    <x v="113"/>
    <x v="0"/>
    <x v="2"/>
    <x v="3"/>
    <n v="5029"/>
    <n v="58"/>
    <n v="4579"/>
    <x v="3"/>
    <x v="0"/>
  </r>
  <r>
    <d v="2023-04-25T00:00:00"/>
    <x v="114"/>
    <x v="25"/>
    <x v="3"/>
    <x v="4"/>
    <n v="43018"/>
    <n v="3"/>
    <n v="2487"/>
    <x v="3"/>
    <x v="0"/>
  </r>
  <r>
    <d v="2023-04-26T00:00:00"/>
    <x v="115"/>
    <x v="15"/>
    <x v="1"/>
    <x v="3"/>
    <n v="33430"/>
    <n v="68"/>
    <n v="4993"/>
    <x v="3"/>
    <x v="0"/>
  </r>
  <r>
    <d v="2023-04-27T00:00:00"/>
    <x v="116"/>
    <x v="25"/>
    <x v="0"/>
    <x v="2"/>
    <n v="11331"/>
    <n v="95"/>
    <n v="1302"/>
    <x v="3"/>
    <x v="0"/>
  </r>
  <r>
    <d v="2023-04-28T00:00:00"/>
    <x v="117"/>
    <x v="27"/>
    <x v="4"/>
    <x v="8"/>
    <n v="626"/>
    <n v="43"/>
    <n v="1713"/>
    <x v="3"/>
    <x v="0"/>
  </r>
  <r>
    <d v="2023-04-29T00:00:00"/>
    <x v="118"/>
    <x v="9"/>
    <x v="2"/>
    <x v="2"/>
    <n v="17634"/>
    <n v="46"/>
    <n v="3285"/>
    <x v="3"/>
    <x v="0"/>
  </r>
  <r>
    <d v="2023-04-30T00:00:00"/>
    <x v="119"/>
    <x v="8"/>
    <x v="2"/>
    <x v="0"/>
    <n v="24546"/>
    <n v="27"/>
    <n v="2976"/>
    <x v="3"/>
    <x v="0"/>
  </r>
  <r>
    <d v="2023-05-01T00:00:00"/>
    <x v="120"/>
    <x v="0"/>
    <x v="3"/>
    <x v="5"/>
    <n v="9127"/>
    <n v="67"/>
    <n v="3937"/>
    <x v="4"/>
    <x v="0"/>
  </r>
  <r>
    <d v="2023-05-02T00:00:00"/>
    <x v="121"/>
    <x v="28"/>
    <x v="2"/>
    <x v="0"/>
    <n v="3200"/>
    <n v="54"/>
    <n v="2449"/>
    <x v="4"/>
    <x v="0"/>
  </r>
  <r>
    <d v="2023-05-03T00:00:00"/>
    <x v="122"/>
    <x v="2"/>
    <x v="1"/>
    <x v="0"/>
    <n v="22226"/>
    <n v="90"/>
    <n v="2857"/>
    <x v="4"/>
    <x v="0"/>
  </r>
  <r>
    <d v="2023-05-04T00:00:00"/>
    <x v="123"/>
    <x v="10"/>
    <x v="3"/>
    <x v="3"/>
    <n v="33786"/>
    <n v="59"/>
    <n v="4869"/>
    <x v="4"/>
    <x v="0"/>
  </r>
  <r>
    <d v="2023-05-05T00:00:00"/>
    <x v="124"/>
    <x v="16"/>
    <x v="3"/>
    <x v="8"/>
    <n v="44289"/>
    <n v="76"/>
    <n v="4696"/>
    <x v="4"/>
    <x v="0"/>
  </r>
  <r>
    <d v="2023-05-06T00:00:00"/>
    <x v="125"/>
    <x v="15"/>
    <x v="0"/>
    <x v="9"/>
    <n v="38379"/>
    <n v="56"/>
    <n v="3584"/>
    <x v="4"/>
    <x v="0"/>
  </r>
  <r>
    <d v="2023-05-07T00:00:00"/>
    <x v="126"/>
    <x v="7"/>
    <x v="0"/>
    <x v="4"/>
    <n v="2066"/>
    <n v="91"/>
    <n v="3086"/>
    <x v="4"/>
    <x v="0"/>
  </r>
  <r>
    <d v="2023-05-08T00:00:00"/>
    <x v="127"/>
    <x v="19"/>
    <x v="2"/>
    <x v="5"/>
    <n v="9359"/>
    <n v="86"/>
    <n v="4125"/>
    <x v="4"/>
    <x v="0"/>
  </r>
  <r>
    <d v="2023-05-09T00:00:00"/>
    <x v="128"/>
    <x v="12"/>
    <x v="0"/>
    <x v="4"/>
    <n v="14337"/>
    <n v="69"/>
    <n v="2055"/>
    <x v="4"/>
    <x v="0"/>
  </r>
  <r>
    <d v="2023-05-10T00:00:00"/>
    <x v="129"/>
    <x v="24"/>
    <x v="2"/>
    <x v="8"/>
    <n v="40423"/>
    <n v="52"/>
    <n v="2648"/>
    <x v="4"/>
    <x v="0"/>
  </r>
  <r>
    <d v="2023-05-11T00:00:00"/>
    <x v="130"/>
    <x v="24"/>
    <x v="2"/>
    <x v="9"/>
    <n v="6447"/>
    <n v="33"/>
    <n v="3356"/>
    <x v="4"/>
    <x v="0"/>
  </r>
  <r>
    <d v="2023-05-12T00:00:00"/>
    <x v="131"/>
    <x v="14"/>
    <x v="4"/>
    <x v="8"/>
    <n v="2565"/>
    <n v="51"/>
    <n v="3041"/>
    <x v="4"/>
    <x v="0"/>
  </r>
  <r>
    <d v="2023-05-13T00:00:00"/>
    <x v="132"/>
    <x v="21"/>
    <x v="4"/>
    <x v="6"/>
    <n v="11648"/>
    <n v="78"/>
    <n v="3686"/>
    <x v="4"/>
    <x v="0"/>
  </r>
  <r>
    <d v="2023-05-14T00:00:00"/>
    <x v="133"/>
    <x v="17"/>
    <x v="3"/>
    <x v="6"/>
    <n v="29836"/>
    <n v="73"/>
    <n v="4533"/>
    <x v="4"/>
    <x v="0"/>
  </r>
  <r>
    <d v="2023-05-15T00:00:00"/>
    <x v="134"/>
    <x v="11"/>
    <x v="2"/>
    <x v="7"/>
    <n v="9031"/>
    <n v="57"/>
    <n v="2195"/>
    <x v="4"/>
    <x v="0"/>
  </r>
  <r>
    <d v="2023-05-16T00:00:00"/>
    <x v="135"/>
    <x v="13"/>
    <x v="2"/>
    <x v="2"/>
    <n v="9081"/>
    <n v="30"/>
    <n v="3017"/>
    <x v="4"/>
    <x v="0"/>
  </r>
  <r>
    <d v="2023-05-17T00:00:00"/>
    <x v="136"/>
    <x v="26"/>
    <x v="4"/>
    <x v="7"/>
    <n v="48440"/>
    <n v="43"/>
    <n v="2397"/>
    <x v="4"/>
    <x v="0"/>
  </r>
  <r>
    <d v="2023-05-18T00:00:00"/>
    <x v="137"/>
    <x v="3"/>
    <x v="0"/>
    <x v="7"/>
    <n v="28236"/>
    <n v="46"/>
    <n v="2031"/>
    <x v="4"/>
    <x v="0"/>
  </r>
  <r>
    <d v="2023-05-19T00:00:00"/>
    <x v="138"/>
    <x v="8"/>
    <x v="0"/>
    <x v="0"/>
    <n v="46928"/>
    <n v="56"/>
    <n v="1964"/>
    <x v="4"/>
    <x v="0"/>
  </r>
  <r>
    <d v="2023-05-20T00:00:00"/>
    <x v="139"/>
    <x v="25"/>
    <x v="2"/>
    <x v="2"/>
    <n v="36694"/>
    <n v="30"/>
    <n v="3496"/>
    <x v="4"/>
    <x v="0"/>
  </r>
  <r>
    <d v="2023-05-21T00:00:00"/>
    <x v="140"/>
    <x v="6"/>
    <x v="1"/>
    <x v="0"/>
    <n v="48108"/>
    <n v="97"/>
    <n v="2027"/>
    <x v="4"/>
    <x v="0"/>
  </r>
  <r>
    <d v="2023-05-22T00:00:00"/>
    <x v="141"/>
    <x v="13"/>
    <x v="4"/>
    <x v="9"/>
    <n v="30061"/>
    <n v="80"/>
    <n v="2273"/>
    <x v="4"/>
    <x v="0"/>
  </r>
  <r>
    <d v="2023-05-23T00:00:00"/>
    <x v="142"/>
    <x v="25"/>
    <x v="2"/>
    <x v="3"/>
    <n v="21331"/>
    <n v="100"/>
    <n v="3382"/>
    <x v="4"/>
    <x v="0"/>
  </r>
  <r>
    <d v="2023-05-24T00:00:00"/>
    <x v="143"/>
    <x v="3"/>
    <x v="2"/>
    <x v="4"/>
    <n v="7027"/>
    <n v="95"/>
    <n v="1646"/>
    <x v="4"/>
    <x v="0"/>
  </r>
  <r>
    <d v="2023-05-25T00:00:00"/>
    <x v="144"/>
    <x v="18"/>
    <x v="0"/>
    <x v="2"/>
    <n v="3690"/>
    <n v="19"/>
    <n v="4032"/>
    <x v="4"/>
    <x v="0"/>
  </r>
  <r>
    <d v="2023-05-26T00:00:00"/>
    <x v="145"/>
    <x v="3"/>
    <x v="2"/>
    <x v="0"/>
    <n v="38852"/>
    <n v="53"/>
    <n v="2139"/>
    <x v="4"/>
    <x v="0"/>
  </r>
  <r>
    <d v="2023-05-27T00:00:00"/>
    <x v="146"/>
    <x v="16"/>
    <x v="3"/>
    <x v="6"/>
    <n v="15003"/>
    <n v="15"/>
    <n v="4931"/>
    <x v="4"/>
    <x v="0"/>
  </r>
  <r>
    <d v="2023-05-28T00:00:00"/>
    <x v="147"/>
    <x v="3"/>
    <x v="1"/>
    <x v="2"/>
    <n v="30450"/>
    <n v="26"/>
    <n v="4015"/>
    <x v="4"/>
    <x v="0"/>
  </r>
  <r>
    <d v="2023-05-29T00:00:00"/>
    <x v="148"/>
    <x v="7"/>
    <x v="2"/>
    <x v="1"/>
    <n v="48061"/>
    <n v="20"/>
    <n v="4295"/>
    <x v="4"/>
    <x v="0"/>
  </r>
  <r>
    <d v="2023-05-30T00:00:00"/>
    <x v="149"/>
    <x v="21"/>
    <x v="1"/>
    <x v="8"/>
    <n v="5302"/>
    <n v="88"/>
    <n v="4872"/>
    <x v="4"/>
    <x v="0"/>
  </r>
  <r>
    <d v="2023-05-31T00:00:00"/>
    <x v="150"/>
    <x v="5"/>
    <x v="4"/>
    <x v="7"/>
    <n v="38582"/>
    <n v="50"/>
    <n v="4890"/>
    <x v="4"/>
    <x v="0"/>
  </r>
  <r>
    <d v="2023-06-01T00:00:00"/>
    <x v="151"/>
    <x v="6"/>
    <x v="4"/>
    <x v="2"/>
    <n v="28671"/>
    <n v="70"/>
    <n v="2395"/>
    <x v="5"/>
    <x v="0"/>
  </r>
  <r>
    <d v="2023-06-02T00:00:00"/>
    <x v="152"/>
    <x v="7"/>
    <x v="4"/>
    <x v="5"/>
    <n v="2949"/>
    <n v="13"/>
    <n v="1694"/>
    <x v="5"/>
    <x v="0"/>
  </r>
  <r>
    <d v="2023-06-03T00:00:00"/>
    <x v="153"/>
    <x v="23"/>
    <x v="1"/>
    <x v="1"/>
    <n v="23986"/>
    <n v="66"/>
    <n v="2462"/>
    <x v="5"/>
    <x v="0"/>
  </r>
  <r>
    <d v="2023-06-04T00:00:00"/>
    <x v="154"/>
    <x v="20"/>
    <x v="3"/>
    <x v="0"/>
    <n v="10983"/>
    <n v="11"/>
    <n v="2027"/>
    <x v="5"/>
    <x v="0"/>
  </r>
  <r>
    <d v="2023-06-05T00:00:00"/>
    <x v="155"/>
    <x v="11"/>
    <x v="1"/>
    <x v="5"/>
    <n v="36421"/>
    <n v="16"/>
    <n v="2882"/>
    <x v="5"/>
    <x v="0"/>
  </r>
  <r>
    <d v="2023-06-06T00:00:00"/>
    <x v="156"/>
    <x v="25"/>
    <x v="0"/>
    <x v="1"/>
    <n v="39229"/>
    <n v="52"/>
    <n v="1795"/>
    <x v="5"/>
    <x v="0"/>
  </r>
  <r>
    <d v="2023-06-07T00:00:00"/>
    <x v="157"/>
    <x v="8"/>
    <x v="1"/>
    <x v="6"/>
    <n v="36506"/>
    <n v="66"/>
    <n v="3767"/>
    <x v="5"/>
    <x v="0"/>
  </r>
  <r>
    <d v="2023-06-08T00:00:00"/>
    <x v="158"/>
    <x v="12"/>
    <x v="3"/>
    <x v="3"/>
    <n v="16207"/>
    <n v="93"/>
    <n v="2577"/>
    <x v="5"/>
    <x v="0"/>
  </r>
  <r>
    <d v="2023-06-09T00:00:00"/>
    <x v="159"/>
    <x v="22"/>
    <x v="4"/>
    <x v="4"/>
    <n v="12804"/>
    <n v="64"/>
    <n v="4564"/>
    <x v="5"/>
    <x v="0"/>
  </r>
  <r>
    <d v="2023-06-10T00:00:00"/>
    <x v="160"/>
    <x v="25"/>
    <x v="2"/>
    <x v="6"/>
    <n v="5122"/>
    <n v="25"/>
    <n v="2521"/>
    <x v="5"/>
    <x v="0"/>
  </r>
  <r>
    <d v="2023-06-11T00:00:00"/>
    <x v="161"/>
    <x v="8"/>
    <x v="0"/>
    <x v="8"/>
    <n v="21752"/>
    <n v="60"/>
    <n v="3542"/>
    <x v="5"/>
    <x v="0"/>
  </r>
  <r>
    <d v="2023-06-12T00:00:00"/>
    <x v="162"/>
    <x v="3"/>
    <x v="4"/>
    <x v="4"/>
    <n v="27288"/>
    <n v="64"/>
    <n v="4755"/>
    <x v="5"/>
    <x v="0"/>
  </r>
  <r>
    <d v="2023-06-13T00:00:00"/>
    <x v="163"/>
    <x v="26"/>
    <x v="1"/>
    <x v="8"/>
    <n v="49746"/>
    <n v="80"/>
    <n v="1010"/>
    <x v="5"/>
    <x v="0"/>
  </r>
  <r>
    <d v="2023-06-14T00:00:00"/>
    <x v="164"/>
    <x v="0"/>
    <x v="4"/>
    <x v="8"/>
    <n v="11715"/>
    <n v="89"/>
    <n v="2247"/>
    <x v="5"/>
    <x v="0"/>
  </r>
  <r>
    <d v="2023-06-15T00:00:00"/>
    <x v="165"/>
    <x v="24"/>
    <x v="1"/>
    <x v="6"/>
    <n v="15707"/>
    <n v="19"/>
    <n v="3825"/>
    <x v="5"/>
    <x v="0"/>
  </r>
  <r>
    <d v="2023-06-16T00:00:00"/>
    <x v="166"/>
    <x v="28"/>
    <x v="4"/>
    <x v="7"/>
    <n v="44431"/>
    <n v="29"/>
    <n v="1295"/>
    <x v="5"/>
    <x v="0"/>
  </r>
  <r>
    <d v="2023-06-17T00:00:00"/>
    <x v="167"/>
    <x v="11"/>
    <x v="3"/>
    <x v="7"/>
    <n v="29050"/>
    <n v="92"/>
    <n v="1875"/>
    <x v="5"/>
    <x v="0"/>
  </r>
  <r>
    <d v="2023-06-18T00:00:00"/>
    <x v="168"/>
    <x v="0"/>
    <x v="0"/>
    <x v="9"/>
    <n v="36460"/>
    <n v="73"/>
    <n v="2854"/>
    <x v="5"/>
    <x v="0"/>
  </r>
  <r>
    <d v="2023-06-19T00:00:00"/>
    <x v="169"/>
    <x v="14"/>
    <x v="3"/>
    <x v="8"/>
    <n v="12492"/>
    <n v="91"/>
    <n v="1117"/>
    <x v="5"/>
    <x v="0"/>
  </r>
  <r>
    <d v="2023-06-20T00:00:00"/>
    <x v="170"/>
    <x v="6"/>
    <x v="0"/>
    <x v="4"/>
    <n v="45444"/>
    <n v="59"/>
    <n v="3024"/>
    <x v="5"/>
    <x v="0"/>
  </r>
  <r>
    <d v="2023-06-21T00:00:00"/>
    <x v="171"/>
    <x v="23"/>
    <x v="1"/>
    <x v="7"/>
    <n v="19652"/>
    <n v="23"/>
    <n v="4264"/>
    <x v="5"/>
    <x v="0"/>
  </r>
  <r>
    <d v="2023-06-22T00:00:00"/>
    <x v="172"/>
    <x v="17"/>
    <x v="3"/>
    <x v="5"/>
    <n v="29700"/>
    <n v="84"/>
    <n v="4795"/>
    <x v="5"/>
    <x v="0"/>
  </r>
  <r>
    <d v="2023-06-23T00:00:00"/>
    <x v="173"/>
    <x v="16"/>
    <x v="4"/>
    <x v="6"/>
    <n v="35748"/>
    <n v="31"/>
    <n v="4126"/>
    <x v="5"/>
    <x v="0"/>
  </r>
  <r>
    <d v="2023-06-24T00:00:00"/>
    <x v="174"/>
    <x v="27"/>
    <x v="4"/>
    <x v="6"/>
    <n v="28008"/>
    <n v="33"/>
    <n v="3185"/>
    <x v="5"/>
    <x v="0"/>
  </r>
  <r>
    <d v="2023-06-25T00:00:00"/>
    <x v="175"/>
    <x v="20"/>
    <x v="0"/>
    <x v="1"/>
    <n v="46683"/>
    <n v="45"/>
    <n v="4261"/>
    <x v="5"/>
    <x v="0"/>
  </r>
  <r>
    <d v="2023-06-26T00:00:00"/>
    <x v="176"/>
    <x v="16"/>
    <x v="4"/>
    <x v="8"/>
    <n v="27099"/>
    <n v="37"/>
    <n v="3182"/>
    <x v="5"/>
    <x v="0"/>
  </r>
  <r>
    <d v="2023-06-27T00:00:00"/>
    <x v="177"/>
    <x v="14"/>
    <x v="1"/>
    <x v="6"/>
    <n v="8201"/>
    <n v="55"/>
    <n v="3405"/>
    <x v="5"/>
    <x v="0"/>
  </r>
  <r>
    <d v="2023-06-28T00:00:00"/>
    <x v="178"/>
    <x v="7"/>
    <x v="2"/>
    <x v="7"/>
    <n v="41964"/>
    <n v="91"/>
    <n v="1466"/>
    <x v="5"/>
    <x v="0"/>
  </r>
  <r>
    <d v="2023-06-29T00:00:00"/>
    <x v="179"/>
    <x v="0"/>
    <x v="4"/>
    <x v="8"/>
    <n v="9126"/>
    <n v="63"/>
    <n v="3044"/>
    <x v="5"/>
    <x v="0"/>
  </r>
  <r>
    <d v="2023-06-30T00:00:00"/>
    <x v="180"/>
    <x v="1"/>
    <x v="1"/>
    <x v="7"/>
    <n v="12118"/>
    <n v="95"/>
    <n v="2407"/>
    <x v="5"/>
    <x v="0"/>
  </r>
  <r>
    <d v="2023-07-01T00:00:00"/>
    <x v="181"/>
    <x v="19"/>
    <x v="2"/>
    <x v="1"/>
    <n v="40879"/>
    <n v="56"/>
    <n v="3869"/>
    <x v="6"/>
    <x v="0"/>
  </r>
  <r>
    <d v="2023-07-02T00:00:00"/>
    <x v="182"/>
    <x v="13"/>
    <x v="4"/>
    <x v="4"/>
    <n v="16259"/>
    <n v="61"/>
    <n v="4474"/>
    <x v="6"/>
    <x v="0"/>
  </r>
  <r>
    <d v="2023-07-03T00:00:00"/>
    <x v="183"/>
    <x v="7"/>
    <x v="2"/>
    <x v="0"/>
    <n v="10424"/>
    <n v="5"/>
    <n v="2394"/>
    <x v="6"/>
    <x v="0"/>
  </r>
  <r>
    <d v="2023-07-04T00:00:00"/>
    <x v="184"/>
    <x v="18"/>
    <x v="1"/>
    <x v="7"/>
    <n v="1956"/>
    <n v="61"/>
    <n v="2949"/>
    <x v="6"/>
    <x v="0"/>
  </r>
  <r>
    <d v="2023-07-05T00:00:00"/>
    <x v="185"/>
    <x v="9"/>
    <x v="2"/>
    <x v="4"/>
    <n v="7103"/>
    <n v="95"/>
    <n v="3672"/>
    <x v="6"/>
    <x v="0"/>
  </r>
  <r>
    <d v="2023-07-06T00:00:00"/>
    <x v="186"/>
    <x v="9"/>
    <x v="2"/>
    <x v="4"/>
    <n v="691"/>
    <n v="14"/>
    <n v="2791"/>
    <x v="6"/>
    <x v="0"/>
  </r>
  <r>
    <d v="2023-07-07T00:00:00"/>
    <x v="187"/>
    <x v="0"/>
    <x v="1"/>
    <x v="9"/>
    <n v="30502"/>
    <n v="28"/>
    <n v="1957"/>
    <x v="6"/>
    <x v="0"/>
  </r>
  <r>
    <d v="2023-07-08T00:00:00"/>
    <x v="188"/>
    <x v="14"/>
    <x v="0"/>
    <x v="4"/>
    <n v="27048"/>
    <n v="53"/>
    <n v="1286"/>
    <x v="6"/>
    <x v="0"/>
  </r>
  <r>
    <d v="2023-07-09T00:00:00"/>
    <x v="189"/>
    <x v="20"/>
    <x v="3"/>
    <x v="3"/>
    <n v="16726"/>
    <n v="77"/>
    <n v="4126"/>
    <x v="6"/>
    <x v="0"/>
  </r>
  <r>
    <d v="2023-07-10T00:00:00"/>
    <x v="190"/>
    <x v="15"/>
    <x v="3"/>
    <x v="7"/>
    <n v="40248"/>
    <n v="96"/>
    <n v="4453"/>
    <x v="6"/>
    <x v="0"/>
  </r>
  <r>
    <d v="2023-07-11T00:00:00"/>
    <x v="191"/>
    <x v="25"/>
    <x v="0"/>
    <x v="5"/>
    <n v="24267"/>
    <n v="29"/>
    <n v="1866"/>
    <x v="6"/>
    <x v="0"/>
  </r>
  <r>
    <d v="2023-07-12T00:00:00"/>
    <x v="192"/>
    <x v="5"/>
    <x v="2"/>
    <x v="7"/>
    <n v="15062"/>
    <n v="27"/>
    <n v="1159"/>
    <x v="6"/>
    <x v="0"/>
  </r>
  <r>
    <d v="2023-07-13T00:00:00"/>
    <x v="193"/>
    <x v="28"/>
    <x v="3"/>
    <x v="1"/>
    <n v="40482"/>
    <n v="10"/>
    <n v="2142"/>
    <x v="6"/>
    <x v="0"/>
  </r>
  <r>
    <d v="2023-07-14T00:00:00"/>
    <x v="194"/>
    <x v="8"/>
    <x v="3"/>
    <x v="0"/>
    <n v="45323"/>
    <n v="16"/>
    <n v="3962"/>
    <x v="6"/>
    <x v="0"/>
  </r>
  <r>
    <d v="2023-07-15T00:00:00"/>
    <x v="195"/>
    <x v="1"/>
    <x v="3"/>
    <x v="4"/>
    <n v="14746"/>
    <n v="53"/>
    <n v="4590"/>
    <x v="6"/>
    <x v="0"/>
  </r>
  <r>
    <d v="2023-07-16T00:00:00"/>
    <x v="196"/>
    <x v="2"/>
    <x v="2"/>
    <x v="5"/>
    <n v="28803"/>
    <n v="41"/>
    <n v="1330"/>
    <x v="6"/>
    <x v="0"/>
  </r>
  <r>
    <d v="2023-07-17T00:00:00"/>
    <x v="197"/>
    <x v="6"/>
    <x v="4"/>
    <x v="3"/>
    <n v="28187"/>
    <n v="61"/>
    <n v="4197"/>
    <x v="6"/>
    <x v="0"/>
  </r>
  <r>
    <d v="2023-07-18T00:00:00"/>
    <x v="198"/>
    <x v="4"/>
    <x v="4"/>
    <x v="7"/>
    <n v="7994"/>
    <n v="80"/>
    <n v="4369"/>
    <x v="6"/>
    <x v="0"/>
  </r>
  <r>
    <d v="2023-07-19T00:00:00"/>
    <x v="199"/>
    <x v="24"/>
    <x v="4"/>
    <x v="2"/>
    <n v="12221"/>
    <n v="97"/>
    <n v="4848"/>
    <x v="6"/>
    <x v="0"/>
  </r>
  <r>
    <d v="2023-07-20T00:00:00"/>
    <x v="200"/>
    <x v="15"/>
    <x v="3"/>
    <x v="5"/>
    <n v="15094"/>
    <n v="78"/>
    <n v="4658"/>
    <x v="6"/>
    <x v="0"/>
  </r>
  <r>
    <d v="2023-07-21T00:00:00"/>
    <x v="201"/>
    <x v="15"/>
    <x v="0"/>
    <x v="7"/>
    <n v="33488"/>
    <n v="8"/>
    <n v="4100"/>
    <x v="6"/>
    <x v="0"/>
  </r>
  <r>
    <d v="2023-07-22T00:00:00"/>
    <x v="202"/>
    <x v="4"/>
    <x v="4"/>
    <x v="2"/>
    <n v="33100"/>
    <n v="61"/>
    <n v="1378"/>
    <x v="6"/>
    <x v="0"/>
  </r>
  <r>
    <d v="2023-07-23T00:00:00"/>
    <x v="203"/>
    <x v="20"/>
    <x v="1"/>
    <x v="5"/>
    <n v="37613"/>
    <n v="11"/>
    <n v="1866"/>
    <x v="6"/>
    <x v="0"/>
  </r>
  <r>
    <d v="2023-07-24T00:00:00"/>
    <x v="204"/>
    <x v="15"/>
    <x v="3"/>
    <x v="9"/>
    <n v="26337"/>
    <n v="86"/>
    <n v="3319"/>
    <x v="6"/>
    <x v="0"/>
  </r>
  <r>
    <d v="2023-07-25T00:00:00"/>
    <x v="205"/>
    <x v="5"/>
    <x v="0"/>
    <x v="3"/>
    <n v="10398"/>
    <n v="21"/>
    <n v="2184"/>
    <x v="6"/>
    <x v="0"/>
  </r>
  <r>
    <d v="2023-07-26T00:00:00"/>
    <x v="206"/>
    <x v="18"/>
    <x v="0"/>
    <x v="3"/>
    <n v="14964"/>
    <n v="61"/>
    <n v="3914"/>
    <x v="6"/>
    <x v="0"/>
  </r>
  <r>
    <d v="2023-07-27T00:00:00"/>
    <x v="207"/>
    <x v="6"/>
    <x v="4"/>
    <x v="9"/>
    <n v="39880"/>
    <n v="89"/>
    <n v="4311"/>
    <x v="6"/>
    <x v="0"/>
  </r>
  <r>
    <d v="2023-07-28T00:00:00"/>
    <x v="208"/>
    <x v="6"/>
    <x v="1"/>
    <x v="6"/>
    <n v="46030"/>
    <n v="24"/>
    <n v="3013"/>
    <x v="6"/>
    <x v="0"/>
  </r>
  <r>
    <d v="2023-07-29T00:00:00"/>
    <x v="209"/>
    <x v="11"/>
    <x v="4"/>
    <x v="6"/>
    <n v="2603"/>
    <n v="34"/>
    <n v="1645"/>
    <x v="6"/>
    <x v="0"/>
  </r>
  <r>
    <d v="2023-07-30T00:00:00"/>
    <x v="210"/>
    <x v="24"/>
    <x v="3"/>
    <x v="5"/>
    <n v="12076"/>
    <n v="63"/>
    <n v="2286"/>
    <x v="6"/>
    <x v="0"/>
  </r>
  <r>
    <d v="2023-07-31T00:00:00"/>
    <x v="211"/>
    <x v="7"/>
    <x v="1"/>
    <x v="0"/>
    <n v="33491"/>
    <n v="20"/>
    <n v="4729"/>
    <x v="6"/>
    <x v="0"/>
  </r>
  <r>
    <d v="2023-08-01T00:00:00"/>
    <x v="212"/>
    <x v="27"/>
    <x v="3"/>
    <x v="1"/>
    <n v="26768"/>
    <n v="37"/>
    <n v="2728"/>
    <x v="7"/>
    <x v="0"/>
  </r>
  <r>
    <d v="2023-08-02T00:00:00"/>
    <x v="213"/>
    <x v="28"/>
    <x v="4"/>
    <x v="3"/>
    <n v="32750"/>
    <n v="1"/>
    <n v="4949"/>
    <x v="7"/>
    <x v="0"/>
  </r>
  <r>
    <d v="2023-08-03T00:00:00"/>
    <x v="214"/>
    <x v="6"/>
    <x v="0"/>
    <x v="6"/>
    <n v="37469"/>
    <n v="72"/>
    <n v="1726"/>
    <x v="7"/>
    <x v="0"/>
  </r>
  <r>
    <d v="2023-08-04T00:00:00"/>
    <x v="215"/>
    <x v="3"/>
    <x v="3"/>
    <x v="5"/>
    <n v="36878"/>
    <n v="25"/>
    <n v="2885"/>
    <x v="7"/>
    <x v="0"/>
  </r>
  <r>
    <d v="2023-08-05T00:00:00"/>
    <x v="216"/>
    <x v="23"/>
    <x v="2"/>
    <x v="7"/>
    <n v="3390"/>
    <n v="87"/>
    <n v="2852"/>
    <x v="7"/>
    <x v="0"/>
  </r>
  <r>
    <d v="2023-08-06T00:00:00"/>
    <x v="217"/>
    <x v="6"/>
    <x v="0"/>
    <x v="0"/>
    <n v="2846"/>
    <n v="52"/>
    <n v="2089"/>
    <x v="7"/>
    <x v="0"/>
  </r>
  <r>
    <d v="2023-08-07T00:00:00"/>
    <x v="218"/>
    <x v="9"/>
    <x v="0"/>
    <x v="7"/>
    <n v="45437"/>
    <n v="87"/>
    <n v="2520"/>
    <x v="7"/>
    <x v="0"/>
  </r>
  <r>
    <d v="2023-08-08T00:00:00"/>
    <x v="219"/>
    <x v="8"/>
    <x v="3"/>
    <x v="9"/>
    <n v="6352"/>
    <n v="60"/>
    <n v="2324"/>
    <x v="7"/>
    <x v="0"/>
  </r>
  <r>
    <d v="2023-08-09T00:00:00"/>
    <x v="220"/>
    <x v="19"/>
    <x v="4"/>
    <x v="9"/>
    <n v="7472"/>
    <n v="10"/>
    <n v="2250"/>
    <x v="7"/>
    <x v="0"/>
  </r>
  <r>
    <d v="2023-08-10T00:00:00"/>
    <x v="221"/>
    <x v="4"/>
    <x v="3"/>
    <x v="2"/>
    <n v="25841"/>
    <n v="41"/>
    <n v="1229"/>
    <x v="7"/>
    <x v="0"/>
  </r>
  <r>
    <d v="2023-08-11T00:00:00"/>
    <x v="222"/>
    <x v="2"/>
    <x v="0"/>
    <x v="5"/>
    <n v="21158"/>
    <n v="33"/>
    <n v="3166"/>
    <x v="7"/>
    <x v="0"/>
  </r>
  <r>
    <d v="2023-08-12T00:00:00"/>
    <x v="223"/>
    <x v="16"/>
    <x v="2"/>
    <x v="6"/>
    <n v="22612"/>
    <n v="83"/>
    <n v="1726"/>
    <x v="7"/>
    <x v="0"/>
  </r>
  <r>
    <d v="2023-08-13T00:00:00"/>
    <x v="224"/>
    <x v="3"/>
    <x v="0"/>
    <x v="8"/>
    <n v="48566"/>
    <n v="14"/>
    <n v="4005"/>
    <x v="7"/>
    <x v="0"/>
  </r>
  <r>
    <d v="2023-08-14T00:00:00"/>
    <x v="225"/>
    <x v="1"/>
    <x v="3"/>
    <x v="2"/>
    <n v="38893"/>
    <n v="60"/>
    <n v="2591"/>
    <x v="7"/>
    <x v="0"/>
  </r>
  <r>
    <d v="2023-08-15T00:00:00"/>
    <x v="226"/>
    <x v="8"/>
    <x v="2"/>
    <x v="4"/>
    <n v="27504"/>
    <n v="2"/>
    <n v="4582"/>
    <x v="7"/>
    <x v="0"/>
  </r>
  <r>
    <d v="2023-08-16T00:00:00"/>
    <x v="227"/>
    <x v="13"/>
    <x v="3"/>
    <x v="7"/>
    <n v="4477"/>
    <n v="93"/>
    <n v="1267"/>
    <x v="7"/>
    <x v="0"/>
  </r>
  <r>
    <d v="2023-08-17T00:00:00"/>
    <x v="228"/>
    <x v="2"/>
    <x v="2"/>
    <x v="5"/>
    <n v="9827"/>
    <n v="17"/>
    <n v="3456"/>
    <x v="7"/>
    <x v="0"/>
  </r>
  <r>
    <d v="2023-08-18T00:00:00"/>
    <x v="229"/>
    <x v="15"/>
    <x v="0"/>
    <x v="7"/>
    <n v="5141"/>
    <n v="9"/>
    <n v="3765"/>
    <x v="7"/>
    <x v="0"/>
  </r>
  <r>
    <d v="2023-08-19T00:00:00"/>
    <x v="230"/>
    <x v="3"/>
    <x v="3"/>
    <x v="4"/>
    <n v="23160"/>
    <n v="77"/>
    <n v="2492"/>
    <x v="7"/>
    <x v="0"/>
  </r>
  <r>
    <d v="2023-08-20T00:00:00"/>
    <x v="231"/>
    <x v="1"/>
    <x v="1"/>
    <x v="2"/>
    <n v="45537"/>
    <n v="29"/>
    <n v="2735"/>
    <x v="7"/>
    <x v="0"/>
  </r>
  <r>
    <d v="2023-08-21T00:00:00"/>
    <x v="232"/>
    <x v="12"/>
    <x v="4"/>
    <x v="6"/>
    <n v="40255"/>
    <n v="95"/>
    <n v="1672"/>
    <x v="7"/>
    <x v="0"/>
  </r>
  <r>
    <d v="2023-08-22T00:00:00"/>
    <x v="233"/>
    <x v="12"/>
    <x v="3"/>
    <x v="3"/>
    <n v="26164"/>
    <n v="12"/>
    <n v="3052"/>
    <x v="7"/>
    <x v="0"/>
  </r>
  <r>
    <d v="2023-08-23T00:00:00"/>
    <x v="234"/>
    <x v="17"/>
    <x v="2"/>
    <x v="5"/>
    <n v="37301"/>
    <n v="38"/>
    <n v="4556"/>
    <x v="7"/>
    <x v="0"/>
  </r>
  <r>
    <d v="2023-08-24T00:00:00"/>
    <x v="235"/>
    <x v="24"/>
    <x v="4"/>
    <x v="2"/>
    <n v="49016"/>
    <n v="15"/>
    <n v="4377"/>
    <x v="7"/>
    <x v="0"/>
  </r>
  <r>
    <d v="2023-08-25T00:00:00"/>
    <x v="236"/>
    <x v="17"/>
    <x v="1"/>
    <x v="0"/>
    <n v="36262"/>
    <n v="37"/>
    <n v="3114"/>
    <x v="7"/>
    <x v="0"/>
  </r>
  <r>
    <d v="2023-08-26T00:00:00"/>
    <x v="237"/>
    <x v="28"/>
    <x v="3"/>
    <x v="6"/>
    <n v="7282"/>
    <n v="51"/>
    <n v="4555"/>
    <x v="7"/>
    <x v="0"/>
  </r>
  <r>
    <d v="2023-08-27T00:00:00"/>
    <x v="238"/>
    <x v="14"/>
    <x v="2"/>
    <x v="0"/>
    <n v="30583"/>
    <n v="26"/>
    <n v="4069"/>
    <x v="7"/>
    <x v="0"/>
  </r>
  <r>
    <d v="2023-08-28T00:00:00"/>
    <x v="239"/>
    <x v="9"/>
    <x v="0"/>
    <x v="3"/>
    <n v="9012"/>
    <n v="97"/>
    <n v="3499"/>
    <x v="7"/>
    <x v="0"/>
  </r>
  <r>
    <d v="2023-08-29T00:00:00"/>
    <x v="240"/>
    <x v="26"/>
    <x v="4"/>
    <x v="8"/>
    <n v="11177"/>
    <n v="48"/>
    <n v="3824"/>
    <x v="7"/>
    <x v="0"/>
  </r>
  <r>
    <d v="2023-08-30T00:00:00"/>
    <x v="241"/>
    <x v="18"/>
    <x v="0"/>
    <x v="1"/>
    <n v="3690"/>
    <n v="88"/>
    <n v="2601"/>
    <x v="7"/>
    <x v="0"/>
  </r>
  <r>
    <d v="2023-08-31T00:00:00"/>
    <x v="242"/>
    <x v="5"/>
    <x v="1"/>
    <x v="2"/>
    <n v="35037"/>
    <n v="18"/>
    <n v="2184"/>
    <x v="7"/>
    <x v="0"/>
  </r>
  <r>
    <d v="2023-09-01T00:00:00"/>
    <x v="243"/>
    <x v="1"/>
    <x v="4"/>
    <x v="7"/>
    <n v="27819"/>
    <n v="30"/>
    <n v="4163"/>
    <x v="8"/>
    <x v="0"/>
  </r>
  <r>
    <d v="2023-09-02T00:00:00"/>
    <x v="244"/>
    <x v="17"/>
    <x v="2"/>
    <x v="3"/>
    <n v="43607"/>
    <n v="81"/>
    <n v="1511"/>
    <x v="8"/>
    <x v="0"/>
  </r>
  <r>
    <d v="2023-09-03T00:00:00"/>
    <x v="245"/>
    <x v="26"/>
    <x v="1"/>
    <x v="4"/>
    <n v="49484"/>
    <n v="29"/>
    <n v="1873"/>
    <x v="8"/>
    <x v="0"/>
  </r>
  <r>
    <d v="2023-09-04T00:00:00"/>
    <x v="246"/>
    <x v="19"/>
    <x v="0"/>
    <x v="3"/>
    <n v="15898"/>
    <n v="80"/>
    <n v="3173"/>
    <x v="8"/>
    <x v="0"/>
  </r>
  <r>
    <d v="2023-09-05T00:00:00"/>
    <x v="247"/>
    <x v="27"/>
    <x v="0"/>
    <x v="3"/>
    <n v="45578"/>
    <n v="21"/>
    <n v="2061"/>
    <x v="8"/>
    <x v="0"/>
  </r>
  <r>
    <d v="2023-09-06T00:00:00"/>
    <x v="248"/>
    <x v="14"/>
    <x v="0"/>
    <x v="4"/>
    <n v="14258"/>
    <n v="45"/>
    <n v="4163"/>
    <x v="8"/>
    <x v="0"/>
  </r>
  <r>
    <d v="2023-09-07T00:00:00"/>
    <x v="249"/>
    <x v="26"/>
    <x v="2"/>
    <x v="5"/>
    <n v="29069"/>
    <n v="6"/>
    <n v="2602"/>
    <x v="8"/>
    <x v="0"/>
  </r>
  <r>
    <d v="2023-09-08T00:00:00"/>
    <x v="250"/>
    <x v="17"/>
    <x v="3"/>
    <x v="1"/>
    <n v="33465"/>
    <n v="38"/>
    <n v="2103"/>
    <x v="8"/>
    <x v="0"/>
  </r>
  <r>
    <d v="2023-09-09T00:00:00"/>
    <x v="251"/>
    <x v="16"/>
    <x v="3"/>
    <x v="1"/>
    <n v="30230"/>
    <n v="55"/>
    <n v="4491"/>
    <x v="8"/>
    <x v="0"/>
  </r>
  <r>
    <d v="2023-09-10T00:00:00"/>
    <x v="252"/>
    <x v="14"/>
    <x v="3"/>
    <x v="5"/>
    <n v="48156"/>
    <n v="89"/>
    <n v="2901"/>
    <x v="8"/>
    <x v="0"/>
  </r>
  <r>
    <d v="2023-09-11T00:00:00"/>
    <x v="253"/>
    <x v="4"/>
    <x v="1"/>
    <x v="4"/>
    <n v="35585"/>
    <n v="10"/>
    <n v="4411"/>
    <x v="8"/>
    <x v="0"/>
  </r>
  <r>
    <d v="2023-09-12T00:00:00"/>
    <x v="254"/>
    <x v="12"/>
    <x v="2"/>
    <x v="2"/>
    <n v="11090"/>
    <n v="62"/>
    <n v="3724"/>
    <x v="8"/>
    <x v="0"/>
  </r>
  <r>
    <d v="2023-09-13T00:00:00"/>
    <x v="255"/>
    <x v="7"/>
    <x v="0"/>
    <x v="5"/>
    <n v="17211"/>
    <n v="77"/>
    <n v="3610"/>
    <x v="8"/>
    <x v="0"/>
  </r>
  <r>
    <d v="2023-09-14T00:00:00"/>
    <x v="256"/>
    <x v="10"/>
    <x v="4"/>
    <x v="6"/>
    <n v="46031"/>
    <n v="97"/>
    <n v="4702"/>
    <x v="8"/>
    <x v="0"/>
  </r>
  <r>
    <d v="2023-09-15T00:00:00"/>
    <x v="257"/>
    <x v="8"/>
    <x v="0"/>
    <x v="8"/>
    <n v="16906"/>
    <n v="76"/>
    <n v="1594"/>
    <x v="8"/>
    <x v="0"/>
  </r>
  <r>
    <d v="2023-09-16T00:00:00"/>
    <x v="258"/>
    <x v="21"/>
    <x v="3"/>
    <x v="7"/>
    <n v="31238"/>
    <n v="78"/>
    <n v="1753"/>
    <x v="8"/>
    <x v="0"/>
  </r>
  <r>
    <d v="2023-09-17T00:00:00"/>
    <x v="259"/>
    <x v="18"/>
    <x v="1"/>
    <x v="8"/>
    <n v="18789"/>
    <n v="95"/>
    <n v="2799"/>
    <x v="8"/>
    <x v="0"/>
  </r>
  <r>
    <d v="2023-09-18T00:00:00"/>
    <x v="260"/>
    <x v="6"/>
    <x v="3"/>
    <x v="7"/>
    <n v="29657"/>
    <n v="96"/>
    <n v="4320"/>
    <x v="8"/>
    <x v="0"/>
  </r>
  <r>
    <d v="2023-09-19T00:00:00"/>
    <x v="261"/>
    <x v="9"/>
    <x v="2"/>
    <x v="2"/>
    <n v="4675"/>
    <n v="29"/>
    <n v="4866"/>
    <x v="8"/>
    <x v="0"/>
  </r>
  <r>
    <d v="2023-09-20T00:00:00"/>
    <x v="262"/>
    <x v="4"/>
    <x v="1"/>
    <x v="3"/>
    <n v="47360"/>
    <n v="72"/>
    <n v="1747"/>
    <x v="8"/>
    <x v="0"/>
  </r>
  <r>
    <d v="2023-09-21T00:00:00"/>
    <x v="263"/>
    <x v="25"/>
    <x v="2"/>
    <x v="7"/>
    <n v="40314"/>
    <n v="57"/>
    <n v="1364"/>
    <x v="8"/>
    <x v="0"/>
  </r>
  <r>
    <d v="2023-09-22T00:00:00"/>
    <x v="264"/>
    <x v="25"/>
    <x v="1"/>
    <x v="3"/>
    <n v="4034"/>
    <n v="29"/>
    <n v="3810"/>
    <x v="8"/>
    <x v="0"/>
  </r>
  <r>
    <d v="2023-09-23T00:00:00"/>
    <x v="265"/>
    <x v="16"/>
    <x v="0"/>
    <x v="9"/>
    <n v="34043"/>
    <n v="1"/>
    <n v="4168"/>
    <x v="8"/>
    <x v="0"/>
  </r>
  <r>
    <d v="2023-09-24T00:00:00"/>
    <x v="266"/>
    <x v="15"/>
    <x v="2"/>
    <x v="3"/>
    <n v="49904"/>
    <n v="99"/>
    <n v="1917"/>
    <x v="8"/>
    <x v="0"/>
  </r>
  <r>
    <d v="2023-09-25T00:00:00"/>
    <x v="267"/>
    <x v="9"/>
    <x v="2"/>
    <x v="1"/>
    <n v="49829"/>
    <n v="90"/>
    <n v="4602"/>
    <x v="8"/>
    <x v="0"/>
  </r>
  <r>
    <d v="2023-09-26T00:00:00"/>
    <x v="268"/>
    <x v="26"/>
    <x v="1"/>
    <x v="1"/>
    <n v="26551"/>
    <n v="48"/>
    <n v="2097"/>
    <x v="8"/>
    <x v="0"/>
  </r>
  <r>
    <d v="2023-09-27T00:00:00"/>
    <x v="269"/>
    <x v="10"/>
    <x v="3"/>
    <x v="0"/>
    <n v="40893"/>
    <n v="80"/>
    <n v="2296"/>
    <x v="8"/>
    <x v="0"/>
  </r>
  <r>
    <d v="2023-09-28T00:00:00"/>
    <x v="270"/>
    <x v="16"/>
    <x v="2"/>
    <x v="3"/>
    <n v="23657"/>
    <n v="39"/>
    <n v="4674"/>
    <x v="8"/>
    <x v="0"/>
  </r>
  <r>
    <d v="2023-09-29T00:00:00"/>
    <x v="271"/>
    <x v="12"/>
    <x v="3"/>
    <x v="1"/>
    <n v="5533"/>
    <n v="2"/>
    <n v="1102"/>
    <x v="8"/>
    <x v="0"/>
  </r>
  <r>
    <d v="2023-09-30T00:00:00"/>
    <x v="272"/>
    <x v="16"/>
    <x v="2"/>
    <x v="4"/>
    <n v="11078"/>
    <n v="48"/>
    <n v="2370"/>
    <x v="8"/>
    <x v="0"/>
  </r>
  <r>
    <d v="2023-10-01T00:00:00"/>
    <x v="273"/>
    <x v="24"/>
    <x v="0"/>
    <x v="8"/>
    <n v="25382"/>
    <n v="16"/>
    <n v="1494"/>
    <x v="9"/>
    <x v="0"/>
  </r>
  <r>
    <d v="2023-10-02T00:00:00"/>
    <x v="274"/>
    <x v="2"/>
    <x v="4"/>
    <x v="0"/>
    <n v="2024"/>
    <n v="60"/>
    <n v="2789"/>
    <x v="9"/>
    <x v="0"/>
  </r>
  <r>
    <d v="2023-10-03T00:00:00"/>
    <x v="275"/>
    <x v="4"/>
    <x v="0"/>
    <x v="3"/>
    <n v="33176"/>
    <n v="84"/>
    <n v="3390"/>
    <x v="9"/>
    <x v="0"/>
  </r>
  <r>
    <d v="2023-10-04T00:00:00"/>
    <x v="276"/>
    <x v="20"/>
    <x v="3"/>
    <x v="2"/>
    <n v="30558"/>
    <n v="41"/>
    <n v="1242"/>
    <x v="9"/>
    <x v="0"/>
  </r>
  <r>
    <d v="2023-10-05T00:00:00"/>
    <x v="277"/>
    <x v="5"/>
    <x v="1"/>
    <x v="9"/>
    <n v="17326"/>
    <n v="45"/>
    <n v="1374"/>
    <x v="9"/>
    <x v="0"/>
  </r>
  <r>
    <d v="2023-10-06T00:00:00"/>
    <x v="278"/>
    <x v="28"/>
    <x v="1"/>
    <x v="5"/>
    <n v="41870"/>
    <n v="44"/>
    <n v="4060"/>
    <x v="9"/>
    <x v="0"/>
  </r>
  <r>
    <d v="2023-10-07T00:00:00"/>
    <x v="279"/>
    <x v="11"/>
    <x v="1"/>
    <x v="8"/>
    <n v="46445"/>
    <n v="69"/>
    <n v="2206"/>
    <x v="9"/>
    <x v="0"/>
  </r>
  <r>
    <d v="2023-10-08T00:00:00"/>
    <x v="280"/>
    <x v="10"/>
    <x v="1"/>
    <x v="4"/>
    <n v="35620"/>
    <n v="93"/>
    <n v="3016"/>
    <x v="9"/>
    <x v="0"/>
  </r>
  <r>
    <d v="2023-10-09T00:00:00"/>
    <x v="281"/>
    <x v="7"/>
    <x v="3"/>
    <x v="4"/>
    <n v="33392"/>
    <n v="42"/>
    <n v="4055"/>
    <x v="9"/>
    <x v="0"/>
  </r>
  <r>
    <d v="2023-10-10T00:00:00"/>
    <x v="282"/>
    <x v="9"/>
    <x v="4"/>
    <x v="4"/>
    <n v="4795"/>
    <n v="31"/>
    <n v="3512"/>
    <x v="9"/>
    <x v="0"/>
  </r>
  <r>
    <d v="2023-10-11T00:00:00"/>
    <x v="283"/>
    <x v="27"/>
    <x v="0"/>
    <x v="6"/>
    <n v="47971"/>
    <n v="69"/>
    <n v="4406"/>
    <x v="9"/>
    <x v="0"/>
  </r>
  <r>
    <d v="2023-10-12T00:00:00"/>
    <x v="284"/>
    <x v="7"/>
    <x v="4"/>
    <x v="4"/>
    <n v="17707"/>
    <n v="28"/>
    <n v="1126"/>
    <x v="9"/>
    <x v="0"/>
  </r>
  <r>
    <d v="2023-10-13T00:00:00"/>
    <x v="285"/>
    <x v="20"/>
    <x v="3"/>
    <x v="0"/>
    <n v="41036"/>
    <n v="84"/>
    <n v="4608"/>
    <x v="9"/>
    <x v="0"/>
  </r>
  <r>
    <d v="2023-10-14T00:00:00"/>
    <x v="286"/>
    <x v="18"/>
    <x v="3"/>
    <x v="2"/>
    <n v="49145"/>
    <n v="4"/>
    <n v="1319"/>
    <x v="9"/>
    <x v="0"/>
  </r>
  <r>
    <d v="2023-10-15T00:00:00"/>
    <x v="287"/>
    <x v="9"/>
    <x v="3"/>
    <x v="1"/>
    <n v="26214"/>
    <n v="33"/>
    <n v="3343"/>
    <x v="9"/>
    <x v="0"/>
  </r>
  <r>
    <d v="2023-10-16T00:00:00"/>
    <x v="288"/>
    <x v="18"/>
    <x v="2"/>
    <x v="7"/>
    <n v="15458"/>
    <n v="77"/>
    <n v="2519"/>
    <x v="9"/>
    <x v="0"/>
  </r>
  <r>
    <d v="2023-10-17T00:00:00"/>
    <x v="289"/>
    <x v="25"/>
    <x v="0"/>
    <x v="6"/>
    <n v="20721"/>
    <n v="56"/>
    <n v="1196"/>
    <x v="9"/>
    <x v="0"/>
  </r>
  <r>
    <d v="2023-10-18T00:00:00"/>
    <x v="290"/>
    <x v="14"/>
    <x v="4"/>
    <x v="8"/>
    <n v="4423"/>
    <n v="66"/>
    <n v="1657"/>
    <x v="9"/>
    <x v="0"/>
  </r>
  <r>
    <d v="2023-10-19T00:00:00"/>
    <x v="291"/>
    <x v="23"/>
    <x v="4"/>
    <x v="2"/>
    <n v="22388"/>
    <n v="83"/>
    <n v="1969"/>
    <x v="9"/>
    <x v="0"/>
  </r>
  <r>
    <d v="2023-10-20T00:00:00"/>
    <x v="292"/>
    <x v="11"/>
    <x v="2"/>
    <x v="1"/>
    <n v="32904"/>
    <n v="81"/>
    <n v="4484"/>
    <x v="9"/>
    <x v="0"/>
  </r>
  <r>
    <d v="2023-10-21T00:00:00"/>
    <x v="293"/>
    <x v="12"/>
    <x v="2"/>
    <x v="7"/>
    <n v="43418"/>
    <n v="58"/>
    <n v="1104"/>
    <x v="9"/>
    <x v="0"/>
  </r>
  <r>
    <d v="2023-10-22T00:00:00"/>
    <x v="294"/>
    <x v="9"/>
    <x v="3"/>
    <x v="5"/>
    <n v="22583"/>
    <n v="42"/>
    <n v="4343"/>
    <x v="9"/>
    <x v="0"/>
  </r>
  <r>
    <d v="2023-10-23T00:00:00"/>
    <x v="295"/>
    <x v="0"/>
    <x v="0"/>
    <x v="1"/>
    <n v="44838"/>
    <n v="88"/>
    <n v="3958"/>
    <x v="9"/>
    <x v="0"/>
  </r>
  <r>
    <d v="2023-10-24T00:00:00"/>
    <x v="296"/>
    <x v="20"/>
    <x v="0"/>
    <x v="3"/>
    <n v="24154"/>
    <n v="34"/>
    <n v="3581"/>
    <x v="9"/>
    <x v="0"/>
  </r>
  <r>
    <d v="2023-10-25T00:00:00"/>
    <x v="297"/>
    <x v="19"/>
    <x v="2"/>
    <x v="2"/>
    <n v="43815"/>
    <n v="48"/>
    <n v="1977"/>
    <x v="9"/>
    <x v="0"/>
  </r>
  <r>
    <d v="2023-10-26T00:00:00"/>
    <x v="298"/>
    <x v="15"/>
    <x v="0"/>
    <x v="1"/>
    <n v="34535"/>
    <n v="32"/>
    <n v="3011"/>
    <x v="9"/>
    <x v="0"/>
  </r>
  <r>
    <d v="2023-10-27T00:00:00"/>
    <x v="299"/>
    <x v="23"/>
    <x v="4"/>
    <x v="2"/>
    <n v="12464"/>
    <n v="58"/>
    <n v="2962"/>
    <x v="9"/>
    <x v="0"/>
  </r>
  <r>
    <d v="2023-10-28T00:00:00"/>
    <x v="300"/>
    <x v="6"/>
    <x v="1"/>
    <x v="5"/>
    <n v="11697"/>
    <n v="38"/>
    <n v="3455"/>
    <x v="9"/>
    <x v="0"/>
  </r>
  <r>
    <d v="2023-10-29T00:00:00"/>
    <x v="301"/>
    <x v="28"/>
    <x v="3"/>
    <x v="7"/>
    <n v="7678"/>
    <n v="61"/>
    <n v="4889"/>
    <x v="9"/>
    <x v="0"/>
  </r>
  <r>
    <d v="2023-10-30T00:00:00"/>
    <x v="302"/>
    <x v="27"/>
    <x v="0"/>
    <x v="3"/>
    <n v="39449"/>
    <n v="62"/>
    <n v="3171"/>
    <x v="9"/>
    <x v="0"/>
  </r>
  <r>
    <d v="2023-10-31T00:00:00"/>
    <x v="303"/>
    <x v="12"/>
    <x v="0"/>
    <x v="2"/>
    <n v="17471"/>
    <n v="27"/>
    <n v="3827"/>
    <x v="9"/>
    <x v="0"/>
  </r>
  <r>
    <d v="2023-11-01T00:00:00"/>
    <x v="304"/>
    <x v="27"/>
    <x v="3"/>
    <x v="8"/>
    <n v="45842"/>
    <n v="81"/>
    <n v="2975"/>
    <x v="10"/>
    <x v="0"/>
  </r>
  <r>
    <d v="2023-11-02T00:00:00"/>
    <x v="305"/>
    <x v="12"/>
    <x v="1"/>
    <x v="5"/>
    <n v="9158"/>
    <n v="2"/>
    <n v="1562"/>
    <x v="10"/>
    <x v="0"/>
  </r>
  <r>
    <d v="2023-11-03T00:00:00"/>
    <x v="306"/>
    <x v="8"/>
    <x v="2"/>
    <x v="2"/>
    <n v="15131"/>
    <n v="2"/>
    <n v="2931"/>
    <x v="10"/>
    <x v="0"/>
  </r>
  <r>
    <d v="2023-11-04T00:00:00"/>
    <x v="307"/>
    <x v="14"/>
    <x v="2"/>
    <x v="2"/>
    <n v="41112"/>
    <n v="96"/>
    <n v="1418"/>
    <x v="10"/>
    <x v="0"/>
  </r>
  <r>
    <d v="2023-11-05T00:00:00"/>
    <x v="308"/>
    <x v="4"/>
    <x v="3"/>
    <x v="5"/>
    <n v="32833"/>
    <n v="76"/>
    <n v="4843"/>
    <x v="10"/>
    <x v="0"/>
  </r>
  <r>
    <d v="2023-11-06T00:00:00"/>
    <x v="309"/>
    <x v="11"/>
    <x v="0"/>
    <x v="8"/>
    <n v="31559"/>
    <n v="42"/>
    <n v="2344"/>
    <x v="10"/>
    <x v="0"/>
  </r>
  <r>
    <d v="2023-11-07T00:00:00"/>
    <x v="310"/>
    <x v="27"/>
    <x v="1"/>
    <x v="2"/>
    <n v="13061"/>
    <n v="79"/>
    <n v="1410"/>
    <x v="10"/>
    <x v="0"/>
  </r>
  <r>
    <d v="2023-11-08T00:00:00"/>
    <x v="311"/>
    <x v="14"/>
    <x v="3"/>
    <x v="7"/>
    <n v="36543"/>
    <n v="78"/>
    <n v="3798"/>
    <x v="10"/>
    <x v="0"/>
  </r>
  <r>
    <d v="2023-11-09T00:00:00"/>
    <x v="312"/>
    <x v="28"/>
    <x v="4"/>
    <x v="1"/>
    <n v="34586"/>
    <n v="40"/>
    <n v="4054"/>
    <x v="10"/>
    <x v="0"/>
  </r>
  <r>
    <d v="2023-11-10T00:00:00"/>
    <x v="313"/>
    <x v="28"/>
    <x v="3"/>
    <x v="5"/>
    <n v="27264"/>
    <n v="17"/>
    <n v="4625"/>
    <x v="10"/>
    <x v="0"/>
  </r>
  <r>
    <d v="2023-11-11T00:00:00"/>
    <x v="314"/>
    <x v="24"/>
    <x v="0"/>
    <x v="4"/>
    <n v="15834"/>
    <n v="23"/>
    <n v="4452"/>
    <x v="10"/>
    <x v="0"/>
  </r>
  <r>
    <d v="2023-11-12T00:00:00"/>
    <x v="315"/>
    <x v="14"/>
    <x v="4"/>
    <x v="9"/>
    <n v="4521"/>
    <n v="71"/>
    <n v="1546"/>
    <x v="10"/>
    <x v="0"/>
  </r>
  <r>
    <d v="2023-11-13T00:00:00"/>
    <x v="316"/>
    <x v="6"/>
    <x v="3"/>
    <x v="6"/>
    <n v="8054"/>
    <n v="69"/>
    <n v="3594"/>
    <x v="10"/>
    <x v="0"/>
  </r>
  <r>
    <d v="2023-11-14T00:00:00"/>
    <x v="317"/>
    <x v="26"/>
    <x v="3"/>
    <x v="7"/>
    <n v="9871"/>
    <n v="79"/>
    <n v="4502"/>
    <x v="10"/>
    <x v="0"/>
  </r>
  <r>
    <d v="2023-11-15T00:00:00"/>
    <x v="318"/>
    <x v="19"/>
    <x v="3"/>
    <x v="2"/>
    <n v="33167"/>
    <n v="3"/>
    <n v="3701"/>
    <x v="10"/>
    <x v="0"/>
  </r>
  <r>
    <d v="2023-11-16T00:00:00"/>
    <x v="319"/>
    <x v="28"/>
    <x v="0"/>
    <x v="2"/>
    <n v="10731"/>
    <n v="40"/>
    <n v="1829"/>
    <x v="10"/>
    <x v="0"/>
  </r>
  <r>
    <d v="2023-11-17T00:00:00"/>
    <x v="320"/>
    <x v="21"/>
    <x v="1"/>
    <x v="9"/>
    <n v="24460"/>
    <n v="19"/>
    <n v="1890"/>
    <x v="10"/>
    <x v="0"/>
  </r>
  <r>
    <d v="2023-11-18T00:00:00"/>
    <x v="321"/>
    <x v="10"/>
    <x v="1"/>
    <x v="7"/>
    <n v="26671"/>
    <n v="88"/>
    <n v="4573"/>
    <x v="10"/>
    <x v="0"/>
  </r>
  <r>
    <d v="2023-11-19T00:00:00"/>
    <x v="322"/>
    <x v="13"/>
    <x v="0"/>
    <x v="0"/>
    <n v="36529"/>
    <n v="51"/>
    <n v="4824"/>
    <x v="10"/>
    <x v="0"/>
  </r>
  <r>
    <d v="2023-11-20T00:00:00"/>
    <x v="323"/>
    <x v="27"/>
    <x v="0"/>
    <x v="3"/>
    <n v="15901"/>
    <n v="80"/>
    <n v="1438"/>
    <x v="10"/>
    <x v="0"/>
  </r>
  <r>
    <d v="2023-11-21T00:00:00"/>
    <x v="324"/>
    <x v="21"/>
    <x v="2"/>
    <x v="7"/>
    <n v="33762"/>
    <n v="53"/>
    <n v="1149"/>
    <x v="10"/>
    <x v="0"/>
  </r>
  <r>
    <d v="2023-11-22T00:00:00"/>
    <x v="325"/>
    <x v="25"/>
    <x v="3"/>
    <x v="9"/>
    <n v="26213"/>
    <n v="66"/>
    <n v="3395"/>
    <x v="10"/>
    <x v="0"/>
  </r>
  <r>
    <d v="2023-11-23T00:00:00"/>
    <x v="326"/>
    <x v="4"/>
    <x v="0"/>
    <x v="3"/>
    <n v="1611"/>
    <n v="58"/>
    <n v="3463"/>
    <x v="10"/>
    <x v="0"/>
  </r>
  <r>
    <d v="2023-11-24T00:00:00"/>
    <x v="327"/>
    <x v="3"/>
    <x v="3"/>
    <x v="9"/>
    <n v="48888"/>
    <n v="29"/>
    <n v="1445"/>
    <x v="10"/>
    <x v="0"/>
  </r>
  <r>
    <d v="2023-11-25T00:00:00"/>
    <x v="328"/>
    <x v="25"/>
    <x v="4"/>
    <x v="0"/>
    <n v="28656"/>
    <n v="95"/>
    <n v="1611"/>
    <x v="10"/>
    <x v="0"/>
  </r>
  <r>
    <d v="2023-11-26T00:00:00"/>
    <x v="329"/>
    <x v="7"/>
    <x v="2"/>
    <x v="0"/>
    <n v="36273"/>
    <n v="81"/>
    <n v="2206"/>
    <x v="10"/>
    <x v="0"/>
  </r>
  <r>
    <d v="2023-11-27T00:00:00"/>
    <x v="330"/>
    <x v="18"/>
    <x v="3"/>
    <x v="8"/>
    <n v="12501"/>
    <n v="47"/>
    <n v="2392"/>
    <x v="10"/>
    <x v="0"/>
  </r>
  <r>
    <d v="2023-11-28T00:00:00"/>
    <x v="331"/>
    <x v="18"/>
    <x v="3"/>
    <x v="1"/>
    <n v="18314"/>
    <n v="51"/>
    <n v="3050"/>
    <x v="10"/>
    <x v="0"/>
  </r>
  <r>
    <d v="2023-11-29T00:00:00"/>
    <x v="332"/>
    <x v="4"/>
    <x v="4"/>
    <x v="7"/>
    <n v="15334"/>
    <n v="89"/>
    <n v="1883"/>
    <x v="10"/>
    <x v="0"/>
  </r>
  <r>
    <d v="2023-11-30T00:00:00"/>
    <x v="333"/>
    <x v="23"/>
    <x v="4"/>
    <x v="3"/>
    <n v="2379"/>
    <n v="56"/>
    <n v="4523"/>
    <x v="10"/>
    <x v="0"/>
  </r>
  <r>
    <d v="2023-12-01T00:00:00"/>
    <x v="334"/>
    <x v="21"/>
    <x v="0"/>
    <x v="8"/>
    <n v="2439"/>
    <n v="77"/>
    <n v="1185"/>
    <x v="11"/>
    <x v="0"/>
  </r>
  <r>
    <d v="2023-12-02T00:00:00"/>
    <x v="335"/>
    <x v="3"/>
    <x v="3"/>
    <x v="1"/>
    <n v="16121"/>
    <n v="76"/>
    <n v="3952"/>
    <x v="11"/>
    <x v="0"/>
  </r>
  <r>
    <d v="2023-12-03T00:00:00"/>
    <x v="336"/>
    <x v="18"/>
    <x v="4"/>
    <x v="2"/>
    <n v="19309"/>
    <n v="100"/>
    <n v="1926"/>
    <x v="11"/>
    <x v="0"/>
  </r>
  <r>
    <d v="2023-12-04T00:00:00"/>
    <x v="337"/>
    <x v="0"/>
    <x v="2"/>
    <x v="4"/>
    <n v="19784"/>
    <n v="20"/>
    <n v="4148"/>
    <x v="11"/>
    <x v="0"/>
  </r>
  <r>
    <d v="2023-12-05T00:00:00"/>
    <x v="338"/>
    <x v="3"/>
    <x v="2"/>
    <x v="3"/>
    <n v="18003"/>
    <n v="5"/>
    <n v="4531"/>
    <x v="11"/>
    <x v="0"/>
  </r>
  <r>
    <d v="2023-12-06T00:00:00"/>
    <x v="339"/>
    <x v="19"/>
    <x v="2"/>
    <x v="9"/>
    <n v="29250"/>
    <n v="34"/>
    <n v="4434"/>
    <x v="11"/>
    <x v="0"/>
  </r>
  <r>
    <d v="2023-12-07T00:00:00"/>
    <x v="340"/>
    <x v="8"/>
    <x v="0"/>
    <x v="3"/>
    <n v="34036"/>
    <n v="42"/>
    <n v="3572"/>
    <x v="11"/>
    <x v="0"/>
  </r>
  <r>
    <d v="2023-12-08T00:00:00"/>
    <x v="341"/>
    <x v="24"/>
    <x v="2"/>
    <x v="3"/>
    <n v="46088"/>
    <n v="57"/>
    <n v="1599"/>
    <x v="11"/>
    <x v="0"/>
  </r>
  <r>
    <d v="2023-12-09T00:00:00"/>
    <x v="342"/>
    <x v="13"/>
    <x v="3"/>
    <x v="6"/>
    <n v="19163"/>
    <n v="29"/>
    <n v="1723"/>
    <x v="11"/>
    <x v="0"/>
  </r>
  <r>
    <d v="2023-12-10T00:00:00"/>
    <x v="343"/>
    <x v="23"/>
    <x v="3"/>
    <x v="8"/>
    <n v="23104"/>
    <n v="34"/>
    <n v="4642"/>
    <x v="11"/>
    <x v="0"/>
  </r>
  <r>
    <d v="2023-12-11T00:00:00"/>
    <x v="344"/>
    <x v="5"/>
    <x v="0"/>
    <x v="7"/>
    <n v="42081"/>
    <n v="32"/>
    <n v="3416"/>
    <x v="11"/>
    <x v="0"/>
  </r>
  <r>
    <d v="2023-12-12T00:00:00"/>
    <x v="345"/>
    <x v="18"/>
    <x v="4"/>
    <x v="5"/>
    <n v="41517"/>
    <n v="25"/>
    <n v="1283"/>
    <x v="11"/>
    <x v="0"/>
  </r>
  <r>
    <d v="2023-12-13T00:00:00"/>
    <x v="346"/>
    <x v="20"/>
    <x v="2"/>
    <x v="6"/>
    <n v="41233"/>
    <n v="8"/>
    <n v="3369"/>
    <x v="11"/>
    <x v="0"/>
  </r>
  <r>
    <d v="2023-12-14T00:00:00"/>
    <x v="347"/>
    <x v="20"/>
    <x v="3"/>
    <x v="1"/>
    <n v="4528"/>
    <n v="63"/>
    <n v="4422"/>
    <x v="11"/>
    <x v="0"/>
  </r>
  <r>
    <d v="2023-12-15T00:00:00"/>
    <x v="348"/>
    <x v="25"/>
    <x v="4"/>
    <x v="7"/>
    <n v="35736"/>
    <n v="15"/>
    <n v="3301"/>
    <x v="11"/>
    <x v="0"/>
  </r>
  <r>
    <d v="2023-12-16T00:00:00"/>
    <x v="349"/>
    <x v="26"/>
    <x v="3"/>
    <x v="9"/>
    <n v="48464"/>
    <n v="94"/>
    <n v="1941"/>
    <x v="11"/>
    <x v="0"/>
  </r>
  <r>
    <d v="2023-12-17T00:00:00"/>
    <x v="350"/>
    <x v="8"/>
    <x v="1"/>
    <x v="5"/>
    <n v="13845"/>
    <n v="14"/>
    <n v="4226"/>
    <x v="11"/>
    <x v="0"/>
  </r>
  <r>
    <d v="2023-12-18T00:00:00"/>
    <x v="351"/>
    <x v="26"/>
    <x v="4"/>
    <x v="3"/>
    <n v="3986"/>
    <n v="9"/>
    <n v="3834"/>
    <x v="11"/>
    <x v="0"/>
  </r>
  <r>
    <d v="2023-12-19T00:00:00"/>
    <x v="352"/>
    <x v="7"/>
    <x v="2"/>
    <x v="9"/>
    <n v="27068"/>
    <n v="69"/>
    <n v="1112"/>
    <x v="11"/>
    <x v="0"/>
  </r>
  <r>
    <d v="2023-12-20T00:00:00"/>
    <x v="353"/>
    <x v="8"/>
    <x v="1"/>
    <x v="1"/>
    <n v="4182"/>
    <n v="15"/>
    <n v="2216"/>
    <x v="11"/>
    <x v="0"/>
  </r>
  <r>
    <d v="2023-12-21T00:00:00"/>
    <x v="354"/>
    <x v="20"/>
    <x v="1"/>
    <x v="7"/>
    <n v="8057"/>
    <n v="18"/>
    <n v="4633"/>
    <x v="11"/>
    <x v="0"/>
  </r>
  <r>
    <d v="2023-12-22T00:00:00"/>
    <x v="355"/>
    <x v="15"/>
    <x v="3"/>
    <x v="9"/>
    <n v="47654"/>
    <n v="23"/>
    <n v="3013"/>
    <x v="11"/>
    <x v="0"/>
  </r>
  <r>
    <d v="2023-12-23T00:00:00"/>
    <x v="356"/>
    <x v="22"/>
    <x v="1"/>
    <x v="5"/>
    <n v="11005"/>
    <n v="46"/>
    <n v="3593"/>
    <x v="11"/>
    <x v="0"/>
  </r>
  <r>
    <d v="2023-12-24T00:00:00"/>
    <x v="357"/>
    <x v="20"/>
    <x v="4"/>
    <x v="0"/>
    <n v="36322"/>
    <n v="46"/>
    <n v="2184"/>
    <x v="11"/>
    <x v="0"/>
  </r>
  <r>
    <d v="2023-12-25T00:00:00"/>
    <x v="358"/>
    <x v="12"/>
    <x v="4"/>
    <x v="7"/>
    <n v="25241"/>
    <n v="87"/>
    <n v="4325"/>
    <x v="11"/>
    <x v="0"/>
  </r>
  <r>
    <d v="2023-12-26T00:00:00"/>
    <x v="359"/>
    <x v="22"/>
    <x v="3"/>
    <x v="5"/>
    <n v="12367"/>
    <n v="6"/>
    <n v="2983"/>
    <x v="11"/>
    <x v="0"/>
  </r>
  <r>
    <d v="2023-12-27T00:00:00"/>
    <x v="360"/>
    <x v="17"/>
    <x v="4"/>
    <x v="2"/>
    <n v="32019"/>
    <n v="80"/>
    <n v="2961"/>
    <x v="11"/>
    <x v="0"/>
  </r>
  <r>
    <d v="2023-12-28T00:00:00"/>
    <x v="361"/>
    <x v="18"/>
    <x v="0"/>
    <x v="7"/>
    <n v="48903"/>
    <n v="24"/>
    <n v="1508"/>
    <x v="11"/>
    <x v="0"/>
  </r>
  <r>
    <d v="2023-12-29T00:00:00"/>
    <x v="362"/>
    <x v="27"/>
    <x v="3"/>
    <x v="0"/>
    <n v="33996"/>
    <n v="62"/>
    <n v="2965"/>
    <x v="11"/>
    <x v="0"/>
  </r>
  <r>
    <d v="2023-12-30T00:00:00"/>
    <x v="363"/>
    <x v="27"/>
    <x v="4"/>
    <x v="2"/>
    <n v="45853"/>
    <n v="44"/>
    <n v="4795"/>
    <x v="11"/>
    <x v="0"/>
  </r>
  <r>
    <d v="2023-12-31T00:00:00"/>
    <x v="364"/>
    <x v="23"/>
    <x v="4"/>
    <x v="9"/>
    <n v="10755"/>
    <n v="78"/>
    <n v="4946"/>
    <x v="11"/>
    <x v="0"/>
  </r>
  <r>
    <d v="2024-01-01T00:00:00"/>
    <x v="365"/>
    <x v="22"/>
    <x v="4"/>
    <x v="9"/>
    <n v="44741"/>
    <n v="46"/>
    <n v="4826"/>
    <x v="0"/>
    <x v="1"/>
  </r>
  <r>
    <d v="2024-01-02T00:00:00"/>
    <x v="366"/>
    <x v="26"/>
    <x v="0"/>
    <x v="8"/>
    <n v="14743"/>
    <n v="50"/>
    <n v="1246"/>
    <x v="0"/>
    <x v="1"/>
  </r>
  <r>
    <d v="2024-01-03T00:00:00"/>
    <x v="367"/>
    <x v="13"/>
    <x v="1"/>
    <x v="6"/>
    <n v="23646"/>
    <n v="67"/>
    <n v="1278"/>
    <x v="0"/>
    <x v="1"/>
  </r>
  <r>
    <d v="2024-01-04T00:00:00"/>
    <x v="368"/>
    <x v="20"/>
    <x v="1"/>
    <x v="0"/>
    <n v="2970"/>
    <n v="87"/>
    <n v="4993"/>
    <x v="0"/>
    <x v="1"/>
  </r>
  <r>
    <d v="2024-01-05T00:00:00"/>
    <x v="369"/>
    <x v="12"/>
    <x v="1"/>
    <x v="7"/>
    <n v="37937"/>
    <n v="58"/>
    <n v="3458"/>
    <x v="0"/>
    <x v="1"/>
  </r>
  <r>
    <d v="2024-01-06T00:00:00"/>
    <x v="370"/>
    <x v="18"/>
    <x v="4"/>
    <x v="5"/>
    <n v="42403"/>
    <n v="55"/>
    <n v="1093"/>
    <x v="0"/>
    <x v="1"/>
  </r>
  <r>
    <d v="2024-01-07T00:00:00"/>
    <x v="371"/>
    <x v="14"/>
    <x v="0"/>
    <x v="9"/>
    <n v="37351"/>
    <n v="77"/>
    <n v="4116"/>
    <x v="0"/>
    <x v="1"/>
  </r>
  <r>
    <d v="2024-01-08T00:00:00"/>
    <x v="372"/>
    <x v="25"/>
    <x v="4"/>
    <x v="1"/>
    <n v="43613"/>
    <n v="48"/>
    <n v="1996"/>
    <x v="0"/>
    <x v="1"/>
  </r>
  <r>
    <d v="2024-01-09T00:00:00"/>
    <x v="373"/>
    <x v="20"/>
    <x v="4"/>
    <x v="3"/>
    <n v="24067"/>
    <n v="75"/>
    <n v="3333"/>
    <x v="0"/>
    <x v="1"/>
  </r>
  <r>
    <d v="2024-01-10T00:00:00"/>
    <x v="374"/>
    <x v="14"/>
    <x v="2"/>
    <x v="0"/>
    <n v="34049"/>
    <n v="90"/>
    <n v="2257"/>
    <x v="0"/>
    <x v="1"/>
  </r>
  <r>
    <d v="2024-01-11T00:00:00"/>
    <x v="375"/>
    <x v="21"/>
    <x v="3"/>
    <x v="4"/>
    <n v="11521"/>
    <n v="94"/>
    <n v="1885"/>
    <x v="0"/>
    <x v="1"/>
  </r>
  <r>
    <d v="2024-01-12T00:00:00"/>
    <x v="376"/>
    <x v="15"/>
    <x v="2"/>
    <x v="8"/>
    <n v="42593"/>
    <n v="39"/>
    <n v="2511"/>
    <x v="0"/>
    <x v="1"/>
  </r>
  <r>
    <d v="2024-01-13T00:00:00"/>
    <x v="377"/>
    <x v="22"/>
    <x v="0"/>
    <x v="4"/>
    <n v="31569"/>
    <n v="86"/>
    <n v="3280"/>
    <x v="0"/>
    <x v="1"/>
  </r>
  <r>
    <d v="2024-01-14T00:00:00"/>
    <x v="378"/>
    <x v="1"/>
    <x v="1"/>
    <x v="6"/>
    <n v="48446"/>
    <n v="82"/>
    <n v="2357"/>
    <x v="0"/>
    <x v="1"/>
  </r>
  <r>
    <d v="2024-01-15T00:00:00"/>
    <x v="379"/>
    <x v="4"/>
    <x v="1"/>
    <x v="5"/>
    <n v="21575"/>
    <n v="5"/>
    <n v="3746"/>
    <x v="0"/>
    <x v="1"/>
  </r>
  <r>
    <d v="2024-01-16T00:00:00"/>
    <x v="380"/>
    <x v="22"/>
    <x v="2"/>
    <x v="8"/>
    <n v="15282"/>
    <n v="62"/>
    <n v="2588"/>
    <x v="0"/>
    <x v="1"/>
  </r>
  <r>
    <d v="2024-01-17T00:00:00"/>
    <x v="381"/>
    <x v="8"/>
    <x v="2"/>
    <x v="6"/>
    <n v="14285"/>
    <n v="37"/>
    <n v="3583"/>
    <x v="0"/>
    <x v="1"/>
  </r>
  <r>
    <d v="2024-01-18T00:00:00"/>
    <x v="382"/>
    <x v="16"/>
    <x v="0"/>
    <x v="7"/>
    <n v="38282"/>
    <n v="98"/>
    <n v="1318"/>
    <x v="0"/>
    <x v="1"/>
  </r>
  <r>
    <d v="2024-01-19T00:00:00"/>
    <x v="383"/>
    <x v="19"/>
    <x v="2"/>
    <x v="1"/>
    <n v="904"/>
    <n v="22"/>
    <n v="2458"/>
    <x v="0"/>
    <x v="1"/>
  </r>
  <r>
    <d v="2024-01-20T00:00:00"/>
    <x v="384"/>
    <x v="11"/>
    <x v="0"/>
    <x v="0"/>
    <n v="37490"/>
    <n v="69"/>
    <n v="1761"/>
    <x v="0"/>
    <x v="1"/>
  </r>
  <r>
    <d v="2024-01-21T00:00:00"/>
    <x v="385"/>
    <x v="5"/>
    <x v="2"/>
    <x v="0"/>
    <n v="31867"/>
    <n v="28"/>
    <n v="3775"/>
    <x v="0"/>
    <x v="1"/>
  </r>
  <r>
    <d v="2024-01-22T00:00:00"/>
    <x v="386"/>
    <x v="5"/>
    <x v="2"/>
    <x v="2"/>
    <n v="30494"/>
    <n v="61"/>
    <n v="2985"/>
    <x v="0"/>
    <x v="1"/>
  </r>
  <r>
    <d v="2024-01-23T00:00:00"/>
    <x v="387"/>
    <x v="12"/>
    <x v="2"/>
    <x v="4"/>
    <n v="35639"/>
    <n v="33"/>
    <n v="1789"/>
    <x v="0"/>
    <x v="1"/>
  </r>
  <r>
    <d v="2024-01-24T00:00:00"/>
    <x v="388"/>
    <x v="14"/>
    <x v="2"/>
    <x v="3"/>
    <n v="2874"/>
    <n v="61"/>
    <n v="1596"/>
    <x v="0"/>
    <x v="1"/>
  </r>
  <r>
    <d v="2024-01-25T00:00:00"/>
    <x v="389"/>
    <x v="13"/>
    <x v="2"/>
    <x v="9"/>
    <n v="40536"/>
    <n v="51"/>
    <n v="3231"/>
    <x v="0"/>
    <x v="1"/>
  </r>
  <r>
    <d v="2024-01-26T00:00:00"/>
    <x v="390"/>
    <x v="2"/>
    <x v="0"/>
    <x v="2"/>
    <n v="3376"/>
    <n v="86"/>
    <n v="2520"/>
    <x v="0"/>
    <x v="1"/>
  </r>
  <r>
    <d v="2024-01-27T00:00:00"/>
    <x v="391"/>
    <x v="10"/>
    <x v="0"/>
    <x v="6"/>
    <n v="11784"/>
    <n v="11"/>
    <n v="2208"/>
    <x v="0"/>
    <x v="1"/>
  </r>
  <r>
    <d v="2024-01-28T00:00:00"/>
    <x v="392"/>
    <x v="23"/>
    <x v="4"/>
    <x v="2"/>
    <n v="34409"/>
    <n v="71"/>
    <n v="4050"/>
    <x v="0"/>
    <x v="1"/>
  </r>
  <r>
    <d v="2024-01-29T00:00:00"/>
    <x v="393"/>
    <x v="23"/>
    <x v="0"/>
    <x v="1"/>
    <n v="39855"/>
    <n v="36"/>
    <n v="3718"/>
    <x v="0"/>
    <x v="1"/>
  </r>
  <r>
    <d v="2024-01-30T00:00:00"/>
    <x v="394"/>
    <x v="8"/>
    <x v="0"/>
    <x v="7"/>
    <n v="24377"/>
    <n v="18"/>
    <n v="4024"/>
    <x v="0"/>
    <x v="1"/>
  </r>
  <r>
    <d v="2024-01-31T00:00:00"/>
    <x v="395"/>
    <x v="12"/>
    <x v="4"/>
    <x v="7"/>
    <n v="8334"/>
    <n v="29"/>
    <n v="1906"/>
    <x v="0"/>
    <x v="1"/>
  </r>
  <r>
    <d v="2024-02-01T00:00:00"/>
    <x v="396"/>
    <x v="22"/>
    <x v="4"/>
    <x v="4"/>
    <n v="43989"/>
    <n v="45"/>
    <n v="2193"/>
    <x v="1"/>
    <x v="1"/>
  </r>
  <r>
    <d v="2024-02-02T00:00:00"/>
    <x v="397"/>
    <x v="22"/>
    <x v="1"/>
    <x v="2"/>
    <n v="12406"/>
    <n v="5"/>
    <n v="3321"/>
    <x v="1"/>
    <x v="1"/>
  </r>
  <r>
    <d v="2024-02-03T00:00:00"/>
    <x v="398"/>
    <x v="27"/>
    <x v="0"/>
    <x v="9"/>
    <n v="43712"/>
    <n v="47"/>
    <n v="4236"/>
    <x v="1"/>
    <x v="1"/>
  </r>
  <r>
    <d v="2024-02-04T00:00:00"/>
    <x v="399"/>
    <x v="27"/>
    <x v="2"/>
    <x v="5"/>
    <n v="37544"/>
    <n v="100"/>
    <n v="3865"/>
    <x v="1"/>
    <x v="1"/>
  </r>
  <r>
    <d v="2024-02-05T00:00:00"/>
    <x v="400"/>
    <x v="21"/>
    <x v="4"/>
    <x v="5"/>
    <n v="31777"/>
    <n v="52"/>
    <n v="3104"/>
    <x v="1"/>
    <x v="1"/>
  </r>
  <r>
    <d v="2024-02-06T00:00:00"/>
    <x v="401"/>
    <x v="2"/>
    <x v="0"/>
    <x v="1"/>
    <n v="9540"/>
    <n v="71"/>
    <n v="4839"/>
    <x v="1"/>
    <x v="1"/>
  </r>
  <r>
    <d v="2024-02-07T00:00:00"/>
    <x v="402"/>
    <x v="9"/>
    <x v="4"/>
    <x v="3"/>
    <n v="34387"/>
    <n v="100"/>
    <n v="4959"/>
    <x v="1"/>
    <x v="1"/>
  </r>
  <r>
    <d v="2024-02-08T00:00:00"/>
    <x v="403"/>
    <x v="0"/>
    <x v="2"/>
    <x v="8"/>
    <n v="18292"/>
    <n v="96"/>
    <n v="4590"/>
    <x v="1"/>
    <x v="1"/>
  </r>
  <r>
    <d v="2024-02-09T00:00:00"/>
    <x v="404"/>
    <x v="26"/>
    <x v="2"/>
    <x v="3"/>
    <n v="37007"/>
    <n v="44"/>
    <n v="3477"/>
    <x v="1"/>
    <x v="1"/>
  </r>
  <r>
    <d v="2024-02-10T00:00:00"/>
    <x v="405"/>
    <x v="6"/>
    <x v="2"/>
    <x v="2"/>
    <n v="17496"/>
    <n v="75"/>
    <n v="2002"/>
    <x v="1"/>
    <x v="1"/>
  </r>
  <r>
    <d v="2024-02-11T00:00:00"/>
    <x v="406"/>
    <x v="26"/>
    <x v="0"/>
    <x v="1"/>
    <n v="45971"/>
    <n v="70"/>
    <n v="4871"/>
    <x v="1"/>
    <x v="1"/>
  </r>
  <r>
    <d v="2024-02-12T00:00:00"/>
    <x v="407"/>
    <x v="1"/>
    <x v="0"/>
    <x v="2"/>
    <n v="45181"/>
    <n v="63"/>
    <n v="3161"/>
    <x v="1"/>
    <x v="1"/>
  </r>
  <r>
    <d v="2024-02-13T00:00:00"/>
    <x v="408"/>
    <x v="13"/>
    <x v="0"/>
    <x v="0"/>
    <n v="40102"/>
    <n v="34"/>
    <n v="1402"/>
    <x v="1"/>
    <x v="1"/>
  </r>
  <r>
    <d v="2024-02-14T00:00:00"/>
    <x v="409"/>
    <x v="13"/>
    <x v="1"/>
    <x v="8"/>
    <n v="36991"/>
    <n v="93"/>
    <n v="1995"/>
    <x v="1"/>
    <x v="1"/>
  </r>
  <r>
    <d v="2024-02-15T00:00:00"/>
    <x v="410"/>
    <x v="19"/>
    <x v="1"/>
    <x v="5"/>
    <n v="33875"/>
    <n v="87"/>
    <n v="1742"/>
    <x v="1"/>
    <x v="1"/>
  </r>
  <r>
    <d v="2024-02-16T00:00:00"/>
    <x v="411"/>
    <x v="28"/>
    <x v="3"/>
    <x v="3"/>
    <n v="27305"/>
    <n v="85"/>
    <n v="1836"/>
    <x v="1"/>
    <x v="1"/>
  </r>
  <r>
    <d v="2024-02-17T00:00:00"/>
    <x v="412"/>
    <x v="25"/>
    <x v="1"/>
    <x v="3"/>
    <n v="12530"/>
    <n v="70"/>
    <n v="3326"/>
    <x v="1"/>
    <x v="1"/>
  </r>
  <r>
    <d v="2024-02-18T00:00:00"/>
    <x v="413"/>
    <x v="11"/>
    <x v="1"/>
    <x v="9"/>
    <n v="15506"/>
    <n v="76"/>
    <n v="3610"/>
    <x v="1"/>
    <x v="1"/>
  </r>
  <r>
    <d v="2024-02-19T00:00:00"/>
    <x v="414"/>
    <x v="5"/>
    <x v="1"/>
    <x v="3"/>
    <n v="49541"/>
    <n v="29"/>
    <n v="4786"/>
    <x v="1"/>
    <x v="1"/>
  </r>
  <r>
    <d v="2024-02-20T00:00:00"/>
    <x v="415"/>
    <x v="24"/>
    <x v="3"/>
    <x v="8"/>
    <n v="12872"/>
    <n v="34"/>
    <n v="3376"/>
    <x v="1"/>
    <x v="1"/>
  </r>
  <r>
    <d v="2024-02-21T00:00:00"/>
    <x v="416"/>
    <x v="6"/>
    <x v="2"/>
    <x v="0"/>
    <n v="38832"/>
    <n v="17"/>
    <n v="1158"/>
    <x v="1"/>
    <x v="1"/>
  </r>
  <r>
    <d v="2024-02-22T00:00:00"/>
    <x v="417"/>
    <x v="14"/>
    <x v="3"/>
    <x v="6"/>
    <n v="34565"/>
    <n v="88"/>
    <n v="3676"/>
    <x v="1"/>
    <x v="1"/>
  </r>
  <r>
    <d v="2024-02-23T00:00:00"/>
    <x v="418"/>
    <x v="3"/>
    <x v="3"/>
    <x v="4"/>
    <n v="43335"/>
    <n v="56"/>
    <n v="1657"/>
    <x v="1"/>
    <x v="1"/>
  </r>
  <r>
    <d v="2024-02-24T00:00:00"/>
    <x v="419"/>
    <x v="6"/>
    <x v="3"/>
    <x v="3"/>
    <n v="31415"/>
    <n v="84"/>
    <n v="1292"/>
    <x v="1"/>
    <x v="1"/>
  </r>
  <r>
    <d v="2024-02-25T00:00:00"/>
    <x v="420"/>
    <x v="20"/>
    <x v="1"/>
    <x v="2"/>
    <n v="5488"/>
    <n v="85"/>
    <n v="1497"/>
    <x v="1"/>
    <x v="1"/>
  </r>
  <r>
    <d v="2024-02-26T00:00:00"/>
    <x v="421"/>
    <x v="19"/>
    <x v="4"/>
    <x v="2"/>
    <n v="12918"/>
    <n v="82"/>
    <n v="3713"/>
    <x v="1"/>
    <x v="1"/>
  </r>
  <r>
    <d v="2024-02-27T00:00:00"/>
    <x v="422"/>
    <x v="4"/>
    <x v="2"/>
    <x v="8"/>
    <n v="23770"/>
    <n v="16"/>
    <n v="3761"/>
    <x v="1"/>
    <x v="1"/>
  </r>
  <r>
    <d v="2024-02-28T00:00:00"/>
    <x v="423"/>
    <x v="0"/>
    <x v="3"/>
    <x v="5"/>
    <n v="42197"/>
    <n v="41"/>
    <n v="2225"/>
    <x v="1"/>
    <x v="1"/>
  </r>
  <r>
    <d v="2024-02-29T00:00:00"/>
    <x v="424"/>
    <x v="2"/>
    <x v="1"/>
    <x v="1"/>
    <n v="42392"/>
    <n v="76"/>
    <n v="2045"/>
    <x v="1"/>
    <x v="1"/>
  </r>
  <r>
    <d v="2024-03-01T00:00:00"/>
    <x v="425"/>
    <x v="17"/>
    <x v="3"/>
    <x v="3"/>
    <n v="24058"/>
    <n v="25"/>
    <n v="4124"/>
    <x v="2"/>
    <x v="1"/>
  </r>
  <r>
    <d v="2024-03-02T00:00:00"/>
    <x v="426"/>
    <x v="12"/>
    <x v="3"/>
    <x v="0"/>
    <n v="19010"/>
    <n v="38"/>
    <n v="4094"/>
    <x v="2"/>
    <x v="1"/>
  </r>
  <r>
    <d v="2024-03-03T00:00:00"/>
    <x v="427"/>
    <x v="0"/>
    <x v="2"/>
    <x v="9"/>
    <n v="35764"/>
    <n v="21"/>
    <n v="3211"/>
    <x v="2"/>
    <x v="1"/>
  </r>
  <r>
    <d v="2024-03-04T00:00:00"/>
    <x v="428"/>
    <x v="18"/>
    <x v="4"/>
    <x v="1"/>
    <n v="1410"/>
    <n v="29"/>
    <n v="2581"/>
    <x v="2"/>
    <x v="1"/>
  </r>
  <r>
    <d v="2024-03-05T00:00:00"/>
    <x v="429"/>
    <x v="7"/>
    <x v="1"/>
    <x v="9"/>
    <n v="4335"/>
    <n v="37"/>
    <n v="4909"/>
    <x v="2"/>
    <x v="1"/>
  </r>
  <r>
    <d v="2024-03-06T00:00:00"/>
    <x v="430"/>
    <x v="22"/>
    <x v="4"/>
    <x v="4"/>
    <n v="21755"/>
    <n v="47"/>
    <n v="1952"/>
    <x v="2"/>
    <x v="1"/>
  </r>
  <r>
    <d v="2024-03-07T00:00:00"/>
    <x v="431"/>
    <x v="10"/>
    <x v="1"/>
    <x v="1"/>
    <n v="43235"/>
    <n v="94"/>
    <n v="3020"/>
    <x v="2"/>
    <x v="1"/>
  </r>
  <r>
    <d v="2024-03-08T00:00:00"/>
    <x v="432"/>
    <x v="0"/>
    <x v="4"/>
    <x v="4"/>
    <n v="30373"/>
    <n v="50"/>
    <n v="2008"/>
    <x v="2"/>
    <x v="1"/>
  </r>
  <r>
    <d v="2024-03-09T00:00:00"/>
    <x v="433"/>
    <x v="17"/>
    <x v="0"/>
    <x v="2"/>
    <n v="19937"/>
    <n v="11"/>
    <n v="3658"/>
    <x v="2"/>
    <x v="1"/>
  </r>
  <r>
    <d v="2024-03-10T00:00:00"/>
    <x v="434"/>
    <x v="12"/>
    <x v="1"/>
    <x v="2"/>
    <n v="3970"/>
    <n v="46"/>
    <n v="3099"/>
    <x v="2"/>
    <x v="1"/>
  </r>
  <r>
    <d v="2024-03-11T00:00:00"/>
    <x v="435"/>
    <x v="6"/>
    <x v="2"/>
    <x v="9"/>
    <n v="24090"/>
    <n v="19"/>
    <n v="3674"/>
    <x v="2"/>
    <x v="1"/>
  </r>
  <r>
    <d v="2024-03-12T00:00:00"/>
    <x v="436"/>
    <x v="25"/>
    <x v="2"/>
    <x v="4"/>
    <n v="8020"/>
    <n v="74"/>
    <n v="1619"/>
    <x v="2"/>
    <x v="1"/>
  </r>
  <r>
    <d v="2024-03-13T00:00:00"/>
    <x v="437"/>
    <x v="23"/>
    <x v="0"/>
    <x v="1"/>
    <n v="44301"/>
    <n v="39"/>
    <n v="1356"/>
    <x v="2"/>
    <x v="1"/>
  </r>
  <r>
    <d v="2024-03-14T00:00:00"/>
    <x v="438"/>
    <x v="7"/>
    <x v="1"/>
    <x v="3"/>
    <n v="11110"/>
    <n v="39"/>
    <n v="2071"/>
    <x v="2"/>
    <x v="1"/>
  </r>
  <r>
    <d v="2024-03-15T00:00:00"/>
    <x v="439"/>
    <x v="1"/>
    <x v="4"/>
    <x v="1"/>
    <n v="49813"/>
    <n v="13"/>
    <n v="3974"/>
    <x v="2"/>
    <x v="1"/>
  </r>
  <r>
    <d v="2024-03-16T00:00:00"/>
    <x v="440"/>
    <x v="24"/>
    <x v="0"/>
    <x v="8"/>
    <n v="17873"/>
    <n v="76"/>
    <n v="1342"/>
    <x v="2"/>
    <x v="1"/>
  </r>
  <r>
    <d v="2024-03-17T00:00:00"/>
    <x v="441"/>
    <x v="1"/>
    <x v="4"/>
    <x v="3"/>
    <n v="32702"/>
    <n v="60"/>
    <n v="4979"/>
    <x v="2"/>
    <x v="1"/>
  </r>
  <r>
    <d v="2024-03-18T00:00:00"/>
    <x v="442"/>
    <x v="0"/>
    <x v="2"/>
    <x v="6"/>
    <n v="43485"/>
    <n v="27"/>
    <n v="4746"/>
    <x v="2"/>
    <x v="1"/>
  </r>
  <r>
    <d v="2024-03-19T00:00:00"/>
    <x v="443"/>
    <x v="1"/>
    <x v="3"/>
    <x v="6"/>
    <n v="29393"/>
    <n v="44"/>
    <n v="1473"/>
    <x v="2"/>
    <x v="1"/>
  </r>
  <r>
    <d v="2024-03-20T00:00:00"/>
    <x v="444"/>
    <x v="20"/>
    <x v="2"/>
    <x v="2"/>
    <n v="33135"/>
    <n v="32"/>
    <n v="3813"/>
    <x v="2"/>
    <x v="1"/>
  </r>
  <r>
    <d v="2024-03-21T00:00:00"/>
    <x v="445"/>
    <x v="8"/>
    <x v="1"/>
    <x v="6"/>
    <n v="34394"/>
    <n v="67"/>
    <n v="4359"/>
    <x v="2"/>
    <x v="1"/>
  </r>
  <r>
    <d v="2024-03-22T00:00:00"/>
    <x v="446"/>
    <x v="15"/>
    <x v="4"/>
    <x v="6"/>
    <n v="16359"/>
    <n v="98"/>
    <n v="1661"/>
    <x v="2"/>
    <x v="1"/>
  </r>
  <r>
    <d v="2024-03-23T00:00:00"/>
    <x v="447"/>
    <x v="28"/>
    <x v="1"/>
    <x v="0"/>
    <n v="39188"/>
    <n v="20"/>
    <n v="2137"/>
    <x v="2"/>
    <x v="1"/>
  </r>
  <r>
    <d v="2024-03-24T00:00:00"/>
    <x v="448"/>
    <x v="16"/>
    <x v="2"/>
    <x v="3"/>
    <n v="22450"/>
    <n v="84"/>
    <n v="4850"/>
    <x v="2"/>
    <x v="1"/>
  </r>
  <r>
    <d v="2024-03-25T00:00:00"/>
    <x v="449"/>
    <x v="7"/>
    <x v="2"/>
    <x v="7"/>
    <n v="17602"/>
    <n v="22"/>
    <n v="4386"/>
    <x v="2"/>
    <x v="1"/>
  </r>
  <r>
    <d v="2024-03-26T00:00:00"/>
    <x v="450"/>
    <x v="26"/>
    <x v="0"/>
    <x v="5"/>
    <n v="43260"/>
    <n v="7"/>
    <n v="3778"/>
    <x v="2"/>
    <x v="1"/>
  </r>
  <r>
    <d v="2024-03-27T00:00:00"/>
    <x v="451"/>
    <x v="16"/>
    <x v="1"/>
    <x v="6"/>
    <n v="30481"/>
    <n v="80"/>
    <n v="3001"/>
    <x v="2"/>
    <x v="1"/>
  </r>
  <r>
    <d v="2024-03-28T00:00:00"/>
    <x v="452"/>
    <x v="22"/>
    <x v="0"/>
    <x v="8"/>
    <n v="27550"/>
    <n v="59"/>
    <n v="3759"/>
    <x v="2"/>
    <x v="1"/>
  </r>
  <r>
    <d v="2024-03-29T00:00:00"/>
    <x v="453"/>
    <x v="12"/>
    <x v="2"/>
    <x v="8"/>
    <n v="42673"/>
    <n v="52"/>
    <n v="3251"/>
    <x v="2"/>
    <x v="1"/>
  </r>
  <r>
    <d v="2024-03-30T00:00:00"/>
    <x v="454"/>
    <x v="9"/>
    <x v="1"/>
    <x v="6"/>
    <n v="21744"/>
    <n v="43"/>
    <n v="1925"/>
    <x v="2"/>
    <x v="1"/>
  </r>
  <r>
    <d v="2024-03-31T00:00:00"/>
    <x v="455"/>
    <x v="0"/>
    <x v="1"/>
    <x v="7"/>
    <n v="23996"/>
    <n v="38"/>
    <n v="2310"/>
    <x v="2"/>
    <x v="1"/>
  </r>
  <r>
    <d v="2024-04-01T00:00:00"/>
    <x v="456"/>
    <x v="0"/>
    <x v="3"/>
    <x v="8"/>
    <n v="26595"/>
    <n v="37"/>
    <n v="4804"/>
    <x v="3"/>
    <x v="1"/>
  </r>
  <r>
    <d v="2024-04-02T00:00:00"/>
    <x v="457"/>
    <x v="12"/>
    <x v="3"/>
    <x v="3"/>
    <n v="7457"/>
    <n v="64"/>
    <n v="1615"/>
    <x v="3"/>
    <x v="1"/>
  </r>
  <r>
    <d v="2024-04-03T00:00:00"/>
    <x v="458"/>
    <x v="24"/>
    <x v="1"/>
    <x v="9"/>
    <n v="49615"/>
    <n v="34"/>
    <n v="4598"/>
    <x v="3"/>
    <x v="1"/>
  </r>
  <r>
    <d v="2024-04-04T00:00:00"/>
    <x v="459"/>
    <x v="22"/>
    <x v="2"/>
    <x v="2"/>
    <n v="40117"/>
    <n v="75"/>
    <n v="4320"/>
    <x v="3"/>
    <x v="1"/>
  </r>
  <r>
    <d v="2024-04-05T00:00:00"/>
    <x v="460"/>
    <x v="17"/>
    <x v="1"/>
    <x v="5"/>
    <n v="22761"/>
    <n v="23"/>
    <n v="2604"/>
    <x v="3"/>
    <x v="1"/>
  </r>
  <r>
    <d v="2024-04-06T00:00:00"/>
    <x v="461"/>
    <x v="9"/>
    <x v="3"/>
    <x v="9"/>
    <n v="11596"/>
    <n v="43"/>
    <n v="3047"/>
    <x v="3"/>
    <x v="1"/>
  </r>
  <r>
    <d v="2024-04-07T00:00:00"/>
    <x v="462"/>
    <x v="9"/>
    <x v="0"/>
    <x v="4"/>
    <n v="42559"/>
    <n v="71"/>
    <n v="2444"/>
    <x v="3"/>
    <x v="1"/>
  </r>
  <r>
    <d v="2024-04-08T00:00:00"/>
    <x v="463"/>
    <x v="23"/>
    <x v="0"/>
    <x v="1"/>
    <n v="49709"/>
    <n v="33"/>
    <n v="1405"/>
    <x v="3"/>
    <x v="1"/>
  </r>
  <r>
    <d v="2024-04-09T00:00:00"/>
    <x v="464"/>
    <x v="22"/>
    <x v="0"/>
    <x v="9"/>
    <n v="43574"/>
    <n v="12"/>
    <n v="3075"/>
    <x v="3"/>
    <x v="1"/>
  </r>
  <r>
    <d v="2024-04-10T00:00:00"/>
    <x v="465"/>
    <x v="26"/>
    <x v="2"/>
    <x v="5"/>
    <n v="43544"/>
    <n v="9"/>
    <n v="1063"/>
    <x v="3"/>
    <x v="1"/>
  </r>
  <r>
    <d v="2024-04-11T00:00:00"/>
    <x v="466"/>
    <x v="0"/>
    <x v="0"/>
    <x v="7"/>
    <n v="36345"/>
    <n v="74"/>
    <n v="1385"/>
    <x v="3"/>
    <x v="1"/>
  </r>
  <r>
    <d v="2024-04-12T00:00:00"/>
    <x v="467"/>
    <x v="8"/>
    <x v="3"/>
    <x v="8"/>
    <n v="39103"/>
    <n v="95"/>
    <n v="3283"/>
    <x v="3"/>
    <x v="1"/>
  </r>
  <r>
    <d v="2024-04-13T00:00:00"/>
    <x v="468"/>
    <x v="3"/>
    <x v="3"/>
    <x v="8"/>
    <n v="29519"/>
    <n v="30"/>
    <n v="1878"/>
    <x v="3"/>
    <x v="1"/>
  </r>
  <r>
    <d v="2024-04-14T00:00:00"/>
    <x v="469"/>
    <x v="22"/>
    <x v="3"/>
    <x v="9"/>
    <n v="1975"/>
    <n v="89"/>
    <n v="1737"/>
    <x v="3"/>
    <x v="1"/>
  </r>
  <r>
    <d v="2024-04-15T00:00:00"/>
    <x v="470"/>
    <x v="3"/>
    <x v="0"/>
    <x v="0"/>
    <n v="38006"/>
    <n v="85"/>
    <n v="3208"/>
    <x v="3"/>
    <x v="1"/>
  </r>
  <r>
    <d v="2024-04-16T00:00:00"/>
    <x v="471"/>
    <x v="21"/>
    <x v="3"/>
    <x v="8"/>
    <n v="31081"/>
    <n v="76"/>
    <n v="1751"/>
    <x v="3"/>
    <x v="1"/>
  </r>
  <r>
    <d v="2024-04-17T00:00:00"/>
    <x v="472"/>
    <x v="14"/>
    <x v="3"/>
    <x v="8"/>
    <n v="39917"/>
    <n v="15"/>
    <n v="3536"/>
    <x v="3"/>
    <x v="1"/>
  </r>
  <r>
    <d v="2024-04-18T00:00:00"/>
    <x v="473"/>
    <x v="18"/>
    <x v="2"/>
    <x v="9"/>
    <n v="24585"/>
    <n v="54"/>
    <n v="2593"/>
    <x v="3"/>
    <x v="1"/>
  </r>
  <r>
    <d v="2024-04-19T00:00:00"/>
    <x v="474"/>
    <x v="1"/>
    <x v="4"/>
    <x v="1"/>
    <n v="40025"/>
    <n v="75"/>
    <n v="4270"/>
    <x v="3"/>
    <x v="1"/>
  </r>
  <r>
    <d v="2024-04-20T00:00:00"/>
    <x v="475"/>
    <x v="8"/>
    <x v="0"/>
    <x v="7"/>
    <n v="15318"/>
    <n v="64"/>
    <n v="4150"/>
    <x v="3"/>
    <x v="1"/>
  </r>
  <r>
    <d v="2024-04-21T00:00:00"/>
    <x v="476"/>
    <x v="1"/>
    <x v="3"/>
    <x v="6"/>
    <n v="33315"/>
    <n v="51"/>
    <n v="2737"/>
    <x v="3"/>
    <x v="1"/>
  </r>
  <r>
    <d v="2024-04-22T00:00:00"/>
    <x v="477"/>
    <x v="27"/>
    <x v="2"/>
    <x v="1"/>
    <n v="48384"/>
    <n v="15"/>
    <n v="1584"/>
    <x v="3"/>
    <x v="1"/>
  </r>
  <r>
    <d v="2024-04-23T00:00:00"/>
    <x v="478"/>
    <x v="19"/>
    <x v="1"/>
    <x v="1"/>
    <n v="9402"/>
    <n v="2"/>
    <n v="2954"/>
    <x v="3"/>
    <x v="1"/>
  </r>
  <r>
    <d v="2024-04-24T00:00:00"/>
    <x v="479"/>
    <x v="28"/>
    <x v="3"/>
    <x v="8"/>
    <n v="36074"/>
    <n v="19"/>
    <n v="4033"/>
    <x v="3"/>
    <x v="1"/>
  </r>
  <r>
    <d v="2024-04-25T00:00:00"/>
    <x v="480"/>
    <x v="5"/>
    <x v="4"/>
    <x v="5"/>
    <n v="41167"/>
    <n v="40"/>
    <n v="1700"/>
    <x v="3"/>
    <x v="1"/>
  </r>
  <r>
    <d v="2024-04-26T00:00:00"/>
    <x v="481"/>
    <x v="26"/>
    <x v="4"/>
    <x v="4"/>
    <n v="14120"/>
    <n v="10"/>
    <n v="3125"/>
    <x v="3"/>
    <x v="1"/>
  </r>
  <r>
    <d v="2024-04-27T00:00:00"/>
    <x v="482"/>
    <x v="16"/>
    <x v="2"/>
    <x v="4"/>
    <n v="19435"/>
    <n v="87"/>
    <n v="4542"/>
    <x v="3"/>
    <x v="1"/>
  </r>
  <r>
    <d v="2024-04-28T00:00:00"/>
    <x v="483"/>
    <x v="12"/>
    <x v="4"/>
    <x v="5"/>
    <n v="17326"/>
    <n v="80"/>
    <n v="1381"/>
    <x v="3"/>
    <x v="1"/>
  </r>
  <r>
    <d v="2024-04-29T00:00:00"/>
    <x v="484"/>
    <x v="27"/>
    <x v="3"/>
    <x v="7"/>
    <n v="19903"/>
    <n v="70"/>
    <n v="4390"/>
    <x v="3"/>
    <x v="1"/>
  </r>
  <r>
    <d v="2024-04-30T00:00:00"/>
    <x v="485"/>
    <x v="2"/>
    <x v="0"/>
    <x v="3"/>
    <n v="44904"/>
    <n v="15"/>
    <n v="3229"/>
    <x v="3"/>
    <x v="1"/>
  </r>
  <r>
    <d v="2024-05-01T00:00:00"/>
    <x v="486"/>
    <x v="7"/>
    <x v="3"/>
    <x v="9"/>
    <n v="16065"/>
    <n v="70"/>
    <n v="2995"/>
    <x v="4"/>
    <x v="1"/>
  </r>
  <r>
    <d v="2024-05-02T00:00:00"/>
    <x v="487"/>
    <x v="21"/>
    <x v="3"/>
    <x v="1"/>
    <n v="19300"/>
    <n v="85"/>
    <n v="4941"/>
    <x v="4"/>
    <x v="1"/>
  </r>
  <r>
    <d v="2024-05-03T00:00:00"/>
    <x v="488"/>
    <x v="10"/>
    <x v="0"/>
    <x v="7"/>
    <n v="35519"/>
    <n v="71"/>
    <n v="2052"/>
    <x v="4"/>
    <x v="1"/>
  </r>
  <r>
    <d v="2024-05-04T00:00:00"/>
    <x v="489"/>
    <x v="1"/>
    <x v="2"/>
    <x v="6"/>
    <n v="3124"/>
    <n v="97"/>
    <n v="3453"/>
    <x v="4"/>
    <x v="1"/>
  </r>
  <r>
    <d v="2024-05-05T00:00:00"/>
    <x v="490"/>
    <x v="6"/>
    <x v="2"/>
    <x v="3"/>
    <n v="35886"/>
    <n v="33"/>
    <n v="4297"/>
    <x v="4"/>
    <x v="1"/>
  </r>
  <r>
    <d v="2024-05-06T00:00:00"/>
    <x v="491"/>
    <x v="6"/>
    <x v="3"/>
    <x v="2"/>
    <n v="36821"/>
    <n v="98"/>
    <n v="1235"/>
    <x v="4"/>
    <x v="1"/>
  </r>
  <r>
    <d v="2024-05-07T00:00:00"/>
    <x v="492"/>
    <x v="21"/>
    <x v="0"/>
    <x v="7"/>
    <n v="3334"/>
    <n v="91"/>
    <n v="1133"/>
    <x v="4"/>
    <x v="1"/>
  </r>
  <r>
    <d v="2024-05-08T00:00:00"/>
    <x v="493"/>
    <x v="22"/>
    <x v="0"/>
    <x v="8"/>
    <n v="18763"/>
    <n v="70"/>
    <n v="2895"/>
    <x v="4"/>
    <x v="1"/>
  </r>
  <r>
    <d v="2024-05-09T00:00:00"/>
    <x v="494"/>
    <x v="26"/>
    <x v="1"/>
    <x v="2"/>
    <n v="26804"/>
    <n v="23"/>
    <n v="3325"/>
    <x v="4"/>
    <x v="1"/>
  </r>
  <r>
    <d v="2024-05-10T00:00:00"/>
    <x v="495"/>
    <x v="14"/>
    <x v="2"/>
    <x v="2"/>
    <n v="35577"/>
    <n v="58"/>
    <n v="4483"/>
    <x v="4"/>
    <x v="1"/>
  </r>
  <r>
    <d v="2024-05-11T00:00:00"/>
    <x v="496"/>
    <x v="11"/>
    <x v="1"/>
    <x v="2"/>
    <n v="25162"/>
    <n v="56"/>
    <n v="1366"/>
    <x v="4"/>
    <x v="1"/>
  </r>
  <r>
    <d v="2024-05-12T00:00:00"/>
    <x v="497"/>
    <x v="21"/>
    <x v="4"/>
    <x v="9"/>
    <n v="11969"/>
    <n v="11"/>
    <n v="3997"/>
    <x v="4"/>
    <x v="1"/>
  </r>
  <r>
    <d v="2024-05-13T00:00:00"/>
    <x v="498"/>
    <x v="4"/>
    <x v="1"/>
    <x v="1"/>
    <n v="3245"/>
    <n v="49"/>
    <n v="2906"/>
    <x v="4"/>
    <x v="1"/>
  </r>
  <r>
    <d v="2024-05-14T00:00:00"/>
    <x v="499"/>
    <x v="3"/>
    <x v="1"/>
    <x v="7"/>
    <n v="7372"/>
    <n v="71"/>
    <n v="1472"/>
    <x v="4"/>
    <x v="1"/>
  </r>
  <r>
    <d v="2024-05-15T00:00:00"/>
    <x v="500"/>
    <x v="7"/>
    <x v="0"/>
    <x v="9"/>
    <n v="7443"/>
    <n v="76"/>
    <n v="3266"/>
    <x v="4"/>
    <x v="1"/>
  </r>
  <r>
    <d v="2024-05-16T00:00:00"/>
    <x v="501"/>
    <x v="4"/>
    <x v="0"/>
    <x v="1"/>
    <n v="40226"/>
    <n v="54"/>
    <n v="3564"/>
    <x v="4"/>
    <x v="1"/>
  </r>
  <r>
    <d v="2024-05-17T00:00:00"/>
    <x v="502"/>
    <x v="21"/>
    <x v="3"/>
    <x v="7"/>
    <n v="28490"/>
    <n v="43"/>
    <n v="3736"/>
    <x v="4"/>
    <x v="1"/>
  </r>
  <r>
    <d v="2024-05-18T00:00:00"/>
    <x v="503"/>
    <x v="14"/>
    <x v="1"/>
    <x v="0"/>
    <n v="14190"/>
    <n v="75"/>
    <n v="3406"/>
    <x v="4"/>
    <x v="1"/>
  </r>
  <r>
    <d v="2024-05-19T00:00:00"/>
    <x v="504"/>
    <x v="25"/>
    <x v="1"/>
    <x v="8"/>
    <n v="7453"/>
    <n v="5"/>
    <n v="2443"/>
    <x v="4"/>
    <x v="1"/>
  </r>
  <r>
    <d v="2024-05-20T00:00:00"/>
    <x v="505"/>
    <x v="4"/>
    <x v="3"/>
    <x v="0"/>
    <n v="42956"/>
    <n v="46"/>
    <n v="2330"/>
    <x v="4"/>
    <x v="1"/>
  </r>
  <r>
    <d v="2024-05-21T00:00:00"/>
    <x v="506"/>
    <x v="16"/>
    <x v="4"/>
    <x v="8"/>
    <n v="1612"/>
    <n v="38"/>
    <n v="1032"/>
    <x v="4"/>
    <x v="1"/>
  </r>
  <r>
    <d v="2024-05-22T00:00:00"/>
    <x v="507"/>
    <x v="21"/>
    <x v="2"/>
    <x v="4"/>
    <n v="13069"/>
    <n v="90"/>
    <n v="4783"/>
    <x v="4"/>
    <x v="1"/>
  </r>
  <r>
    <d v="2024-05-23T00:00:00"/>
    <x v="508"/>
    <x v="5"/>
    <x v="1"/>
    <x v="0"/>
    <n v="4905"/>
    <n v="2"/>
    <n v="1079"/>
    <x v="4"/>
    <x v="1"/>
  </r>
  <r>
    <d v="2024-05-24T00:00:00"/>
    <x v="509"/>
    <x v="27"/>
    <x v="3"/>
    <x v="5"/>
    <n v="41293"/>
    <n v="10"/>
    <n v="1886"/>
    <x v="4"/>
    <x v="1"/>
  </r>
  <r>
    <d v="2024-05-25T00:00:00"/>
    <x v="510"/>
    <x v="27"/>
    <x v="4"/>
    <x v="1"/>
    <n v="11216"/>
    <n v="1"/>
    <n v="4332"/>
    <x v="4"/>
    <x v="1"/>
  </r>
  <r>
    <d v="2024-05-26T00:00:00"/>
    <x v="511"/>
    <x v="7"/>
    <x v="3"/>
    <x v="1"/>
    <n v="34922"/>
    <n v="22"/>
    <n v="2105"/>
    <x v="4"/>
    <x v="1"/>
  </r>
  <r>
    <d v="2024-05-27T00:00:00"/>
    <x v="512"/>
    <x v="14"/>
    <x v="1"/>
    <x v="5"/>
    <n v="16118"/>
    <n v="23"/>
    <n v="1374"/>
    <x v="4"/>
    <x v="1"/>
  </r>
  <r>
    <d v="2024-05-28T00:00:00"/>
    <x v="513"/>
    <x v="8"/>
    <x v="2"/>
    <x v="1"/>
    <n v="21175"/>
    <n v="51"/>
    <n v="1644"/>
    <x v="4"/>
    <x v="1"/>
  </r>
  <r>
    <d v="2024-05-29T00:00:00"/>
    <x v="514"/>
    <x v="24"/>
    <x v="2"/>
    <x v="6"/>
    <n v="29932"/>
    <n v="34"/>
    <n v="1841"/>
    <x v="4"/>
    <x v="1"/>
  </r>
  <r>
    <d v="2024-05-30T00:00:00"/>
    <x v="515"/>
    <x v="26"/>
    <x v="2"/>
    <x v="7"/>
    <n v="40618"/>
    <n v="59"/>
    <n v="3117"/>
    <x v="4"/>
    <x v="1"/>
  </r>
  <r>
    <d v="2024-05-31T00:00:00"/>
    <x v="516"/>
    <x v="24"/>
    <x v="3"/>
    <x v="4"/>
    <n v="22574"/>
    <n v="79"/>
    <n v="1212"/>
    <x v="4"/>
    <x v="1"/>
  </r>
  <r>
    <d v="2024-06-01T00:00:00"/>
    <x v="517"/>
    <x v="22"/>
    <x v="1"/>
    <x v="4"/>
    <n v="42987"/>
    <n v="62"/>
    <n v="4754"/>
    <x v="5"/>
    <x v="1"/>
  </r>
  <r>
    <d v="2024-06-02T00:00:00"/>
    <x v="518"/>
    <x v="2"/>
    <x v="0"/>
    <x v="5"/>
    <n v="11043"/>
    <n v="67"/>
    <n v="1776"/>
    <x v="5"/>
    <x v="1"/>
  </r>
  <r>
    <d v="2024-06-03T00:00:00"/>
    <x v="519"/>
    <x v="7"/>
    <x v="4"/>
    <x v="0"/>
    <n v="4954"/>
    <n v="32"/>
    <n v="1980"/>
    <x v="5"/>
    <x v="1"/>
  </r>
  <r>
    <d v="2024-06-04T00:00:00"/>
    <x v="520"/>
    <x v="5"/>
    <x v="1"/>
    <x v="6"/>
    <n v="4309"/>
    <n v="29"/>
    <n v="1709"/>
    <x v="5"/>
    <x v="1"/>
  </r>
  <r>
    <d v="2024-06-05T00:00:00"/>
    <x v="521"/>
    <x v="9"/>
    <x v="3"/>
    <x v="0"/>
    <n v="21122"/>
    <n v="70"/>
    <n v="3303"/>
    <x v="5"/>
    <x v="1"/>
  </r>
  <r>
    <d v="2024-06-06T00:00:00"/>
    <x v="522"/>
    <x v="24"/>
    <x v="0"/>
    <x v="4"/>
    <n v="32965"/>
    <n v="56"/>
    <n v="1009"/>
    <x v="5"/>
    <x v="1"/>
  </r>
  <r>
    <d v="2024-06-07T00:00:00"/>
    <x v="523"/>
    <x v="1"/>
    <x v="0"/>
    <x v="0"/>
    <n v="17519"/>
    <n v="8"/>
    <n v="4821"/>
    <x v="5"/>
    <x v="1"/>
  </r>
  <r>
    <d v="2024-06-08T00:00:00"/>
    <x v="524"/>
    <x v="14"/>
    <x v="3"/>
    <x v="4"/>
    <n v="6439"/>
    <n v="96"/>
    <n v="4472"/>
    <x v="5"/>
    <x v="1"/>
  </r>
  <r>
    <d v="2024-06-09T00:00:00"/>
    <x v="525"/>
    <x v="10"/>
    <x v="0"/>
    <x v="7"/>
    <n v="13190"/>
    <n v="57"/>
    <n v="4224"/>
    <x v="5"/>
    <x v="1"/>
  </r>
  <r>
    <d v="2024-06-10T00:00:00"/>
    <x v="526"/>
    <x v="26"/>
    <x v="3"/>
    <x v="0"/>
    <n v="5581"/>
    <n v="70"/>
    <n v="1682"/>
    <x v="5"/>
    <x v="1"/>
  </r>
  <r>
    <d v="2024-06-11T00:00:00"/>
    <x v="527"/>
    <x v="23"/>
    <x v="4"/>
    <x v="4"/>
    <n v="6745"/>
    <n v="45"/>
    <n v="2274"/>
    <x v="5"/>
    <x v="1"/>
  </r>
  <r>
    <d v="2024-06-12T00:00:00"/>
    <x v="528"/>
    <x v="27"/>
    <x v="2"/>
    <x v="8"/>
    <n v="9705"/>
    <n v="31"/>
    <n v="1199"/>
    <x v="5"/>
    <x v="1"/>
  </r>
  <r>
    <d v="2024-06-13T00:00:00"/>
    <x v="529"/>
    <x v="19"/>
    <x v="3"/>
    <x v="0"/>
    <n v="3559"/>
    <n v="29"/>
    <n v="4985"/>
    <x v="5"/>
    <x v="1"/>
  </r>
  <r>
    <d v="2024-06-14T00:00:00"/>
    <x v="530"/>
    <x v="24"/>
    <x v="1"/>
    <x v="5"/>
    <n v="5323"/>
    <n v="36"/>
    <n v="1864"/>
    <x v="5"/>
    <x v="1"/>
  </r>
  <r>
    <d v="2024-06-15T00:00:00"/>
    <x v="531"/>
    <x v="15"/>
    <x v="3"/>
    <x v="2"/>
    <n v="27948"/>
    <n v="26"/>
    <n v="3054"/>
    <x v="5"/>
    <x v="1"/>
  </r>
  <r>
    <d v="2024-06-16T00:00:00"/>
    <x v="532"/>
    <x v="25"/>
    <x v="0"/>
    <x v="0"/>
    <n v="16298"/>
    <n v="89"/>
    <n v="3810"/>
    <x v="5"/>
    <x v="1"/>
  </r>
  <r>
    <d v="2024-06-17T00:00:00"/>
    <x v="533"/>
    <x v="2"/>
    <x v="1"/>
    <x v="3"/>
    <n v="48707"/>
    <n v="73"/>
    <n v="2496"/>
    <x v="5"/>
    <x v="1"/>
  </r>
  <r>
    <d v="2024-06-18T00:00:00"/>
    <x v="534"/>
    <x v="1"/>
    <x v="3"/>
    <x v="5"/>
    <n v="38319"/>
    <n v="90"/>
    <n v="3561"/>
    <x v="5"/>
    <x v="1"/>
  </r>
  <r>
    <d v="2024-06-19T00:00:00"/>
    <x v="535"/>
    <x v="11"/>
    <x v="3"/>
    <x v="6"/>
    <n v="16985"/>
    <n v="82"/>
    <n v="3174"/>
    <x v="5"/>
    <x v="1"/>
  </r>
  <r>
    <d v="2024-06-20T00:00:00"/>
    <x v="536"/>
    <x v="18"/>
    <x v="4"/>
    <x v="1"/>
    <n v="16739"/>
    <n v="32"/>
    <n v="4111"/>
    <x v="5"/>
    <x v="1"/>
  </r>
  <r>
    <d v="2024-06-21T00:00:00"/>
    <x v="537"/>
    <x v="15"/>
    <x v="3"/>
    <x v="6"/>
    <n v="39196"/>
    <n v="48"/>
    <n v="2437"/>
    <x v="5"/>
    <x v="1"/>
  </r>
  <r>
    <d v="2024-06-22T00:00:00"/>
    <x v="538"/>
    <x v="5"/>
    <x v="2"/>
    <x v="0"/>
    <n v="16574"/>
    <n v="28"/>
    <n v="4230"/>
    <x v="5"/>
    <x v="1"/>
  </r>
  <r>
    <d v="2024-06-23T00:00:00"/>
    <x v="539"/>
    <x v="3"/>
    <x v="2"/>
    <x v="8"/>
    <n v="27177"/>
    <n v="49"/>
    <n v="3222"/>
    <x v="5"/>
    <x v="1"/>
  </r>
  <r>
    <d v="2024-06-24T00:00:00"/>
    <x v="540"/>
    <x v="11"/>
    <x v="0"/>
    <x v="2"/>
    <n v="4915"/>
    <n v="90"/>
    <n v="1390"/>
    <x v="5"/>
    <x v="1"/>
  </r>
  <r>
    <d v="2024-06-25T00:00:00"/>
    <x v="541"/>
    <x v="25"/>
    <x v="2"/>
    <x v="7"/>
    <n v="5914"/>
    <n v="9"/>
    <n v="1204"/>
    <x v="5"/>
    <x v="1"/>
  </r>
  <r>
    <d v="2024-06-26T00:00:00"/>
    <x v="542"/>
    <x v="8"/>
    <x v="2"/>
    <x v="9"/>
    <n v="47967"/>
    <n v="45"/>
    <n v="2697"/>
    <x v="5"/>
    <x v="1"/>
  </r>
  <r>
    <d v="2024-06-27T00:00:00"/>
    <x v="543"/>
    <x v="4"/>
    <x v="4"/>
    <x v="3"/>
    <n v="43262"/>
    <n v="9"/>
    <n v="3880"/>
    <x v="5"/>
    <x v="1"/>
  </r>
  <r>
    <d v="2024-06-28T00:00:00"/>
    <x v="544"/>
    <x v="13"/>
    <x v="4"/>
    <x v="4"/>
    <n v="48439"/>
    <n v="62"/>
    <n v="1296"/>
    <x v="5"/>
    <x v="1"/>
  </r>
  <r>
    <d v="2024-06-29T00:00:00"/>
    <x v="545"/>
    <x v="23"/>
    <x v="2"/>
    <x v="3"/>
    <n v="47149"/>
    <n v="89"/>
    <n v="2464"/>
    <x v="5"/>
    <x v="1"/>
  </r>
  <r>
    <d v="2024-06-30T00:00:00"/>
    <x v="546"/>
    <x v="15"/>
    <x v="4"/>
    <x v="9"/>
    <n v="10030"/>
    <n v="42"/>
    <n v="2816"/>
    <x v="5"/>
    <x v="1"/>
  </r>
  <r>
    <d v="2024-07-01T00:00:00"/>
    <x v="547"/>
    <x v="2"/>
    <x v="2"/>
    <x v="4"/>
    <n v="40413"/>
    <n v="35"/>
    <n v="3241"/>
    <x v="6"/>
    <x v="1"/>
  </r>
  <r>
    <d v="2024-07-02T00:00:00"/>
    <x v="548"/>
    <x v="18"/>
    <x v="1"/>
    <x v="9"/>
    <n v="16900"/>
    <n v="82"/>
    <n v="3324"/>
    <x v="6"/>
    <x v="1"/>
  </r>
  <r>
    <d v="2024-07-03T00:00:00"/>
    <x v="549"/>
    <x v="20"/>
    <x v="0"/>
    <x v="6"/>
    <n v="23466"/>
    <n v="21"/>
    <n v="1327"/>
    <x v="6"/>
    <x v="1"/>
  </r>
  <r>
    <d v="2024-07-04T00:00:00"/>
    <x v="550"/>
    <x v="28"/>
    <x v="1"/>
    <x v="2"/>
    <n v="46215"/>
    <n v="46"/>
    <n v="1049"/>
    <x v="6"/>
    <x v="1"/>
  </r>
  <r>
    <d v="2024-07-05T00:00:00"/>
    <x v="551"/>
    <x v="13"/>
    <x v="3"/>
    <x v="3"/>
    <n v="13594"/>
    <n v="43"/>
    <n v="1697"/>
    <x v="6"/>
    <x v="1"/>
  </r>
  <r>
    <d v="2024-07-06T00:00:00"/>
    <x v="552"/>
    <x v="14"/>
    <x v="0"/>
    <x v="4"/>
    <n v="31629"/>
    <n v="78"/>
    <n v="1321"/>
    <x v="6"/>
    <x v="1"/>
  </r>
  <r>
    <d v="2024-07-07T00:00:00"/>
    <x v="553"/>
    <x v="24"/>
    <x v="0"/>
    <x v="7"/>
    <n v="39225"/>
    <n v="67"/>
    <n v="1222"/>
    <x v="6"/>
    <x v="1"/>
  </r>
  <r>
    <d v="2024-07-08T00:00:00"/>
    <x v="554"/>
    <x v="1"/>
    <x v="2"/>
    <x v="9"/>
    <n v="44731"/>
    <n v="66"/>
    <n v="3192"/>
    <x v="6"/>
    <x v="1"/>
  </r>
  <r>
    <d v="2024-07-09T00:00:00"/>
    <x v="555"/>
    <x v="16"/>
    <x v="3"/>
    <x v="2"/>
    <n v="20365"/>
    <n v="68"/>
    <n v="3153"/>
    <x v="6"/>
    <x v="1"/>
  </r>
  <r>
    <d v="2024-07-10T00:00:00"/>
    <x v="556"/>
    <x v="20"/>
    <x v="1"/>
    <x v="7"/>
    <n v="30062"/>
    <n v="49"/>
    <n v="2539"/>
    <x v="6"/>
    <x v="1"/>
  </r>
  <r>
    <d v="2024-07-11T00:00:00"/>
    <x v="557"/>
    <x v="5"/>
    <x v="1"/>
    <x v="5"/>
    <n v="31209"/>
    <n v="30"/>
    <n v="1707"/>
    <x v="6"/>
    <x v="1"/>
  </r>
  <r>
    <d v="2024-07-12T00:00:00"/>
    <x v="558"/>
    <x v="11"/>
    <x v="0"/>
    <x v="7"/>
    <n v="15829"/>
    <n v="45"/>
    <n v="4005"/>
    <x v="6"/>
    <x v="1"/>
  </r>
  <r>
    <d v="2024-07-13T00:00:00"/>
    <x v="559"/>
    <x v="13"/>
    <x v="2"/>
    <x v="8"/>
    <n v="31194"/>
    <n v="74"/>
    <n v="1682"/>
    <x v="6"/>
    <x v="1"/>
  </r>
  <r>
    <d v="2024-07-14T00:00:00"/>
    <x v="560"/>
    <x v="14"/>
    <x v="1"/>
    <x v="3"/>
    <n v="2592"/>
    <n v="22"/>
    <n v="1722"/>
    <x v="6"/>
    <x v="1"/>
  </r>
  <r>
    <d v="2024-07-15T00:00:00"/>
    <x v="561"/>
    <x v="16"/>
    <x v="2"/>
    <x v="9"/>
    <n v="40984"/>
    <n v="55"/>
    <n v="2361"/>
    <x v="6"/>
    <x v="1"/>
  </r>
  <r>
    <d v="2024-07-16T00:00:00"/>
    <x v="562"/>
    <x v="28"/>
    <x v="3"/>
    <x v="0"/>
    <n v="27547"/>
    <n v="47"/>
    <n v="1530"/>
    <x v="6"/>
    <x v="1"/>
  </r>
  <r>
    <d v="2024-07-17T00:00:00"/>
    <x v="563"/>
    <x v="14"/>
    <x v="4"/>
    <x v="5"/>
    <n v="34130"/>
    <n v="87"/>
    <n v="1219"/>
    <x v="6"/>
    <x v="1"/>
  </r>
  <r>
    <d v="2024-07-18T00:00:00"/>
    <x v="564"/>
    <x v="26"/>
    <x v="2"/>
    <x v="7"/>
    <n v="16900"/>
    <n v="86"/>
    <n v="4337"/>
    <x v="6"/>
    <x v="1"/>
  </r>
  <r>
    <d v="2024-07-19T00:00:00"/>
    <x v="565"/>
    <x v="2"/>
    <x v="2"/>
    <x v="4"/>
    <n v="27196"/>
    <n v="21"/>
    <n v="2872"/>
    <x v="6"/>
    <x v="1"/>
  </r>
  <r>
    <d v="2024-07-20T00:00:00"/>
    <x v="566"/>
    <x v="23"/>
    <x v="2"/>
    <x v="9"/>
    <n v="7380"/>
    <n v="26"/>
    <n v="2318"/>
    <x v="6"/>
    <x v="1"/>
  </r>
  <r>
    <d v="2024-07-21T00:00:00"/>
    <x v="567"/>
    <x v="14"/>
    <x v="0"/>
    <x v="0"/>
    <n v="7374"/>
    <n v="66"/>
    <n v="1741"/>
    <x v="6"/>
    <x v="1"/>
  </r>
  <r>
    <d v="2024-07-22T00:00:00"/>
    <x v="568"/>
    <x v="17"/>
    <x v="4"/>
    <x v="9"/>
    <n v="16183"/>
    <n v="41"/>
    <n v="4728"/>
    <x v="6"/>
    <x v="1"/>
  </r>
  <r>
    <d v="2024-07-23T00:00:00"/>
    <x v="569"/>
    <x v="7"/>
    <x v="4"/>
    <x v="1"/>
    <n v="48923"/>
    <n v="51"/>
    <n v="3411"/>
    <x v="6"/>
    <x v="1"/>
  </r>
  <r>
    <d v="2024-07-24T00:00:00"/>
    <x v="570"/>
    <x v="8"/>
    <x v="2"/>
    <x v="6"/>
    <n v="39602"/>
    <n v="71"/>
    <n v="3601"/>
    <x v="6"/>
    <x v="1"/>
  </r>
  <r>
    <d v="2024-07-25T00:00:00"/>
    <x v="571"/>
    <x v="11"/>
    <x v="2"/>
    <x v="0"/>
    <n v="18154"/>
    <n v="76"/>
    <n v="4083"/>
    <x v="6"/>
    <x v="1"/>
  </r>
  <r>
    <d v="2024-07-26T00:00:00"/>
    <x v="572"/>
    <x v="16"/>
    <x v="3"/>
    <x v="8"/>
    <n v="21063"/>
    <n v="47"/>
    <n v="4953"/>
    <x v="6"/>
    <x v="1"/>
  </r>
  <r>
    <d v="2024-07-27T00:00:00"/>
    <x v="573"/>
    <x v="17"/>
    <x v="2"/>
    <x v="5"/>
    <n v="30578"/>
    <n v="81"/>
    <n v="3399"/>
    <x v="6"/>
    <x v="1"/>
  </r>
  <r>
    <d v="2024-07-28T00:00:00"/>
    <x v="574"/>
    <x v="12"/>
    <x v="0"/>
    <x v="1"/>
    <n v="33044"/>
    <n v="36"/>
    <n v="4306"/>
    <x v="6"/>
    <x v="1"/>
  </r>
  <r>
    <d v="2024-07-29T00:00:00"/>
    <x v="575"/>
    <x v="3"/>
    <x v="4"/>
    <x v="7"/>
    <n v="43013"/>
    <n v="83"/>
    <n v="4127"/>
    <x v="6"/>
    <x v="1"/>
  </r>
  <r>
    <d v="2024-07-30T00:00:00"/>
    <x v="576"/>
    <x v="24"/>
    <x v="1"/>
    <x v="2"/>
    <n v="48141"/>
    <n v="52"/>
    <n v="2162"/>
    <x v="6"/>
    <x v="1"/>
  </r>
  <r>
    <d v="2024-07-31T00:00:00"/>
    <x v="577"/>
    <x v="4"/>
    <x v="0"/>
    <x v="8"/>
    <n v="31366"/>
    <n v="3"/>
    <n v="3313"/>
    <x v="6"/>
    <x v="1"/>
  </r>
  <r>
    <d v="2024-08-01T00:00:00"/>
    <x v="578"/>
    <x v="9"/>
    <x v="1"/>
    <x v="4"/>
    <n v="43193"/>
    <n v="5"/>
    <n v="2695"/>
    <x v="7"/>
    <x v="1"/>
  </r>
  <r>
    <d v="2024-08-02T00:00:00"/>
    <x v="579"/>
    <x v="23"/>
    <x v="4"/>
    <x v="0"/>
    <n v="1240"/>
    <n v="80"/>
    <n v="4593"/>
    <x v="7"/>
    <x v="1"/>
  </r>
  <r>
    <d v="2024-08-03T00:00:00"/>
    <x v="580"/>
    <x v="28"/>
    <x v="2"/>
    <x v="9"/>
    <n v="37065"/>
    <n v="12"/>
    <n v="1173"/>
    <x v="7"/>
    <x v="1"/>
  </r>
  <r>
    <d v="2024-08-04T00:00:00"/>
    <x v="581"/>
    <x v="17"/>
    <x v="3"/>
    <x v="9"/>
    <n v="44913"/>
    <n v="65"/>
    <n v="3620"/>
    <x v="7"/>
    <x v="1"/>
  </r>
  <r>
    <d v="2024-08-05T00:00:00"/>
    <x v="582"/>
    <x v="7"/>
    <x v="4"/>
    <x v="0"/>
    <n v="3694"/>
    <n v="57"/>
    <n v="3159"/>
    <x v="7"/>
    <x v="1"/>
  </r>
  <r>
    <d v="2024-08-06T00:00:00"/>
    <x v="583"/>
    <x v="2"/>
    <x v="4"/>
    <x v="8"/>
    <n v="34496"/>
    <n v="72"/>
    <n v="4826"/>
    <x v="7"/>
    <x v="1"/>
  </r>
  <r>
    <d v="2024-08-07T00:00:00"/>
    <x v="584"/>
    <x v="23"/>
    <x v="0"/>
    <x v="3"/>
    <n v="14468"/>
    <n v="70"/>
    <n v="1538"/>
    <x v="7"/>
    <x v="1"/>
  </r>
  <r>
    <d v="2024-08-08T00:00:00"/>
    <x v="585"/>
    <x v="23"/>
    <x v="1"/>
    <x v="9"/>
    <n v="25530"/>
    <n v="31"/>
    <n v="1241"/>
    <x v="7"/>
    <x v="1"/>
  </r>
  <r>
    <d v="2024-08-09T00:00:00"/>
    <x v="586"/>
    <x v="21"/>
    <x v="3"/>
    <x v="9"/>
    <n v="15310"/>
    <n v="95"/>
    <n v="2294"/>
    <x v="7"/>
    <x v="1"/>
  </r>
  <r>
    <d v="2024-08-10T00:00:00"/>
    <x v="587"/>
    <x v="21"/>
    <x v="4"/>
    <x v="6"/>
    <n v="29107"/>
    <n v="46"/>
    <n v="3600"/>
    <x v="7"/>
    <x v="1"/>
  </r>
  <r>
    <d v="2024-08-11T00:00:00"/>
    <x v="588"/>
    <x v="27"/>
    <x v="4"/>
    <x v="1"/>
    <n v="15145"/>
    <n v="48"/>
    <n v="1568"/>
    <x v="7"/>
    <x v="1"/>
  </r>
  <r>
    <d v="2024-08-12T00:00:00"/>
    <x v="589"/>
    <x v="5"/>
    <x v="2"/>
    <x v="7"/>
    <n v="6612"/>
    <n v="2"/>
    <n v="2381"/>
    <x v="7"/>
    <x v="1"/>
  </r>
  <r>
    <d v="2024-08-13T00:00:00"/>
    <x v="590"/>
    <x v="24"/>
    <x v="2"/>
    <x v="3"/>
    <n v="13269"/>
    <n v="21"/>
    <n v="3031"/>
    <x v="7"/>
    <x v="1"/>
  </r>
  <r>
    <d v="2024-08-14T00:00:00"/>
    <x v="591"/>
    <x v="13"/>
    <x v="2"/>
    <x v="8"/>
    <n v="36697"/>
    <n v="56"/>
    <n v="1053"/>
    <x v="7"/>
    <x v="1"/>
  </r>
  <r>
    <d v="2024-08-15T00:00:00"/>
    <x v="592"/>
    <x v="13"/>
    <x v="3"/>
    <x v="2"/>
    <n v="36507"/>
    <n v="12"/>
    <n v="2010"/>
    <x v="7"/>
    <x v="1"/>
  </r>
  <r>
    <d v="2024-08-16T00:00:00"/>
    <x v="593"/>
    <x v="6"/>
    <x v="1"/>
    <x v="3"/>
    <n v="21404"/>
    <n v="49"/>
    <n v="4819"/>
    <x v="7"/>
    <x v="1"/>
  </r>
  <r>
    <d v="2024-08-17T00:00:00"/>
    <x v="594"/>
    <x v="20"/>
    <x v="2"/>
    <x v="8"/>
    <n v="18360"/>
    <n v="45"/>
    <n v="2813"/>
    <x v="7"/>
    <x v="1"/>
  </r>
  <r>
    <d v="2024-08-18T00:00:00"/>
    <x v="595"/>
    <x v="19"/>
    <x v="3"/>
    <x v="5"/>
    <n v="44951"/>
    <n v="100"/>
    <n v="3660"/>
    <x v="7"/>
    <x v="1"/>
  </r>
  <r>
    <d v="2024-08-19T00:00:00"/>
    <x v="596"/>
    <x v="2"/>
    <x v="1"/>
    <x v="3"/>
    <n v="45382"/>
    <n v="68"/>
    <n v="1808"/>
    <x v="7"/>
    <x v="1"/>
  </r>
  <r>
    <d v="2024-08-20T00:00:00"/>
    <x v="597"/>
    <x v="3"/>
    <x v="2"/>
    <x v="8"/>
    <n v="1170"/>
    <n v="50"/>
    <n v="2530"/>
    <x v="7"/>
    <x v="1"/>
  </r>
  <r>
    <d v="2024-08-21T00:00:00"/>
    <x v="598"/>
    <x v="21"/>
    <x v="3"/>
    <x v="8"/>
    <n v="29111"/>
    <n v="16"/>
    <n v="4095"/>
    <x v="7"/>
    <x v="1"/>
  </r>
  <r>
    <d v="2024-08-22T00:00:00"/>
    <x v="599"/>
    <x v="23"/>
    <x v="4"/>
    <x v="5"/>
    <n v="5320"/>
    <n v="24"/>
    <n v="2750"/>
    <x v="7"/>
    <x v="1"/>
  </r>
  <r>
    <d v="2024-08-23T00:00:00"/>
    <x v="600"/>
    <x v="22"/>
    <x v="3"/>
    <x v="1"/>
    <n v="39618"/>
    <n v="80"/>
    <n v="4935"/>
    <x v="7"/>
    <x v="1"/>
  </r>
  <r>
    <d v="2024-08-24T00:00:00"/>
    <x v="601"/>
    <x v="4"/>
    <x v="1"/>
    <x v="3"/>
    <n v="48355"/>
    <n v="71"/>
    <n v="4042"/>
    <x v="7"/>
    <x v="1"/>
  </r>
  <r>
    <d v="2024-08-25T00:00:00"/>
    <x v="602"/>
    <x v="18"/>
    <x v="0"/>
    <x v="9"/>
    <n v="37493"/>
    <n v="93"/>
    <n v="1734"/>
    <x v="7"/>
    <x v="1"/>
  </r>
  <r>
    <d v="2024-08-26T00:00:00"/>
    <x v="603"/>
    <x v="27"/>
    <x v="0"/>
    <x v="3"/>
    <n v="5688"/>
    <n v="11"/>
    <n v="4945"/>
    <x v="7"/>
    <x v="1"/>
  </r>
  <r>
    <d v="2024-08-27T00:00:00"/>
    <x v="604"/>
    <x v="15"/>
    <x v="0"/>
    <x v="2"/>
    <n v="37659"/>
    <n v="32"/>
    <n v="2924"/>
    <x v="7"/>
    <x v="1"/>
  </r>
  <r>
    <d v="2024-08-28T00:00:00"/>
    <x v="605"/>
    <x v="20"/>
    <x v="2"/>
    <x v="6"/>
    <n v="2185"/>
    <n v="96"/>
    <n v="2111"/>
    <x v="7"/>
    <x v="1"/>
  </r>
  <r>
    <d v="2024-08-29T00:00:00"/>
    <x v="606"/>
    <x v="1"/>
    <x v="1"/>
    <x v="0"/>
    <n v="49873"/>
    <n v="32"/>
    <n v="2862"/>
    <x v="7"/>
    <x v="1"/>
  </r>
  <r>
    <d v="2024-08-30T00:00:00"/>
    <x v="607"/>
    <x v="18"/>
    <x v="3"/>
    <x v="6"/>
    <n v="42099"/>
    <n v="71"/>
    <n v="1408"/>
    <x v="7"/>
    <x v="1"/>
  </r>
  <r>
    <d v="2024-08-31T00:00:00"/>
    <x v="608"/>
    <x v="8"/>
    <x v="2"/>
    <x v="2"/>
    <n v="23216"/>
    <n v="53"/>
    <n v="4066"/>
    <x v="7"/>
    <x v="1"/>
  </r>
  <r>
    <d v="2024-09-01T00:00:00"/>
    <x v="609"/>
    <x v="7"/>
    <x v="4"/>
    <x v="8"/>
    <n v="5264"/>
    <n v="60"/>
    <n v="1210"/>
    <x v="8"/>
    <x v="1"/>
  </r>
  <r>
    <d v="2024-09-02T00:00:00"/>
    <x v="610"/>
    <x v="4"/>
    <x v="2"/>
    <x v="4"/>
    <n v="13197"/>
    <n v="21"/>
    <n v="2583"/>
    <x v="8"/>
    <x v="1"/>
  </r>
  <r>
    <d v="2024-09-03T00:00:00"/>
    <x v="611"/>
    <x v="22"/>
    <x v="0"/>
    <x v="0"/>
    <n v="17356"/>
    <n v="12"/>
    <n v="3967"/>
    <x v="8"/>
    <x v="1"/>
  </r>
  <r>
    <d v="2024-09-04T00:00:00"/>
    <x v="612"/>
    <x v="25"/>
    <x v="4"/>
    <x v="5"/>
    <n v="34168"/>
    <n v="9"/>
    <n v="2710"/>
    <x v="8"/>
    <x v="1"/>
  </r>
  <r>
    <d v="2024-09-05T00:00:00"/>
    <x v="613"/>
    <x v="0"/>
    <x v="4"/>
    <x v="9"/>
    <n v="23987"/>
    <n v="29"/>
    <n v="3755"/>
    <x v="8"/>
    <x v="1"/>
  </r>
  <r>
    <d v="2024-09-06T00:00:00"/>
    <x v="614"/>
    <x v="6"/>
    <x v="4"/>
    <x v="5"/>
    <n v="31929"/>
    <n v="12"/>
    <n v="1926"/>
    <x v="8"/>
    <x v="1"/>
  </r>
  <r>
    <d v="2024-09-07T00:00:00"/>
    <x v="615"/>
    <x v="23"/>
    <x v="2"/>
    <x v="4"/>
    <n v="17567"/>
    <n v="8"/>
    <n v="2822"/>
    <x v="8"/>
    <x v="1"/>
  </r>
  <r>
    <d v="2024-09-08T00:00:00"/>
    <x v="616"/>
    <x v="20"/>
    <x v="4"/>
    <x v="7"/>
    <n v="733"/>
    <n v="2"/>
    <n v="1709"/>
    <x v="8"/>
    <x v="1"/>
  </r>
  <r>
    <d v="2024-09-09T00:00:00"/>
    <x v="617"/>
    <x v="6"/>
    <x v="0"/>
    <x v="3"/>
    <n v="34843"/>
    <n v="56"/>
    <n v="4224"/>
    <x v="8"/>
    <x v="1"/>
  </r>
  <r>
    <d v="2024-09-10T00:00:00"/>
    <x v="618"/>
    <x v="13"/>
    <x v="1"/>
    <x v="7"/>
    <n v="13629"/>
    <n v="97"/>
    <n v="4257"/>
    <x v="8"/>
    <x v="1"/>
  </r>
  <r>
    <d v="2024-09-11T00:00:00"/>
    <x v="619"/>
    <x v="2"/>
    <x v="1"/>
    <x v="8"/>
    <n v="19606"/>
    <n v="68"/>
    <n v="2680"/>
    <x v="8"/>
    <x v="1"/>
  </r>
  <r>
    <d v="2024-09-12T00:00:00"/>
    <x v="620"/>
    <x v="0"/>
    <x v="2"/>
    <x v="7"/>
    <n v="29771"/>
    <n v="27"/>
    <n v="2240"/>
    <x v="8"/>
    <x v="1"/>
  </r>
  <r>
    <d v="2024-09-13T00:00:00"/>
    <x v="621"/>
    <x v="0"/>
    <x v="0"/>
    <x v="7"/>
    <n v="38547"/>
    <n v="56"/>
    <n v="3140"/>
    <x v="8"/>
    <x v="1"/>
  </r>
  <r>
    <d v="2024-09-14T00:00:00"/>
    <x v="622"/>
    <x v="20"/>
    <x v="1"/>
    <x v="3"/>
    <n v="23886"/>
    <n v="65"/>
    <n v="3071"/>
    <x v="8"/>
    <x v="1"/>
  </r>
  <r>
    <d v="2024-09-15T00:00:00"/>
    <x v="623"/>
    <x v="21"/>
    <x v="4"/>
    <x v="0"/>
    <n v="27800"/>
    <n v="13"/>
    <n v="2492"/>
    <x v="8"/>
    <x v="1"/>
  </r>
  <r>
    <d v="2024-09-16T00:00:00"/>
    <x v="624"/>
    <x v="25"/>
    <x v="4"/>
    <x v="9"/>
    <n v="16211"/>
    <n v="21"/>
    <n v="3023"/>
    <x v="8"/>
    <x v="1"/>
  </r>
  <r>
    <d v="2024-09-17T00:00:00"/>
    <x v="625"/>
    <x v="19"/>
    <x v="0"/>
    <x v="4"/>
    <n v="12902"/>
    <n v="9"/>
    <n v="4719"/>
    <x v="8"/>
    <x v="1"/>
  </r>
  <r>
    <d v="2024-09-18T00:00:00"/>
    <x v="626"/>
    <x v="8"/>
    <x v="1"/>
    <x v="9"/>
    <n v="20662"/>
    <n v="20"/>
    <n v="2007"/>
    <x v="8"/>
    <x v="1"/>
  </r>
  <r>
    <d v="2024-09-19T00:00:00"/>
    <x v="627"/>
    <x v="0"/>
    <x v="1"/>
    <x v="2"/>
    <n v="21492"/>
    <n v="6"/>
    <n v="4124"/>
    <x v="8"/>
    <x v="1"/>
  </r>
  <r>
    <d v="2024-09-20T00:00:00"/>
    <x v="628"/>
    <x v="9"/>
    <x v="2"/>
    <x v="4"/>
    <n v="33820"/>
    <n v="79"/>
    <n v="2658"/>
    <x v="8"/>
    <x v="1"/>
  </r>
  <r>
    <d v="2024-09-21T00:00:00"/>
    <x v="629"/>
    <x v="2"/>
    <x v="2"/>
    <x v="8"/>
    <n v="24208"/>
    <n v="5"/>
    <n v="1079"/>
    <x v="8"/>
    <x v="1"/>
  </r>
  <r>
    <d v="2024-09-22T00:00:00"/>
    <x v="630"/>
    <x v="1"/>
    <x v="4"/>
    <x v="2"/>
    <n v="16783"/>
    <n v="64"/>
    <n v="3554"/>
    <x v="8"/>
    <x v="1"/>
  </r>
  <r>
    <d v="2024-09-23T00:00:00"/>
    <x v="631"/>
    <x v="21"/>
    <x v="0"/>
    <x v="6"/>
    <n v="39382"/>
    <n v="82"/>
    <n v="3844"/>
    <x v="8"/>
    <x v="1"/>
  </r>
  <r>
    <d v="2024-09-24T00:00:00"/>
    <x v="632"/>
    <x v="23"/>
    <x v="2"/>
    <x v="5"/>
    <n v="10131"/>
    <n v="87"/>
    <n v="3335"/>
    <x v="8"/>
    <x v="1"/>
  </r>
  <r>
    <d v="2024-09-25T00:00:00"/>
    <x v="633"/>
    <x v="26"/>
    <x v="1"/>
    <x v="5"/>
    <n v="49571"/>
    <n v="52"/>
    <n v="1006"/>
    <x v="8"/>
    <x v="1"/>
  </r>
  <r>
    <d v="2024-09-26T00:00:00"/>
    <x v="634"/>
    <x v="24"/>
    <x v="4"/>
    <x v="6"/>
    <n v="7438"/>
    <n v="47"/>
    <n v="2342"/>
    <x v="8"/>
    <x v="1"/>
  </r>
  <r>
    <d v="2024-09-27T00:00:00"/>
    <x v="635"/>
    <x v="23"/>
    <x v="0"/>
    <x v="8"/>
    <n v="41663"/>
    <n v="29"/>
    <n v="2060"/>
    <x v="8"/>
    <x v="1"/>
  </r>
  <r>
    <d v="2024-09-28T00:00:00"/>
    <x v="636"/>
    <x v="28"/>
    <x v="0"/>
    <x v="6"/>
    <n v="15606"/>
    <n v="20"/>
    <n v="2135"/>
    <x v="8"/>
    <x v="1"/>
  </r>
  <r>
    <d v="2024-09-29T00:00:00"/>
    <x v="637"/>
    <x v="15"/>
    <x v="0"/>
    <x v="3"/>
    <n v="25599"/>
    <n v="86"/>
    <n v="1810"/>
    <x v="8"/>
    <x v="1"/>
  </r>
  <r>
    <d v="2024-09-30T00:00:00"/>
    <x v="638"/>
    <x v="1"/>
    <x v="2"/>
    <x v="4"/>
    <n v="42486"/>
    <n v="90"/>
    <n v="3228"/>
    <x v="8"/>
    <x v="1"/>
  </r>
  <r>
    <d v="2024-10-01T00:00:00"/>
    <x v="639"/>
    <x v="12"/>
    <x v="3"/>
    <x v="6"/>
    <n v="32532"/>
    <n v="27"/>
    <n v="3320"/>
    <x v="9"/>
    <x v="1"/>
  </r>
  <r>
    <d v="2024-10-02T00:00:00"/>
    <x v="640"/>
    <x v="20"/>
    <x v="2"/>
    <x v="2"/>
    <n v="14013"/>
    <n v="91"/>
    <n v="1032"/>
    <x v="9"/>
    <x v="1"/>
  </r>
  <r>
    <d v="2024-10-03T00:00:00"/>
    <x v="641"/>
    <x v="28"/>
    <x v="3"/>
    <x v="4"/>
    <n v="48383"/>
    <n v="66"/>
    <n v="3019"/>
    <x v="9"/>
    <x v="1"/>
  </r>
  <r>
    <d v="2024-10-04T00:00:00"/>
    <x v="642"/>
    <x v="21"/>
    <x v="0"/>
    <x v="3"/>
    <n v="4148"/>
    <n v="14"/>
    <n v="1560"/>
    <x v="9"/>
    <x v="1"/>
  </r>
  <r>
    <d v="2024-10-05T00:00:00"/>
    <x v="643"/>
    <x v="22"/>
    <x v="0"/>
    <x v="0"/>
    <n v="3891"/>
    <n v="63"/>
    <n v="1733"/>
    <x v="9"/>
    <x v="1"/>
  </r>
  <r>
    <d v="2024-10-06T00:00:00"/>
    <x v="644"/>
    <x v="3"/>
    <x v="1"/>
    <x v="0"/>
    <n v="18285"/>
    <n v="90"/>
    <n v="4562"/>
    <x v="9"/>
    <x v="1"/>
  </r>
  <r>
    <d v="2024-10-07T00:00:00"/>
    <x v="645"/>
    <x v="12"/>
    <x v="0"/>
    <x v="3"/>
    <n v="3272"/>
    <n v="33"/>
    <n v="4393"/>
    <x v="9"/>
    <x v="1"/>
  </r>
  <r>
    <d v="2024-10-08T00:00:00"/>
    <x v="646"/>
    <x v="11"/>
    <x v="0"/>
    <x v="0"/>
    <n v="31882"/>
    <n v="85"/>
    <n v="1910"/>
    <x v="9"/>
    <x v="1"/>
  </r>
  <r>
    <d v="2024-10-09T00:00:00"/>
    <x v="647"/>
    <x v="25"/>
    <x v="2"/>
    <x v="0"/>
    <n v="47715"/>
    <n v="25"/>
    <n v="4737"/>
    <x v="9"/>
    <x v="1"/>
  </r>
  <r>
    <d v="2024-10-10T00:00:00"/>
    <x v="648"/>
    <x v="8"/>
    <x v="3"/>
    <x v="4"/>
    <n v="24809"/>
    <n v="56"/>
    <n v="3918"/>
    <x v="9"/>
    <x v="1"/>
  </r>
  <r>
    <d v="2024-10-11T00:00:00"/>
    <x v="649"/>
    <x v="7"/>
    <x v="3"/>
    <x v="6"/>
    <n v="47041"/>
    <n v="46"/>
    <n v="4903"/>
    <x v="9"/>
    <x v="1"/>
  </r>
  <r>
    <d v="2024-10-12T00:00:00"/>
    <x v="650"/>
    <x v="9"/>
    <x v="4"/>
    <x v="2"/>
    <n v="21717"/>
    <n v="26"/>
    <n v="3865"/>
    <x v="9"/>
    <x v="1"/>
  </r>
  <r>
    <d v="2024-10-13T00:00:00"/>
    <x v="651"/>
    <x v="18"/>
    <x v="1"/>
    <x v="0"/>
    <n v="2527"/>
    <n v="52"/>
    <n v="1156"/>
    <x v="9"/>
    <x v="1"/>
  </r>
  <r>
    <d v="2024-10-14T00:00:00"/>
    <x v="652"/>
    <x v="17"/>
    <x v="0"/>
    <x v="0"/>
    <n v="18613"/>
    <n v="84"/>
    <n v="3135"/>
    <x v="9"/>
    <x v="1"/>
  </r>
  <r>
    <d v="2024-10-15T00:00:00"/>
    <x v="653"/>
    <x v="22"/>
    <x v="1"/>
    <x v="3"/>
    <n v="32119"/>
    <n v="46"/>
    <n v="1746"/>
    <x v="9"/>
    <x v="1"/>
  </r>
  <r>
    <d v="2024-10-16T00:00:00"/>
    <x v="654"/>
    <x v="6"/>
    <x v="2"/>
    <x v="1"/>
    <n v="33018"/>
    <n v="53"/>
    <n v="4266"/>
    <x v="9"/>
    <x v="1"/>
  </r>
  <r>
    <d v="2024-10-17T00:00:00"/>
    <x v="655"/>
    <x v="17"/>
    <x v="3"/>
    <x v="0"/>
    <n v="31385"/>
    <n v="39"/>
    <n v="2013"/>
    <x v="9"/>
    <x v="1"/>
  </r>
  <r>
    <d v="2024-10-18T00:00:00"/>
    <x v="656"/>
    <x v="14"/>
    <x v="4"/>
    <x v="6"/>
    <n v="12545"/>
    <n v="59"/>
    <n v="3428"/>
    <x v="9"/>
    <x v="1"/>
  </r>
  <r>
    <d v="2024-10-19T00:00:00"/>
    <x v="657"/>
    <x v="12"/>
    <x v="4"/>
    <x v="1"/>
    <n v="43944"/>
    <n v="73"/>
    <n v="4199"/>
    <x v="9"/>
    <x v="1"/>
  </r>
  <r>
    <d v="2024-10-20T00:00:00"/>
    <x v="658"/>
    <x v="2"/>
    <x v="2"/>
    <x v="1"/>
    <n v="4450"/>
    <n v="67"/>
    <n v="1405"/>
    <x v="9"/>
    <x v="1"/>
  </r>
  <r>
    <d v="2024-10-21T00:00:00"/>
    <x v="659"/>
    <x v="6"/>
    <x v="0"/>
    <x v="6"/>
    <n v="36502"/>
    <n v="7"/>
    <n v="1430"/>
    <x v="9"/>
    <x v="1"/>
  </r>
  <r>
    <d v="2024-10-22T00:00:00"/>
    <x v="660"/>
    <x v="25"/>
    <x v="2"/>
    <x v="2"/>
    <n v="15087"/>
    <n v="69"/>
    <n v="4738"/>
    <x v="9"/>
    <x v="1"/>
  </r>
  <r>
    <d v="2024-10-23T00:00:00"/>
    <x v="661"/>
    <x v="2"/>
    <x v="0"/>
    <x v="4"/>
    <n v="4511"/>
    <n v="83"/>
    <n v="1147"/>
    <x v="9"/>
    <x v="1"/>
  </r>
  <r>
    <d v="2024-10-24T00:00:00"/>
    <x v="662"/>
    <x v="14"/>
    <x v="3"/>
    <x v="9"/>
    <n v="16075"/>
    <n v="52"/>
    <n v="2677"/>
    <x v="9"/>
    <x v="1"/>
  </r>
  <r>
    <d v="2024-10-25T00:00:00"/>
    <x v="663"/>
    <x v="22"/>
    <x v="3"/>
    <x v="7"/>
    <n v="9504"/>
    <n v="5"/>
    <n v="2194"/>
    <x v="9"/>
    <x v="1"/>
  </r>
  <r>
    <d v="2024-10-26T00:00:00"/>
    <x v="664"/>
    <x v="21"/>
    <x v="4"/>
    <x v="8"/>
    <n v="49828"/>
    <n v="40"/>
    <n v="3182"/>
    <x v="9"/>
    <x v="1"/>
  </r>
  <r>
    <d v="2024-10-27T00:00:00"/>
    <x v="665"/>
    <x v="27"/>
    <x v="1"/>
    <x v="5"/>
    <n v="9163"/>
    <n v="65"/>
    <n v="4176"/>
    <x v="9"/>
    <x v="1"/>
  </r>
  <r>
    <d v="2024-10-28T00:00:00"/>
    <x v="666"/>
    <x v="13"/>
    <x v="0"/>
    <x v="2"/>
    <n v="7671"/>
    <n v="21"/>
    <n v="1216"/>
    <x v="9"/>
    <x v="1"/>
  </r>
  <r>
    <d v="2024-10-29T00:00:00"/>
    <x v="667"/>
    <x v="7"/>
    <x v="1"/>
    <x v="8"/>
    <n v="19488"/>
    <n v="84"/>
    <n v="4395"/>
    <x v="9"/>
    <x v="1"/>
  </r>
  <r>
    <d v="2024-10-30T00:00:00"/>
    <x v="668"/>
    <x v="23"/>
    <x v="4"/>
    <x v="7"/>
    <n v="18062"/>
    <n v="86"/>
    <n v="3593"/>
    <x v="9"/>
    <x v="1"/>
  </r>
  <r>
    <d v="2024-10-31T00:00:00"/>
    <x v="669"/>
    <x v="26"/>
    <x v="3"/>
    <x v="0"/>
    <n v="30445"/>
    <n v="66"/>
    <n v="1391"/>
    <x v="9"/>
    <x v="1"/>
  </r>
  <r>
    <d v="2024-11-01T00:00:00"/>
    <x v="670"/>
    <x v="9"/>
    <x v="1"/>
    <x v="0"/>
    <n v="7151"/>
    <n v="42"/>
    <n v="1125"/>
    <x v="10"/>
    <x v="1"/>
  </r>
  <r>
    <d v="2024-11-02T00:00:00"/>
    <x v="671"/>
    <x v="5"/>
    <x v="1"/>
    <x v="1"/>
    <n v="20312"/>
    <n v="95"/>
    <n v="4888"/>
    <x v="10"/>
    <x v="1"/>
  </r>
  <r>
    <d v="2024-11-03T00:00:00"/>
    <x v="672"/>
    <x v="23"/>
    <x v="0"/>
    <x v="1"/>
    <n v="34099"/>
    <n v="73"/>
    <n v="3337"/>
    <x v="10"/>
    <x v="1"/>
  </r>
  <r>
    <d v="2024-11-04T00:00:00"/>
    <x v="673"/>
    <x v="8"/>
    <x v="3"/>
    <x v="8"/>
    <n v="40991"/>
    <n v="100"/>
    <n v="4130"/>
    <x v="10"/>
    <x v="1"/>
  </r>
  <r>
    <d v="2024-11-05T00:00:00"/>
    <x v="674"/>
    <x v="7"/>
    <x v="2"/>
    <x v="6"/>
    <n v="20028"/>
    <n v="47"/>
    <n v="3298"/>
    <x v="10"/>
    <x v="1"/>
  </r>
  <r>
    <d v="2024-11-06T00:00:00"/>
    <x v="675"/>
    <x v="28"/>
    <x v="3"/>
    <x v="2"/>
    <n v="7165"/>
    <n v="67"/>
    <n v="3753"/>
    <x v="10"/>
    <x v="1"/>
  </r>
  <r>
    <d v="2024-11-07T00:00:00"/>
    <x v="676"/>
    <x v="26"/>
    <x v="3"/>
    <x v="9"/>
    <n v="15278"/>
    <n v="92"/>
    <n v="3900"/>
    <x v="10"/>
    <x v="1"/>
  </r>
  <r>
    <d v="2024-11-08T00:00:00"/>
    <x v="677"/>
    <x v="25"/>
    <x v="1"/>
    <x v="3"/>
    <n v="28628"/>
    <n v="81"/>
    <n v="1370"/>
    <x v="10"/>
    <x v="1"/>
  </r>
  <r>
    <d v="2024-11-09T00:00:00"/>
    <x v="678"/>
    <x v="6"/>
    <x v="2"/>
    <x v="6"/>
    <n v="1496"/>
    <n v="2"/>
    <n v="4205"/>
    <x v="10"/>
    <x v="1"/>
  </r>
  <r>
    <d v="2024-11-10T00:00:00"/>
    <x v="679"/>
    <x v="11"/>
    <x v="4"/>
    <x v="2"/>
    <n v="38991"/>
    <n v="22"/>
    <n v="4533"/>
    <x v="10"/>
    <x v="1"/>
  </r>
  <r>
    <d v="2024-11-11T00:00:00"/>
    <x v="680"/>
    <x v="19"/>
    <x v="4"/>
    <x v="6"/>
    <n v="48931"/>
    <n v="33"/>
    <n v="2703"/>
    <x v="10"/>
    <x v="1"/>
  </r>
  <r>
    <d v="2024-11-12T00:00:00"/>
    <x v="681"/>
    <x v="16"/>
    <x v="2"/>
    <x v="1"/>
    <n v="14513"/>
    <n v="52"/>
    <n v="4791"/>
    <x v="10"/>
    <x v="1"/>
  </r>
  <r>
    <d v="2024-11-13T00:00:00"/>
    <x v="682"/>
    <x v="10"/>
    <x v="3"/>
    <x v="7"/>
    <n v="7642"/>
    <n v="42"/>
    <n v="1290"/>
    <x v="10"/>
    <x v="1"/>
  </r>
  <r>
    <d v="2024-11-14T00:00:00"/>
    <x v="683"/>
    <x v="8"/>
    <x v="0"/>
    <x v="3"/>
    <n v="20759"/>
    <n v="53"/>
    <n v="4889"/>
    <x v="10"/>
    <x v="1"/>
  </r>
  <r>
    <d v="2024-11-15T00:00:00"/>
    <x v="684"/>
    <x v="16"/>
    <x v="2"/>
    <x v="8"/>
    <n v="49913"/>
    <n v="73"/>
    <n v="1983"/>
    <x v="10"/>
    <x v="1"/>
  </r>
  <r>
    <d v="2024-11-16T00:00:00"/>
    <x v="685"/>
    <x v="14"/>
    <x v="4"/>
    <x v="7"/>
    <n v="49402"/>
    <n v="8"/>
    <n v="2841"/>
    <x v="10"/>
    <x v="1"/>
  </r>
  <r>
    <d v="2024-11-17T00:00:00"/>
    <x v="686"/>
    <x v="4"/>
    <x v="1"/>
    <x v="7"/>
    <n v="27828"/>
    <n v="38"/>
    <n v="2662"/>
    <x v="10"/>
    <x v="1"/>
  </r>
  <r>
    <d v="2024-11-18T00:00:00"/>
    <x v="687"/>
    <x v="14"/>
    <x v="1"/>
    <x v="6"/>
    <n v="25835"/>
    <n v="17"/>
    <n v="2656"/>
    <x v="10"/>
    <x v="1"/>
  </r>
  <r>
    <d v="2024-11-19T00:00:00"/>
    <x v="688"/>
    <x v="4"/>
    <x v="0"/>
    <x v="2"/>
    <n v="36483"/>
    <n v="29"/>
    <n v="2447"/>
    <x v="10"/>
    <x v="1"/>
  </r>
  <r>
    <d v="2024-11-20T00:00:00"/>
    <x v="689"/>
    <x v="4"/>
    <x v="1"/>
    <x v="9"/>
    <n v="48858"/>
    <n v="22"/>
    <n v="3094"/>
    <x v="10"/>
    <x v="1"/>
  </r>
  <r>
    <d v="2024-11-21T00:00:00"/>
    <x v="690"/>
    <x v="2"/>
    <x v="3"/>
    <x v="3"/>
    <n v="35506"/>
    <n v="25"/>
    <n v="2330"/>
    <x v="10"/>
    <x v="1"/>
  </r>
  <r>
    <d v="2024-11-22T00:00:00"/>
    <x v="691"/>
    <x v="14"/>
    <x v="2"/>
    <x v="6"/>
    <n v="9388"/>
    <n v="49"/>
    <n v="4680"/>
    <x v="10"/>
    <x v="1"/>
  </r>
  <r>
    <d v="2024-11-23T00:00:00"/>
    <x v="692"/>
    <x v="2"/>
    <x v="1"/>
    <x v="9"/>
    <n v="30662"/>
    <n v="24"/>
    <n v="3957"/>
    <x v="10"/>
    <x v="1"/>
  </r>
  <r>
    <d v="2024-11-24T00:00:00"/>
    <x v="693"/>
    <x v="15"/>
    <x v="1"/>
    <x v="1"/>
    <n v="22363"/>
    <n v="25"/>
    <n v="4867"/>
    <x v="10"/>
    <x v="1"/>
  </r>
  <r>
    <d v="2024-11-25T00:00:00"/>
    <x v="694"/>
    <x v="17"/>
    <x v="2"/>
    <x v="0"/>
    <n v="4282"/>
    <n v="42"/>
    <n v="4279"/>
    <x v="10"/>
    <x v="1"/>
  </r>
  <r>
    <d v="2024-11-26T00:00:00"/>
    <x v="695"/>
    <x v="4"/>
    <x v="4"/>
    <x v="7"/>
    <n v="10213"/>
    <n v="66"/>
    <n v="4195"/>
    <x v="10"/>
    <x v="1"/>
  </r>
  <r>
    <d v="2024-11-27T00:00:00"/>
    <x v="696"/>
    <x v="9"/>
    <x v="3"/>
    <x v="5"/>
    <n v="1457"/>
    <n v="14"/>
    <n v="3028"/>
    <x v="10"/>
    <x v="1"/>
  </r>
  <r>
    <d v="2024-11-28T00:00:00"/>
    <x v="697"/>
    <x v="5"/>
    <x v="1"/>
    <x v="8"/>
    <n v="11699"/>
    <n v="33"/>
    <n v="4542"/>
    <x v="10"/>
    <x v="1"/>
  </r>
  <r>
    <d v="2024-11-29T00:00:00"/>
    <x v="698"/>
    <x v="17"/>
    <x v="1"/>
    <x v="4"/>
    <n v="29322"/>
    <n v="33"/>
    <n v="4743"/>
    <x v="10"/>
    <x v="1"/>
  </r>
  <r>
    <d v="2024-11-30T00:00:00"/>
    <x v="699"/>
    <x v="0"/>
    <x v="2"/>
    <x v="1"/>
    <n v="48717"/>
    <n v="61"/>
    <n v="2702"/>
    <x v="10"/>
    <x v="1"/>
  </r>
  <r>
    <d v="2024-12-01T00:00:00"/>
    <x v="700"/>
    <x v="1"/>
    <x v="3"/>
    <x v="2"/>
    <n v="15331"/>
    <n v="65"/>
    <n v="3791"/>
    <x v="11"/>
    <x v="1"/>
  </r>
  <r>
    <d v="2024-12-02T00:00:00"/>
    <x v="701"/>
    <x v="11"/>
    <x v="4"/>
    <x v="2"/>
    <n v="43476"/>
    <n v="73"/>
    <n v="2548"/>
    <x v="11"/>
    <x v="1"/>
  </r>
  <r>
    <d v="2024-12-03T00:00:00"/>
    <x v="702"/>
    <x v="15"/>
    <x v="2"/>
    <x v="3"/>
    <n v="46653"/>
    <n v="45"/>
    <n v="1163"/>
    <x v="11"/>
    <x v="1"/>
  </r>
  <r>
    <d v="2024-12-04T00:00:00"/>
    <x v="703"/>
    <x v="17"/>
    <x v="3"/>
    <x v="2"/>
    <n v="40141"/>
    <n v="80"/>
    <n v="1171"/>
    <x v="11"/>
    <x v="1"/>
  </r>
  <r>
    <d v="2024-12-05T00:00:00"/>
    <x v="704"/>
    <x v="28"/>
    <x v="0"/>
    <x v="2"/>
    <n v="4374"/>
    <n v="17"/>
    <n v="3978"/>
    <x v="11"/>
    <x v="1"/>
  </r>
  <r>
    <d v="2024-12-06T00:00:00"/>
    <x v="705"/>
    <x v="9"/>
    <x v="3"/>
    <x v="4"/>
    <n v="27190"/>
    <n v="23"/>
    <n v="2162"/>
    <x v="11"/>
    <x v="1"/>
  </r>
  <r>
    <d v="2024-12-07T00:00:00"/>
    <x v="706"/>
    <x v="0"/>
    <x v="2"/>
    <x v="6"/>
    <n v="31546"/>
    <n v="59"/>
    <n v="1320"/>
    <x v="11"/>
    <x v="1"/>
  </r>
  <r>
    <d v="2024-12-08T00:00:00"/>
    <x v="707"/>
    <x v="28"/>
    <x v="3"/>
    <x v="3"/>
    <n v="47383"/>
    <n v="24"/>
    <n v="3574"/>
    <x v="11"/>
    <x v="1"/>
  </r>
  <r>
    <d v="2024-12-09T00:00:00"/>
    <x v="708"/>
    <x v="1"/>
    <x v="4"/>
    <x v="3"/>
    <n v="17347"/>
    <n v="16"/>
    <n v="2909"/>
    <x v="11"/>
    <x v="1"/>
  </r>
  <r>
    <d v="2024-12-10T00:00:00"/>
    <x v="709"/>
    <x v="18"/>
    <x v="4"/>
    <x v="9"/>
    <n v="15015"/>
    <n v="50"/>
    <n v="1098"/>
    <x v="11"/>
    <x v="1"/>
  </r>
  <r>
    <d v="2024-12-11T00:00:00"/>
    <x v="710"/>
    <x v="25"/>
    <x v="3"/>
    <x v="9"/>
    <n v="47170"/>
    <n v="6"/>
    <n v="3950"/>
    <x v="11"/>
    <x v="1"/>
  </r>
  <r>
    <d v="2024-12-12T00:00:00"/>
    <x v="711"/>
    <x v="6"/>
    <x v="1"/>
    <x v="7"/>
    <n v="34107"/>
    <n v="10"/>
    <n v="1137"/>
    <x v="11"/>
    <x v="1"/>
  </r>
  <r>
    <d v="2024-12-13T00:00:00"/>
    <x v="712"/>
    <x v="20"/>
    <x v="1"/>
    <x v="4"/>
    <n v="28216"/>
    <n v="99"/>
    <n v="2562"/>
    <x v="11"/>
    <x v="1"/>
  </r>
  <r>
    <d v="2024-12-14T00:00:00"/>
    <x v="713"/>
    <x v="2"/>
    <x v="1"/>
    <x v="3"/>
    <n v="44258"/>
    <n v="20"/>
    <n v="4086"/>
    <x v="11"/>
    <x v="1"/>
  </r>
  <r>
    <d v="2024-12-15T00:00:00"/>
    <x v="714"/>
    <x v="25"/>
    <x v="1"/>
    <x v="1"/>
    <n v="17108"/>
    <n v="76"/>
    <n v="3859"/>
    <x v="11"/>
    <x v="1"/>
  </r>
  <r>
    <d v="2024-12-16T00:00:00"/>
    <x v="715"/>
    <x v="25"/>
    <x v="0"/>
    <x v="8"/>
    <n v="22500"/>
    <n v="18"/>
    <n v="1229"/>
    <x v="11"/>
    <x v="1"/>
  </r>
  <r>
    <d v="2024-12-17T00:00:00"/>
    <x v="716"/>
    <x v="17"/>
    <x v="3"/>
    <x v="7"/>
    <n v="7589"/>
    <n v="83"/>
    <n v="3213"/>
    <x v="11"/>
    <x v="1"/>
  </r>
  <r>
    <d v="2024-12-18T00:00:00"/>
    <x v="717"/>
    <x v="26"/>
    <x v="0"/>
    <x v="2"/>
    <n v="35331"/>
    <n v="37"/>
    <n v="3884"/>
    <x v="11"/>
    <x v="1"/>
  </r>
  <r>
    <d v="2024-12-19T00:00:00"/>
    <x v="718"/>
    <x v="14"/>
    <x v="3"/>
    <x v="8"/>
    <n v="41692"/>
    <n v="52"/>
    <n v="1098"/>
    <x v="11"/>
    <x v="1"/>
  </r>
  <r>
    <d v="2024-12-20T00:00:00"/>
    <x v="719"/>
    <x v="10"/>
    <x v="1"/>
    <x v="2"/>
    <n v="3857"/>
    <n v="3"/>
    <n v="3989"/>
    <x v="11"/>
    <x v="1"/>
  </r>
  <r>
    <d v="2024-12-21T00:00:00"/>
    <x v="720"/>
    <x v="14"/>
    <x v="2"/>
    <x v="1"/>
    <n v="43135"/>
    <n v="37"/>
    <n v="1261"/>
    <x v="11"/>
    <x v="1"/>
  </r>
  <r>
    <d v="2024-12-22T00:00:00"/>
    <x v="721"/>
    <x v="17"/>
    <x v="0"/>
    <x v="2"/>
    <n v="25895"/>
    <n v="6"/>
    <n v="4722"/>
    <x v="11"/>
    <x v="1"/>
  </r>
  <r>
    <d v="2024-12-23T00:00:00"/>
    <x v="722"/>
    <x v="17"/>
    <x v="4"/>
    <x v="9"/>
    <n v="42970"/>
    <n v="71"/>
    <n v="3351"/>
    <x v="11"/>
    <x v="1"/>
  </r>
  <r>
    <d v="2024-12-24T00:00:00"/>
    <x v="723"/>
    <x v="9"/>
    <x v="3"/>
    <x v="7"/>
    <n v="41348"/>
    <n v="98"/>
    <n v="3597"/>
    <x v="11"/>
    <x v="1"/>
  </r>
  <r>
    <d v="2024-12-25T00:00:00"/>
    <x v="724"/>
    <x v="15"/>
    <x v="4"/>
    <x v="7"/>
    <n v="25648"/>
    <n v="99"/>
    <n v="2130"/>
    <x v="11"/>
    <x v="1"/>
  </r>
  <r>
    <d v="2024-12-26T00:00:00"/>
    <x v="725"/>
    <x v="11"/>
    <x v="0"/>
    <x v="7"/>
    <n v="28073"/>
    <n v="35"/>
    <n v="4333"/>
    <x v="11"/>
    <x v="1"/>
  </r>
  <r>
    <d v="2024-12-27T00:00:00"/>
    <x v="726"/>
    <x v="8"/>
    <x v="3"/>
    <x v="2"/>
    <n v="47507"/>
    <n v="44"/>
    <n v="3006"/>
    <x v="11"/>
    <x v="1"/>
  </r>
  <r>
    <d v="2024-12-28T00:00:00"/>
    <x v="727"/>
    <x v="4"/>
    <x v="3"/>
    <x v="1"/>
    <n v="13897"/>
    <n v="88"/>
    <n v="4182"/>
    <x v="11"/>
    <x v="1"/>
  </r>
  <r>
    <d v="2024-12-29T00:00:00"/>
    <x v="728"/>
    <x v="13"/>
    <x v="3"/>
    <x v="4"/>
    <n v="23357"/>
    <n v="73"/>
    <n v="2278"/>
    <x v="11"/>
    <x v="1"/>
  </r>
  <r>
    <d v="2024-12-30T00:00:00"/>
    <x v="729"/>
    <x v="26"/>
    <x v="2"/>
    <x v="0"/>
    <n v="27814"/>
    <n v="63"/>
    <n v="4997"/>
    <x v="11"/>
    <x v="1"/>
  </r>
  <r>
    <d v="2024-12-31T00:00:00"/>
    <x v="730"/>
    <x v="28"/>
    <x v="0"/>
    <x v="7"/>
    <n v="38436"/>
    <n v="65"/>
    <n v="191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CAEB82-4291-4531-A5D7-E99F8D5C4152}" name="PivotTable7" cacheId="1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0">
    <pivotField numFmtId="14" showAll="0"/>
    <pivotField showAll="0"/>
    <pivotField showAll="0"/>
    <pivotField showAll="0">
      <items count="6">
        <item x="0"/>
        <item x="3"/>
        <item x="4"/>
        <item x="1"/>
        <item x="2"/>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Items count="1">
    <i/>
  </colItems>
  <dataFields count="1">
    <dataField name="Sum of Sales" fld="5" baseField="0" baseItem="0" numFmtId="166"/>
  </dataFields>
  <formats count="1">
    <format dxfId="9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720489-2525-4C5C-9719-61379DFF05EA}" name="PivotTable13" cacheId="1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States">
  <location ref="W4:X34" firstHeaderRow="1" firstDataRow="1" firstDataCol="1"/>
  <pivotFields count="10">
    <pivotField numFmtId="14" showAll="0"/>
    <pivotField showAll="0"/>
    <pivotField axis="axisRow" showAll="0" sortType="ascending">
      <items count="30">
        <item x="27"/>
        <item x="6"/>
        <item x="26"/>
        <item x="24"/>
        <item x="20"/>
        <item x="10"/>
        <item x="8"/>
        <item x="2"/>
        <item x="18"/>
        <item x="17"/>
        <item x="13"/>
        <item x="19"/>
        <item x="23"/>
        <item x="3"/>
        <item x="0"/>
        <item x="22"/>
        <item x="28"/>
        <item x="14"/>
        <item x="4"/>
        <item x="25"/>
        <item x="11"/>
        <item x="12"/>
        <item x="5"/>
        <item x="7"/>
        <item x="9"/>
        <item x="1"/>
        <item x="21"/>
        <item x="15"/>
        <item x="16"/>
        <item t="default"/>
      </items>
    </pivotField>
    <pivotField showAll="0">
      <items count="6">
        <item x="0"/>
        <item x="3"/>
        <item x="4"/>
        <item x="1"/>
        <item x="2"/>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Sales" fld="5"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AE6AAA-09E2-45A9-939F-8AD78E6AD89D}" name="PivotTable15" cacheId="1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F4:AG17" firstHeaderRow="1" firstDataRow="1" firstDataCol="1"/>
  <pivotFields count="10">
    <pivotField numFmtId="14" showAll="0"/>
    <pivotField showAll="0"/>
    <pivotField showAll="0"/>
    <pivotField showAll="0">
      <items count="6">
        <item x="0"/>
        <item x="3"/>
        <item x="4"/>
        <item x="1"/>
        <item x="2"/>
        <item t="default"/>
      </items>
    </pivotField>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Sales" fld="5" baseField="0" baseItem="0" numFmtId="167"/>
  </dataFields>
  <formats count="2">
    <format dxfId="80">
      <pivotArea outline="0" collapsedLevelsAreSubtotals="1" fieldPosition="0"/>
    </format>
    <format dxfId="81">
      <pivotArea outline="0" fieldPosition="0">
        <references count="1">
          <reference field="4294967294" count="1">
            <x v="0"/>
          </reference>
        </references>
      </pivotArea>
    </format>
  </formats>
  <chartFormats count="13">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8" count="1" selected="0">
            <x v="0"/>
          </reference>
        </references>
      </pivotArea>
    </chartFormat>
    <chartFormat chart="15" format="4">
      <pivotArea type="data" outline="0" fieldPosition="0">
        <references count="2">
          <reference field="4294967294" count="1" selected="0">
            <x v="0"/>
          </reference>
          <reference field="8" count="1" selected="0">
            <x v="1"/>
          </reference>
        </references>
      </pivotArea>
    </chartFormat>
    <chartFormat chart="15" format="5">
      <pivotArea type="data" outline="0" fieldPosition="0">
        <references count="2">
          <reference field="4294967294" count="1" selected="0">
            <x v="0"/>
          </reference>
          <reference field="8" count="1" selected="0">
            <x v="2"/>
          </reference>
        </references>
      </pivotArea>
    </chartFormat>
    <chartFormat chart="15" format="6">
      <pivotArea type="data" outline="0" fieldPosition="0">
        <references count="2">
          <reference field="4294967294" count="1" selected="0">
            <x v="0"/>
          </reference>
          <reference field="8" count="1" selected="0">
            <x v="3"/>
          </reference>
        </references>
      </pivotArea>
    </chartFormat>
    <chartFormat chart="15" format="7">
      <pivotArea type="data" outline="0" fieldPosition="0">
        <references count="2">
          <reference field="4294967294" count="1" selected="0">
            <x v="0"/>
          </reference>
          <reference field="8" count="1" selected="0">
            <x v="4"/>
          </reference>
        </references>
      </pivotArea>
    </chartFormat>
    <chartFormat chart="15" format="8">
      <pivotArea type="data" outline="0" fieldPosition="0">
        <references count="2">
          <reference field="4294967294" count="1" selected="0">
            <x v="0"/>
          </reference>
          <reference field="8" count="1" selected="0">
            <x v="5"/>
          </reference>
        </references>
      </pivotArea>
    </chartFormat>
    <chartFormat chart="15" format="9">
      <pivotArea type="data" outline="0" fieldPosition="0">
        <references count="2">
          <reference field="4294967294" count="1" selected="0">
            <x v="0"/>
          </reference>
          <reference field="8" count="1" selected="0">
            <x v="6"/>
          </reference>
        </references>
      </pivotArea>
    </chartFormat>
    <chartFormat chart="15" format="10">
      <pivotArea type="data" outline="0" fieldPosition="0">
        <references count="2">
          <reference field="4294967294" count="1" selected="0">
            <x v="0"/>
          </reference>
          <reference field="8" count="1" selected="0">
            <x v="7"/>
          </reference>
        </references>
      </pivotArea>
    </chartFormat>
    <chartFormat chart="15" format="11">
      <pivotArea type="data" outline="0" fieldPosition="0">
        <references count="2">
          <reference field="4294967294" count="1" selected="0">
            <x v="0"/>
          </reference>
          <reference field="8" count="1" selected="0">
            <x v="8"/>
          </reference>
        </references>
      </pivotArea>
    </chartFormat>
    <chartFormat chart="15" format="12">
      <pivotArea type="data" outline="0" fieldPosition="0">
        <references count="2">
          <reference field="4294967294" count="1" selected="0">
            <x v="0"/>
          </reference>
          <reference field="8" count="1" selected="0">
            <x v="9"/>
          </reference>
        </references>
      </pivotArea>
    </chartFormat>
    <chartFormat chart="15" format="13">
      <pivotArea type="data" outline="0" fieldPosition="0">
        <references count="2">
          <reference field="4294967294" count="1" selected="0">
            <x v="0"/>
          </reference>
          <reference field="8" count="1" selected="0">
            <x v="10"/>
          </reference>
        </references>
      </pivotArea>
    </chartFormat>
    <chartFormat chart="15" format="14">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FF5791-2C0D-4C15-99E1-4E86BC5467CD}" name="PivotTable12" cacheId="9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T4:U7" firstHeaderRow="1" firstDataRow="1" firstDataCol="1"/>
  <pivotFields count="2">
    <pivotField dataField="1" showAll="0"/>
    <pivotField axis="axisRow" showAll="0">
      <items count="4">
        <item x="0"/>
        <item x="1"/>
        <item h="1" x="2"/>
        <item t="default"/>
      </items>
    </pivotField>
  </pivotFields>
  <rowFields count="1">
    <field x="1"/>
  </rowFields>
  <rowItems count="3">
    <i>
      <x/>
    </i>
    <i>
      <x v="1"/>
    </i>
    <i t="grand">
      <x/>
    </i>
  </rowItems>
  <colItems count="1">
    <i/>
  </colItems>
  <dataFields count="1">
    <dataField name="Count of Customer Name" fld="0" subtotal="count" baseField="0" baseItem="0"/>
  </dataFields>
  <chartFormats count="11">
    <chartFormat chart="0"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1" count="1" selected="0">
            <x v="0"/>
          </reference>
        </references>
      </pivotArea>
    </chartFormat>
    <chartFormat chart="12" format="3">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699889-000C-4F65-A1F2-342AFCAE60F4}" name="PivotTable14" cacheId="1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2">
  <location ref="AC4:AD10" firstHeaderRow="1" firstDataRow="1" firstDataCol="1"/>
  <pivotFields count="10">
    <pivotField numFmtId="14" showAll="0"/>
    <pivotField axis="axisRow" showAll="0" measureFilter="1" sortType="ascending">
      <items count="732">
        <item x="128"/>
        <item x="371"/>
        <item x="490"/>
        <item x="101"/>
        <item x="72"/>
        <item x="251"/>
        <item x="383"/>
        <item x="513"/>
        <item x="326"/>
        <item x="42"/>
        <item x="437"/>
        <item x="169"/>
        <item x="208"/>
        <item x="277"/>
        <item x="512"/>
        <item x="229"/>
        <item x="514"/>
        <item x="649"/>
        <item x="592"/>
        <item x="243"/>
        <item x="233"/>
        <item x="60"/>
        <item x="34"/>
        <item x="553"/>
        <item x="664"/>
        <item x="603"/>
        <item x="357"/>
        <item x="170"/>
        <item x="46"/>
        <item x="462"/>
        <item x="431"/>
        <item x="493"/>
        <item x="459"/>
        <item x="132"/>
        <item x="100"/>
        <item x="54"/>
        <item x="636"/>
        <item x="659"/>
        <item x="421"/>
        <item x="137"/>
        <item x="56"/>
        <item x="420"/>
        <item x="728"/>
        <item x="62"/>
        <item x="461"/>
        <item x="323"/>
        <item x="250"/>
        <item x="85"/>
        <item x="679"/>
        <item x="644"/>
        <item x="523"/>
        <item x="177"/>
        <item x="81"/>
        <item x="83"/>
        <item x="156"/>
        <item x="93"/>
        <item x="517"/>
        <item x="621"/>
        <item x="273"/>
        <item x="418"/>
        <item x="584"/>
        <item x="279"/>
        <item x="526"/>
        <item x="458"/>
        <item x="445"/>
        <item x="574"/>
        <item x="206"/>
        <item x="385"/>
        <item x="33"/>
        <item x="146"/>
        <item x="148"/>
        <item x="626"/>
        <item x="363"/>
        <item x="70"/>
        <item x="87"/>
        <item x="688"/>
        <item x="295"/>
        <item x="618"/>
        <item x="667"/>
        <item x="528"/>
        <item x="353"/>
        <item x="260"/>
        <item x="84"/>
        <item x="25"/>
        <item x="305"/>
        <item x="248"/>
        <item x="492"/>
        <item x="413"/>
        <item x="500"/>
        <item x="432"/>
        <item x="449"/>
        <item x="552"/>
        <item x="366"/>
        <item x="630"/>
        <item x="337"/>
        <item x="228"/>
        <item x="239"/>
        <item x="31"/>
        <item x="607"/>
        <item x="494"/>
        <item x="80"/>
        <item x="195"/>
        <item x="468"/>
        <item x="104"/>
        <item x="59"/>
        <item x="707"/>
        <item x="272"/>
        <item x="12"/>
        <item x="202"/>
        <item x="138"/>
        <item x="69"/>
        <item x="640"/>
        <item x="319"/>
        <item x="152"/>
        <item x="294"/>
        <item x="348"/>
        <item x="270"/>
        <item x="211"/>
        <item x="225"/>
        <item x="264"/>
        <item x="329"/>
        <item x="18"/>
        <item x="484"/>
        <item x="328"/>
        <item x="583"/>
        <item x="232"/>
        <item x="49"/>
        <item x="723"/>
        <item x="155"/>
        <item x="216"/>
        <item x="355"/>
        <item x="499"/>
        <item x="605"/>
        <item x="456"/>
        <item x="629"/>
        <item x="303"/>
        <item x="63"/>
        <item x="683"/>
        <item x="7"/>
        <item x="386"/>
        <item x="32"/>
        <item x="76"/>
        <item x="606"/>
        <item x="115"/>
        <item x="442"/>
        <item x="313"/>
        <item x="524"/>
        <item x="469"/>
        <item x="285"/>
        <item x="466"/>
        <item x="628"/>
        <item x="58"/>
        <item x="691"/>
        <item x="276"/>
        <item x="38"/>
        <item x="507"/>
        <item x="539"/>
        <item x="470"/>
        <item x="95"/>
        <item x="162"/>
        <item x="304"/>
        <item x="594"/>
        <item x="446"/>
        <item x="222"/>
        <item x="645"/>
        <item x="217"/>
        <item x="588"/>
        <item x="702"/>
        <item x="203"/>
        <item x="598"/>
        <item x="540"/>
        <item x="582"/>
        <item x="509"/>
        <item x="595"/>
        <item x="16"/>
        <item x="695"/>
        <item x="356"/>
        <item x="411"/>
        <item x="90"/>
        <item x="296"/>
        <item x="167"/>
        <item x="24"/>
        <item x="308"/>
        <item x="166"/>
        <item x="218"/>
        <item x="176"/>
        <item x="529"/>
        <item x="447"/>
        <item x="570"/>
        <item x="427"/>
        <item x="309"/>
        <item x="278"/>
        <item x="397"/>
        <item x="417"/>
        <item x="52"/>
        <item x="142"/>
        <item x="669"/>
        <item x="597"/>
        <item x="399"/>
        <item x="171"/>
        <item x="121"/>
        <item x="164"/>
        <item x="379"/>
        <item x="537"/>
        <item x="332"/>
        <item x="360"/>
        <item x="557"/>
        <item x="331"/>
        <item x="349"/>
        <item x="727"/>
        <item x="330"/>
        <item x="91"/>
        <item x="579"/>
        <item x="388"/>
        <item x="214"/>
        <item x="22"/>
        <item x="320"/>
        <item x="199"/>
        <item x="686"/>
        <item x="475"/>
        <item x="139"/>
        <item x="168"/>
        <item x="186"/>
        <item x="21"/>
        <item x="685"/>
        <item x="29"/>
        <item x="231"/>
        <item x="408"/>
        <item x="711"/>
        <item x="88"/>
        <item x="508"/>
        <item x="50"/>
        <item x="482"/>
        <item x="608"/>
        <item x="123"/>
        <item x="433"/>
        <item x="619"/>
        <item x="259"/>
        <item x="467"/>
        <item x="647"/>
        <item x="226"/>
        <item x="20"/>
        <item x="254"/>
        <item x="17"/>
        <item x="310"/>
        <item x="79"/>
        <item x="633"/>
        <item x="678"/>
        <item x="718"/>
        <item x="703"/>
        <item x="391"/>
        <item x="180"/>
        <item x="286"/>
        <item x="220"/>
        <item x="544"/>
        <item x="460"/>
        <item x="716"/>
        <item x="287"/>
        <item x="673"/>
        <item x="307"/>
        <item x="554"/>
        <item x="35"/>
        <item x="372"/>
        <item x="213"/>
        <item x="622"/>
        <item x="403"/>
        <item x="451"/>
        <item x="710"/>
        <item x="189"/>
        <item x="187"/>
        <item x="205"/>
        <item x="457"/>
        <item x="370"/>
        <item x="566"/>
        <item x="242"/>
        <item x="110"/>
        <item x="412"/>
        <item x="367"/>
        <item x="642"/>
        <item x="652"/>
        <item x="430"/>
        <item x="465"/>
        <item x="436"/>
        <item x="696"/>
        <item x="555"/>
        <item x="145"/>
        <item x="587"/>
        <item x="476"/>
        <item x="204"/>
        <item x="153"/>
        <item x="625"/>
        <item x="173"/>
        <item x="665"/>
        <item x="454"/>
        <item x="37"/>
        <item x="124"/>
        <item x="504"/>
        <item x="548"/>
        <item x="172"/>
        <item x="209"/>
        <item x="498"/>
        <item x="422"/>
        <item x="617"/>
        <item x="107"/>
        <item x="398"/>
        <item x="634"/>
        <item x="515"/>
        <item x="522"/>
        <item x="184"/>
        <item x="9"/>
        <item x="322"/>
        <item x="234"/>
        <item x="193"/>
        <item x="694"/>
        <item x="311"/>
        <item x="650"/>
        <item x="314"/>
        <item x="596"/>
        <item x="227"/>
        <item x="485"/>
        <item x="78"/>
        <item x="224"/>
        <item x="660"/>
        <item x="235"/>
        <item x="112"/>
        <item x="30"/>
        <item x="73"/>
        <item x="705"/>
        <item x="463"/>
        <item x="503"/>
        <item x="600"/>
        <item x="541"/>
        <item x="127"/>
        <item x="244"/>
        <item x="230"/>
        <item x="103"/>
        <item x="306"/>
        <item x="369"/>
        <item x="210"/>
        <item x="263"/>
        <item x="89"/>
        <item x="221"/>
        <item x="441"/>
        <item x="620"/>
        <item x="614"/>
        <item x="249"/>
        <item x="719"/>
        <item x="143"/>
        <item x="150"/>
        <item x="623"/>
        <item x="284"/>
        <item x="663"/>
        <item x="140"/>
        <item x="275"/>
        <item x="453"/>
        <item x="585"/>
        <item x="601"/>
        <item x="181"/>
        <item x="163"/>
        <item x="253"/>
        <item x="387"/>
        <item x="429"/>
        <item x="61"/>
        <item x="400"/>
        <item x="511"/>
        <item x="488"/>
        <item x="542"/>
        <item x="340"/>
        <item x="699"/>
        <item x="478"/>
        <item x="423"/>
        <item x="97"/>
        <item x="291"/>
        <item x="266"/>
        <item x="92"/>
        <item x="341"/>
        <item x="105"/>
        <item x="343"/>
        <item x="75"/>
        <item x="708"/>
        <item x="404"/>
        <item x="551"/>
        <item x="530"/>
        <item x="666"/>
        <item x="520"/>
        <item x="338"/>
        <item x="455"/>
        <item x="19"/>
        <item x="637"/>
        <item x="53"/>
        <item x="726"/>
        <item x="569"/>
        <item x="674"/>
        <item x="301"/>
        <item x="698"/>
        <item x="612"/>
        <item x="576"/>
        <item x="690"/>
        <item x="487"/>
        <item x="505"/>
        <item x="161"/>
        <item x="440"/>
        <item x="586"/>
        <item x="729"/>
        <item x="409"/>
        <item x="354"/>
        <item x="269"/>
        <item x="730"/>
        <item x="174"/>
        <item x="215"/>
        <item x="571"/>
        <item x="238"/>
        <item x="471"/>
        <item x="639"/>
        <item x="262"/>
        <item x="175"/>
        <item x="300"/>
        <item x="315"/>
        <item x="450"/>
        <item x="543"/>
        <item x="28"/>
        <item x="656"/>
        <item x="268"/>
        <item x="11"/>
        <item x="646"/>
        <item x="580"/>
        <item x="198"/>
        <item x="675"/>
        <item x="113"/>
        <item x="377"/>
        <item x="654"/>
        <item x="668"/>
        <item x="518"/>
        <item x="185"/>
        <item x="416"/>
        <item x="593"/>
        <item x="378"/>
        <item x="2"/>
        <item x="722"/>
        <item x="362"/>
        <item x="245"/>
        <item x="627"/>
        <item x="692"/>
        <item x="558"/>
        <item x="102"/>
        <item x="255"/>
        <item x="149"/>
        <item x="339"/>
        <item x="448"/>
        <item x="438"/>
        <item x="525"/>
        <item x="715"/>
        <item x="410"/>
        <item x="165"/>
        <item x="496"/>
        <item x="96"/>
        <item x="578"/>
        <item x="67"/>
        <item x="256"/>
        <item x="531"/>
        <item x="428"/>
        <item x="237"/>
        <item x="131"/>
        <item x="157"/>
        <item x="684"/>
        <item x="120"/>
        <item x="289"/>
        <item x="122"/>
        <item x="271"/>
        <item x="392"/>
        <item x="219"/>
        <item x="144"/>
        <item x="111"/>
        <item x="495"/>
        <item x="135"/>
        <item x="302"/>
        <item x="23"/>
        <item x="3"/>
        <item x="390"/>
        <item x="721"/>
        <item x="384"/>
        <item x="444"/>
        <item x="486"/>
        <item x="714"/>
        <item x="693"/>
        <item x="36"/>
        <item x="527"/>
        <item x="94"/>
        <item x="65"/>
        <item x="648"/>
        <item x="701"/>
        <item x="334"/>
        <item x="200"/>
        <item x="616"/>
        <item x="207"/>
        <item x="724"/>
        <item x="257"/>
        <item x="126"/>
        <item x="546"/>
        <item x="246"/>
        <item x="39"/>
        <item x="86"/>
        <item x="671"/>
        <item x="274"/>
        <item x="125"/>
        <item x="472"/>
        <item x="519"/>
        <item x="292"/>
        <item x="327"/>
        <item x="114"/>
        <item x="57"/>
        <item x="108"/>
        <item x="267"/>
        <item x="419"/>
        <item x="136"/>
        <item x="506"/>
        <item x="532"/>
        <item x="516"/>
        <item x="99"/>
        <item x="66"/>
        <item x="704"/>
        <item x="375"/>
        <item x="241"/>
        <item x="589"/>
        <item x="318"/>
        <item x="604"/>
        <item x="661"/>
        <item x="725"/>
        <item x="658"/>
        <item x="382"/>
        <item x="717"/>
        <item x="265"/>
        <item x="381"/>
        <item x="312"/>
        <item x="406"/>
        <item x="350"/>
        <item x="651"/>
        <item x="281"/>
        <item x="567"/>
        <item x="393"/>
        <item x="677"/>
        <item x="389"/>
        <item x="577"/>
        <item x="550"/>
        <item x="48"/>
        <item x="51"/>
        <item x="147"/>
        <item x="401"/>
        <item x="380"/>
        <item x="133"/>
        <item x="681"/>
        <item x="479"/>
        <item x="288"/>
        <item x="609"/>
        <item x="118"/>
        <item x="77"/>
        <item x="45"/>
        <item x="134"/>
        <item x="252"/>
        <item x="549"/>
        <item x="297"/>
        <item x="43"/>
        <item x="368"/>
        <item x="396"/>
        <item x="670"/>
        <item x="562"/>
        <item x="712"/>
        <item x="575"/>
        <item x="682"/>
        <item x="706"/>
        <item x="590"/>
        <item x="223"/>
        <item x="240"/>
        <item x="405"/>
        <item x="8"/>
        <item x="293"/>
        <item x="687"/>
        <item x="316"/>
        <item x="638"/>
        <item x="497"/>
        <item x="568"/>
        <item x="68"/>
        <item x="564"/>
        <item x="425"/>
        <item x="324"/>
        <item x="477"/>
        <item x="258"/>
        <item x="572"/>
        <item x="352"/>
        <item x="158"/>
        <item x="599"/>
        <item x="236"/>
        <item x="402"/>
        <item x="424"/>
        <item x="464"/>
        <item x="632"/>
        <item x="201"/>
        <item x="190"/>
        <item x="483"/>
        <item x="290"/>
        <item x="655"/>
        <item x="662"/>
        <item x="680"/>
        <item x="624"/>
        <item x="41"/>
        <item x="317"/>
        <item x="116"/>
        <item x="502"/>
        <item x="160"/>
        <item x="581"/>
        <item x="141"/>
        <item x="474"/>
        <item x="361"/>
        <item x="182"/>
        <item x="26"/>
        <item x="179"/>
        <item x="27"/>
        <item x="342"/>
        <item x="415"/>
        <item x="713"/>
        <item x="480"/>
        <item x="188"/>
        <item x="47"/>
        <item x="280"/>
        <item x="183"/>
        <item x="697"/>
        <item x="414"/>
        <item x="373"/>
        <item x="212"/>
        <item x="547"/>
        <item x="560"/>
        <item x="364"/>
        <item x="613"/>
        <item x="591"/>
        <item x="473"/>
        <item x="10"/>
        <item x="565"/>
        <item x="119"/>
        <item x="365"/>
        <item x="521"/>
        <item x="321"/>
        <item x="510"/>
        <item x="359"/>
        <item x="709"/>
        <item x="192"/>
        <item x="4"/>
        <item x="55"/>
        <item x="74"/>
        <item x="299"/>
        <item x="426"/>
        <item x="602"/>
        <item x="559"/>
        <item x="82"/>
        <item x="643"/>
        <item x="335"/>
        <item x="394"/>
        <item x="106"/>
        <item x="325"/>
        <item x="631"/>
        <item x="657"/>
        <item x="178"/>
        <item x="491"/>
        <item x="489"/>
        <item x="344"/>
        <item x="439"/>
        <item x="5"/>
        <item x="538"/>
        <item x="283"/>
        <item x="346"/>
        <item x="1"/>
        <item x="635"/>
        <item x="159"/>
        <item x="6"/>
        <item x="44"/>
        <item x="720"/>
        <item x="534"/>
        <item x="130"/>
        <item x="689"/>
        <item x="611"/>
        <item x="374"/>
        <item x="351"/>
        <item x="395"/>
        <item x="452"/>
        <item x="535"/>
        <item x="434"/>
        <item x="14"/>
        <item x="615"/>
        <item x="298"/>
        <item x="545"/>
        <item x="561"/>
        <item x="64"/>
        <item x="345"/>
        <item x="676"/>
        <item x="282"/>
        <item x="610"/>
        <item x="653"/>
        <item x="376"/>
        <item x="501"/>
        <item x="194"/>
        <item x="435"/>
        <item x="443"/>
        <item x="672"/>
        <item x="641"/>
        <item x="0"/>
        <item x="261"/>
        <item x="247"/>
        <item x="358"/>
        <item x="109"/>
        <item x="129"/>
        <item x="481"/>
        <item x="347"/>
        <item x="15"/>
        <item x="117"/>
        <item x="556"/>
        <item x="13"/>
        <item x="533"/>
        <item x="563"/>
        <item x="333"/>
        <item x="700"/>
        <item x="536"/>
        <item x="98"/>
        <item x="40"/>
        <item x="336"/>
        <item x="71"/>
        <item x="196"/>
        <item x="407"/>
        <item x="151"/>
        <item x="154"/>
        <item x="191"/>
        <item x="197"/>
        <item x="573"/>
        <item t="default"/>
      </items>
      <autoSortScope>
        <pivotArea dataOnly="0" outline="0" fieldPosition="0">
          <references count="1">
            <reference field="4294967294" count="1" selected="0">
              <x v="0"/>
            </reference>
          </references>
        </pivotArea>
      </autoSortScope>
    </pivotField>
    <pivotField showAll="0"/>
    <pivotField showAll="0">
      <items count="6">
        <item x="0"/>
        <item x="3"/>
        <item x="4"/>
        <item x="1"/>
        <item x="2"/>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
  </rowFields>
  <rowItems count="6">
    <i>
      <x v="186"/>
    </i>
    <i>
      <x v="143"/>
    </i>
    <i>
      <x v="562"/>
    </i>
    <i>
      <x v="403"/>
    </i>
    <i>
      <x v="126"/>
    </i>
    <i t="grand">
      <x/>
    </i>
  </rowItems>
  <colItems count="1">
    <i/>
  </colItems>
  <dataFields count="1">
    <dataField name="Sum of Profit" fld="7" baseField="0" baseItem="0" numFmtId="166"/>
  </dataFields>
  <formats count="1">
    <format dxfId="9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40B7D4-1C37-447B-8A12-D909D01DF5FC}" name="PivotTable11" cacheId="1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4:L15" firstHeaderRow="1" firstDataRow="1" firstDataCol="1"/>
  <pivotFields count="10">
    <pivotField numFmtId="14" showAll="0"/>
    <pivotField showAll="0"/>
    <pivotField showAll="0"/>
    <pivotField showAll="0">
      <items count="6">
        <item x="0"/>
        <item x="3"/>
        <item x="4"/>
        <item x="1"/>
        <item x="2"/>
        <item t="default"/>
      </items>
    </pivotField>
    <pivotField axis="axisRow" showAll="0" sortType="descending">
      <items count="11">
        <item x="6"/>
        <item x="8"/>
        <item x="2"/>
        <item x="4"/>
        <item x="0"/>
        <item x="5"/>
        <item x="3"/>
        <item x="9"/>
        <item x="7"/>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11">
    <i>
      <x v="8"/>
    </i>
    <i>
      <x v="2"/>
    </i>
    <i>
      <x v="9"/>
    </i>
    <i>
      <x v="6"/>
    </i>
    <i>
      <x v="1"/>
    </i>
    <i>
      <x v="3"/>
    </i>
    <i>
      <x/>
    </i>
    <i>
      <x v="4"/>
    </i>
    <i>
      <x v="5"/>
    </i>
    <i>
      <x v="7"/>
    </i>
    <i t="grand">
      <x/>
    </i>
  </rowItems>
  <colItems count="1">
    <i/>
  </colItems>
  <dataFields count="1">
    <dataField name="Sum of Sales" fld="5" baseField="0" baseItem="0" numFmtId="166"/>
  </dataFields>
  <formats count="1">
    <format dxfId="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3BFD60-B6B1-4FBB-9CD0-20DBAC42DF1E}" name="PivotTable10" cacheId="1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C4:I8" firstHeaderRow="1" firstDataRow="2" firstDataCol="1"/>
  <pivotFields count="10">
    <pivotField numFmtId="14" showAll="0"/>
    <pivotField showAll="0"/>
    <pivotField showAll="0"/>
    <pivotField axis="axisCol" showAll="0">
      <items count="6">
        <item x="0"/>
        <item x="3"/>
        <item x="4"/>
        <item x="1"/>
        <item x="2"/>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9"/>
  </rowFields>
  <rowItems count="3">
    <i>
      <x/>
    </i>
    <i>
      <x v="1"/>
    </i>
    <i t="grand">
      <x/>
    </i>
  </rowItems>
  <colFields count="1">
    <field x="3"/>
  </colFields>
  <colItems count="6">
    <i>
      <x/>
    </i>
    <i>
      <x v="1"/>
    </i>
    <i>
      <x v="2"/>
    </i>
    <i>
      <x v="3"/>
    </i>
    <i>
      <x v="4"/>
    </i>
    <i t="grand">
      <x/>
    </i>
  </colItems>
  <dataFields count="1">
    <dataField name="Sum of Profit" fld="7" baseField="9" baseItem="0" numFmtId="167"/>
  </dataFields>
  <formats count="2">
    <format dxfId="87">
      <pivotArea outline="0" collapsedLevelsAreSubtotals="1" fieldPosition="0"/>
    </format>
    <format dxfId="88">
      <pivotArea outline="0" fieldPosition="0">
        <references count="1">
          <reference field="4294967294" count="1">
            <x v="0"/>
          </reference>
        </references>
      </pivotArea>
    </format>
  </formats>
  <chartFormats count="7">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 chart="4" format="15">
      <pivotArea type="data" outline="0" fieldPosition="0">
        <references count="3">
          <reference field="4294967294" count="1" selected="0">
            <x v="0"/>
          </reference>
          <reference field="3" count="1" selected="0">
            <x v="1"/>
          </reference>
          <reference field="9" count="1" selected="0">
            <x v="1"/>
          </reference>
        </references>
      </pivotArea>
    </chartFormat>
    <chartFormat chart="4" format="16">
      <pivotArea type="data" outline="0" fieldPosition="0">
        <references count="3">
          <reference field="4294967294" count="1" selected="0">
            <x v="0"/>
          </reference>
          <reference field="3"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61EF36-827E-43CD-9759-5048CF665ECC}" name="PivotTable9" cacheId="1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A8" firstHeaderRow="1" firstDataRow="1" firstDataCol="0"/>
  <pivotFields count="10">
    <pivotField numFmtId="14" showAll="0"/>
    <pivotField showAll="0"/>
    <pivotField showAll="0"/>
    <pivotField showAll="0">
      <items count="6">
        <item x="0"/>
        <item x="3"/>
        <item x="4"/>
        <item x="1"/>
        <item x="2"/>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Items count="1">
    <i/>
  </colItems>
  <dataFields count="1">
    <dataField name="Sum of Profit" fld="7" baseField="0" baseItem="0" numFmtId="166"/>
  </dataFields>
  <formats count="1">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7F3B9DB-7F9A-4F55-8FAF-FC353F5C9FFC}" sourceName="Category">
  <pivotTables>
    <pivotTable tabId="6" name="PivotTable15"/>
    <pivotTable tabId="6" name="PivotTable10"/>
    <pivotTable tabId="6" name="PivotTable11"/>
    <pivotTable tabId="6" name="PivotTable13"/>
    <pivotTable tabId="6" name="PivotTable14"/>
    <pivotTable tabId="6" name="PivotTable7"/>
    <pivotTable tabId="6" name="PivotTable9"/>
  </pivotTables>
  <data>
    <tabular pivotCacheId="1081884877">
      <items count="5">
        <i x="0" s="1"/>
        <i x="3"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05A9BDB-B92A-4946-88E0-0522A3534CED}" sourceName="Month ">
  <pivotTables>
    <pivotTable tabId="6" name="PivotTable15"/>
    <pivotTable tabId="6" name="PivotTable10"/>
    <pivotTable tabId="6" name="PivotTable11"/>
    <pivotTable tabId="6" name="PivotTable13"/>
    <pivotTable tabId="6" name="PivotTable14"/>
    <pivotTable tabId="6" name="PivotTable7"/>
    <pivotTable tabId="6" name="PivotTable9"/>
  </pivotTables>
  <data>
    <tabular pivotCacheId="1081884877">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6752FDF-D89F-461E-966A-6432A4660238}" sourceName="Year">
  <pivotTables>
    <pivotTable tabId="6" name="PivotTable15"/>
    <pivotTable tabId="6" name="PivotTable10"/>
    <pivotTable tabId="6" name="PivotTable11"/>
    <pivotTable tabId="6" name="PivotTable13"/>
    <pivotTable tabId="6" name="PivotTable14"/>
    <pivotTable tabId="6" name="PivotTable7"/>
    <pivotTable tabId="6" name="PivotTable9"/>
  </pivotTables>
  <data>
    <tabular pivotCacheId="10818848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D300E18-48BB-4D33-B67E-5EC3856DE182}" cache="Slicer_Category" caption="Category" style="custom style" rowHeight="241300"/>
  <slicer name="Month  1" xr10:uid="{F7F059A5-61EA-4D5B-AF8F-17B3211BE817}" cache="Slicer_Month" caption="Month " columnCount="2" style="custom style" rowHeight="241300"/>
  <slicer name="Year 1" xr10:uid="{D2FD935A-0E93-4CF5-A479-8773EB1C57A3}" cache="Slicer_Year" caption="Year" style="custom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C8A9DD-1DB4-477B-B797-68F4F1055EE5}" name="Table1" displayName="Table1" ref="A1:J732" totalsRowShown="0" headerRowDxfId="106" dataDxfId="104" headerRowBorderDxfId="105" tableBorderDxfId="103" totalsRowBorderDxfId="102">
  <autoFilter ref="A1:J732" xr:uid="{4B5EDAB6-E15C-4E35-9F9C-23D80FF149D4}"/>
  <tableColumns count="10">
    <tableColumn id="1" xr3:uid="{B902C950-D32F-4C26-9920-6DE1E15753B0}" name="Order Date " dataDxfId="101">
      <calculatedColumnFormula>A1+1</calculatedColumnFormula>
    </tableColumn>
    <tableColumn id="2" xr3:uid="{82EC8EFD-D1B2-4FC2-8869-188B5430BCFC}" name="Customer Name" dataDxfId="100" dataCellStyle="Normal 2"/>
    <tableColumn id="3" xr3:uid="{EE1482CC-B343-4E17-A4D2-072C210B18C3}" name="State" dataDxfId="99"/>
    <tableColumn id="4" xr3:uid="{2FE87142-C2B7-447C-B8D0-D15037500A78}" name="Category" dataDxfId="98"/>
    <tableColumn id="5" xr3:uid="{CF987E2D-8763-4B21-840B-BF89B4CA35B5}" name="Sub-Category" dataDxfId="97"/>
    <tableColumn id="6" xr3:uid="{96DF1C3E-1C74-45AA-8371-4EC32FF6543A}" name="Sales" dataDxfId="93"/>
    <tableColumn id="7" xr3:uid="{CB795CD3-3C23-444C-A593-7C68DD5DEE01}" name="Quantity" dataDxfId="96"/>
    <tableColumn id="8" xr3:uid="{9F686FB6-1A9C-422F-B297-57452DF7B055}" name="Profit" dataDxfId="92"/>
    <tableColumn id="9" xr3:uid="{5C003BC9-C482-4820-98D3-00F34AB65CF8}" name="Month " dataDxfId="95">
      <calculatedColumnFormula>TEXT(A2,"mmm")</calculatedColumnFormula>
    </tableColumn>
    <tableColumn id="10" xr3:uid="{75D3FFE1-BAB0-4F49-9B43-513AB605995B}" name="Year" dataDxfId="94">
      <calculatedColumnFormula>YEAR(A2)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EDAB6-E15C-4E35-9F9C-23D80FF149D4}">
  <dimension ref="A1:J732"/>
  <sheetViews>
    <sheetView workbookViewId="0">
      <pane ySplit="1" topLeftCell="A2" activePane="bottomLeft" state="frozen"/>
      <selection pane="bottomLeft" activeCell="K10" sqref="K10"/>
    </sheetView>
  </sheetViews>
  <sheetFormatPr defaultRowHeight="15" x14ac:dyDescent="0.25"/>
  <cols>
    <col min="1" max="1" width="14.5703125" customWidth="1"/>
    <col min="2" max="2" width="26.42578125" bestFit="1" customWidth="1"/>
    <col min="3" max="3" width="18.85546875" bestFit="1" customWidth="1"/>
    <col min="4" max="4" width="22.140625" customWidth="1"/>
    <col min="5" max="5" width="16.28515625" customWidth="1"/>
    <col min="6" max="6" width="11.5703125" style="24" bestFit="1" customWidth="1"/>
    <col min="7" max="7" width="11.85546875" customWidth="1"/>
    <col min="8" max="8" width="10.5703125" style="19" bestFit="1" customWidth="1"/>
    <col min="9" max="9" width="10.42578125" customWidth="1"/>
    <col min="10" max="10" width="7.42578125" customWidth="1"/>
  </cols>
  <sheetData>
    <row r="1" spans="1:10" ht="15.75" x14ac:dyDescent="0.25">
      <c r="A1" s="6" t="s">
        <v>0</v>
      </c>
      <c r="B1" s="7" t="s">
        <v>1</v>
      </c>
      <c r="C1" s="7" t="s">
        <v>2</v>
      </c>
      <c r="D1" s="7" t="s">
        <v>3</v>
      </c>
      <c r="E1" s="7" t="s">
        <v>4</v>
      </c>
      <c r="F1" s="25" t="s">
        <v>5</v>
      </c>
      <c r="G1" s="7" t="s">
        <v>6</v>
      </c>
      <c r="H1" s="16" t="s">
        <v>7</v>
      </c>
      <c r="I1" s="7" t="s">
        <v>8</v>
      </c>
      <c r="J1" s="8" t="s">
        <v>9</v>
      </c>
    </row>
    <row r="2" spans="1:10" x14ac:dyDescent="0.25">
      <c r="A2" s="4">
        <v>44927</v>
      </c>
      <c r="B2" s="1" t="s">
        <v>10</v>
      </c>
      <c r="C2" s="2" t="s">
        <v>11</v>
      </c>
      <c r="D2" s="3" t="s">
        <v>12</v>
      </c>
      <c r="E2" s="2" t="s">
        <v>13</v>
      </c>
      <c r="F2" s="26">
        <v>853</v>
      </c>
      <c r="G2" s="2">
        <v>16</v>
      </c>
      <c r="H2" s="17">
        <v>1168</v>
      </c>
      <c r="I2" s="2" t="str">
        <f t="shared" ref="I2:I65" si="0">TEXT(A2,"mmm")</f>
        <v>Jan</v>
      </c>
      <c r="J2" s="5">
        <f>YEAR(A2)</f>
        <v>2023</v>
      </c>
    </row>
    <row r="3" spans="1:10" x14ac:dyDescent="0.25">
      <c r="A3" s="4">
        <f>A2+1</f>
        <v>44928</v>
      </c>
      <c r="B3" s="1" t="s">
        <v>14</v>
      </c>
      <c r="C3" s="2" t="s">
        <v>15</v>
      </c>
      <c r="D3" s="3" t="s">
        <v>16</v>
      </c>
      <c r="E3" s="2" t="s">
        <v>17</v>
      </c>
      <c r="F3" s="26">
        <v>43809</v>
      </c>
      <c r="G3" s="2">
        <v>46</v>
      </c>
      <c r="H3" s="17">
        <v>4433</v>
      </c>
      <c r="I3" s="2" t="str">
        <f t="shared" si="0"/>
        <v>Jan</v>
      </c>
      <c r="J3" s="5">
        <f t="shared" ref="J3:J66" si="1">YEAR(A3)</f>
        <v>2023</v>
      </c>
    </row>
    <row r="4" spans="1:10" x14ac:dyDescent="0.25">
      <c r="A4" s="4">
        <f t="shared" ref="A4:A67" si="2">A3+1</f>
        <v>44929</v>
      </c>
      <c r="B4" s="1" t="s">
        <v>18</v>
      </c>
      <c r="C4" s="2" t="s">
        <v>19</v>
      </c>
      <c r="D4" s="3" t="s">
        <v>20</v>
      </c>
      <c r="E4" s="2" t="s">
        <v>17</v>
      </c>
      <c r="F4" s="26">
        <v>45306</v>
      </c>
      <c r="G4" s="2">
        <v>20</v>
      </c>
      <c r="H4" s="17">
        <v>4383</v>
      </c>
      <c r="I4" s="2" t="str">
        <f t="shared" si="0"/>
        <v>Jan</v>
      </c>
      <c r="J4" s="5">
        <f t="shared" si="1"/>
        <v>2023</v>
      </c>
    </row>
    <row r="5" spans="1:10" x14ac:dyDescent="0.25">
      <c r="A5" s="4">
        <f t="shared" si="2"/>
        <v>44930</v>
      </c>
      <c r="B5" s="1" t="s">
        <v>21</v>
      </c>
      <c r="C5" s="2" t="s">
        <v>22</v>
      </c>
      <c r="D5" s="3" t="s">
        <v>20</v>
      </c>
      <c r="E5" s="2" t="s">
        <v>23</v>
      </c>
      <c r="F5" s="26">
        <v>25075</v>
      </c>
      <c r="G5" s="2">
        <v>79</v>
      </c>
      <c r="H5" s="17">
        <v>4192</v>
      </c>
      <c r="I5" s="2" t="str">
        <f t="shared" si="0"/>
        <v>Jan</v>
      </c>
      <c r="J5" s="5">
        <f t="shared" si="1"/>
        <v>2023</v>
      </c>
    </row>
    <row r="6" spans="1:10" x14ac:dyDescent="0.25">
      <c r="A6" s="4">
        <f t="shared" si="2"/>
        <v>44931</v>
      </c>
      <c r="B6" s="1" t="s">
        <v>24</v>
      </c>
      <c r="C6" s="2" t="s">
        <v>25</v>
      </c>
      <c r="D6" s="3" t="s">
        <v>16</v>
      </c>
      <c r="E6" s="2" t="s">
        <v>23</v>
      </c>
      <c r="F6" s="26">
        <v>19613</v>
      </c>
      <c r="G6" s="2">
        <v>6</v>
      </c>
      <c r="H6" s="17">
        <v>2360</v>
      </c>
      <c r="I6" s="2" t="str">
        <f t="shared" si="0"/>
        <v>Jan</v>
      </c>
      <c r="J6" s="5">
        <f t="shared" si="1"/>
        <v>2023</v>
      </c>
    </row>
    <row r="7" spans="1:10" x14ac:dyDescent="0.25">
      <c r="A7" s="4">
        <f t="shared" si="2"/>
        <v>44932</v>
      </c>
      <c r="B7" s="1" t="s">
        <v>26</v>
      </c>
      <c r="C7" s="2" t="s">
        <v>27</v>
      </c>
      <c r="D7" s="3" t="s">
        <v>28</v>
      </c>
      <c r="E7" s="2" t="s">
        <v>29</v>
      </c>
      <c r="F7" s="26">
        <v>14461</v>
      </c>
      <c r="G7" s="2">
        <v>47</v>
      </c>
      <c r="H7" s="17">
        <v>4182</v>
      </c>
      <c r="I7" s="2" t="str">
        <f t="shared" si="0"/>
        <v>Jan</v>
      </c>
      <c r="J7" s="5">
        <f t="shared" si="1"/>
        <v>2023</v>
      </c>
    </row>
    <row r="8" spans="1:10" x14ac:dyDescent="0.25">
      <c r="A8" s="4">
        <f t="shared" si="2"/>
        <v>44933</v>
      </c>
      <c r="B8" s="1" t="s">
        <v>30</v>
      </c>
      <c r="C8" s="2" t="s">
        <v>31</v>
      </c>
      <c r="D8" s="3" t="s">
        <v>16</v>
      </c>
      <c r="E8" s="2" t="s">
        <v>23</v>
      </c>
      <c r="F8" s="26">
        <v>26741</v>
      </c>
      <c r="G8" s="2">
        <v>49</v>
      </c>
      <c r="H8" s="17">
        <v>4210</v>
      </c>
      <c r="I8" s="2" t="str">
        <f t="shared" si="0"/>
        <v>Jan</v>
      </c>
      <c r="J8" s="5">
        <f t="shared" si="1"/>
        <v>2023</v>
      </c>
    </row>
    <row r="9" spans="1:10" x14ac:dyDescent="0.25">
      <c r="A9" s="4">
        <f t="shared" si="2"/>
        <v>44934</v>
      </c>
      <c r="B9" s="1" t="s">
        <v>32</v>
      </c>
      <c r="C9" s="2" t="s">
        <v>33</v>
      </c>
      <c r="D9" s="3" t="s">
        <v>34</v>
      </c>
      <c r="E9" s="2" t="s">
        <v>35</v>
      </c>
      <c r="F9" s="26">
        <v>41500</v>
      </c>
      <c r="G9" s="2">
        <v>37</v>
      </c>
      <c r="H9" s="17">
        <v>1662</v>
      </c>
      <c r="I9" s="2" t="str">
        <f t="shared" si="0"/>
        <v>Jan</v>
      </c>
      <c r="J9" s="5">
        <f t="shared" si="1"/>
        <v>2023</v>
      </c>
    </row>
    <row r="10" spans="1:10" x14ac:dyDescent="0.25">
      <c r="A10" s="4">
        <f t="shared" si="2"/>
        <v>44935</v>
      </c>
      <c r="B10" s="1" t="s">
        <v>36</v>
      </c>
      <c r="C10" s="2" t="s">
        <v>37</v>
      </c>
      <c r="D10" s="3" t="s">
        <v>12</v>
      </c>
      <c r="E10" s="2" t="s">
        <v>13</v>
      </c>
      <c r="F10" s="26">
        <v>20934</v>
      </c>
      <c r="G10" s="2">
        <v>48</v>
      </c>
      <c r="H10" s="17">
        <v>3329</v>
      </c>
      <c r="I10" s="2" t="str">
        <f t="shared" si="0"/>
        <v>Jan</v>
      </c>
      <c r="J10" s="5">
        <f t="shared" si="1"/>
        <v>2023</v>
      </c>
    </row>
    <row r="11" spans="1:10" x14ac:dyDescent="0.25">
      <c r="A11" s="4">
        <f t="shared" si="2"/>
        <v>44936</v>
      </c>
      <c r="B11" s="1" t="s">
        <v>38</v>
      </c>
      <c r="C11" s="2" t="s">
        <v>39</v>
      </c>
      <c r="D11" s="3" t="s">
        <v>34</v>
      </c>
      <c r="E11" s="2" t="s">
        <v>40</v>
      </c>
      <c r="F11" s="26">
        <v>2273</v>
      </c>
      <c r="G11" s="2">
        <v>82</v>
      </c>
      <c r="H11" s="17">
        <v>1057</v>
      </c>
      <c r="I11" s="2" t="str">
        <f t="shared" si="0"/>
        <v>Jan</v>
      </c>
      <c r="J11" s="5">
        <f t="shared" si="1"/>
        <v>2023</v>
      </c>
    </row>
    <row r="12" spans="1:10" x14ac:dyDescent="0.25">
      <c r="A12" s="4">
        <f t="shared" si="2"/>
        <v>44937</v>
      </c>
      <c r="B12" s="1" t="s">
        <v>41</v>
      </c>
      <c r="C12" s="2" t="s">
        <v>42</v>
      </c>
      <c r="D12" s="3" t="s">
        <v>34</v>
      </c>
      <c r="E12" s="2" t="s">
        <v>23</v>
      </c>
      <c r="F12" s="26">
        <v>26853</v>
      </c>
      <c r="G12" s="2">
        <v>56</v>
      </c>
      <c r="H12" s="17">
        <v>3806</v>
      </c>
      <c r="I12" s="2" t="str">
        <f t="shared" si="0"/>
        <v>Jan</v>
      </c>
      <c r="J12" s="5">
        <f t="shared" si="1"/>
        <v>2023</v>
      </c>
    </row>
    <row r="13" spans="1:10" x14ac:dyDescent="0.25">
      <c r="A13" s="4">
        <f t="shared" si="2"/>
        <v>44938</v>
      </c>
      <c r="B13" s="1" t="s">
        <v>43</v>
      </c>
      <c r="C13" s="2" t="s">
        <v>44</v>
      </c>
      <c r="D13" s="3" t="s">
        <v>34</v>
      </c>
      <c r="E13" s="2" t="s">
        <v>40</v>
      </c>
      <c r="F13" s="26">
        <v>14883</v>
      </c>
      <c r="G13" s="2">
        <v>45</v>
      </c>
      <c r="H13" s="17">
        <v>3304</v>
      </c>
      <c r="I13" s="2" t="str">
        <f t="shared" si="0"/>
        <v>Jan</v>
      </c>
      <c r="J13" s="5">
        <f t="shared" si="1"/>
        <v>2023</v>
      </c>
    </row>
    <row r="14" spans="1:10" x14ac:dyDescent="0.25">
      <c r="A14" s="4">
        <f t="shared" si="2"/>
        <v>44939</v>
      </c>
      <c r="B14" s="1" t="s">
        <v>45</v>
      </c>
      <c r="C14" s="2" t="s">
        <v>46</v>
      </c>
      <c r="D14" s="3" t="s">
        <v>20</v>
      </c>
      <c r="E14" s="2" t="s">
        <v>13</v>
      </c>
      <c r="F14" s="26">
        <v>28137</v>
      </c>
      <c r="G14" s="2">
        <v>20</v>
      </c>
      <c r="H14" s="17">
        <v>1401</v>
      </c>
      <c r="I14" s="2" t="str">
        <f t="shared" si="0"/>
        <v>Jan</v>
      </c>
      <c r="J14" s="5">
        <f t="shared" si="1"/>
        <v>2023</v>
      </c>
    </row>
    <row r="15" spans="1:10" x14ac:dyDescent="0.25">
      <c r="A15" s="4">
        <f t="shared" si="2"/>
        <v>44940</v>
      </c>
      <c r="B15" s="1" t="s">
        <v>47</v>
      </c>
      <c r="C15" s="2" t="s">
        <v>48</v>
      </c>
      <c r="D15" s="3" t="s">
        <v>12</v>
      </c>
      <c r="E15" s="2" t="s">
        <v>17</v>
      </c>
      <c r="F15" s="26">
        <v>17939</v>
      </c>
      <c r="G15" s="2">
        <v>16</v>
      </c>
      <c r="H15" s="17">
        <v>1995</v>
      </c>
      <c r="I15" s="2" t="str">
        <f t="shared" si="0"/>
        <v>Jan</v>
      </c>
      <c r="J15" s="5">
        <f t="shared" si="1"/>
        <v>2023</v>
      </c>
    </row>
    <row r="16" spans="1:10" x14ac:dyDescent="0.25">
      <c r="A16" s="4">
        <f t="shared" si="2"/>
        <v>44941</v>
      </c>
      <c r="B16" s="1" t="s">
        <v>49</v>
      </c>
      <c r="C16" s="2" t="s">
        <v>11</v>
      </c>
      <c r="D16" s="3" t="s">
        <v>28</v>
      </c>
      <c r="E16" s="2" t="s">
        <v>23</v>
      </c>
      <c r="F16" s="26">
        <v>24115</v>
      </c>
      <c r="G16" s="2">
        <v>99</v>
      </c>
      <c r="H16" s="17">
        <v>2439</v>
      </c>
      <c r="I16" s="2" t="str">
        <f t="shared" si="0"/>
        <v>Jan</v>
      </c>
      <c r="J16" s="5">
        <f t="shared" si="1"/>
        <v>2023</v>
      </c>
    </row>
    <row r="17" spans="1:10" x14ac:dyDescent="0.25">
      <c r="A17" s="4">
        <f t="shared" si="2"/>
        <v>44942</v>
      </c>
      <c r="B17" s="1" t="s">
        <v>50</v>
      </c>
      <c r="C17" s="2" t="s">
        <v>51</v>
      </c>
      <c r="D17" s="3" t="s">
        <v>12</v>
      </c>
      <c r="E17" s="2" t="s">
        <v>23</v>
      </c>
      <c r="F17" s="26">
        <v>34205</v>
      </c>
      <c r="G17" s="2">
        <v>74</v>
      </c>
      <c r="H17" s="17">
        <v>2781</v>
      </c>
      <c r="I17" s="2" t="str">
        <f t="shared" si="0"/>
        <v>Jan</v>
      </c>
      <c r="J17" s="5">
        <f t="shared" si="1"/>
        <v>2023</v>
      </c>
    </row>
    <row r="18" spans="1:10" x14ac:dyDescent="0.25">
      <c r="A18" s="4">
        <f t="shared" si="2"/>
        <v>44943</v>
      </c>
      <c r="B18" s="1" t="s">
        <v>52</v>
      </c>
      <c r="C18" s="2" t="s">
        <v>39</v>
      </c>
      <c r="D18" s="3" t="s">
        <v>34</v>
      </c>
      <c r="E18" s="2" t="s">
        <v>53</v>
      </c>
      <c r="F18" s="26">
        <v>32204</v>
      </c>
      <c r="G18" s="2">
        <v>3</v>
      </c>
      <c r="H18" s="17">
        <v>1688</v>
      </c>
      <c r="I18" s="2" t="str">
        <f t="shared" si="0"/>
        <v>Jan</v>
      </c>
      <c r="J18" s="5">
        <f t="shared" si="1"/>
        <v>2023</v>
      </c>
    </row>
    <row r="19" spans="1:10" x14ac:dyDescent="0.25">
      <c r="A19" s="4">
        <f t="shared" si="2"/>
        <v>44944</v>
      </c>
      <c r="B19" s="1" t="s">
        <v>54</v>
      </c>
      <c r="C19" s="2" t="s">
        <v>51</v>
      </c>
      <c r="D19" s="3" t="s">
        <v>28</v>
      </c>
      <c r="E19" s="2" t="s">
        <v>35</v>
      </c>
      <c r="F19" s="26">
        <v>42793</v>
      </c>
      <c r="G19" s="2">
        <v>7</v>
      </c>
      <c r="H19" s="17">
        <v>2762</v>
      </c>
      <c r="I19" s="2" t="str">
        <f t="shared" si="0"/>
        <v>Jan</v>
      </c>
      <c r="J19" s="5">
        <f t="shared" si="1"/>
        <v>2023</v>
      </c>
    </row>
    <row r="20" spans="1:10" x14ac:dyDescent="0.25">
      <c r="A20" s="4">
        <f t="shared" si="2"/>
        <v>44945</v>
      </c>
      <c r="B20" s="1" t="s">
        <v>55</v>
      </c>
      <c r="C20" s="2" t="s">
        <v>46</v>
      </c>
      <c r="D20" s="3" t="s">
        <v>12</v>
      </c>
      <c r="E20" s="2" t="s">
        <v>56</v>
      </c>
      <c r="F20" s="26">
        <v>2628</v>
      </c>
      <c r="G20" s="2">
        <v>99</v>
      </c>
      <c r="H20" s="17">
        <v>3780</v>
      </c>
      <c r="I20" s="2" t="str">
        <f t="shared" si="0"/>
        <v>Jan</v>
      </c>
      <c r="J20" s="5">
        <f t="shared" si="1"/>
        <v>2023</v>
      </c>
    </row>
    <row r="21" spans="1:10" x14ac:dyDescent="0.25">
      <c r="A21" s="4">
        <f t="shared" si="2"/>
        <v>44946</v>
      </c>
      <c r="B21" s="1" t="s">
        <v>57</v>
      </c>
      <c r="C21" s="2" t="s">
        <v>58</v>
      </c>
      <c r="D21" s="3" t="s">
        <v>20</v>
      </c>
      <c r="E21" s="2" t="s">
        <v>53</v>
      </c>
      <c r="F21" s="26">
        <v>28474</v>
      </c>
      <c r="G21" s="2">
        <v>31</v>
      </c>
      <c r="H21" s="17">
        <v>4890</v>
      </c>
      <c r="I21" s="2" t="str">
        <f t="shared" si="0"/>
        <v>Jan</v>
      </c>
      <c r="J21" s="5">
        <f t="shared" si="1"/>
        <v>2023</v>
      </c>
    </row>
    <row r="22" spans="1:10" x14ac:dyDescent="0.25">
      <c r="A22" s="4">
        <f t="shared" si="2"/>
        <v>44947</v>
      </c>
      <c r="B22" s="1" t="s">
        <v>59</v>
      </c>
      <c r="C22" s="2" t="s">
        <v>60</v>
      </c>
      <c r="D22" s="3" t="s">
        <v>12</v>
      </c>
      <c r="E22" s="2" t="s">
        <v>61</v>
      </c>
      <c r="F22" s="26">
        <v>28118</v>
      </c>
      <c r="G22" s="2">
        <v>12</v>
      </c>
      <c r="H22" s="17">
        <v>4286</v>
      </c>
      <c r="I22" s="2" t="str">
        <f t="shared" si="0"/>
        <v>Jan</v>
      </c>
      <c r="J22" s="5">
        <f t="shared" si="1"/>
        <v>2023</v>
      </c>
    </row>
    <row r="23" spans="1:10" x14ac:dyDescent="0.25">
      <c r="A23" s="4">
        <f t="shared" si="2"/>
        <v>44948</v>
      </c>
      <c r="B23" s="1" t="s">
        <v>62</v>
      </c>
      <c r="C23" s="2" t="s">
        <v>51</v>
      </c>
      <c r="D23" s="3" t="s">
        <v>12</v>
      </c>
      <c r="E23" s="2" t="s">
        <v>63</v>
      </c>
      <c r="F23" s="26">
        <v>10039</v>
      </c>
      <c r="G23" s="2">
        <v>74</v>
      </c>
      <c r="H23" s="17">
        <v>3272</v>
      </c>
      <c r="I23" s="2" t="str">
        <f t="shared" si="0"/>
        <v>Jan</v>
      </c>
      <c r="J23" s="5">
        <f t="shared" si="1"/>
        <v>2023</v>
      </c>
    </row>
    <row r="24" spans="1:10" x14ac:dyDescent="0.25">
      <c r="A24" s="4">
        <f t="shared" si="2"/>
        <v>44949</v>
      </c>
      <c r="B24" s="1" t="s">
        <v>64</v>
      </c>
      <c r="C24" s="2" t="s">
        <v>33</v>
      </c>
      <c r="D24" s="3" t="s">
        <v>20</v>
      </c>
      <c r="E24" s="2" t="s">
        <v>56</v>
      </c>
      <c r="F24" s="26">
        <v>36885</v>
      </c>
      <c r="G24" s="2">
        <v>19</v>
      </c>
      <c r="H24" s="17">
        <v>2780</v>
      </c>
      <c r="I24" s="2" t="str">
        <f t="shared" si="0"/>
        <v>Jan</v>
      </c>
      <c r="J24" s="5">
        <f t="shared" si="1"/>
        <v>2023</v>
      </c>
    </row>
    <row r="25" spans="1:10" x14ac:dyDescent="0.25">
      <c r="A25" s="4">
        <f t="shared" si="2"/>
        <v>44950</v>
      </c>
      <c r="B25" s="1" t="s">
        <v>65</v>
      </c>
      <c r="C25" s="2" t="s">
        <v>44</v>
      </c>
      <c r="D25" s="3" t="s">
        <v>34</v>
      </c>
      <c r="E25" s="2" t="s">
        <v>35</v>
      </c>
      <c r="F25" s="26">
        <v>48605</v>
      </c>
      <c r="G25" s="2">
        <v>82</v>
      </c>
      <c r="H25" s="17">
        <v>4841</v>
      </c>
      <c r="I25" s="2" t="str">
        <f t="shared" si="0"/>
        <v>Jan</v>
      </c>
      <c r="J25" s="5">
        <f t="shared" si="1"/>
        <v>2023</v>
      </c>
    </row>
    <row r="26" spans="1:10" x14ac:dyDescent="0.25">
      <c r="A26" s="4">
        <f t="shared" si="2"/>
        <v>44951</v>
      </c>
      <c r="B26" s="1" t="s">
        <v>66</v>
      </c>
      <c r="C26" s="2" t="s">
        <v>67</v>
      </c>
      <c r="D26" s="3" t="s">
        <v>12</v>
      </c>
      <c r="E26" s="2" t="s">
        <v>17</v>
      </c>
      <c r="F26" s="26">
        <v>34674</v>
      </c>
      <c r="G26" s="2">
        <v>97</v>
      </c>
      <c r="H26" s="17">
        <v>4472</v>
      </c>
      <c r="I26" s="2" t="str">
        <f t="shared" si="0"/>
        <v>Jan</v>
      </c>
      <c r="J26" s="5">
        <f t="shared" si="1"/>
        <v>2023</v>
      </c>
    </row>
    <row r="27" spans="1:10" x14ac:dyDescent="0.25">
      <c r="A27" s="4">
        <f t="shared" si="2"/>
        <v>44952</v>
      </c>
      <c r="B27" s="1" t="s">
        <v>68</v>
      </c>
      <c r="C27" s="2" t="s">
        <v>27</v>
      </c>
      <c r="D27" s="3" t="s">
        <v>28</v>
      </c>
      <c r="E27" s="2" t="s">
        <v>61</v>
      </c>
      <c r="F27" s="26">
        <v>48443</v>
      </c>
      <c r="G27" s="2">
        <v>51</v>
      </c>
      <c r="H27" s="17">
        <v>4148</v>
      </c>
      <c r="I27" s="2" t="str">
        <f t="shared" si="0"/>
        <v>Jan</v>
      </c>
      <c r="J27" s="5">
        <f t="shared" si="1"/>
        <v>2023</v>
      </c>
    </row>
    <row r="28" spans="1:10" x14ac:dyDescent="0.25">
      <c r="A28" s="4">
        <f t="shared" si="2"/>
        <v>44953</v>
      </c>
      <c r="B28" s="1" t="s">
        <v>69</v>
      </c>
      <c r="C28" s="2" t="s">
        <v>15</v>
      </c>
      <c r="D28" s="3" t="s">
        <v>16</v>
      </c>
      <c r="E28" s="2" t="s">
        <v>56</v>
      </c>
      <c r="F28" s="26">
        <v>31336</v>
      </c>
      <c r="G28" s="2">
        <v>74</v>
      </c>
      <c r="H28" s="17">
        <v>1056</v>
      </c>
      <c r="I28" s="2" t="str">
        <f t="shared" si="0"/>
        <v>Jan</v>
      </c>
      <c r="J28" s="5">
        <f t="shared" si="1"/>
        <v>2023</v>
      </c>
    </row>
    <row r="29" spans="1:10" x14ac:dyDescent="0.25">
      <c r="A29" s="4">
        <f t="shared" si="2"/>
        <v>44954</v>
      </c>
      <c r="B29" s="1" t="s">
        <v>70</v>
      </c>
      <c r="C29" s="2" t="s">
        <v>51</v>
      </c>
      <c r="D29" s="3" t="s">
        <v>20</v>
      </c>
      <c r="E29" s="2" t="s">
        <v>35</v>
      </c>
      <c r="F29" s="26">
        <v>23745</v>
      </c>
      <c r="G29" s="2">
        <v>11</v>
      </c>
      <c r="H29" s="17">
        <v>3489</v>
      </c>
      <c r="I29" s="2" t="str">
        <f t="shared" si="0"/>
        <v>Jan</v>
      </c>
      <c r="J29" s="5">
        <f t="shared" si="1"/>
        <v>2023</v>
      </c>
    </row>
    <row r="30" spans="1:10" x14ac:dyDescent="0.25">
      <c r="A30" s="4">
        <f t="shared" si="2"/>
        <v>44955</v>
      </c>
      <c r="B30" s="1" t="s">
        <v>71</v>
      </c>
      <c r="C30" s="2" t="s">
        <v>72</v>
      </c>
      <c r="D30" s="3" t="s">
        <v>20</v>
      </c>
      <c r="E30" s="2" t="s">
        <v>53</v>
      </c>
      <c r="F30" s="26">
        <v>27293</v>
      </c>
      <c r="G30" s="2">
        <v>30</v>
      </c>
      <c r="H30" s="17">
        <v>2940</v>
      </c>
      <c r="I30" s="2" t="str">
        <f t="shared" si="0"/>
        <v>Jan</v>
      </c>
      <c r="J30" s="5">
        <f t="shared" si="1"/>
        <v>2023</v>
      </c>
    </row>
    <row r="31" spans="1:10" x14ac:dyDescent="0.25">
      <c r="A31" s="4">
        <f t="shared" si="2"/>
        <v>44956</v>
      </c>
      <c r="B31" s="1" t="s">
        <v>73</v>
      </c>
      <c r="C31" s="2" t="s">
        <v>72</v>
      </c>
      <c r="D31" s="3" t="s">
        <v>34</v>
      </c>
      <c r="E31" s="2" t="s">
        <v>17</v>
      </c>
      <c r="F31" s="26">
        <v>16571</v>
      </c>
      <c r="G31" s="2">
        <v>65</v>
      </c>
      <c r="H31" s="17">
        <v>3461</v>
      </c>
      <c r="I31" s="2" t="str">
        <f t="shared" si="0"/>
        <v>Jan</v>
      </c>
      <c r="J31" s="5">
        <f t="shared" si="1"/>
        <v>2023</v>
      </c>
    </row>
    <row r="32" spans="1:10" x14ac:dyDescent="0.25">
      <c r="A32" s="4">
        <f t="shared" si="2"/>
        <v>44957</v>
      </c>
      <c r="B32" s="1" t="s">
        <v>74</v>
      </c>
      <c r="C32" s="2" t="s">
        <v>75</v>
      </c>
      <c r="D32" s="3" t="s">
        <v>16</v>
      </c>
      <c r="E32" s="2" t="s">
        <v>29</v>
      </c>
      <c r="F32" s="26">
        <v>24309</v>
      </c>
      <c r="G32" s="2">
        <v>1</v>
      </c>
      <c r="H32" s="17">
        <v>1991</v>
      </c>
      <c r="I32" s="2" t="str">
        <f t="shared" si="0"/>
        <v>Jan</v>
      </c>
      <c r="J32" s="5">
        <f t="shared" si="1"/>
        <v>2023</v>
      </c>
    </row>
    <row r="33" spans="1:10" x14ac:dyDescent="0.25">
      <c r="A33" s="4">
        <f t="shared" si="2"/>
        <v>44958</v>
      </c>
      <c r="B33" s="1" t="s">
        <v>76</v>
      </c>
      <c r="C33" s="2" t="s">
        <v>77</v>
      </c>
      <c r="D33" s="3" t="s">
        <v>16</v>
      </c>
      <c r="E33" s="2" t="s">
        <v>56</v>
      </c>
      <c r="F33" s="26">
        <v>37614</v>
      </c>
      <c r="G33" s="2">
        <v>18</v>
      </c>
      <c r="H33" s="17">
        <v>3761</v>
      </c>
      <c r="I33" s="2" t="str">
        <f t="shared" si="0"/>
        <v>Feb</v>
      </c>
      <c r="J33" s="5">
        <f t="shared" si="1"/>
        <v>2023</v>
      </c>
    </row>
    <row r="34" spans="1:10" x14ac:dyDescent="0.25">
      <c r="A34" s="4">
        <f t="shared" si="2"/>
        <v>44959</v>
      </c>
      <c r="B34" s="1" t="s">
        <v>78</v>
      </c>
      <c r="C34" s="2" t="s">
        <v>79</v>
      </c>
      <c r="D34" s="3" t="s">
        <v>16</v>
      </c>
      <c r="E34" s="2" t="s">
        <v>35</v>
      </c>
      <c r="F34" s="26">
        <v>16334</v>
      </c>
      <c r="G34" s="2">
        <v>81</v>
      </c>
      <c r="H34" s="17">
        <v>2081</v>
      </c>
      <c r="I34" s="2" t="str">
        <f t="shared" si="0"/>
        <v>Feb</v>
      </c>
      <c r="J34" s="5">
        <f t="shared" si="1"/>
        <v>2023</v>
      </c>
    </row>
    <row r="35" spans="1:10" x14ac:dyDescent="0.25">
      <c r="A35" s="4">
        <f t="shared" si="2"/>
        <v>44960</v>
      </c>
      <c r="B35" s="1" t="s">
        <v>80</v>
      </c>
      <c r="C35" s="2" t="s">
        <v>79</v>
      </c>
      <c r="D35" s="3" t="s">
        <v>28</v>
      </c>
      <c r="E35" s="2" t="s">
        <v>56</v>
      </c>
      <c r="F35" s="26">
        <v>40614</v>
      </c>
      <c r="G35" s="2">
        <v>74</v>
      </c>
      <c r="H35" s="17">
        <v>3362</v>
      </c>
      <c r="I35" s="2" t="str">
        <f t="shared" si="0"/>
        <v>Feb</v>
      </c>
      <c r="J35" s="5">
        <f t="shared" si="1"/>
        <v>2023</v>
      </c>
    </row>
    <row r="36" spans="1:10" x14ac:dyDescent="0.25">
      <c r="A36" s="4">
        <f t="shared" si="2"/>
        <v>44961</v>
      </c>
      <c r="B36" s="1" t="s">
        <v>81</v>
      </c>
      <c r="C36" s="2" t="s">
        <v>82</v>
      </c>
      <c r="D36" s="3" t="s">
        <v>16</v>
      </c>
      <c r="E36" s="2" t="s">
        <v>61</v>
      </c>
      <c r="F36" s="26">
        <v>45742</v>
      </c>
      <c r="G36" s="2">
        <v>50</v>
      </c>
      <c r="H36" s="17">
        <v>1467</v>
      </c>
      <c r="I36" s="2" t="str">
        <f t="shared" si="0"/>
        <v>Feb</v>
      </c>
      <c r="J36" s="5">
        <f t="shared" si="1"/>
        <v>2023</v>
      </c>
    </row>
    <row r="37" spans="1:10" x14ac:dyDescent="0.25">
      <c r="A37" s="4">
        <f t="shared" si="2"/>
        <v>44962</v>
      </c>
      <c r="B37" s="1" t="s">
        <v>83</v>
      </c>
      <c r="C37" s="2" t="s">
        <v>67</v>
      </c>
      <c r="D37" s="3" t="s">
        <v>34</v>
      </c>
      <c r="E37" s="2" t="s">
        <v>29</v>
      </c>
      <c r="F37" s="26">
        <v>40233</v>
      </c>
      <c r="G37" s="2">
        <v>41</v>
      </c>
      <c r="H37" s="17">
        <v>1422</v>
      </c>
      <c r="I37" s="2" t="str">
        <f t="shared" si="0"/>
        <v>Feb</v>
      </c>
      <c r="J37" s="5">
        <f t="shared" si="1"/>
        <v>2023</v>
      </c>
    </row>
    <row r="38" spans="1:10" x14ac:dyDescent="0.25">
      <c r="A38" s="4">
        <f t="shared" si="2"/>
        <v>44963</v>
      </c>
      <c r="B38" s="1" t="s">
        <v>84</v>
      </c>
      <c r="C38" s="2" t="s">
        <v>39</v>
      </c>
      <c r="D38" s="3" t="s">
        <v>20</v>
      </c>
      <c r="E38" s="2" t="s">
        <v>29</v>
      </c>
      <c r="F38" s="26">
        <v>35382</v>
      </c>
      <c r="G38" s="2">
        <v>86</v>
      </c>
      <c r="H38" s="17">
        <v>2966</v>
      </c>
      <c r="I38" s="2" t="str">
        <f t="shared" si="0"/>
        <v>Feb</v>
      </c>
      <c r="J38" s="5">
        <f t="shared" si="1"/>
        <v>2023</v>
      </c>
    </row>
    <row r="39" spans="1:10" x14ac:dyDescent="0.25">
      <c r="A39" s="4">
        <f t="shared" si="2"/>
        <v>44964</v>
      </c>
      <c r="B39" s="1" t="s">
        <v>85</v>
      </c>
      <c r="C39" s="2" t="s">
        <v>51</v>
      </c>
      <c r="D39" s="3" t="s">
        <v>12</v>
      </c>
      <c r="E39" s="2" t="s">
        <v>56</v>
      </c>
      <c r="F39" s="26">
        <v>12929</v>
      </c>
      <c r="G39" s="2">
        <v>22</v>
      </c>
      <c r="H39" s="17">
        <v>3022</v>
      </c>
      <c r="I39" s="2" t="str">
        <f t="shared" si="0"/>
        <v>Feb</v>
      </c>
      <c r="J39" s="5">
        <f t="shared" si="1"/>
        <v>2023</v>
      </c>
    </row>
    <row r="40" spans="1:10" x14ac:dyDescent="0.25">
      <c r="A40" s="4">
        <f t="shared" si="2"/>
        <v>44965</v>
      </c>
      <c r="B40" s="1" t="s">
        <v>86</v>
      </c>
      <c r="C40" s="2" t="s">
        <v>46</v>
      </c>
      <c r="D40" s="3" t="s">
        <v>34</v>
      </c>
      <c r="E40" s="2" t="s">
        <v>56</v>
      </c>
      <c r="F40" s="26">
        <v>21143</v>
      </c>
      <c r="G40" s="2">
        <v>6</v>
      </c>
      <c r="H40" s="17">
        <v>1699</v>
      </c>
      <c r="I40" s="2" t="str">
        <f t="shared" si="0"/>
        <v>Feb</v>
      </c>
      <c r="J40" s="5">
        <f t="shared" si="1"/>
        <v>2023</v>
      </c>
    </row>
    <row r="41" spans="1:10" x14ac:dyDescent="0.25">
      <c r="A41" s="4">
        <f t="shared" si="2"/>
        <v>44966</v>
      </c>
      <c r="B41" s="1" t="s">
        <v>87</v>
      </c>
      <c r="C41" s="2" t="s">
        <v>31</v>
      </c>
      <c r="D41" s="3" t="s">
        <v>34</v>
      </c>
      <c r="E41" s="2" t="s">
        <v>56</v>
      </c>
      <c r="F41" s="26">
        <v>38983</v>
      </c>
      <c r="G41" s="2">
        <v>67</v>
      </c>
      <c r="H41" s="17">
        <v>2549</v>
      </c>
      <c r="I41" s="2" t="str">
        <f t="shared" si="0"/>
        <v>Feb</v>
      </c>
      <c r="J41" s="5">
        <f t="shared" si="1"/>
        <v>2023</v>
      </c>
    </row>
    <row r="42" spans="1:10" x14ac:dyDescent="0.25">
      <c r="A42" s="4">
        <f t="shared" si="2"/>
        <v>44967</v>
      </c>
      <c r="B42" s="1" t="s">
        <v>88</v>
      </c>
      <c r="C42" s="2" t="s">
        <v>77</v>
      </c>
      <c r="D42" s="3" t="s">
        <v>12</v>
      </c>
      <c r="E42" s="2" t="s">
        <v>53</v>
      </c>
      <c r="F42" s="26">
        <v>44311</v>
      </c>
      <c r="G42" s="2">
        <v>7</v>
      </c>
      <c r="H42" s="17">
        <v>2037</v>
      </c>
      <c r="I42" s="2" t="str">
        <f t="shared" si="0"/>
        <v>Feb</v>
      </c>
      <c r="J42" s="5">
        <f t="shared" si="1"/>
        <v>2023</v>
      </c>
    </row>
    <row r="43" spans="1:10" x14ac:dyDescent="0.25">
      <c r="A43" s="4">
        <f t="shared" si="2"/>
        <v>44968</v>
      </c>
      <c r="B43" s="1" t="s">
        <v>89</v>
      </c>
      <c r="C43" s="2" t="s">
        <v>27</v>
      </c>
      <c r="D43" s="3" t="s">
        <v>12</v>
      </c>
      <c r="E43" s="2" t="s">
        <v>53</v>
      </c>
      <c r="F43" s="26">
        <v>44468</v>
      </c>
      <c r="G43" s="2">
        <v>62</v>
      </c>
      <c r="H43" s="17">
        <v>2797</v>
      </c>
      <c r="I43" s="2" t="str">
        <f t="shared" si="0"/>
        <v>Feb</v>
      </c>
      <c r="J43" s="5">
        <f t="shared" si="1"/>
        <v>2023</v>
      </c>
    </row>
    <row r="44" spans="1:10" x14ac:dyDescent="0.25">
      <c r="A44" s="4">
        <f t="shared" si="2"/>
        <v>44969</v>
      </c>
      <c r="B44" s="1" t="s">
        <v>90</v>
      </c>
      <c r="C44" s="2" t="s">
        <v>77</v>
      </c>
      <c r="D44" s="3" t="s">
        <v>34</v>
      </c>
      <c r="E44" s="2" t="s">
        <v>29</v>
      </c>
      <c r="F44" s="26">
        <v>45648</v>
      </c>
      <c r="G44" s="2">
        <v>87</v>
      </c>
      <c r="H44" s="17">
        <v>4559</v>
      </c>
      <c r="I44" s="2" t="str">
        <f t="shared" si="0"/>
        <v>Feb</v>
      </c>
      <c r="J44" s="5">
        <f t="shared" si="1"/>
        <v>2023</v>
      </c>
    </row>
    <row r="45" spans="1:10" x14ac:dyDescent="0.25">
      <c r="A45" s="4">
        <f t="shared" si="2"/>
        <v>44970</v>
      </c>
      <c r="B45" s="1" t="s">
        <v>91</v>
      </c>
      <c r="C45" s="2" t="s">
        <v>51</v>
      </c>
      <c r="D45" s="3" t="s">
        <v>34</v>
      </c>
      <c r="E45" s="2" t="s">
        <v>56</v>
      </c>
      <c r="F45" s="26">
        <v>7777</v>
      </c>
      <c r="G45" s="2">
        <v>58</v>
      </c>
      <c r="H45" s="17">
        <v>3787</v>
      </c>
      <c r="I45" s="2" t="str">
        <f t="shared" si="0"/>
        <v>Feb</v>
      </c>
      <c r="J45" s="5">
        <f t="shared" si="1"/>
        <v>2023</v>
      </c>
    </row>
    <row r="46" spans="1:10" x14ac:dyDescent="0.25">
      <c r="A46" s="4">
        <f t="shared" si="2"/>
        <v>44971</v>
      </c>
      <c r="B46" s="1" t="s">
        <v>92</v>
      </c>
      <c r="C46" s="2" t="s">
        <v>48</v>
      </c>
      <c r="D46" s="3" t="s">
        <v>28</v>
      </c>
      <c r="E46" s="2" t="s">
        <v>35</v>
      </c>
      <c r="F46" s="26">
        <v>25719</v>
      </c>
      <c r="G46" s="2">
        <v>79</v>
      </c>
      <c r="H46" s="17">
        <v>4021</v>
      </c>
      <c r="I46" s="2" t="str">
        <f t="shared" si="0"/>
        <v>Feb</v>
      </c>
      <c r="J46" s="5">
        <f t="shared" si="1"/>
        <v>2023</v>
      </c>
    </row>
    <row r="47" spans="1:10" x14ac:dyDescent="0.25">
      <c r="A47" s="4">
        <f t="shared" si="2"/>
        <v>44972</v>
      </c>
      <c r="B47" s="1" t="s">
        <v>93</v>
      </c>
      <c r="C47" s="2" t="s">
        <v>48</v>
      </c>
      <c r="D47" s="3" t="s">
        <v>20</v>
      </c>
      <c r="E47" s="2" t="s">
        <v>17</v>
      </c>
      <c r="F47" s="26">
        <v>48663</v>
      </c>
      <c r="G47" s="2">
        <v>72</v>
      </c>
      <c r="H47" s="17">
        <v>1842</v>
      </c>
      <c r="I47" s="2" t="str">
        <f t="shared" si="0"/>
        <v>Feb</v>
      </c>
      <c r="J47" s="5">
        <f t="shared" si="1"/>
        <v>2023</v>
      </c>
    </row>
    <row r="48" spans="1:10" x14ac:dyDescent="0.25">
      <c r="A48" s="4">
        <f t="shared" si="2"/>
        <v>44973</v>
      </c>
      <c r="B48" s="1" t="s">
        <v>94</v>
      </c>
      <c r="C48" s="2" t="s">
        <v>95</v>
      </c>
      <c r="D48" s="3" t="s">
        <v>16</v>
      </c>
      <c r="E48" s="2" t="s">
        <v>63</v>
      </c>
      <c r="F48" s="26">
        <v>1254</v>
      </c>
      <c r="G48" s="2">
        <v>16</v>
      </c>
      <c r="H48" s="17">
        <v>2457</v>
      </c>
      <c r="I48" s="2" t="str">
        <f t="shared" si="0"/>
        <v>Feb</v>
      </c>
      <c r="J48" s="5">
        <f t="shared" si="1"/>
        <v>2023</v>
      </c>
    </row>
    <row r="49" spans="1:10" x14ac:dyDescent="0.25">
      <c r="A49" s="4">
        <f t="shared" si="2"/>
        <v>44974</v>
      </c>
      <c r="B49" s="1" t="s">
        <v>96</v>
      </c>
      <c r="C49" s="2" t="s">
        <v>77</v>
      </c>
      <c r="D49" s="3" t="s">
        <v>20</v>
      </c>
      <c r="E49" s="2" t="s">
        <v>35</v>
      </c>
      <c r="F49" s="26">
        <v>14547</v>
      </c>
      <c r="G49" s="2">
        <v>84</v>
      </c>
      <c r="H49" s="17">
        <v>3978</v>
      </c>
      <c r="I49" s="2" t="str">
        <f t="shared" si="0"/>
        <v>Feb</v>
      </c>
      <c r="J49" s="5">
        <f t="shared" si="1"/>
        <v>2023</v>
      </c>
    </row>
    <row r="50" spans="1:10" x14ac:dyDescent="0.25">
      <c r="A50" s="4">
        <f t="shared" si="2"/>
        <v>44975</v>
      </c>
      <c r="B50" s="1" t="s">
        <v>97</v>
      </c>
      <c r="C50" s="2" t="s">
        <v>98</v>
      </c>
      <c r="D50" s="3" t="s">
        <v>20</v>
      </c>
      <c r="E50" s="2" t="s">
        <v>13</v>
      </c>
      <c r="F50" s="26">
        <v>49657</v>
      </c>
      <c r="G50" s="2">
        <v>69</v>
      </c>
      <c r="H50" s="17">
        <v>1098</v>
      </c>
      <c r="I50" s="2" t="str">
        <f t="shared" si="0"/>
        <v>Feb</v>
      </c>
      <c r="J50" s="5">
        <f t="shared" si="1"/>
        <v>2023</v>
      </c>
    </row>
    <row r="51" spans="1:10" x14ac:dyDescent="0.25">
      <c r="A51" s="4">
        <f t="shared" si="2"/>
        <v>44976</v>
      </c>
      <c r="B51" s="1" t="s">
        <v>99</v>
      </c>
      <c r="C51" s="2" t="s">
        <v>51</v>
      </c>
      <c r="D51" s="3" t="s">
        <v>12</v>
      </c>
      <c r="E51" s="2" t="s">
        <v>40</v>
      </c>
      <c r="F51" s="26">
        <v>47932</v>
      </c>
      <c r="G51" s="2">
        <v>87</v>
      </c>
      <c r="H51" s="17">
        <v>5000</v>
      </c>
      <c r="I51" s="2" t="str">
        <f t="shared" si="0"/>
        <v>Feb</v>
      </c>
      <c r="J51" s="5">
        <f t="shared" si="1"/>
        <v>2023</v>
      </c>
    </row>
    <row r="52" spans="1:10" x14ac:dyDescent="0.25">
      <c r="A52" s="4">
        <f t="shared" si="2"/>
        <v>44977</v>
      </c>
      <c r="B52" s="1" t="s">
        <v>100</v>
      </c>
      <c r="C52" s="2" t="s">
        <v>101</v>
      </c>
      <c r="D52" s="3" t="s">
        <v>20</v>
      </c>
      <c r="E52" s="2" t="s">
        <v>40</v>
      </c>
      <c r="F52" s="26">
        <v>40474</v>
      </c>
      <c r="G52" s="2">
        <v>13</v>
      </c>
      <c r="H52" s="17">
        <v>4771</v>
      </c>
      <c r="I52" s="2" t="str">
        <f t="shared" si="0"/>
        <v>Feb</v>
      </c>
      <c r="J52" s="5">
        <f t="shared" si="1"/>
        <v>2023</v>
      </c>
    </row>
    <row r="53" spans="1:10" x14ac:dyDescent="0.25">
      <c r="A53" s="4">
        <f t="shared" si="2"/>
        <v>44978</v>
      </c>
      <c r="B53" s="1" t="s">
        <v>102</v>
      </c>
      <c r="C53" s="2" t="s">
        <v>31</v>
      </c>
      <c r="D53" s="3" t="s">
        <v>28</v>
      </c>
      <c r="E53" s="2" t="s">
        <v>63</v>
      </c>
      <c r="F53" s="26">
        <v>39649</v>
      </c>
      <c r="G53" s="2">
        <v>32</v>
      </c>
      <c r="H53" s="17">
        <v>1465</v>
      </c>
      <c r="I53" s="2" t="str">
        <f t="shared" si="0"/>
        <v>Feb</v>
      </c>
      <c r="J53" s="5">
        <f t="shared" si="1"/>
        <v>2023</v>
      </c>
    </row>
    <row r="54" spans="1:10" x14ac:dyDescent="0.25">
      <c r="A54" s="4">
        <f t="shared" si="2"/>
        <v>44979</v>
      </c>
      <c r="B54" s="1" t="s">
        <v>103</v>
      </c>
      <c r="C54" s="2" t="s">
        <v>72</v>
      </c>
      <c r="D54" s="3" t="s">
        <v>12</v>
      </c>
      <c r="E54" s="2" t="s">
        <v>61</v>
      </c>
      <c r="F54" s="26">
        <v>36489</v>
      </c>
      <c r="G54" s="2">
        <v>33</v>
      </c>
      <c r="H54" s="17">
        <v>3307</v>
      </c>
      <c r="I54" s="2" t="str">
        <f t="shared" si="0"/>
        <v>Feb</v>
      </c>
      <c r="J54" s="5">
        <f t="shared" si="1"/>
        <v>2023</v>
      </c>
    </row>
    <row r="55" spans="1:10" x14ac:dyDescent="0.25">
      <c r="A55" s="4">
        <f t="shared" si="2"/>
        <v>44980</v>
      </c>
      <c r="B55" s="1" t="s">
        <v>104</v>
      </c>
      <c r="C55" s="2" t="s">
        <v>27</v>
      </c>
      <c r="D55" s="3" t="s">
        <v>20</v>
      </c>
      <c r="E55" s="2" t="s">
        <v>40</v>
      </c>
      <c r="F55" s="26">
        <v>8401</v>
      </c>
      <c r="G55" s="2">
        <v>46</v>
      </c>
      <c r="H55" s="17">
        <v>2697</v>
      </c>
      <c r="I55" s="2" t="str">
        <f t="shared" si="0"/>
        <v>Feb</v>
      </c>
      <c r="J55" s="5">
        <f t="shared" si="1"/>
        <v>2023</v>
      </c>
    </row>
    <row r="56" spans="1:10" x14ac:dyDescent="0.25">
      <c r="A56" s="4">
        <f t="shared" si="2"/>
        <v>44981</v>
      </c>
      <c r="B56" s="1" t="s">
        <v>105</v>
      </c>
      <c r="C56" s="2" t="s">
        <v>31</v>
      </c>
      <c r="D56" s="3" t="s">
        <v>34</v>
      </c>
      <c r="E56" s="2" t="s">
        <v>23</v>
      </c>
      <c r="F56" s="26">
        <v>45910</v>
      </c>
      <c r="G56" s="2">
        <v>29</v>
      </c>
      <c r="H56" s="17">
        <v>4550</v>
      </c>
      <c r="I56" s="2" t="str">
        <f t="shared" si="0"/>
        <v>Feb</v>
      </c>
      <c r="J56" s="5">
        <f t="shared" si="1"/>
        <v>2023</v>
      </c>
    </row>
    <row r="57" spans="1:10" x14ac:dyDescent="0.25">
      <c r="A57" s="4">
        <f t="shared" si="2"/>
        <v>44982</v>
      </c>
      <c r="B57" s="1" t="s">
        <v>106</v>
      </c>
      <c r="C57" s="2" t="s">
        <v>98</v>
      </c>
      <c r="D57" s="3" t="s">
        <v>34</v>
      </c>
      <c r="E57" s="2" t="s">
        <v>40</v>
      </c>
      <c r="F57" s="26">
        <v>42274</v>
      </c>
      <c r="G57" s="2">
        <v>21</v>
      </c>
      <c r="H57" s="17">
        <v>2321</v>
      </c>
      <c r="I57" s="2" t="str">
        <f t="shared" si="0"/>
        <v>Feb</v>
      </c>
      <c r="J57" s="5">
        <f t="shared" si="1"/>
        <v>2023</v>
      </c>
    </row>
    <row r="58" spans="1:10" x14ac:dyDescent="0.25">
      <c r="A58" s="4">
        <f t="shared" si="2"/>
        <v>44983</v>
      </c>
      <c r="B58" s="1" t="s">
        <v>107</v>
      </c>
      <c r="C58" s="2" t="s">
        <v>82</v>
      </c>
      <c r="D58" s="3" t="s">
        <v>34</v>
      </c>
      <c r="E58" s="2" t="s">
        <v>17</v>
      </c>
      <c r="F58" s="26">
        <v>24397</v>
      </c>
      <c r="G58" s="2">
        <v>24</v>
      </c>
      <c r="H58" s="17">
        <v>2023</v>
      </c>
      <c r="I58" s="2" t="str">
        <f t="shared" si="0"/>
        <v>Feb</v>
      </c>
      <c r="J58" s="5">
        <f t="shared" si="1"/>
        <v>2023</v>
      </c>
    </row>
    <row r="59" spans="1:10" x14ac:dyDescent="0.25">
      <c r="A59" s="4">
        <f t="shared" si="2"/>
        <v>44984</v>
      </c>
      <c r="B59" s="1" t="s">
        <v>108</v>
      </c>
      <c r="C59" s="2" t="s">
        <v>109</v>
      </c>
      <c r="D59" s="3" t="s">
        <v>28</v>
      </c>
      <c r="E59" s="2" t="s">
        <v>17</v>
      </c>
      <c r="F59" s="26">
        <v>39475</v>
      </c>
      <c r="G59" s="2">
        <v>22</v>
      </c>
      <c r="H59" s="17">
        <v>4352</v>
      </c>
      <c r="I59" s="2" t="str">
        <f t="shared" si="0"/>
        <v>Feb</v>
      </c>
      <c r="J59" s="5">
        <f t="shared" si="1"/>
        <v>2023</v>
      </c>
    </row>
    <row r="60" spans="1:10" x14ac:dyDescent="0.25">
      <c r="A60" s="4">
        <f t="shared" si="2"/>
        <v>44985</v>
      </c>
      <c r="B60" s="1" t="s">
        <v>110</v>
      </c>
      <c r="C60" s="2" t="s">
        <v>37</v>
      </c>
      <c r="D60" s="3" t="s">
        <v>12</v>
      </c>
      <c r="E60" s="2" t="s">
        <v>35</v>
      </c>
      <c r="F60" s="26">
        <v>19944</v>
      </c>
      <c r="G60" s="2">
        <v>96</v>
      </c>
      <c r="H60" s="17">
        <v>1288</v>
      </c>
      <c r="I60" s="2" t="str">
        <f t="shared" si="0"/>
        <v>Feb</v>
      </c>
      <c r="J60" s="5">
        <f t="shared" si="1"/>
        <v>2023</v>
      </c>
    </row>
    <row r="61" spans="1:10" x14ac:dyDescent="0.25">
      <c r="A61" s="4">
        <f t="shared" si="2"/>
        <v>44986</v>
      </c>
      <c r="B61" s="1" t="s">
        <v>111</v>
      </c>
      <c r="C61" s="2" t="s">
        <v>15</v>
      </c>
      <c r="D61" s="3" t="s">
        <v>28</v>
      </c>
      <c r="E61" s="2" t="s">
        <v>17</v>
      </c>
      <c r="F61" s="26">
        <v>22210</v>
      </c>
      <c r="G61" s="2">
        <v>58</v>
      </c>
      <c r="H61" s="17">
        <v>2907</v>
      </c>
      <c r="I61" s="2" t="str">
        <f t="shared" si="0"/>
        <v>Mar</v>
      </c>
      <c r="J61" s="5">
        <f t="shared" si="1"/>
        <v>2023</v>
      </c>
    </row>
    <row r="62" spans="1:10" x14ac:dyDescent="0.25">
      <c r="A62" s="4">
        <f t="shared" si="2"/>
        <v>44987</v>
      </c>
      <c r="B62" s="1" t="s">
        <v>112</v>
      </c>
      <c r="C62" s="2" t="s">
        <v>22</v>
      </c>
      <c r="D62" s="3" t="s">
        <v>34</v>
      </c>
      <c r="E62" s="2" t="s">
        <v>29</v>
      </c>
      <c r="F62" s="26">
        <v>14719</v>
      </c>
      <c r="G62" s="2">
        <v>85</v>
      </c>
      <c r="H62" s="17">
        <v>2348</v>
      </c>
      <c r="I62" s="2" t="str">
        <f t="shared" si="0"/>
        <v>Mar</v>
      </c>
      <c r="J62" s="5">
        <f t="shared" si="1"/>
        <v>2023</v>
      </c>
    </row>
    <row r="63" spans="1:10" x14ac:dyDescent="0.25">
      <c r="A63" s="4">
        <f t="shared" si="2"/>
        <v>44988</v>
      </c>
      <c r="B63" s="1" t="s">
        <v>113</v>
      </c>
      <c r="C63" s="2" t="s">
        <v>27</v>
      </c>
      <c r="D63" s="3" t="s">
        <v>28</v>
      </c>
      <c r="E63" s="2" t="s">
        <v>61</v>
      </c>
      <c r="F63" s="26">
        <v>11051</v>
      </c>
      <c r="G63" s="2">
        <v>76</v>
      </c>
      <c r="H63" s="17">
        <v>1555</v>
      </c>
      <c r="I63" s="2" t="str">
        <f t="shared" si="0"/>
        <v>Mar</v>
      </c>
      <c r="J63" s="5">
        <f t="shared" si="1"/>
        <v>2023</v>
      </c>
    </row>
    <row r="64" spans="1:10" x14ac:dyDescent="0.25">
      <c r="A64" s="4">
        <f t="shared" si="2"/>
        <v>44989</v>
      </c>
      <c r="B64" s="1" t="s">
        <v>114</v>
      </c>
      <c r="C64" s="2" t="s">
        <v>101</v>
      </c>
      <c r="D64" s="3" t="s">
        <v>28</v>
      </c>
      <c r="E64" s="2" t="s">
        <v>35</v>
      </c>
      <c r="F64" s="26">
        <v>46848</v>
      </c>
      <c r="G64" s="2">
        <v>82</v>
      </c>
      <c r="H64" s="17">
        <v>1855</v>
      </c>
      <c r="I64" s="2" t="str">
        <f t="shared" si="0"/>
        <v>Mar</v>
      </c>
      <c r="J64" s="5">
        <f t="shared" si="1"/>
        <v>2023</v>
      </c>
    </row>
    <row r="65" spans="1:10" x14ac:dyDescent="0.25">
      <c r="A65" s="4">
        <f t="shared" si="2"/>
        <v>44990</v>
      </c>
      <c r="B65" s="1" t="s">
        <v>115</v>
      </c>
      <c r="C65" s="2" t="s">
        <v>11</v>
      </c>
      <c r="D65" s="3" t="s">
        <v>12</v>
      </c>
      <c r="E65" s="2" t="s">
        <v>13</v>
      </c>
      <c r="F65" s="26">
        <v>34308</v>
      </c>
      <c r="G65" s="2">
        <v>12</v>
      </c>
      <c r="H65" s="17">
        <v>3803</v>
      </c>
      <c r="I65" s="2" t="str">
        <f t="shared" si="0"/>
        <v>Mar</v>
      </c>
      <c r="J65" s="5">
        <f t="shared" si="1"/>
        <v>2023</v>
      </c>
    </row>
    <row r="66" spans="1:10" x14ac:dyDescent="0.25">
      <c r="A66" s="4">
        <f t="shared" si="2"/>
        <v>44991</v>
      </c>
      <c r="B66" s="1" t="s">
        <v>116</v>
      </c>
      <c r="C66" s="2" t="s">
        <v>95</v>
      </c>
      <c r="D66" s="3" t="s">
        <v>12</v>
      </c>
      <c r="E66" s="2" t="s">
        <v>17</v>
      </c>
      <c r="F66" s="26">
        <v>18683</v>
      </c>
      <c r="G66" s="2">
        <v>65</v>
      </c>
      <c r="H66" s="17">
        <v>3061</v>
      </c>
      <c r="I66" s="2" t="str">
        <f t="shared" ref="I66:I129" si="3">TEXT(A66,"mmm")</f>
        <v>Mar</v>
      </c>
      <c r="J66" s="5">
        <f t="shared" si="1"/>
        <v>2023</v>
      </c>
    </row>
    <row r="67" spans="1:10" x14ac:dyDescent="0.25">
      <c r="A67" s="4">
        <f t="shared" si="2"/>
        <v>44992</v>
      </c>
      <c r="B67" s="1" t="s">
        <v>117</v>
      </c>
      <c r="C67" s="2" t="s">
        <v>37</v>
      </c>
      <c r="D67" s="3" t="s">
        <v>28</v>
      </c>
      <c r="E67" s="2" t="s">
        <v>40</v>
      </c>
      <c r="F67" s="26">
        <v>31736</v>
      </c>
      <c r="G67" s="2">
        <v>91</v>
      </c>
      <c r="H67" s="17">
        <v>2600</v>
      </c>
      <c r="I67" s="2" t="str">
        <f t="shared" si="3"/>
        <v>Mar</v>
      </c>
      <c r="J67" s="5">
        <f t="shared" ref="J67:J130" si="4">YEAR(A67)</f>
        <v>2023</v>
      </c>
    </row>
    <row r="68" spans="1:10" x14ac:dyDescent="0.25">
      <c r="A68" s="4">
        <f t="shared" ref="A68:A131" si="5">A67+1</f>
        <v>44993</v>
      </c>
      <c r="B68" s="1" t="s">
        <v>118</v>
      </c>
      <c r="C68" s="2" t="s">
        <v>19</v>
      </c>
      <c r="D68" s="3" t="s">
        <v>20</v>
      </c>
      <c r="E68" s="2" t="s">
        <v>56</v>
      </c>
      <c r="F68" s="26">
        <v>31670</v>
      </c>
      <c r="G68" s="2">
        <v>7</v>
      </c>
      <c r="H68" s="17">
        <v>1200</v>
      </c>
      <c r="I68" s="2" t="str">
        <f t="shared" si="3"/>
        <v>Mar</v>
      </c>
      <c r="J68" s="5">
        <f t="shared" si="4"/>
        <v>2023</v>
      </c>
    </row>
    <row r="69" spans="1:10" x14ac:dyDescent="0.25">
      <c r="A69" s="4">
        <f t="shared" si="5"/>
        <v>44994</v>
      </c>
      <c r="B69" s="1" t="s">
        <v>119</v>
      </c>
      <c r="C69" s="2" t="s">
        <v>67</v>
      </c>
      <c r="D69" s="3" t="s">
        <v>34</v>
      </c>
      <c r="E69" s="2" t="s">
        <v>13</v>
      </c>
      <c r="F69" s="26">
        <v>35574</v>
      </c>
      <c r="G69" s="2">
        <v>54</v>
      </c>
      <c r="H69" s="17">
        <v>4206</v>
      </c>
      <c r="I69" s="2" t="str">
        <f t="shared" si="3"/>
        <v>Mar</v>
      </c>
      <c r="J69" s="5">
        <f t="shared" si="4"/>
        <v>2023</v>
      </c>
    </row>
    <row r="70" spans="1:10" x14ac:dyDescent="0.25">
      <c r="A70" s="4">
        <f t="shared" si="5"/>
        <v>44995</v>
      </c>
      <c r="B70" s="1" t="s">
        <v>120</v>
      </c>
      <c r="C70" s="2" t="s">
        <v>15</v>
      </c>
      <c r="D70" s="3" t="s">
        <v>34</v>
      </c>
      <c r="E70" s="2" t="s">
        <v>13</v>
      </c>
      <c r="F70" s="26">
        <v>33507</v>
      </c>
      <c r="G70" s="2">
        <v>20</v>
      </c>
      <c r="H70" s="17">
        <v>1268</v>
      </c>
      <c r="I70" s="2" t="str">
        <f t="shared" si="3"/>
        <v>Mar</v>
      </c>
      <c r="J70" s="5">
        <f t="shared" si="4"/>
        <v>2023</v>
      </c>
    </row>
    <row r="71" spans="1:10" x14ac:dyDescent="0.25">
      <c r="A71" s="4">
        <f t="shared" si="5"/>
        <v>44996</v>
      </c>
      <c r="B71" s="1" t="s">
        <v>121</v>
      </c>
      <c r="C71" s="2" t="s">
        <v>79</v>
      </c>
      <c r="D71" s="3" t="s">
        <v>34</v>
      </c>
      <c r="E71" s="2" t="s">
        <v>53</v>
      </c>
      <c r="F71" s="26">
        <v>46973</v>
      </c>
      <c r="G71" s="2">
        <v>57</v>
      </c>
      <c r="H71" s="17">
        <v>1403</v>
      </c>
      <c r="I71" s="2" t="str">
        <f t="shared" si="3"/>
        <v>Mar</v>
      </c>
      <c r="J71" s="5">
        <f t="shared" si="4"/>
        <v>2023</v>
      </c>
    </row>
    <row r="72" spans="1:10" x14ac:dyDescent="0.25">
      <c r="A72" s="4">
        <f t="shared" si="5"/>
        <v>44997</v>
      </c>
      <c r="B72" s="1" t="s">
        <v>122</v>
      </c>
      <c r="C72" s="2" t="s">
        <v>19</v>
      </c>
      <c r="D72" s="3" t="s">
        <v>20</v>
      </c>
      <c r="E72" s="2" t="s">
        <v>53</v>
      </c>
      <c r="F72" s="26">
        <v>31503</v>
      </c>
      <c r="G72" s="2">
        <v>5</v>
      </c>
      <c r="H72" s="17">
        <v>1516</v>
      </c>
      <c r="I72" s="2" t="str">
        <f t="shared" si="3"/>
        <v>Mar</v>
      </c>
      <c r="J72" s="5">
        <f t="shared" si="4"/>
        <v>2023</v>
      </c>
    </row>
    <row r="73" spans="1:10" x14ac:dyDescent="0.25">
      <c r="A73" s="4">
        <f t="shared" si="5"/>
        <v>44998</v>
      </c>
      <c r="B73" s="1" t="s">
        <v>123</v>
      </c>
      <c r="C73" s="2" t="s">
        <v>44</v>
      </c>
      <c r="D73" s="3" t="s">
        <v>34</v>
      </c>
      <c r="E73" s="2" t="s">
        <v>63</v>
      </c>
      <c r="F73" s="26">
        <v>17197</v>
      </c>
      <c r="G73" s="2">
        <v>85</v>
      </c>
      <c r="H73" s="17">
        <v>3139</v>
      </c>
      <c r="I73" s="2" t="str">
        <f t="shared" si="3"/>
        <v>Mar</v>
      </c>
      <c r="J73" s="5">
        <f t="shared" si="4"/>
        <v>2023</v>
      </c>
    </row>
    <row r="74" spans="1:10" x14ac:dyDescent="0.25">
      <c r="A74" s="4">
        <f t="shared" si="5"/>
        <v>44999</v>
      </c>
      <c r="B74" s="1" t="s">
        <v>124</v>
      </c>
      <c r="C74" s="2" t="s">
        <v>79</v>
      </c>
      <c r="D74" s="3" t="s">
        <v>34</v>
      </c>
      <c r="E74" s="2" t="s">
        <v>23</v>
      </c>
      <c r="F74" s="26">
        <v>46518</v>
      </c>
      <c r="G74" s="2">
        <v>58</v>
      </c>
      <c r="H74" s="17">
        <v>1037</v>
      </c>
      <c r="I74" s="2" t="str">
        <f t="shared" si="3"/>
        <v>Mar</v>
      </c>
      <c r="J74" s="5">
        <f t="shared" si="4"/>
        <v>2023</v>
      </c>
    </row>
    <row r="75" spans="1:10" x14ac:dyDescent="0.25">
      <c r="A75" s="4">
        <f t="shared" si="5"/>
        <v>45000</v>
      </c>
      <c r="B75" s="1" t="s">
        <v>125</v>
      </c>
      <c r="C75" s="2" t="s">
        <v>58</v>
      </c>
      <c r="D75" s="3" t="s">
        <v>16</v>
      </c>
      <c r="E75" s="2" t="s">
        <v>61</v>
      </c>
      <c r="F75" s="26">
        <v>8961</v>
      </c>
      <c r="G75" s="2">
        <v>1</v>
      </c>
      <c r="H75" s="17">
        <v>1663</v>
      </c>
      <c r="I75" s="2" t="str">
        <f t="shared" si="3"/>
        <v>Mar</v>
      </c>
      <c r="J75" s="5">
        <f t="shared" si="4"/>
        <v>2023</v>
      </c>
    </row>
    <row r="76" spans="1:10" x14ac:dyDescent="0.25">
      <c r="A76" s="4">
        <f t="shared" si="5"/>
        <v>45001</v>
      </c>
      <c r="B76" s="1" t="s">
        <v>126</v>
      </c>
      <c r="C76" s="2" t="s">
        <v>109</v>
      </c>
      <c r="D76" s="3" t="s">
        <v>20</v>
      </c>
      <c r="E76" s="2" t="s">
        <v>61</v>
      </c>
      <c r="F76" s="26">
        <v>29583</v>
      </c>
      <c r="G76" s="2">
        <v>42</v>
      </c>
      <c r="H76" s="17">
        <v>2488</v>
      </c>
      <c r="I76" s="2" t="str">
        <f t="shared" si="3"/>
        <v>Mar</v>
      </c>
      <c r="J76" s="5">
        <f t="shared" si="4"/>
        <v>2023</v>
      </c>
    </row>
    <row r="77" spans="1:10" x14ac:dyDescent="0.25">
      <c r="A77" s="4">
        <f t="shared" si="5"/>
        <v>45002</v>
      </c>
      <c r="B77" s="1" t="s">
        <v>127</v>
      </c>
      <c r="C77" s="2" t="s">
        <v>15</v>
      </c>
      <c r="D77" s="3" t="s">
        <v>34</v>
      </c>
      <c r="E77" s="2" t="s">
        <v>56</v>
      </c>
      <c r="F77" s="26">
        <v>28354</v>
      </c>
      <c r="G77" s="2">
        <v>54</v>
      </c>
      <c r="H77" s="17">
        <v>4807</v>
      </c>
      <c r="I77" s="2" t="str">
        <f t="shared" si="3"/>
        <v>Mar</v>
      </c>
      <c r="J77" s="5">
        <f t="shared" si="4"/>
        <v>2023</v>
      </c>
    </row>
    <row r="78" spans="1:10" x14ac:dyDescent="0.25">
      <c r="A78" s="4">
        <f t="shared" si="5"/>
        <v>45003</v>
      </c>
      <c r="B78" s="1" t="s">
        <v>128</v>
      </c>
      <c r="C78" s="2" t="s">
        <v>44</v>
      </c>
      <c r="D78" s="3" t="s">
        <v>28</v>
      </c>
      <c r="E78" s="2" t="s">
        <v>61</v>
      </c>
      <c r="F78" s="26">
        <v>18116</v>
      </c>
      <c r="G78" s="2">
        <v>58</v>
      </c>
      <c r="H78" s="17">
        <v>3812</v>
      </c>
      <c r="I78" s="2" t="str">
        <f t="shared" si="3"/>
        <v>Mar</v>
      </c>
      <c r="J78" s="5">
        <f t="shared" si="4"/>
        <v>2023</v>
      </c>
    </row>
    <row r="79" spans="1:10" x14ac:dyDescent="0.25">
      <c r="A79" s="4">
        <f t="shared" si="5"/>
        <v>45004</v>
      </c>
      <c r="B79" s="1" t="s">
        <v>129</v>
      </c>
      <c r="C79" s="2" t="s">
        <v>48</v>
      </c>
      <c r="D79" s="3" t="s">
        <v>28</v>
      </c>
      <c r="E79" s="2" t="s">
        <v>56</v>
      </c>
      <c r="F79" s="26">
        <v>37999</v>
      </c>
      <c r="G79" s="2">
        <v>92</v>
      </c>
      <c r="H79" s="17">
        <v>4888</v>
      </c>
      <c r="I79" s="2" t="str">
        <f t="shared" si="3"/>
        <v>Mar</v>
      </c>
      <c r="J79" s="5">
        <f t="shared" si="4"/>
        <v>2023</v>
      </c>
    </row>
    <row r="80" spans="1:10" x14ac:dyDescent="0.25">
      <c r="A80" s="4">
        <f t="shared" si="5"/>
        <v>45005</v>
      </c>
      <c r="B80" s="1" t="s">
        <v>130</v>
      </c>
      <c r="C80" s="2" t="s">
        <v>33</v>
      </c>
      <c r="D80" s="3" t="s">
        <v>20</v>
      </c>
      <c r="E80" s="2" t="s">
        <v>23</v>
      </c>
      <c r="F80" s="26">
        <v>28205</v>
      </c>
      <c r="G80" s="2">
        <v>14</v>
      </c>
      <c r="H80" s="17">
        <v>3392</v>
      </c>
      <c r="I80" s="2" t="str">
        <f t="shared" si="3"/>
        <v>Mar</v>
      </c>
      <c r="J80" s="5">
        <f t="shared" si="4"/>
        <v>2023</v>
      </c>
    </row>
    <row r="81" spans="1:10" x14ac:dyDescent="0.25">
      <c r="A81" s="4">
        <f t="shared" si="5"/>
        <v>45006</v>
      </c>
      <c r="B81" s="1" t="s">
        <v>131</v>
      </c>
      <c r="C81" s="2" t="s">
        <v>33</v>
      </c>
      <c r="D81" s="3" t="s">
        <v>20</v>
      </c>
      <c r="E81" s="2" t="s">
        <v>56</v>
      </c>
      <c r="F81" s="26">
        <v>17021</v>
      </c>
      <c r="G81" s="2">
        <v>87</v>
      </c>
      <c r="H81" s="17">
        <v>4548</v>
      </c>
      <c r="I81" s="2" t="str">
        <f t="shared" si="3"/>
        <v>Mar</v>
      </c>
      <c r="J81" s="5">
        <f t="shared" si="4"/>
        <v>2023</v>
      </c>
    </row>
    <row r="82" spans="1:10" x14ac:dyDescent="0.25">
      <c r="A82" s="4">
        <f t="shared" si="5"/>
        <v>45007</v>
      </c>
      <c r="B82" s="1" t="s">
        <v>132</v>
      </c>
      <c r="C82" s="2" t="s">
        <v>31</v>
      </c>
      <c r="D82" s="3" t="s">
        <v>16</v>
      </c>
      <c r="E82" s="2" t="s">
        <v>13</v>
      </c>
      <c r="F82" s="26">
        <v>49529</v>
      </c>
      <c r="G82" s="2">
        <v>20</v>
      </c>
      <c r="H82" s="17">
        <v>1076</v>
      </c>
      <c r="I82" s="2" t="str">
        <f t="shared" si="3"/>
        <v>Mar</v>
      </c>
      <c r="J82" s="5">
        <f t="shared" si="4"/>
        <v>2023</v>
      </c>
    </row>
    <row r="83" spans="1:10" x14ac:dyDescent="0.25">
      <c r="A83" s="4">
        <f t="shared" si="5"/>
        <v>45008</v>
      </c>
      <c r="B83" s="1" t="s">
        <v>133</v>
      </c>
      <c r="C83" s="2" t="s">
        <v>101</v>
      </c>
      <c r="D83" s="3" t="s">
        <v>20</v>
      </c>
      <c r="E83" s="2" t="s">
        <v>13</v>
      </c>
      <c r="F83" s="26">
        <v>4216</v>
      </c>
      <c r="G83" s="2">
        <v>37</v>
      </c>
      <c r="H83" s="17">
        <v>4293</v>
      </c>
      <c r="I83" s="2" t="str">
        <f t="shared" si="3"/>
        <v>Mar</v>
      </c>
      <c r="J83" s="5">
        <f t="shared" si="4"/>
        <v>2023</v>
      </c>
    </row>
    <row r="84" spans="1:10" x14ac:dyDescent="0.25">
      <c r="A84" s="4">
        <f t="shared" si="5"/>
        <v>45009</v>
      </c>
      <c r="B84" s="1" t="s">
        <v>134</v>
      </c>
      <c r="C84" s="2" t="s">
        <v>77</v>
      </c>
      <c r="D84" s="3" t="s">
        <v>12</v>
      </c>
      <c r="E84" s="2" t="s">
        <v>17</v>
      </c>
      <c r="F84" s="26">
        <v>40581</v>
      </c>
      <c r="G84" s="2">
        <v>71</v>
      </c>
      <c r="H84" s="17">
        <v>1999</v>
      </c>
      <c r="I84" s="2" t="str">
        <f t="shared" si="3"/>
        <v>Mar</v>
      </c>
      <c r="J84" s="5">
        <f t="shared" si="4"/>
        <v>2023</v>
      </c>
    </row>
    <row r="85" spans="1:10" x14ac:dyDescent="0.25">
      <c r="A85" s="4">
        <f t="shared" si="5"/>
        <v>45010</v>
      </c>
      <c r="B85" s="1" t="s">
        <v>135</v>
      </c>
      <c r="C85" s="2" t="s">
        <v>46</v>
      </c>
      <c r="D85" s="3" t="s">
        <v>28</v>
      </c>
      <c r="E85" s="2" t="s">
        <v>53</v>
      </c>
      <c r="F85" s="26">
        <v>26761</v>
      </c>
      <c r="G85" s="2">
        <v>88</v>
      </c>
      <c r="H85" s="17">
        <v>2358</v>
      </c>
      <c r="I85" s="2" t="str">
        <f t="shared" si="3"/>
        <v>Mar</v>
      </c>
      <c r="J85" s="5">
        <f t="shared" si="4"/>
        <v>2023</v>
      </c>
    </row>
    <row r="86" spans="1:10" x14ac:dyDescent="0.25">
      <c r="A86" s="4">
        <f t="shared" si="5"/>
        <v>45011</v>
      </c>
      <c r="B86" s="1" t="s">
        <v>136</v>
      </c>
      <c r="C86" s="2" t="s">
        <v>137</v>
      </c>
      <c r="D86" s="3" t="s">
        <v>34</v>
      </c>
      <c r="E86" s="2" t="s">
        <v>29</v>
      </c>
      <c r="F86" s="26">
        <v>1817</v>
      </c>
      <c r="G86" s="2">
        <v>60</v>
      </c>
      <c r="H86" s="17">
        <v>1328</v>
      </c>
      <c r="I86" s="2" t="str">
        <f t="shared" si="3"/>
        <v>Mar</v>
      </c>
      <c r="J86" s="5">
        <f t="shared" si="4"/>
        <v>2023</v>
      </c>
    </row>
    <row r="87" spans="1:10" x14ac:dyDescent="0.25">
      <c r="A87" s="4">
        <f t="shared" si="5"/>
        <v>45012</v>
      </c>
      <c r="B87" s="1" t="s">
        <v>138</v>
      </c>
      <c r="C87" s="2" t="s">
        <v>48</v>
      </c>
      <c r="D87" s="3" t="s">
        <v>16</v>
      </c>
      <c r="E87" s="2" t="s">
        <v>40</v>
      </c>
      <c r="F87" s="26">
        <v>24253</v>
      </c>
      <c r="G87" s="2">
        <v>91</v>
      </c>
      <c r="H87" s="17">
        <v>3241</v>
      </c>
      <c r="I87" s="2" t="str">
        <f t="shared" si="3"/>
        <v>Mar</v>
      </c>
      <c r="J87" s="5">
        <f t="shared" si="4"/>
        <v>2023</v>
      </c>
    </row>
    <row r="88" spans="1:10" x14ac:dyDescent="0.25">
      <c r="A88" s="4">
        <f t="shared" si="5"/>
        <v>45013</v>
      </c>
      <c r="B88" s="1" t="s">
        <v>139</v>
      </c>
      <c r="C88" s="2" t="s">
        <v>109</v>
      </c>
      <c r="D88" s="3" t="s">
        <v>28</v>
      </c>
      <c r="E88" s="2" t="s">
        <v>29</v>
      </c>
      <c r="F88" s="26">
        <v>28730</v>
      </c>
      <c r="G88" s="2">
        <v>49</v>
      </c>
      <c r="H88" s="17">
        <v>2609</v>
      </c>
      <c r="I88" s="2" t="str">
        <f t="shared" si="3"/>
        <v>Mar</v>
      </c>
      <c r="J88" s="5">
        <f t="shared" si="4"/>
        <v>2023</v>
      </c>
    </row>
    <row r="89" spans="1:10" x14ac:dyDescent="0.25">
      <c r="A89" s="4">
        <f t="shared" si="5"/>
        <v>45014</v>
      </c>
      <c r="B89" s="1" t="s">
        <v>140</v>
      </c>
      <c r="C89" s="2" t="s">
        <v>67</v>
      </c>
      <c r="D89" s="3" t="s">
        <v>20</v>
      </c>
      <c r="E89" s="2" t="s">
        <v>17</v>
      </c>
      <c r="F89" s="26">
        <v>1492</v>
      </c>
      <c r="G89" s="2">
        <v>20</v>
      </c>
      <c r="H89" s="17">
        <v>1935</v>
      </c>
      <c r="I89" s="2" t="str">
        <f t="shared" si="3"/>
        <v>Mar</v>
      </c>
      <c r="J89" s="5">
        <f t="shared" si="4"/>
        <v>2023</v>
      </c>
    </row>
    <row r="90" spans="1:10" x14ac:dyDescent="0.25">
      <c r="A90" s="4">
        <f t="shared" si="5"/>
        <v>45015</v>
      </c>
      <c r="B90" s="1" t="s">
        <v>141</v>
      </c>
      <c r="C90" s="2" t="s">
        <v>37</v>
      </c>
      <c r="D90" s="3" t="s">
        <v>12</v>
      </c>
      <c r="E90" s="2" t="s">
        <v>29</v>
      </c>
      <c r="F90" s="26">
        <v>31627</v>
      </c>
      <c r="G90" s="2">
        <v>24</v>
      </c>
      <c r="H90" s="17">
        <v>1042</v>
      </c>
      <c r="I90" s="2" t="str">
        <f t="shared" si="3"/>
        <v>Mar</v>
      </c>
      <c r="J90" s="5">
        <f t="shared" si="4"/>
        <v>2023</v>
      </c>
    </row>
    <row r="91" spans="1:10" x14ac:dyDescent="0.25">
      <c r="A91" s="4">
        <f t="shared" si="5"/>
        <v>45016</v>
      </c>
      <c r="B91" s="1" t="s">
        <v>142</v>
      </c>
      <c r="C91" s="2" t="s">
        <v>37</v>
      </c>
      <c r="D91" s="3" t="s">
        <v>12</v>
      </c>
      <c r="E91" s="2" t="s">
        <v>35</v>
      </c>
      <c r="F91" s="26">
        <v>36314</v>
      </c>
      <c r="G91" s="2">
        <v>9</v>
      </c>
      <c r="H91" s="17">
        <v>2553</v>
      </c>
      <c r="I91" s="2" t="str">
        <f t="shared" si="3"/>
        <v>Mar</v>
      </c>
      <c r="J91" s="5">
        <f t="shared" si="4"/>
        <v>2023</v>
      </c>
    </row>
    <row r="92" spans="1:10" x14ac:dyDescent="0.25">
      <c r="A92" s="4">
        <f t="shared" si="5"/>
        <v>45017</v>
      </c>
      <c r="B92" s="1" t="s">
        <v>143</v>
      </c>
      <c r="C92" s="2" t="s">
        <v>19</v>
      </c>
      <c r="D92" s="3" t="s">
        <v>20</v>
      </c>
      <c r="E92" s="2" t="s">
        <v>23</v>
      </c>
      <c r="F92" s="26">
        <v>19003</v>
      </c>
      <c r="G92" s="2">
        <v>36</v>
      </c>
      <c r="H92" s="17">
        <v>4918</v>
      </c>
      <c r="I92" s="2" t="str">
        <f t="shared" si="3"/>
        <v>Apr</v>
      </c>
      <c r="J92" s="5">
        <f t="shared" si="4"/>
        <v>2023</v>
      </c>
    </row>
    <row r="93" spans="1:10" x14ac:dyDescent="0.25">
      <c r="A93" s="4">
        <f t="shared" si="5"/>
        <v>45018</v>
      </c>
      <c r="B93" s="1" t="s">
        <v>144</v>
      </c>
      <c r="C93" s="2" t="s">
        <v>46</v>
      </c>
      <c r="D93" s="3" t="s">
        <v>20</v>
      </c>
      <c r="E93" s="2" t="s">
        <v>40</v>
      </c>
      <c r="F93" s="26">
        <v>42394</v>
      </c>
      <c r="G93" s="2">
        <v>94</v>
      </c>
      <c r="H93" s="17">
        <v>2130</v>
      </c>
      <c r="I93" s="2" t="str">
        <f t="shared" si="3"/>
        <v>Apr</v>
      </c>
      <c r="J93" s="5">
        <f t="shared" si="4"/>
        <v>2023</v>
      </c>
    </row>
    <row r="94" spans="1:10" x14ac:dyDescent="0.25">
      <c r="A94" s="4">
        <f t="shared" si="5"/>
        <v>45019</v>
      </c>
      <c r="B94" s="1" t="s">
        <v>145</v>
      </c>
      <c r="C94" s="2" t="s">
        <v>82</v>
      </c>
      <c r="D94" s="3" t="s">
        <v>20</v>
      </c>
      <c r="E94" s="2" t="s">
        <v>40</v>
      </c>
      <c r="F94" s="26">
        <v>21906</v>
      </c>
      <c r="G94" s="2">
        <v>90</v>
      </c>
      <c r="H94" s="17">
        <v>1516</v>
      </c>
      <c r="I94" s="2" t="str">
        <f t="shared" si="3"/>
        <v>Apr</v>
      </c>
      <c r="J94" s="5">
        <f t="shared" si="4"/>
        <v>2023</v>
      </c>
    </row>
    <row r="95" spans="1:10" x14ac:dyDescent="0.25">
      <c r="A95" s="4">
        <f t="shared" si="5"/>
        <v>45020</v>
      </c>
      <c r="B95" s="1" t="s">
        <v>146</v>
      </c>
      <c r="C95" s="2" t="s">
        <v>77</v>
      </c>
      <c r="D95" s="3" t="s">
        <v>28</v>
      </c>
      <c r="E95" s="2" t="s">
        <v>23</v>
      </c>
      <c r="F95" s="26">
        <v>20158</v>
      </c>
      <c r="G95" s="2">
        <v>59</v>
      </c>
      <c r="H95" s="17">
        <v>1970</v>
      </c>
      <c r="I95" s="2" t="str">
        <f t="shared" si="3"/>
        <v>Apr</v>
      </c>
      <c r="J95" s="5">
        <f t="shared" si="4"/>
        <v>2023</v>
      </c>
    </row>
    <row r="96" spans="1:10" x14ac:dyDescent="0.25">
      <c r="A96" s="4">
        <f t="shared" si="5"/>
        <v>45021</v>
      </c>
      <c r="B96" s="1" t="s">
        <v>147</v>
      </c>
      <c r="C96" s="2" t="s">
        <v>42</v>
      </c>
      <c r="D96" s="3" t="s">
        <v>16</v>
      </c>
      <c r="E96" s="2" t="s">
        <v>13</v>
      </c>
      <c r="F96" s="26">
        <v>42824</v>
      </c>
      <c r="G96" s="2">
        <v>88</v>
      </c>
      <c r="H96" s="17">
        <v>3255</v>
      </c>
      <c r="I96" s="2" t="str">
        <f t="shared" si="3"/>
        <v>Apr</v>
      </c>
      <c r="J96" s="5">
        <f t="shared" si="4"/>
        <v>2023</v>
      </c>
    </row>
    <row r="97" spans="1:10" x14ac:dyDescent="0.25">
      <c r="A97" s="4">
        <f t="shared" si="5"/>
        <v>45022</v>
      </c>
      <c r="B97" s="1" t="s">
        <v>148</v>
      </c>
      <c r="C97" s="2" t="s">
        <v>72</v>
      </c>
      <c r="D97" s="3" t="s">
        <v>12</v>
      </c>
      <c r="E97" s="2" t="s">
        <v>29</v>
      </c>
      <c r="F97" s="26">
        <v>16350</v>
      </c>
      <c r="G97" s="2">
        <v>24</v>
      </c>
      <c r="H97" s="17">
        <v>1764</v>
      </c>
      <c r="I97" s="2" t="str">
        <f t="shared" si="3"/>
        <v>Apr</v>
      </c>
      <c r="J97" s="5">
        <f t="shared" si="4"/>
        <v>2023</v>
      </c>
    </row>
    <row r="98" spans="1:10" x14ac:dyDescent="0.25">
      <c r="A98" s="4">
        <f t="shared" si="5"/>
        <v>45023</v>
      </c>
      <c r="B98" s="1" t="s">
        <v>149</v>
      </c>
      <c r="C98" s="2" t="s">
        <v>67</v>
      </c>
      <c r="D98" s="3" t="s">
        <v>16</v>
      </c>
      <c r="E98" s="2" t="s">
        <v>17</v>
      </c>
      <c r="F98" s="26">
        <v>43286</v>
      </c>
      <c r="G98" s="2">
        <v>66</v>
      </c>
      <c r="H98" s="17">
        <v>3350</v>
      </c>
      <c r="I98" s="2" t="str">
        <f t="shared" si="3"/>
        <v>Apr</v>
      </c>
      <c r="J98" s="5">
        <f t="shared" si="4"/>
        <v>2023</v>
      </c>
    </row>
    <row r="99" spans="1:10" x14ac:dyDescent="0.25">
      <c r="A99" s="4">
        <f t="shared" si="5"/>
        <v>45024</v>
      </c>
      <c r="B99" s="1" t="s">
        <v>150</v>
      </c>
      <c r="C99" s="2" t="s">
        <v>11</v>
      </c>
      <c r="D99" s="3" t="s">
        <v>34</v>
      </c>
      <c r="E99" s="2" t="s">
        <v>56</v>
      </c>
      <c r="F99" s="26">
        <v>43191</v>
      </c>
      <c r="G99" s="2">
        <v>48</v>
      </c>
      <c r="H99" s="17">
        <v>2442</v>
      </c>
      <c r="I99" s="2" t="str">
        <f t="shared" si="3"/>
        <v>Apr</v>
      </c>
      <c r="J99" s="5">
        <f t="shared" si="4"/>
        <v>2023</v>
      </c>
    </row>
    <row r="100" spans="1:10" x14ac:dyDescent="0.25">
      <c r="A100" s="4">
        <f t="shared" si="5"/>
        <v>45025</v>
      </c>
      <c r="B100" s="1" t="s">
        <v>151</v>
      </c>
      <c r="C100" s="2" t="s">
        <v>44</v>
      </c>
      <c r="D100" s="3" t="s">
        <v>20</v>
      </c>
      <c r="E100" s="2" t="s">
        <v>61</v>
      </c>
      <c r="F100" s="26">
        <v>4704</v>
      </c>
      <c r="G100" s="2">
        <v>28</v>
      </c>
      <c r="H100" s="17">
        <v>3238</v>
      </c>
      <c r="I100" s="2" t="str">
        <f t="shared" si="3"/>
        <v>Apr</v>
      </c>
      <c r="J100" s="5">
        <f t="shared" si="4"/>
        <v>2023</v>
      </c>
    </row>
    <row r="101" spans="1:10" x14ac:dyDescent="0.25">
      <c r="A101" s="4">
        <f t="shared" si="5"/>
        <v>45026</v>
      </c>
      <c r="B101" s="1" t="s">
        <v>152</v>
      </c>
      <c r="C101" s="2" t="s">
        <v>67</v>
      </c>
      <c r="D101" s="3" t="s">
        <v>12</v>
      </c>
      <c r="E101" s="2" t="s">
        <v>23</v>
      </c>
      <c r="F101" s="26">
        <v>4301</v>
      </c>
      <c r="G101" s="2">
        <v>45</v>
      </c>
      <c r="H101" s="17">
        <v>2840</v>
      </c>
      <c r="I101" s="2" t="str">
        <f t="shared" si="3"/>
        <v>Apr</v>
      </c>
      <c r="J101" s="5">
        <f t="shared" si="4"/>
        <v>2023</v>
      </c>
    </row>
    <row r="102" spans="1:10" x14ac:dyDescent="0.25">
      <c r="A102" s="4">
        <f t="shared" si="5"/>
        <v>45027</v>
      </c>
      <c r="B102" s="1" t="s">
        <v>153</v>
      </c>
      <c r="C102" s="2" t="s">
        <v>51</v>
      </c>
      <c r="D102" s="3" t="s">
        <v>28</v>
      </c>
      <c r="E102" s="2" t="s">
        <v>53</v>
      </c>
      <c r="F102" s="26">
        <v>11887</v>
      </c>
      <c r="G102" s="2">
        <v>72</v>
      </c>
      <c r="H102" s="17">
        <v>2372</v>
      </c>
      <c r="I102" s="2" t="str">
        <f t="shared" si="3"/>
        <v>Apr</v>
      </c>
      <c r="J102" s="5">
        <f t="shared" si="4"/>
        <v>2023</v>
      </c>
    </row>
    <row r="103" spans="1:10" x14ac:dyDescent="0.25">
      <c r="A103" s="4">
        <f t="shared" si="5"/>
        <v>45028</v>
      </c>
      <c r="B103" s="1" t="s">
        <v>154</v>
      </c>
      <c r="C103" s="2" t="s">
        <v>75</v>
      </c>
      <c r="D103" s="3" t="s">
        <v>34</v>
      </c>
      <c r="E103" s="2" t="s">
        <v>23</v>
      </c>
      <c r="F103" s="26">
        <v>8546</v>
      </c>
      <c r="G103" s="2">
        <v>88</v>
      </c>
      <c r="H103" s="17">
        <v>2064</v>
      </c>
      <c r="I103" s="2" t="str">
        <f t="shared" si="3"/>
        <v>Apr</v>
      </c>
      <c r="J103" s="5">
        <f t="shared" si="4"/>
        <v>2023</v>
      </c>
    </row>
    <row r="104" spans="1:10" x14ac:dyDescent="0.25">
      <c r="A104" s="4">
        <f t="shared" si="5"/>
        <v>45029</v>
      </c>
      <c r="B104" s="1" t="s">
        <v>155</v>
      </c>
      <c r="C104" s="2" t="s">
        <v>137</v>
      </c>
      <c r="D104" s="3" t="s">
        <v>12</v>
      </c>
      <c r="E104" s="2" t="s">
        <v>35</v>
      </c>
      <c r="F104" s="26">
        <v>8348</v>
      </c>
      <c r="G104" s="2">
        <v>22</v>
      </c>
      <c r="H104" s="17">
        <v>1423</v>
      </c>
      <c r="I104" s="2" t="str">
        <f t="shared" si="3"/>
        <v>Apr</v>
      </c>
      <c r="J104" s="5">
        <f t="shared" si="4"/>
        <v>2023</v>
      </c>
    </row>
    <row r="105" spans="1:10" x14ac:dyDescent="0.25">
      <c r="A105" s="4">
        <f t="shared" si="5"/>
        <v>45030</v>
      </c>
      <c r="B105" s="1" t="s">
        <v>156</v>
      </c>
      <c r="C105" s="2" t="s">
        <v>79</v>
      </c>
      <c r="D105" s="3" t="s">
        <v>28</v>
      </c>
      <c r="E105" s="2" t="s">
        <v>17</v>
      </c>
      <c r="F105" s="26">
        <v>26047</v>
      </c>
      <c r="G105" s="2">
        <v>24</v>
      </c>
      <c r="H105" s="17">
        <v>2893</v>
      </c>
      <c r="I105" s="2" t="str">
        <f t="shared" si="3"/>
        <v>Apr</v>
      </c>
      <c r="J105" s="5">
        <f t="shared" si="4"/>
        <v>2023</v>
      </c>
    </row>
    <row r="106" spans="1:10" x14ac:dyDescent="0.25">
      <c r="A106" s="4">
        <f t="shared" si="5"/>
        <v>45031</v>
      </c>
      <c r="B106" s="1" t="s">
        <v>157</v>
      </c>
      <c r="C106" s="2" t="s">
        <v>42</v>
      </c>
      <c r="D106" s="3" t="s">
        <v>12</v>
      </c>
      <c r="E106" s="2" t="s">
        <v>56</v>
      </c>
      <c r="F106" s="26">
        <v>16687</v>
      </c>
      <c r="G106" s="2">
        <v>23</v>
      </c>
      <c r="H106" s="17">
        <v>2091</v>
      </c>
      <c r="I106" s="2" t="str">
        <f t="shared" si="3"/>
        <v>Apr</v>
      </c>
      <c r="J106" s="5">
        <f t="shared" si="4"/>
        <v>2023</v>
      </c>
    </row>
    <row r="107" spans="1:10" x14ac:dyDescent="0.25">
      <c r="A107" s="4">
        <f t="shared" si="5"/>
        <v>45032</v>
      </c>
      <c r="B107" s="1" t="s">
        <v>158</v>
      </c>
      <c r="C107" s="2" t="s">
        <v>58</v>
      </c>
      <c r="D107" s="3" t="s">
        <v>28</v>
      </c>
      <c r="E107" s="2" t="s">
        <v>29</v>
      </c>
      <c r="F107" s="26">
        <v>35293</v>
      </c>
      <c r="G107" s="2">
        <v>39</v>
      </c>
      <c r="H107" s="17">
        <v>1845</v>
      </c>
      <c r="I107" s="2" t="str">
        <f t="shared" si="3"/>
        <v>Apr</v>
      </c>
      <c r="J107" s="5">
        <f t="shared" si="4"/>
        <v>2023</v>
      </c>
    </row>
    <row r="108" spans="1:10" x14ac:dyDescent="0.25">
      <c r="A108" s="4">
        <f t="shared" si="5"/>
        <v>45033</v>
      </c>
      <c r="B108" s="1" t="s">
        <v>159</v>
      </c>
      <c r="C108" s="2" t="s">
        <v>160</v>
      </c>
      <c r="D108" s="3" t="s">
        <v>20</v>
      </c>
      <c r="E108" s="2" t="s">
        <v>35</v>
      </c>
      <c r="F108" s="26">
        <v>2460</v>
      </c>
      <c r="G108" s="2">
        <v>71</v>
      </c>
      <c r="H108" s="17">
        <v>1491</v>
      </c>
      <c r="I108" s="2" t="str">
        <f t="shared" si="3"/>
        <v>Apr</v>
      </c>
      <c r="J108" s="5">
        <f t="shared" si="4"/>
        <v>2023</v>
      </c>
    </row>
    <row r="109" spans="1:10" x14ac:dyDescent="0.25">
      <c r="A109" s="4">
        <f t="shared" si="5"/>
        <v>45034</v>
      </c>
      <c r="B109" s="1" t="s">
        <v>161</v>
      </c>
      <c r="C109" s="2" t="s">
        <v>75</v>
      </c>
      <c r="D109" s="3" t="s">
        <v>20</v>
      </c>
      <c r="E109" s="2" t="s">
        <v>56</v>
      </c>
      <c r="F109" s="26">
        <v>41628</v>
      </c>
      <c r="G109" s="2">
        <v>33</v>
      </c>
      <c r="H109" s="17">
        <v>1929</v>
      </c>
      <c r="I109" s="2" t="str">
        <f t="shared" si="3"/>
        <v>Apr</v>
      </c>
      <c r="J109" s="5">
        <f t="shared" si="4"/>
        <v>2023</v>
      </c>
    </row>
    <row r="110" spans="1:10" x14ac:dyDescent="0.25">
      <c r="A110" s="4">
        <f t="shared" si="5"/>
        <v>45035</v>
      </c>
      <c r="B110" s="1" t="s">
        <v>162</v>
      </c>
      <c r="C110" s="2" t="s">
        <v>27</v>
      </c>
      <c r="D110" s="3" t="s">
        <v>20</v>
      </c>
      <c r="E110" s="2" t="s">
        <v>56</v>
      </c>
      <c r="F110" s="26">
        <v>38016</v>
      </c>
      <c r="G110" s="2">
        <v>77</v>
      </c>
      <c r="H110" s="17">
        <v>3669</v>
      </c>
      <c r="I110" s="2" t="str">
        <f t="shared" si="3"/>
        <v>Apr</v>
      </c>
      <c r="J110" s="5">
        <f t="shared" si="4"/>
        <v>2023</v>
      </c>
    </row>
    <row r="111" spans="1:10" x14ac:dyDescent="0.25">
      <c r="A111" s="4">
        <f t="shared" si="5"/>
        <v>45036</v>
      </c>
      <c r="B111" s="1" t="s">
        <v>163</v>
      </c>
      <c r="C111" s="2" t="s">
        <v>51</v>
      </c>
      <c r="D111" s="3" t="s">
        <v>34</v>
      </c>
      <c r="E111" s="2" t="s">
        <v>53</v>
      </c>
      <c r="F111" s="26">
        <v>33120</v>
      </c>
      <c r="G111" s="2">
        <v>23</v>
      </c>
      <c r="H111" s="17">
        <v>1203</v>
      </c>
      <c r="I111" s="2" t="str">
        <f t="shared" si="3"/>
        <v>Apr</v>
      </c>
      <c r="J111" s="5">
        <f t="shared" si="4"/>
        <v>2023</v>
      </c>
    </row>
    <row r="112" spans="1:10" x14ac:dyDescent="0.25">
      <c r="A112" s="4">
        <f t="shared" si="5"/>
        <v>45037</v>
      </c>
      <c r="B112" s="1" t="s">
        <v>164</v>
      </c>
      <c r="C112" s="2" t="s">
        <v>11</v>
      </c>
      <c r="D112" s="3" t="s">
        <v>28</v>
      </c>
      <c r="E112" s="2" t="s">
        <v>29</v>
      </c>
      <c r="F112" s="26">
        <v>46870</v>
      </c>
      <c r="G112" s="2">
        <v>70</v>
      </c>
      <c r="H112" s="17">
        <v>4220</v>
      </c>
      <c r="I112" s="2" t="str">
        <f t="shared" si="3"/>
        <v>Apr</v>
      </c>
      <c r="J112" s="5">
        <f t="shared" si="4"/>
        <v>2023</v>
      </c>
    </row>
    <row r="113" spans="1:10" x14ac:dyDescent="0.25">
      <c r="A113" s="4">
        <f t="shared" si="5"/>
        <v>45038</v>
      </c>
      <c r="B113" s="1" t="s">
        <v>165</v>
      </c>
      <c r="C113" s="2" t="s">
        <v>67</v>
      </c>
      <c r="D113" s="3" t="s">
        <v>34</v>
      </c>
      <c r="E113" s="2" t="s">
        <v>61</v>
      </c>
      <c r="F113" s="26">
        <v>12377</v>
      </c>
      <c r="G113" s="2">
        <v>43</v>
      </c>
      <c r="H113" s="17">
        <v>3094</v>
      </c>
      <c r="I113" s="2" t="str">
        <f t="shared" si="3"/>
        <v>Apr</v>
      </c>
      <c r="J113" s="5">
        <f t="shared" si="4"/>
        <v>2023</v>
      </c>
    </row>
    <row r="114" spans="1:10" x14ac:dyDescent="0.25">
      <c r="A114" s="4">
        <f t="shared" si="5"/>
        <v>45039</v>
      </c>
      <c r="B114" s="1" t="s">
        <v>166</v>
      </c>
      <c r="C114" s="2" t="s">
        <v>39</v>
      </c>
      <c r="D114" s="3" t="s">
        <v>12</v>
      </c>
      <c r="E114" s="2" t="s">
        <v>63</v>
      </c>
      <c r="F114" s="26">
        <v>17046</v>
      </c>
      <c r="G114" s="2">
        <v>55</v>
      </c>
      <c r="H114" s="17">
        <v>2678</v>
      </c>
      <c r="I114" s="2" t="str">
        <f t="shared" si="3"/>
        <v>Apr</v>
      </c>
      <c r="J114" s="5">
        <f t="shared" si="4"/>
        <v>2023</v>
      </c>
    </row>
    <row r="115" spans="1:10" x14ac:dyDescent="0.25">
      <c r="A115" s="4">
        <f t="shared" si="5"/>
        <v>45040</v>
      </c>
      <c r="B115" s="1" t="s">
        <v>167</v>
      </c>
      <c r="C115" s="2" t="s">
        <v>11</v>
      </c>
      <c r="D115" s="3" t="s">
        <v>20</v>
      </c>
      <c r="E115" s="2" t="s">
        <v>29</v>
      </c>
      <c r="F115" s="26">
        <v>5029</v>
      </c>
      <c r="G115" s="2">
        <v>58</v>
      </c>
      <c r="H115" s="17">
        <v>4579</v>
      </c>
      <c r="I115" s="2" t="str">
        <f t="shared" si="3"/>
        <v>Apr</v>
      </c>
      <c r="J115" s="5">
        <f t="shared" si="4"/>
        <v>2023</v>
      </c>
    </row>
    <row r="116" spans="1:10" x14ac:dyDescent="0.25">
      <c r="A116" s="4">
        <f t="shared" si="5"/>
        <v>45041</v>
      </c>
      <c r="B116" s="1" t="s">
        <v>168</v>
      </c>
      <c r="C116" s="2" t="s">
        <v>101</v>
      </c>
      <c r="D116" s="3" t="s">
        <v>28</v>
      </c>
      <c r="E116" s="2" t="s">
        <v>35</v>
      </c>
      <c r="F116" s="26">
        <v>43018</v>
      </c>
      <c r="G116" s="2">
        <v>3</v>
      </c>
      <c r="H116" s="17">
        <v>2487</v>
      </c>
      <c r="I116" s="2" t="str">
        <f t="shared" si="3"/>
        <v>Apr</v>
      </c>
      <c r="J116" s="5">
        <f t="shared" si="4"/>
        <v>2023</v>
      </c>
    </row>
    <row r="117" spans="1:10" x14ac:dyDescent="0.25">
      <c r="A117" s="4">
        <f t="shared" si="5"/>
        <v>45042</v>
      </c>
      <c r="B117" s="1" t="s">
        <v>169</v>
      </c>
      <c r="C117" s="2" t="s">
        <v>58</v>
      </c>
      <c r="D117" s="3" t="s">
        <v>16</v>
      </c>
      <c r="E117" s="2" t="s">
        <v>29</v>
      </c>
      <c r="F117" s="26">
        <v>33430</v>
      </c>
      <c r="G117" s="2">
        <v>68</v>
      </c>
      <c r="H117" s="17">
        <v>4993</v>
      </c>
      <c r="I117" s="2" t="str">
        <f t="shared" si="3"/>
        <v>Apr</v>
      </c>
      <c r="J117" s="5">
        <f t="shared" si="4"/>
        <v>2023</v>
      </c>
    </row>
    <row r="118" spans="1:10" x14ac:dyDescent="0.25">
      <c r="A118" s="4">
        <f t="shared" si="5"/>
        <v>45043</v>
      </c>
      <c r="B118" s="1" t="s">
        <v>170</v>
      </c>
      <c r="C118" s="2" t="s">
        <v>101</v>
      </c>
      <c r="D118" s="3" t="s">
        <v>12</v>
      </c>
      <c r="E118" s="2" t="s">
        <v>23</v>
      </c>
      <c r="F118" s="26">
        <v>11331</v>
      </c>
      <c r="G118" s="2">
        <v>95</v>
      </c>
      <c r="H118" s="17">
        <v>1302</v>
      </c>
      <c r="I118" s="2" t="str">
        <f t="shared" si="3"/>
        <v>Apr</v>
      </c>
      <c r="J118" s="5">
        <f t="shared" si="4"/>
        <v>2023</v>
      </c>
    </row>
    <row r="119" spans="1:10" x14ac:dyDescent="0.25">
      <c r="A119" s="4">
        <f t="shared" si="5"/>
        <v>45044</v>
      </c>
      <c r="B119" s="1" t="s">
        <v>171</v>
      </c>
      <c r="C119" s="2" t="s">
        <v>137</v>
      </c>
      <c r="D119" s="3" t="s">
        <v>34</v>
      </c>
      <c r="E119" s="2" t="s">
        <v>61</v>
      </c>
      <c r="F119" s="26">
        <v>626</v>
      </c>
      <c r="G119" s="2">
        <v>43</v>
      </c>
      <c r="H119" s="17">
        <v>1713</v>
      </c>
      <c r="I119" s="2" t="str">
        <f t="shared" si="3"/>
        <v>Apr</v>
      </c>
      <c r="J119" s="5">
        <f t="shared" si="4"/>
        <v>2023</v>
      </c>
    </row>
    <row r="120" spans="1:10" x14ac:dyDescent="0.25">
      <c r="A120" s="4">
        <f t="shared" si="5"/>
        <v>45045</v>
      </c>
      <c r="B120" s="1" t="s">
        <v>172</v>
      </c>
      <c r="C120" s="2" t="s">
        <v>39</v>
      </c>
      <c r="D120" s="3" t="s">
        <v>20</v>
      </c>
      <c r="E120" s="2" t="s">
        <v>23</v>
      </c>
      <c r="F120" s="26">
        <v>17634</v>
      </c>
      <c r="G120" s="2">
        <v>46</v>
      </c>
      <c r="H120" s="17">
        <v>3285</v>
      </c>
      <c r="I120" s="2" t="str">
        <f t="shared" si="3"/>
        <v>Apr</v>
      </c>
      <c r="J120" s="5">
        <f t="shared" si="4"/>
        <v>2023</v>
      </c>
    </row>
    <row r="121" spans="1:10" x14ac:dyDescent="0.25">
      <c r="A121" s="4">
        <f t="shared" si="5"/>
        <v>45046</v>
      </c>
      <c r="B121" s="1" t="s">
        <v>173</v>
      </c>
      <c r="C121" s="2" t="s">
        <v>37</v>
      </c>
      <c r="D121" s="3" t="s">
        <v>20</v>
      </c>
      <c r="E121" s="2" t="s">
        <v>13</v>
      </c>
      <c r="F121" s="26">
        <v>24546</v>
      </c>
      <c r="G121" s="2">
        <v>27</v>
      </c>
      <c r="H121" s="17">
        <v>2976</v>
      </c>
      <c r="I121" s="2" t="str">
        <f t="shared" si="3"/>
        <v>Apr</v>
      </c>
      <c r="J121" s="5">
        <f t="shared" si="4"/>
        <v>2023</v>
      </c>
    </row>
    <row r="122" spans="1:10" x14ac:dyDescent="0.25">
      <c r="A122" s="4">
        <f t="shared" si="5"/>
        <v>45047</v>
      </c>
      <c r="B122" s="1" t="s">
        <v>174</v>
      </c>
      <c r="C122" s="2" t="s">
        <v>11</v>
      </c>
      <c r="D122" s="3" t="s">
        <v>28</v>
      </c>
      <c r="E122" s="2" t="s">
        <v>40</v>
      </c>
      <c r="F122" s="26">
        <v>9127</v>
      </c>
      <c r="G122" s="2">
        <v>67</v>
      </c>
      <c r="H122" s="17">
        <v>3937</v>
      </c>
      <c r="I122" s="2" t="str">
        <f t="shared" si="3"/>
        <v>May</v>
      </c>
      <c r="J122" s="5">
        <f t="shared" si="4"/>
        <v>2023</v>
      </c>
    </row>
    <row r="123" spans="1:10" x14ac:dyDescent="0.25">
      <c r="A123" s="4">
        <f t="shared" si="5"/>
        <v>45048</v>
      </c>
      <c r="B123" s="1" t="s">
        <v>175</v>
      </c>
      <c r="C123" s="2" t="s">
        <v>160</v>
      </c>
      <c r="D123" s="3" t="s">
        <v>20</v>
      </c>
      <c r="E123" s="2" t="s">
        <v>13</v>
      </c>
      <c r="F123" s="26">
        <v>3200</v>
      </c>
      <c r="G123" s="2">
        <v>54</v>
      </c>
      <c r="H123" s="17">
        <v>2449</v>
      </c>
      <c r="I123" s="2" t="str">
        <f t="shared" si="3"/>
        <v>May</v>
      </c>
      <c r="J123" s="5">
        <f t="shared" si="4"/>
        <v>2023</v>
      </c>
    </row>
    <row r="124" spans="1:10" x14ac:dyDescent="0.25">
      <c r="A124" s="4">
        <f t="shared" si="5"/>
        <v>45049</v>
      </c>
      <c r="B124" s="1" t="s">
        <v>176</v>
      </c>
      <c r="C124" s="2" t="s">
        <v>19</v>
      </c>
      <c r="D124" s="3" t="s">
        <v>16</v>
      </c>
      <c r="E124" s="2" t="s">
        <v>13</v>
      </c>
      <c r="F124" s="26">
        <v>22226</v>
      </c>
      <c r="G124" s="2">
        <v>90</v>
      </c>
      <c r="H124" s="17">
        <v>2857</v>
      </c>
      <c r="I124" s="2" t="str">
        <f t="shared" si="3"/>
        <v>May</v>
      </c>
      <c r="J124" s="5">
        <f t="shared" si="4"/>
        <v>2023</v>
      </c>
    </row>
    <row r="125" spans="1:10" x14ac:dyDescent="0.25">
      <c r="A125" s="4">
        <f t="shared" si="5"/>
        <v>45050</v>
      </c>
      <c r="B125" s="1" t="s">
        <v>177</v>
      </c>
      <c r="C125" s="2" t="s">
        <v>42</v>
      </c>
      <c r="D125" s="3" t="s">
        <v>28</v>
      </c>
      <c r="E125" s="2" t="s">
        <v>29</v>
      </c>
      <c r="F125" s="26">
        <v>33786</v>
      </c>
      <c r="G125" s="2">
        <v>59</v>
      </c>
      <c r="H125" s="17">
        <v>4869</v>
      </c>
      <c r="I125" s="2" t="str">
        <f t="shared" si="3"/>
        <v>May</v>
      </c>
      <c r="J125" s="5">
        <f t="shared" si="4"/>
        <v>2023</v>
      </c>
    </row>
    <row r="126" spans="1:10" x14ac:dyDescent="0.25">
      <c r="A126" s="4">
        <f t="shared" si="5"/>
        <v>45051</v>
      </c>
      <c r="B126" s="1" t="s">
        <v>178</v>
      </c>
      <c r="C126" s="2" t="s">
        <v>60</v>
      </c>
      <c r="D126" s="3" t="s">
        <v>28</v>
      </c>
      <c r="E126" s="2" t="s">
        <v>61</v>
      </c>
      <c r="F126" s="26">
        <v>44289</v>
      </c>
      <c r="G126" s="2">
        <v>76</v>
      </c>
      <c r="H126" s="17">
        <v>4696</v>
      </c>
      <c r="I126" s="2" t="str">
        <f t="shared" si="3"/>
        <v>May</v>
      </c>
      <c r="J126" s="5">
        <f t="shared" si="4"/>
        <v>2023</v>
      </c>
    </row>
    <row r="127" spans="1:10" x14ac:dyDescent="0.25">
      <c r="A127" s="4">
        <f t="shared" si="5"/>
        <v>45052</v>
      </c>
      <c r="B127" s="1" t="s">
        <v>179</v>
      </c>
      <c r="C127" s="2" t="s">
        <v>58</v>
      </c>
      <c r="D127" s="3" t="s">
        <v>12</v>
      </c>
      <c r="E127" s="2" t="s">
        <v>63</v>
      </c>
      <c r="F127" s="26">
        <v>38379</v>
      </c>
      <c r="G127" s="2">
        <v>56</v>
      </c>
      <c r="H127" s="17">
        <v>3584</v>
      </c>
      <c r="I127" s="2" t="str">
        <f t="shared" si="3"/>
        <v>May</v>
      </c>
      <c r="J127" s="5">
        <f t="shared" si="4"/>
        <v>2023</v>
      </c>
    </row>
    <row r="128" spans="1:10" x14ac:dyDescent="0.25">
      <c r="A128" s="4">
        <f t="shared" si="5"/>
        <v>45053</v>
      </c>
      <c r="B128" s="1" t="s">
        <v>180</v>
      </c>
      <c r="C128" s="2" t="s">
        <v>33</v>
      </c>
      <c r="D128" s="3" t="s">
        <v>12</v>
      </c>
      <c r="E128" s="2" t="s">
        <v>35</v>
      </c>
      <c r="F128" s="26">
        <v>2066</v>
      </c>
      <c r="G128" s="2">
        <v>91</v>
      </c>
      <c r="H128" s="17">
        <v>3086</v>
      </c>
      <c r="I128" s="2" t="str">
        <f t="shared" si="3"/>
        <v>May</v>
      </c>
      <c r="J128" s="5">
        <f t="shared" si="4"/>
        <v>2023</v>
      </c>
    </row>
    <row r="129" spans="1:10" x14ac:dyDescent="0.25">
      <c r="A129" s="4">
        <f t="shared" si="5"/>
        <v>45054</v>
      </c>
      <c r="B129" s="1" t="s">
        <v>181</v>
      </c>
      <c r="C129" s="2" t="s">
        <v>75</v>
      </c>
      <c r="D129" s="3" t="s">
        <v>20</v>
      </c>
      <c r="E129" s="2" t="s">
        <v>40</v>
      </c>
      <c r="F129" s="26">
        <v>9359</v>
      </c>
      <c r="G129" s="2">
        <v>86</v>
      </c>
      <c r="H129" s="17">
        <v>4125</v>
      </c>
      <c r="I129" s="2" t="str">
        <f t="shared" si="3"/>
        <v>May</v>
      </c>
      <c r="J129" s="5">
        <f t="shared" si="4"/>
        <v>2023</v>
      </c>
    </row>
    <row r="130" spans="1:10" x14ac:dyDescent="0.25">
      <c r="A130" s="4">
        <f t="shared" si="5"/>
        <v>45055</v>
      </c>
      <c r="B130" s="1" t="s">
        <v>182</v>
      </c>
      <c r="C130" s="2" t="s">
        <v>46</v>
      </c>
      <c r="D130" s="3" t="s">
        <v>12</v>
      </c>
      <c r="E130" s="2" t="s">
        <v>35</v>
      </c>
      <c r="F130" s="26">
        <v>14337</v>
      </c>
      <c r="G130" s="2">
        <v>69</v>
      </c>
      <c r="H130" s="17">
        <v>2055</v>
      </c>
      <c r="I130" s="2" t="str">
        <f t="shared" ref="I130:I193" si="6">TEXT(A130,"mmm")</f>
        <v>May</v>
      </c>
      <c r="J130" s="5">
        <f t="shared" si="4"/>
        <v>2023</v>
      </c>
    </row>
    <row r="131" spans="1:10" x14ac:dyDescent="0.25">
      <c r="A131" s="4">
        <f t="shared" si="5"/>
        <v>45056</v>
      </c>
      <c r="B131" s="1" t="s">
        <v>183</v>
      </c>
      <c r="C131" s="2" t="s">
        <v>98</v>
      </c>
      <c r="D131" s="3" t="s">
        <v>20</v>
      </c>
      <c r="E131" s="2" t="s">
        <v>61</v>
      </c>
      <c r="F131" s="26">
        <v>40423</v>
      </c>
      <c r="G131" s="2">
        <v>52</v>
      </c>
      <c r="H131" s="17">
        <v>2648</v>
      </c>
      <c r="I131" s="2" t="str">
        <f t="shared" si="6"/>
        <v>May</v>
      </c>
      <c r="J131" s="5">
        <f t="shared" ref="J131:J194" si="7">YEAR(A131)</f>
        <v>2023</v>
      </c>
    </row>
    <row r="132" spans="1:10" x14ac:dyDescent="0.25">
      <c r="A132" s="4">
        <f t="shared" ref="A132:A195" si="8">A131+1</f>
        <v>45057</v>
      </c>
      <c r="B132" s="1" t="s">
        <v>184</v>
      </c>
      <c r="C132" s="2" t="s">
        <v>98</v>
      </c>
      <c r="D132" s="3" t="s">
        <v>20</v>
      </c>
      <c r="E132" s="2" t="s">
        <v>63</v>
      </c>
      <c r="F132" s="26">
        <v>6447</v>
      </c>
      <c r="G132" s="2">
        <v>33</v>
      </c>
      <c r="H132" s="17">
        <v>3356</v>
      </c>
      <c r="I132" s="2" t="str">
        <f t="shared" si="6"/>
        <v>May</v>
      </c>
      <c r="J132" s="5">
        <f t="shared" si="7"/>
        <v>2023</v>
      </c>
    </row>
    <row r="133" spans="1:10" x14ac:dyDescent="0.25">
      <c r="A133" s="4">
        <f t="shared" si="8"/>
        <v>45058</v>
      </c>
      <c r="B133" s="1" t="s">
        <v>185</v>
      </c>
      <c r="C133" s="2" t="s">
        <v>51</v>
      </c>
      <c r="D133" s="3" t="s">
        <v>34</v>
      </c>
      <c r="E133" s="2" t="s">
        <v>61</v>
      </c>
      <c r="F133" s="26">
        <v>2565</v>
      </c>
      <c r="G133" s="2">
        <v>51</v>
      </c>
      <c r="H133" s="17">
        <v>3041</v>
      </c>
      <c r="I133" s="2" t="str">
        <f t="shared" si="6"/>
        <v>May</v>
      </c>
      <c r="J133" s="5">
        <f t="shared" si="7"/>
        <v>2023</v>
      </c>
    </row>
    <row r="134" spans="1:10" x14ac:dyDescent="0.25">
      <c r="A134" s="4">
        <f t="shared" si="8"/>
        <v>45059</v>
      </c>
      <c r="B134" s="1" t="s">
        <v>186</v>
      </c>
      <c r="C134" s="2" t="s">
        <v>79</v>
      </c>
      <c r="D134" s="3" t="s">
        <v>34</v>
      </c>
      <c r="E134" s="2" t="s">
        <v>53</v>
      </c>
      <c r="F134" s="26">
        <v>11648</v>
      </c>
      <c r="G134" s="2">
        <v>78</v>
      </c>
      <c r="H134" s="17">
        <v>3686</v>
      </c>
      <c r="I134" s="2" t="str">
        <f t="shared" si="6"/>
        <v>May</v>
      </c>
      <c r="J134" s="5">
        <f t="shared" si="7"/>
        <v>2023</v>
      </c>
    </row>
    <row r="135" spans="1:10" x14ac:dyDescent="0.25">
      <c r="A135" s="4">
        <f t="shared" si="8"/>
        <v>45060</v>
      </c>
      <c r="B135" s="1" t="s">
        <v>187</v>
      </c>
      <c r="C135" s="2" t="s">
        <v>67</v>
      </c>
      <c r="D135" s="3" t="s">
        <v>28</v>
      </c>
      <c r="E135" s="2" t="s">
        <v>53</v>
      </c>
      <c r="F135" s="26">
        <v>29836</v>
      </c>
      <c r="G135" s="2">
        <v>73</v>
      </c>
      <c r="H135" s="17">
        <v>4533</v>
      </c>
      <c r="I135" s="2" t="str">
        <f t="shared" si="6"/>
        <v>May</v>
      </c>
      <c r="J135" s="5">
        <f t="shared" si="7"/>
        <v>2023</v>
      </c>
    </row>
    <row r="136" spans="1:10" x14ac:dyDescent="0.25">
      <c r="A136" s="4">
        <f t="shared" si="8"/>
        <v>45061</v>
      </c>
      <c r="B136" s="1" t="s">
        <v>188</v>
      </c>
      <c r="C136" s="2" t="s">
        <v>44</v>
      </c>
      <c r="D136" s="3" t="s">
        <v>20</v>
      </c>
      <c r="E136" s="2" t="s">
        <v>56</v>
      </c>
      <c r="F136" s="26">
        <v>9031</v>
      </c>
      <c r="G136" s="2">
        <v>57</v>
      </c>
      <c r="H136" s="17">
        <v>2195</v>
      </c>
      <c r="I136" s="2" t="str">
        <f t="shared" si="6"/>
        <v>May</v>
      </c>
      <c r="J136" s="5">
        <f t="shared" si="7"/>
        <v>2023</v>
      </c>
    </row>
    <row r="137" spans="1:10" x14ac:dyDescent="0.25">
      <c r="A137" s="4">
        <f t="shared" si="8"/>
        <v>45062</v>
      </c>
      <c r="B137" s="1" t="s">
        <v>189</v>
      </c>
      <c r="C137" s="2" t="s">
        <v>48</v>
      </c>
      <c r="D137" s="3" t="s">
        <v>20</v>
      </c>
      <c r="E137" s="2" t="s">
        <v>23</v>
      </c>
      <c r="F137" s="26">
        <v>9081</v>
      </c>
      <c r="G137" s="2">
        <v>30</v>
      </c>
      <c r="H137" s="17">
        <v>3017</v>
      </c>
      <c r="I137" s="2" t="str">
        <f t="shared" si="6"/>
        <v>May</v>
      </c>
      <c r="J137" s="5">
        <f t="shared" si="7"/>
        <v>2023</v>
      </c>
    </row>
    <row r="138" spans="1:10" x14ac:dyDescent="0.25">
      <c r="A138" s="4">
        <f t="shared" si="8"/>
        <v>45063</v>
      </c>
      <c r="B138" s="1" t="s">
        <v>190</v>
      </c>
      <c r="C138" s="2" t="s">
        <v>109</v>
      </c>
      <c r="D138" s="3" t="s">
        <v>34</v>
      </c>
      <c r="E138" s="2" t="s">
        <v>56</v>
      </c>
      <c r="F138" s="26">
        <v>48440</v>
      </c>
      <c r="G138" s="2">
        <v>43</v>
      </c>
      <c r="H138" s="17">
        <v>2397</v>
      </c>
      <c r="I138" s="2" t="str">
        <f t="shared" si="6"/>
        <v>May</v>
      </c>
      <c r="J138" s="5">
        <f t="shared" si="7"/>
        <v>2023</v>
      </c>
    </row>
    <row r="139" spans="1:10" x14ac:dyDescent="0.25">
      <c r="A139" s="4">
        <f t="shared" si="8"/>
        <v>45064</v>
      </c>
      <c r="B139" s="1" t="s">
        <v>191</v>
      </c>
      <c r="C139" s="2" t="s">
        <v>22</v>
      </c>
      <c r="D139" s="3" t="s">
        <v>12</v>
      </c>
      <c r="E139" s="2" t="s">
        <v>56</v>
      </c>
      <c r="F139" s="26">
        <v>28236</v>
      </c>
      <c r="G139" s="2">
        <v>46</v>
      </c>
      <c r="H139" s="17">
        <v>2031</v>
      </c>
      <c r="I139" s="2" t="str">
        <f t="shared" si="6"/>
        <v>May</v>
      </c>
      <c r="J139" s="5">
        <f t="shared" si="7"/>
        <v>2023</v>
      </c>
    </row>
    <row r="140" spans="1:10" x14ac:dyDescent="0.25">
      <c r="A140" s="4">
        <f t="shared" si="8"/>
        <v>45065</v>
      </c>
      <c r="B140" s="1" t="s">
        <v>192</v>
      </c>
      <c r="C140" s="2" t="s">
        <v>37</v>
      </c>
      <c r="D140" s="3" t="s">
        <v>12</v>
      </c>
      <c r="E140" s="2" t="s">
        <v>13</v>
      </c>
      <c r="F140" s="26">
        <v>46928</v>
      </c>
      <c r="G140" s="2">
        <v>56</v>
      </c>
      <c r="H140" s="17">
        <v>1964</v>
      </c>
      <c r="I140" s="2" t="str">
        <f t="shared" si="6"/>
        <v>May</v>
      </c>
      <c r="J140" s="5">
        <f t="shared" si="7"/>
        <v>2023</v>
      </c>
    </row>
    <row r="141" spans="1:10" x14ac:dyDescent="0.25">
      <c r="A141" s="4">
        <f t="shared" si="8"/>
        <v>45066</v>
      </c>
      <c r="B141" s="1" t="s">
        <v>193</v>
      </c>
      <c r="C141" s="2" t="s">
        <v>101</v>
      </c>
      <c r="D141" s="3" t="s">
        <v>20</v>
      </c>
      <c r="E141" s="2" t="s">
        <v>23</v>
      </c>
      <c r="F141" s="26">
        <v>36694</v>
      </c>
      <c r="G141" s="2">
        <v>30</v>
      </c>
      <c r="H141" s="17">
        <v>3496</v>
      </c>
      <c r="I141" s="2" t="str">
        <f t="shared" si="6"/>
        <v>May</v>
      </c>
      <c r="J141" s="5">
        <f t="shared" si="7"/>
        <v>2023</v>
      </c>
    </row>
    <row r="142" spans="1:10" x14ac:dyDescent="0.25">
      <c r="A142" s="4">
        <f t="shared" si="8"/>
        <v>45067</v>
      </c>
      <c r="B142" s="1" t="s">
        <v>194</v>
      </c>
      <c r="C142" s="2" t="s">
        <v>31</v>
      </c>
      <c r="D142" s="3" t="s">
        <v>16</v>
      </c>
      <c r="E142" s="2" t="s">
        <v>13</v>
      </c>
      <c r="F142" s="26">
        <v>48108</v>
      </c>
      <c r="G142" s="2">
        <v>97</v>
      </c>
      <c r="H142" s="17">
        <v>2027</v>
      </c>
      <c r="I142" s="2" t="str">
        <f t="shared" si="6"/>
        <v>May</v>
      </c>
      <c r="J142" s="5">
        <f t="shared" si="7"/>
        <v>2023</v>
      </c>
    </row>
    <row r="143" spans="1:10" x14ac:dyDescent="0.25">
      <c r="A143" s="4">
        <f t="shared" si="8"/>
        <v>45068</v>
      </c>
      <c r="B143" s="1" t="s">
        <v>195</v>
      </c>
      <c r="C143" s="2" t="s">
        <v>48</v>
      </c>
      <c r="D143" s="3" t="s">
        <v>34</v>
      </c>
      <c r="E143" s="2" t="s">
        <v>63</v>
      </c>
      <c r="F143" s="26">
        <v>30061</v>
      </c>
      <c r="G143" s="2">
        <v>80</v>
      </c>
      <c r="H143" s="17">
        <v>2273</v>
      </c>
      <c r="I143" s="2" t="str">
        <f t="shared" si="6"/>
        <v>May</v>
      </c>
      <c r="J143" s="5">
        <f t="shared" si="7"/>
        <v>2023</v>
      </c>
    </row>
    <row r="144" spans="1:10" x14ac:dyDescent="0.25">
      <c r="A144" s="4">
        <f t="shared" si="8"/>
        <v>45069</v>
      </c>
      <c r="B144" s="1" t="s">
        <v>196</v>
      </c>
      <c r="C144" s="2" t="s">
        <v>101</v>
      </c>
      <c r="D144" s="3" t="s">
        <v>20</v>
      </c>
      <c r="E144" s="2" t="s">
        <v>29</v>
      </c>
      <c r="F144" s="26">
        <v>21331</v>
      </c>
      <c r="G144" s="2">
        <v>100</v>
      </c>
      <c r="H144" s="17">
        <v>3382</v>
      </c>
      <c r="I144" s="2" t="str">
        <f t="shared" si="6"/>
        <v>May</v>
      </c>
      <c r="J144" s="5">
        <f t="shared" si="7"/>
        <v>2023</v>
      </c>
    </row>
    <row r="145" spans="1:10" x14ac:dyDescent="0.25">
      <c r="A145" s="4">
        <f t="shared" si="8"/>
        <v>45070</v>
      </c>
      <c r="B145" s="1" t="s">
        <v>197</v>
      </c>
      <c r="C145" s="2" t="s">
        <v>22</v>
      </c>
      <c r="D145" s="3" t="s">
        <v>20</v>
      </c>
      <c r="E145" s="2" t="s">
        <v>35</v>
      </c>
      <c r="F145" s="26">
        <v>7027</v>
      </c>
      <c r="G145" s="2">
        <v>95</v>
      </c>
      <c r="H145" s="17">
        <v>1646</v>
      </c>
      <c r="I145" s="2" t="str">
        <f t="shared" si="6"/>
        <v>May</v>
      </c>
      <c r="J145" s="5">
        <f t="shared" si="7"/>
        <v>2023</v>
      </c>
    </row>
    <row r="146" spans="1:10" x14ac:dyDescent="0.25">
      <c r="A146" s="4">
        <f t="shared" si="8"/>
        <v>45071</v>
      </c>
      <c r="B146" s="1" t="s">
        <v>198</v>
      </c>
      <c r="C146" s="2" t="s">
        <v>72</v>
      </c>
      <c r="D146" s="3" t="s">
        <v>12</v>
      </c>
      <c r="E146" s="2" t="s">
        <v>23</v>
      </c>
      <c r="F146" s="26">
        <v>3690</v>
      </c>
      <c r="G146" s="2">
        <v>19</v>
      </c>
      <c r="H146" s="17">
        <v>4032</v>
      </c>
      <c r="I146" s="2" t="str">
        <f t="shared" si="6"/>
        <v>May</v>
      </c>
      <c r="J146" s="5">
        <f t="shared" si="7"/>
        <v>2023</v>
      </c>
    </row>
    <row r="147" spans="1:10" x14ac:dyDescent="0.25">
      <c r="A147" s="4">
        <f t="shared" si="8"/>
        <v>45072</v>
      </c>
      <c r="B147" s="1" t="s">
        <v>199</v>
      </c>
      <c r="C147" s="2" t="s">
        <v>22</v>
      </c>
      <c r="D147" s="3" t="s">
        <v>20</v>
      </c>
      <c r="E147" s="2" t="s">
        <v>13</v>
      </c>
      <c r="F147" s="26">
        <v>38852</v>
      </c>
      <c r="G147" s="2">
        <v>53</v>
      </c>
      <c r="H147" s="17">
        <v>2139</v>
      </c>
      <c r="I147" s="2" t="str">
        <f t="shared" si="6"/>
        <v>May</v>
      </c>
      <c r="J147" s="5">
        <f t="shared" si="7"/>
        <v>2023</v>
      </c>
    </row>
    <row r="148" spans="1:10" x14ac:dyDescent="0.25">
      <c r="A148" s="4">
        <f t="shared" si="8"/>
        <v>45073</v>
      </c>
      <c r="B148" s="1" t="s">
        <v>200</v>
      </c>
      <c r="C148" s="2" t="s">
        <v>60</v>
      </c>
      <c r="D148" s="3" t="s">
        <v>28</v>
      </c>
      <c r="E148" s="2" t="s">
        <v>53</v>
      </c>
      <c r="F148" s="26">
        <v>15003</v>
      </c>
      <c r="G148" s="2">
        <v>15</v>
      </c>
      <c r="H148" s="17">
        <v>4931</v>
      </c>
      <c r="I148" s="2" t="str">
        <f t="shared" si="6"/>
        <v>May</v>
      </c>
      <c r="J148" s="5">
        <f t="shared" si="7"/>
        <v>2023</v>
      </c>
    </row>
    <row r="149" spans="1:10" x14ac:dyDescent="0.25">
      <c r="A149" s="4">
        <f t="shared" si="8"/>
        <v>45074</v>
      </c>
      <c r="B149" s="1" t="s">
        <v>201</v>
      </c>
      <c r="C149" s="2" t="s">
        <v>22</v>
      </c>
      <c r="D149" s="3" t="s">
        <v>16</v>
      </c>
      <c r="E149" s="2" t="s">
        <v>23</v>
      </c>
      <c r="F149" s="26">
        <v>30450</v>
      </c>
      <c r="G149" s="2">
        <v>26</v>
      </c>
      <c r="H149" s="17">
        <v>4015</v>
      </c>
      <c r="I149" s="2" t="str">
        <f t="shared" si="6"/>
        <v>May</v>
      </c>
      <c r="J149" s="5">
        <f t="shared" si="7"/>
        <v>2023</v>
      </c>
    </row>
    <row r="150" spans="1:10" x14ac:dyDescent="0.25">
      <c r="A150" s="4">
        <f t="shared" si="8"/>
        <v>45075</v>
      </c>
      <c r="B150" s="1" t="s">
        <v>202</v>
      </c>
      <c r="C150" s="2" t="s">
        <v>33</v>
      </c>
      <c r="D150" s="3" t="s">
        <v>20</v>
      </c>
      <c r="E150" s="2" t="s">
        <v>17</v>
      </c>
      <c r="F150" s="26">
        <v>48061</v>
      </c>
      <c r="G150" s="2">
        <v>20</v>
      </c>
      <c r="H150" s="17">
        <v>4295</v>
      </c>
      <c r="I150" s="2" t="str">
        <f t="shared" si="6"/>
        <v>May</v>
      </c>
      <c r="J150" s="5">
        <f t="shared" si="7"/>
        <v>2023</v>
      </c>
    </row>
    <row r="151" spans="1:10" x14ac:dyDescent="0.25">
      <c r="A151" s="4">
        <f t="shared" si="8"/>
        <v>45076</v>
      </c>
      <c r="B151" s="1" t="s">
        <v>203</v>
      </c>
      <c r="C151" s="2" t="s">
        <v>79</v>
      </c>
      <c r="D151" s="3" t="s">
        <v>16</v>
      </c>
      <c r="E151" s="2" t="s">
        <v>61</v>
      </c>
      <c r="F151" s="26">
        <v>5302</v>
      </c>
      <c r="G151" s="2">
        <v>88</v>
      </c>
      <c r="H151" s="17">
        <v>4872</v>
      </c>
      <c r="I151" s="2" t="str">
        <f t="shared" si="6"/>
        <v>May</v>
      </c>
      <c r="J151" s="5">
        <f t="shared" si="7"/>
        <v>2023</v>
      </c>
    </row>
    <row r="152" spans="1:10" x14ac:dyDescent="0.25">
      <c r="A152" s="4">
        <f t="shared" si="8"/>
        <v>45077</v>
      </c>
      <c r="B152" s="1" t="s">
        <v>204</v>
      </c>
      <c r="C152" s="2" t="s">
        <v>27</v>
      </c>
      <c r="D152" s="3" t="s">
        <v>34</v>
      </c>
      <c r="E152" s="2" t="s">
        <v>56</v>
      </c>
      <c r="F152" s="26">
        <v>38582</v>
      </c>
      <c r="G152" s="2">
        <v>50</v>
      </c>
      <c r="H152" s="17">
        <v>4890</v>
      </c>
      <c r="I152" s="2" t="str">
        <f t="shared" si="6"/>
        <v>May</v>
      </c>
      <c r="J152" s="5">
        <f t="shared" si="7"/>
        <v>2023</v>
      </c>
    </row>
    <row r="153" spans="1:10" x14ac:dyDescent="0.25">
      <c r="A153" s="4">
        <f t="shared" si="8"/>
        <v>45078</v>
      </c>
      <c r="B153" s="1" t="s">
        <v>205</v>
      </c>
      <c r="C153" s="2" t="s">
        <v>31</v>
      </c>
      <c r="D153" s="3" t="s">
        <v>34</v>
      </c>
      <c r="E153" s="2" t="s">
        <v>23</v>
      </c>
      <c r="F153" s="26">
        <v>28671</v>
      </c>
      <c r="G153" s="2">
        <v>70</v>
      </c>
      <c r="H153" s="17">
        <v>2395</v>
      </c>
      <c r="I153" s="2" t="str">
        <f t="shared" si="6"/>
        <v>Jun</v>
      </c>
      <c r="J153" s="5">
        <f t="shared" si="7"/>
        <v>2023</v>
      </c>
    </row>
    <row r="154" spans="1:10" x14ac:dyDescent="0.25">
      <c r="A154" s="4">
        <f t="shared" si="8"/>
        <v>45079</v>
      </c>
      <c r="B154" s="1" t="s">
        <v>206</v>
      </c>
      <c r="C154" s="2" t="s">
        <v>33</v>
      </c>
      <c r="D154" s="3" t="s">
        <v>34</v>
      </c>
      <c r="E154" s="2" t="s">
        <v>40</v>
      </c>
      <c r="F154" s="26">
        <v>2949</v>
      </c>
      <c r="G154" s="2">
        <v>13</v>
      </c>
      <c r="H154" s="17">
        <v>1694</v>
      </c>
      <c r="I154" s="2" t="str">
        <f t="shared" si="6"/>
        <v>Jun</v>
      </c>
      <c r="J154" s="5">
        <f t="shared" si="7"/>
        <v>2023</v>
      </c>
    </row>
    <row r="155" spans="1:10" x14ac:dyDescent="0.25">
      <c r="A155" s="4">
        <f t="shared" si="8"/>
        <v>45080</v>
      </c>
      <c r="B155" s="1" t="s">
        <v>207</v>
      </c>
      <c r="C155" s="2" t="s">
        <v>95</v>
      </c>
      <c r="D155" s="3" t="s">
        <v>16</v>
      </c>
      <c r="E155" s="2" t="s">
        <v>17</v>
      </c>
      <c r="F155" s="26">
        <v>23986</v>
      </c>
      <c r="G155" s="2">
        <v>66</v>
      </c>
      <c r="H155" s="17">
        <v>2462</v>
      </c>
      <c r="I155" s="2" t="str">
        <f t="shared" si="6"/>
        <v>Jun</v>
      </c>
      <c r="J155" s="5">
        <f t="shared" si="7"/>
        <v>2023</v>
      </c>
    </row>
    <row r="156" spans="1:10" x14ac:dyDescent="0.25">
      <c r="A156" s="4">
        <f t="shared" si="8"/>
        <v>45081</v>
      </c>
      <c r="B156" s="1" t="s">
        <v>208</v>
      </c>
      <c r="C156" s="2" t="s">
        <v>77</v>
      </c>
      <c r="D156" s="3" t="s">
        <v>28</v>
      </c>
      <c r="E156" s="2" t="s">
        <v>13</v>
      </c>
      <c r="F156" s="26">
        <v>10983</v>
      </c>
      <c r="G156" s="2">
        <v>11</v>
      </c>
      <c r="H156" s="17">
        <v>2027</v>
      </c>
      <c r="I156" s="2" t="str">
        <f t="shared" si="6"/>
        <v>Jun</v>
      </c>
      <c r="J156" s="5">
        <f t="shared" si="7"/>
        <v>2023</v>
      </c>
    </row>
    <row r="157" spans="1:10" x14ac:dyDescent="0.25">
      <c r="A157" s="4">
        <f t="shared" si="8"/>
        <v>45082</v>
      </c>
      <c r="B157" s="1" t="s">
        <v>209</v>
      </c>
      <c r="C157" s="2" t="s">
        <v>44</v>
      </c>
      <c r="D157" s="3" t="s">
        <v>16</v>
      </c>
      <c r="E157" s="2" t="s">
        <v>40</v>
      </c>
      <c r="F157" s="26">
        <v>36421</v>
      </c>
      <c r="G157" s="2">
        <v>16</v>
      </c>
      <c r="H157" s="17">
        <v>2882</v>
      </c>
      <c r="I157" s="2" t="str">
        <f t="shared" si="6"/>
        <v>Jun</v>
      </c>
      <c r="J157" s="5">
        <f t="shared" si="7"/>
        <v>2023</v>
      </c>
    </row>
    <row r="158" spans="1:10" x14ac:dyDescent="0.25">
      <c r="A158" s="4">
        <f t="shared" si="8"/>
        <v>45083</v>
      </c>
      <c r="B158" s="1" t="s">
        <v>210</v>
      </c>
      <c r="C158" s="2" t="s">
        <v>101</v>
      </c>
      <c r="D158" s="3" t="s">
        <v>12</v>
      </c>
      <c r="E158" s="2" t="s">
        <v>17</v>
      </c>
      <c r="F158" s="26">
        <v>39229</v>
      </c>
      <c r="G158" s="2">
        <v>52</v>
      </c>
      <c r="H158" s="17">
        <v>1795</v>
      </c>
      <c r="I158" s="2" t="str">
        <f t="shared" si="6"/>
        <v>Jun</v>
      </c>
      <c r="J158" s="5">
        <f t="shared" si="7"/>
        <v>2023</v>
      </c>
    </row>
    <row r="159" spans="1:10" x14ac:dyDescent="0.25">
      <c r="A159" s="4">
        <f t="shared" si="8"/>
        <v>45084</v>
      </c>
      <c r="B159" s="1" t="s">
        <v>211</v>
      </c>
      <c r="C159" s="2" t="s">
        <v>37</v>
      </c>
      <c r="D159" s="3" t="s">
        <v>16</v>
      </c>
      <c r="E159" s="2" t="s">
        <v>53</v>
      </c>
      <c r="F159" s="26">
        <v>36506</v>
      </c>
      <c r="G159" s="2">
        <v>66</v>
      </c>
      <c r="H159" s="17">
        <v>3767</v>
      </c>
      <c r="I159" s="2" t="str">
        <f t="shared" si="6"/>
        <v>Jun</v>
      </c>
      <c r="J159" s="5">
        <f t="shared" si="7"/>
        <v>2023</v>
      </c>
    </row>
    <row r="160" spans="1:10" x14ac:dyDescent="0.25">
      <c r="A160" s="4">
        <f t="shared" si="8"/>
        <v>45085</v>
      </c>
      <c r="B160" s="1" t="s">
        <v>212</v>
      </c>
      <c r="C160" s="2" t="s">
        <v>46</v>
      </c>
      <c r="D160" s="3" t="s">
        <v>28</v>
      </c>
      <c r="E160" s="2" t="s">
        <v>29</v>
      </c>
      <c r="F160" s="26">
        <v>16207</v>
      </c>
      <c r="G160" s="2">
        <v>93</v>
      </c>
      <c r="H160" s="17">
        <v>2577</v>
      </c>
      <c r="I160" s="2" t="str">
        <f t="shared" si="6"/>
        <v>Jun</v>
      </c>
      <c r="J160" s="5">
        <f t="shared" si="7"/>
        <v>2023</v>
      </c>
    </row>
    <row r="161" spans="1:10" x14ac:dyDescent="0.25">
      <c r="A161" s="4">
        <f t="shared" si="8"/>
        <v>45086</v>
      </c>
      <c r="B161" s="1" t="s">
        <v>213</v>
      </c>
      <c r="C161" s="2" t="s">
        <v>82</v>
      </c>
      <c r="D161" s="3" t="s">
        <v>34</v>
      </c>
      <c r="E161" s="2" t="s">
        <v>35</v>
      </c>
      <c r="F161" s="26">
        <v>12804</v>
      </c>
      <c r="G161" s="2">
        <v>64</v>
      </c>
      <c r="H161" s="17">
        <v>4564</v>
      </c>
      <c r="I161" s="2" t="str">
        <f t="shared" si="6"/>
        <v>Jun</v>
      </c>
      <c r="J161" s="5">
        <f t="shared" si="7"/>
        <v>2023</v>
      </c>
    </row>
    <row r="162" spans="1:10" x14ac:dyDescent="0.25">
      <c r="A162" s="4">
        <f t="shared" si="8"/>
        <v>45087</v>
      </c>
      <c r="B162" s="1" t="s">
        <v>214</v>
      </c>
      <c r="C162" s="2" t="s">
        <v>101</v>
      </c>
      <c r="D162" s="3" t="s">
        <v>20</v>
      </c>
      <c r="E162" s="2" t="s">
        <v>53</v>
      </c>
      <c r="F162" s="26">
        <v>5122</v>
      </c>
      <c r="G162" s="2">
        <v>25</v>
      </c>
      <c r="H162" s="17">
        <v>2521</v>
      </c>
      <c r="I162" s="2" t="str">
        <f t="shared" si="6"/>
        <v>Jun</v>
      </c>
      <c r="J162" s="5">
        <f t="shared" si="7"/>
        <v>2023</v>
      </c>
    </row>
    <row r="163" spans="1:10" x14ac:dyDescent="0.25">
      <c r="A163" s="4">
        <f t="shared" si="8"/>
        <v>45088</v>
      </c>
      <c r="B163" s="1" t="s">
        <v>215</v>
      </c>
      <c r="C163" s="2" t="s">
        <v>37</v>
      </c>
      <c r="D163" s="3" t="s">
        <v>12</v>
      </c>
      <c r="E163" s="2" t="s">
        <v>61</v>
      </c>
      <c r="F163" s="26">
        <v>21752</v>
      </c>
      <c r="G163" s="2">
        <v>60</v>
      </c>
      <c r="H163" s="17">
        <v>3542</v>
      </c>
      <c r="I163" s="2" t="str">
        <f t="shared" si="6"/>
        <v>Jun</v>
      </c>
      <c r="J163" s="5">
        <f t="shared" si="7"/>
        <v>2023</v>
      </c>
    </row>
    <row r="164" spans="1:10" x14ac:dyDescent="0.25">
      <c r="A164" s="4">
        <f t="shared" si="8"/>
        <v>45089</v>
      </c>
      <c r="B164" s="1" t="s">
        <v>216</v>
      </c>
      <c r="C164" s="2" t="s">
        <v>22</v>
      </c>
      <c r="D164" s="3" t="s">
        <v>34</v>
      </c>
      <c r="E164" s="2" t="s">
        <v>35</v>
      </c>
      <c r="F164" s="26">
        <v>27288</v>
      </c>
      <c r="G164" s="2">
        <v>64</v>
      </c>
      <c r="H164" s="17">
        <v>4755</v>
      </c>
      <c r="I164" s="2" t="str">
        <f t="shared" si="6"/>
        <v>Jun</v>
      </c>
      <c r="J164" s="5">
        <f t="shared" si="7"/>
        <v>2023</v>
      </c>
    </row>
    <row r="165" spans="1:10" x14ac:dyDescent="0.25">
      <c r="A165" s="4">
        <f t="shared" si="8"/>
        <v>45090</v>
      </c>
      <c r="B165" s="1" t="s">
        <v>217</v>
      </c>
      <c r="C165" s="2" t="s">
        <v>109</v>
      </c>
      <c r="D165" s="3" t="s">
        <v>16</v>
      </c>
      <c r="E165" s="2" t="s">
        <v>61</v>
      </c>
      <c r="F165" s="26">
        <v>49746</v>
      </c>
      <c r="G165" s="2">
        <v>80</v>
      </c>
      <c r="H165" s="17">
        <v>1010</v>
      </c>
      <c r="I165" s="2" t="str">
        <f t="shared" si="6"/>
        <v>Jun</v>
      </c>
      <c r="J165" s="5">
        <f t="shared" si="7"/>
        <v>2023</v>
      </c>
    </row>
    <row r="166" spans="1:10" x14ac:dyDescent="0.25">
      <c r="A166" s="4">
        <f t="shared" si="8"/>
        <v>45091</v>
      </c>
      <c r="B166" s="1" t="s">
        <v>218</v>
      </c>
      <c r="C166" s="2" t="s">
        <v>11</v>
      </c>
      <c r="D166" s="3" t="s">
        <v>34</v>
      </c>
      <c r="E166" s="2" t="s">
        <v>61</v>
      </c>
      <c r="F166" s="26">
        <v>11715</v>
      </c>
      <c r="G166" s="2">
        <v>89</v>
      </c>
      <c r="H166" s="17">
        <v>2247</v>
      </c>
      <c r="I166" s="2" t="str">
        <f t="shared" si="6"/>
        <v>Jun</v>
      </c>
      <c r="J166" s="5">
        <f t="shared" si="7"/>
        <v>2023</v>
      </c>
    </row>
    <row r="167" spans="1:10" x14ac:dyDescent="0.25">
      <c r="A167" s="4">
        <f t="shared" si="8"/>
        <v>45092</v>
      </c>
      <c r="B167" s="1" t="s">
        <v>219</v>
      </c>
      <c r="C167" s="2" t="s">
        <v>98</v>
      </c>
      <c r="D167" s="3" t="s">
        <v>16</v>
      </c>
      <c r="E167" s="2" t="s">
        <v>53</v>
      </c>
      <c r="F167" s="26">
        <v>15707</v>
      </c>
      <c r="G167" s="2">
        <v>19</v>
      </c>
      <c r="H167" s="17">
        <v>3825</v>
      </c>
      <c r="I167" s="2" t="str">
        <f t="shared" si="6"/>
        <v>Jun</v>
      </c>
      <c r="J167" s="5">
        <f t="shared" si="7"/>
        <v>2023</v>
      </c>
    </row>
    <row r="168" spans="1:10" x14ac:dyDescent="0.25">
      <c r="A168" s="4">
        <f t="shared" si="8"/>
        <v>45093</v>
      </c>
      <c r="B168" s="1" t="s">
        <v>220</v>
      </c>
      <c r="C168" s="2" t="s">
        <v>160</v>
      </c>
      <c r="D168" s="3" t="s">
        <v>34</v>
      </c>
      <c r="E168" s="2" t="s">
        <v>56</v>
      </c>
      <c r="F168" s="26">
        <v>44431</v>
      </c>
      <c r="G168" s="2">
        <v>29</v>
      </c>
      <c r="H168" s="17">
        <v>1295</v>
      </c>
      <c r="I168" s="2" t="str">
        <f t="shared" si="6"/>
        <v>Jun</v>
      </c>
      <c r="J168" s="5">
        <f t="shared" si="7"/>
        <v>2023</v>
      </c>
    </row>
    <row r="169" spans="1:10" x14ac:dyDescent="0.25">
      <c r="A169" s="4">
        <f t="shared" si="8"/>
        <v>45094</v>
      </c>
      <c r="B169" s="1" t="s">
        <v>221</v>
      </c>
      <c r="C169" s="2" t="s">
        <v>44</v>
      </c>
      <c r="D169" s="3" t="s">
        <v>28</v>
      </c>
      <c r="E169" s="2" t="s">
        <v>56</v>
      </c>
      <c r="F169" s="26">
        <v>29050</v>
      </c>
      <c r="G169" s="2">
        <v>92</v>
      </c>
      <c r="H169" s="17">
        <v>1875</v>
      </c>
      <c r="I169" s="2" t="str">
        <f t="shared" si="6"/>
        <v>Jun</v>
      </c>
      <c r="J169" s="5">
        <f t="shared" si="7"/>
        <v>2023</v>
      </c>
    </row>
    <row r="170" spans="1:10" x14ac:dyDescent="0.25">
      <c r="A170" s="4">
        <f t="shared" si="8"/>
        <v>45095</v>
      </c>
      <c r="B170" s="1" t="s">
        <v>222</v>
      </c>
      <c r="C170" s="2" t="s">
        <v>11</v>
      </c>
      <c r="D170" s="3" t="s">
        <v>12</v>
      </c>
      <c r="E170" s="2" t="s">
        <v>63</v>
      </c>
      <c r="F170" s="26">
        <v>36460</v>
      </c>
      <c r="G170" s="2">
        <v>73</v>
      </c>
      <c r="H170" s="17">
        <v>2854</v>
      </c>
      <c r="I170" s="2" t="str">
        <f t="shared" si="6"/>
        <v>Jun</v>
      </c>
      <c r="J170" s="5">
        <f t="shared" si="7"/>
        <v>2023</v>
      </c>
    </row>
    <row r="171" spans="1:10" x14ac:dyDescent="0.25">
      <c r="A171" s="4">
        <f t="shared" si="8"/>
        <v>45096</v>
      </c>
      <c r="B171" s="1" t="s">
        <v>223</v>
      </c>
      <c r="C171" s="2" t="s">
        <v>51</v>
      </c>
      <c r="D171" s="3" t="s">
        <v>28</v>
      </c>
      <c r="E171" s="2" t="s">
        <v>61</v>
      </c>
      <c r="F171" s="26">
        <v>12492</v>
      </c>
      <c r="G171" s="2">
        <v>91</v>
      </c>
      <c r="H171" s="17">
        <v>1117</v>
      </c>
      <c r="I171" s="2" t="str">
        <f t="shared" si="6"/>
        <v>Jun</v>
      </c>
      <c r="J171" s="5">
        <f t="shared" si="7"/>
        <v>2023</v>
      </c>
    </row>
    <row r="172" spans="1:10" x14ac:dyDescent="0.25">
      <c r="A172" s="4">
        <f t="shared" si="8"/>
        <v>45097</v>
      </c>
      <c r="B172" s="1" t="s">
        <v>224</v>
      </c>
      <c r="C172" s="2" t="s">
        <v>31</v>
      </c>
      <c r="D172" s="3" t="s">
        <v>12</v>
      </c>
      <c r="E172" s="2" t="s">
        <v>35</v>
      </c>
      <c r="F172" s="26">
        <v>45444</v>
      </c>
      <c r="G172" s="2">
        <v>59</v>
      </c>
      <c r="H172" s="17">
        <v>3024</v>
      </c>
      <c r="I172" s="2" t="str">
        <f t="shared" si="6"/>
        <v>Jun</v>
      </c>
      <c r="J172" s="5">
        <f t="shared" si="7"/>
        <v>2023</v>
      </c>
    </row>
    <row r="173" spans="1:10" x14ac:dyDescent="0.25">
      <c r="A173" s="4">
        <f t="shared" si="8"/>
        <v>45098</v>
      </c>
      <c r="B173" s="1" t="s">
        <v>225</v>
      </c>
      <c r="C173" s="2" t="s">
        <v>95</v>
      </c>
      <c r="D173" s="3" t="s">
        <v>16</v>
      </c>
      <c r="E173" s="2" t="s">
        <v>56</v>
      </c>
      <c r="F173" s="26">
        <v>19652</v>
      </c>
      <c r="G173" s="2">
        <v>23</v>
      </c>
      <c r="H173" s="17">
        <v>4264</v>
      </c>
      <c r="I173" s="2" t="str">
        <f t="shared" si="6"/>
        <v>Jun</v>
      </c>
      <c r="J173" s="5">
        <f t="shared" si="7"/>
        <v>2023</v>
      </c>
    </row>
    <row r="174" spans="1:10" x14ac:dyDescent="0.25">
      <c r="A174" s="4">
        <f t="shared" si="8"/>
        <v>45099</v>
      </c>
      <c r="B174" s="1" t="s">
        <v>226</v>
      </c>
      <c r="C174" s="2" t="s">
        <v>67</v>
      </c>
      <c r="D174" s="3" t="s">
        <v>28</v>
      </c>
      <c r="E174" s="2" t="s">
        <v>40</v>
      </c>
      <c r="F174" s="26">
        <v>29700</v>
      </c>
      <c r="G174" s="2">
        <v>84</v>
      </c>
      <c r="H174" s="17">
        <v>4795</v>
      </c>
      <c r="I174" s="2" t="str">
        <f t="shared" si="6"/>
        <v>Jun</v>
      </c>
      <c r="J174" s="5">
        <f t="shared" si="7"/>
        <v>2023</v>
      </c>
    </row>
    <row r="175" spans="1:10" x14ac:dyDescent="0.25">
      <c r="A175" s="4">
        <f t="shared" si="8"/>
        <v>45100</v>
      </c>
      <c r="B175" s="1" t="s">
        <v>227</v>
      </c>
      <c r="C175" s="2" t="s">
        <v>60</v>
      </c>
      <c r="D175" s="3" t="s">
        <v>34</v>
      </c>
      <c r="E175" s="2" t="s">
        <v>53</v>
      </c>
      <c r="F175" s="26">
        <v>35748</v>
      </c>
      <c r="G175" s="2">
        <v>31</v>
      </c>
      <c r="H175" s="17">
        <v>4126</v>
      </c>
      <c r="I175" s="2" t="str">
        <f t="shared" si="6"/>
        <v>Jun</v>
      </c>
      <c r="J175" s="5">
        <f t="shared" si="7"/>
        <v>2023</v>
      </c>
    </row>
    <row r="176" spans="1:10" x14ac:dyDescent="0.25">
      <c r="A176" s="4">
        <f t="shared" si="8"/>
        <v>45101</v>
      </c>
      <c r="B176" s="1" t="s">
        <v>228</v>
      </c>
      <c r="C176" s="2" t="s">
        <v>137</v>
      </c>
      <c r="D176" s="3" t="s">
        <v>34</v>
      </c>
      <c r="E176" s="2" t="s">
        <v>53</v>
      </c>
      <c r="F176" s="26">
        <v>28008</v>
      </c>
      <c r="G176" s="2">
        <v>33</v>
      </c>
      <c r="H176" s="17">
        <v>3185</v>
      </c>
      <c r="I176" s="2" t="str">
        <f t="shared" si="6"/>
        <v>Jun</v>
      </c>
      <c r="J176" s="5">
        <f t="shared" si="7"/>
        <v>2023</v>
      </c>
    </row>
    <row r="177" spans="1:10" x14ac:dyDescent="0.25">
      <c r="A177" s="4">
        <f t="shared" si="8"/>
        <v>45102</v>
      </c>
      <c r="B177" s="1" t="s">
        <v>229</v>
      </c>
      <c r="C177" s="2" t="s">
        <v>77</v>
      </c>
      <c r="D177" s="3" t="s">
        <v>12</v>
      </c>
      <c r="E177" s="2" t="s">
        <v>17</v>
      </c>
      <c r="F177" s="26">
        <v>46683</v>
      </c>
      <c r="G177" s="2">
        <v>45</v>
      </c>
      <c r="H177" s="17">
        <v>4261</v>
      </c>
      <c r="I177" s="2" t="str">
        <f t="shared" si="6"/>
        <v>Jun</v>
      </c>
      <c r="J177" s="5">
        <f t="shared" si="7"/>
        <v>2023</v>
      </c>
    </row>
    <row r="178" spans="1:10" x14ac:dyDescent="0.25">
      <c r="A178" s="4">
        <f t="shared" si="8"/>
        <v>45103</v>
      </c>
      <c r="B178" s="1" t="s">
        <v>230</v>
      </c>
      <c r="C178" s="2" t="s">
        <v>60</v>
      </c>
      <c r="D178" s="3" t="s">
        <v>34</v>
      </c>
      <c r="E178" s="2" t="s">
        <v>61</v>
      </c>
      <c r="F178" s="26">
        <v>27099</v>
      </c>
      <c r="G178" s="2">
        <v>37</v>
      </c>
      <c r="H178" s="17">
        <v>3182</v>
      </c>
      <c r="I178" s="2" t="str">
        <f t="shared" si="6"/>
        <v>Jun</v>
      </c>
      <c r="J178" s="5">
        <f t="shared" si="7"/>
        <v>2023</v>
      </c>
    </row>
    <row r="179" spans="1:10" x14ac:dyDescent="0.25">
      <c r="A179" s="4">
        <f t="shared" si="8"/>
        <v>45104</v>
      </c>
      <c r="B179" s="1" t="s">
        <v>231</v>
      </c>
      <c r="C179" s="2" t="s">
        <v>51</v>
      </c>
      <c r="D179" s="3" t="s">
        <v>16</v>
      </c>
      <c r="E179" s="2" t="s">
        <v>53</v>
      </c>
      <c r="F179" s="26">
        <v>8201</v>
      </c>
      <c r="G179" s="2">
        <v>55</v>
      </c>
      <c r="H179" s="17">
        <v>3405</v>
      </c>
      <c r="I179" s="2" t="str">
        <f t="shared" si="6"/>
        <v>Jun</v>
      </c>
      <c r="J179" s="5">
        <f t="shared" si="7"/>
        <v>2023</v>
      </c>
    </row>
    <row r="180" spans="1:10" x14ac:dyDescent="0.25">
      <c r="A180" s="4">
        <f t="shared" si="8"/>
        <v>45105</v>
      </c>
      <c r="B180" s="1" t="s">
        <v>232</v>
      </c>
      <c r="C180" s="2" t="s">
        <v>33</v>
      </c>
      <c r="D180" s="3" t="s">
        <v>20</v>
      </c>
      <c r="E180" s="2" t="s">
        <v>56</v>
      </c>
      <c r="F180" s="26">
        <v>41964</v>
      </c>
      <c r="G180" s="2">
        <v>91</v>
      </c>
      <c r="H180" s="17">
        <v>1466</v>
      </c>
      <c r="I180" s="2" t="str">
        <f t="shared" si="6"/>
        <v>Jun</v>
      </c>
      <c r="J180" s="5">
        <f t="shared" si="7"/>
        <v>2023</v>
      </c>
    </row>
    <row r="181" spans="1:10" x14ac:dyDescent="0.25">
      <c r="A181" s="4">
        <f t="shared" si="8"/>
        <v>45106</v>
      </c>
      <c r="B181" s="1" t="s">
        <v>233</v>
      </c>
      <c r="C181" s="2" t="s">
        <v>11</v>
      </c>
      <c r="D181" s="3" t="s">
        <v>34</v>
      </c>
      <c r="E181" s="2" t="s">
        <v>61</v>
      </c>
      <c r="F181" s="26">
        <v>9126</v>
      </c>
      <c r="G181" s="2">
        <v>63</v>
      </c>
      <c r="H181" s="17">
        <v>3044</v>
      </c>
      <c r="I181" s="2" t="str">
        <f t="shared" si="6"/>
        <v>Jun</v>
      </c>
      <c r="J181" s="5">
        <f t="shared" si="7"/>
        <v>2023</v>
      </c>
    </row>
    <row r="182" spans="1:10" x14ac:dyDescent="0.25">
      <c r="A182" s="4">
        <f t="shared" si="8"/>
        <v>45107</v>
      </c>
      <c r="B182" s="1" t="s">
        <v>234</v>
      </c>
      <c r="C182" s="2" t="s">
        <v>15</v>
      </c>
      <c r="D182" s="3" t="s">
        <v>16</v>
      </c>
      <c r="E182" s="2" t="s">
        <v>56</v>
      </c>
      <c r="F182" s="26">
        <v>12118</v>
      </c>
      <c r="G182" s="2">
        <v>95</v>
      </c>
      <c r="H182" s="17">
        <v>2407</v>
      </c>
      <c r="I182" s="2" t="str">
        <f t="shared" si="6"/>
        <v>Jun</v>
      </c>
      <c r="J182" s="5">
        <f t="shared" si="7"/>
        <v>2023</v>
      </c>
    </row>
    <row r="183" spans="1:10" x14ac:dyDescent="0.25">
      <c r="A183" s="4">
        <f t="shared" si="8"/>
        <v>45108</v>
      </c>
      <c r="B183" s="1" t="s">
        <v>235</v>
      </c>
      <c r="C183" s="2" t="s">
        <v>75</v>
      </c>
      <c r="D183" s="3" t="s">
        <v>20</v>
      </c>
      <c r="E183" s="2" t="s">
        <v>17</v>
      </c>
      <c r="F183" s="26">
        <v>40879</v>
      </c>
      <c r="G183" s="2">
        <v>56</v>
      </c>
      <c r="H183" s="17">
        <v>3869</v>
      </c>
      <c r="I183" s="2" t="str">
        <f t="shared" si="6"/>
        <v>Jul</v>
      </c>
      <c r="J183" s="5">
        <f t="shared" si="7"/>
        <v>2023</v>
      </c>
    </row>
    <row r="184" spans="1:10" x14ac:dyDescent="0.25">
      <c r="A184" s="4">
        <f t="shared" si="8"/>
        <v>45109</v>
      </c>
      <c r="B184" s="1" t="s">
        <v>236</v>
      </c>
      <c r="C184" s="2" t="s">
        <v>48</v>
      </c>
      <c r="D184" s="3" t="s">
        <v>34</v>
      </c>
      <c r="E184" s="2" t="s">
        <v>35</v>
      </c>
      <c r="F184" s="26">
        <v>16259</v>
      </c>
      <c r="G184" s="2">
        <v>61</v>
      </c>
      <c r="H184" s="17">
        <v>4474</v>
      </c>
      <c r="I184" s="2" t="str">
        <f t="shared" si="6"/>
        <v>Jul</v>
      </c>
      <c r="J184" s="5">
        <f t="shared" si="7"/>
        <v>2023</v>
      </c>
    </row>
    <row r="185" spans="1:10" x14ac:dyDescent="0.25">
      <c r="A185" s="4">
        <f t="shared" si="8"/>
        <v>45110</v>
      </c>
      <c r="B185" s="1" t="s">
        <v>237</v>
      </c>
      <c r="C185" s="2" t="s">
        <v>33</v>
      </c>
      <c r="D185" s="3" t="s">
        <v>20</v>
      </c>
      <c r="E185" s="2" t="s">
        <v>13</v>
      </c>
      <c r="F185" s="26">
        <v>10424</v>
      </c>
      <c r="G185" s="2">
        <v>5</v>
      </c>
      <c r="H185" s="17">
        <v>2394</v>
      </c>
      <c r="I185" s="2" t="str">
        <f t="shared" si="6"/>
        <v>Jul</v>
      </c>
      <c r="J185" s="5">
        <f t="shared" si="7"/>
        <v>2023</v>
      </c>
    </row>
    <row r="186" spans="1:10" x14ac:dyDescent="0.25">
      <c r="A186" s="4">
        <f t="shared" si="8"/>
        <v>45111</v>
      </c>
      <c r="B186" s="1" t="s">
        <v>238</v>
      </c>
      <c r="C186" s="2" t="s">
        <v>72</v>
      </c>
      <c r="D186" s="3" t="s">
        <v>16</v>
      </c>
      <c r="E186" s="2" t="s">
        <v>56</v>
      </c>
      <c r="F186" s="26">
        <v>1956</v>
      </c>
      <c r="G186" s="2">
        <v>61</v>
      </c>
      <c r="H186" s="17">
        <v>2949</v>
      </c>
      <c r="I186" s="2" t="str">
        <f t="shared" si="6"/>
        <v>Jul</v>
      </c>
      <c r="J186" s="5">
        <f t="shared" si="7"/>
        <v>2023</v>
      </c>
    </row>
    <row r="187" spans="1:10" x14ac:dyDescent="0.25">
      <c r="A187" s="4">
        <f t="shared" si="8"/>
        <v>45112</v>
      </c>
      <c r="B187" s="1" t="s">
        <v>239</v>
      </c>
      <c r="C187" s="2" t="s">
        <v>39</v>
      </c>
      <c r="D187" s="3" t="s">
        <v>20</v>
      </c>
      <c r="E187" s="2" t="s">
        <v>35</v>
      </c>
      <c r="F187" s="26">
        <v>7103</v>
      </c>
      <c r="G187" s="2">
        <v>95</v>
      </c>
      <c r="H187" s="17">
        <v>3672</v>
      </c>
      <c r="I187" s="2" t="str">
        <f t="shared" si="6"/>
        <v>Jul</v>
      </c>
      <c r="J187" s="5">
        <f t="shared" si="7"/>
        <v>2023</v>
      </c>
    </row>
    <row r="188" spans="1:10" x14ac:dyDescent="0.25">
      <c r="A188" s="4">
        <f t="shared" si="8"/>
        <v>45113</v>
      </c>
      <c r="B188" s="1" t="s">
        <v>240</v>
      </c>
      <c r="C188" s="2" t="s">
        <v>39</v>
      </c>
      <c r="D188" s="3" t="s">
        <v>20</v>
      </c>
      <c r="E188" s="2" t="s">
        <v>35</v>
      </c>
      <c r="F188" s="26">
        <v>691</v>
      </c>
      <c r="G188" s="2">
        <v>14</v>
      </c>
      <c r="H188" s="17">
        <v>2791</v>
      </c>
      <c r="I188" s="2" t="str">
        <f t="shared" si="6"/>
        <v>Jul</v>
      </c>
      <c r="J188" s="5">
        <f t="shared" si="7"/>
        <v>2023</v>
      </c>
    </row>
    <row r="189" spans="1:10" x14ac:dyDescent="0.25">
      <c r="A189" s="4">
        <f t="shared" si="8"/>
        <v>45114</v>
      </c>
      <c r="B189" s="1" t="s">
        <v>241</v>
      </c>
      <c r="C189" s="2" t="s">
        <v>11</v>
      </c>
      <c r="D189" s="3" t="s">
        <v>16</v>
      </c>
      <c r="E189" s="2" t="s">
        <v>63</v>
      </c>
      <c r="F189" s="26">
        <v>30502</v>
      </c>
      <c r="G189" s="2">
        <v>28</v>
      </c>
      <c r="H189" s="17">
        <v>1957</v>
      </c>
      <c r="I189" s="2" t="str">
        <f t="shared" si="6"/>
        <v>Jul</v>
      </c>
      <c r="J189" s="5">
        <f t="shared" si="7"/>
        <v>2023</v>
      </c>
    </row>
    <row r="190" spans="1:10" x14ac:dyDescent="0.25">
      <c r="A190" s="4">
        <f t="shared" si="8"/>
        <v>45115</v>
      </c>
      <c r="B190" s="1" t="s">
        <v>242</v>
      </c>
      <c r="C190" s="2" t="s">
        <v>51</v>
      </c>
      <c r="D190" s="3" t="s">
        <v>12</v>
      </c>
      <c r="E190" s="2" t="s">
        <v>35</v>
      </c>
      <c r="F190" s="26">
        <v>27048</v>
      </c>
      <c r="G190" s="2">
        <v>53</v>
      </c>
      <c r="H190" s="17">
        <v>1286</v>
      </c>
      <c r="I190" s="2" t="str">
        <f t="shared" si="6"/>
        <v>Jul</v>
      </c>
      <c r="J190" s="5">
        <f t="shared" si="7"/>
        <v>2023</v>
      </c>
    </row>
    <row r="191" spans="1:10" x14ac:dyDescent="0.25">
      <c r="A191" s="4">
        <f t="shared" si="8"/>
        <v>45116</v>
      </c>
      <c r="B191" s="1" t="s">
        <v>243</v>
      </c>
      <c r="C191" s="2" t="s">
        <v>77</v>
      </c>
      <c r="D191" s="3" t="s">
        <v>28</v>
      </c>
      <c r="E191" s="2" t="s">
        <v>29</v>
      </c>
      <c r="F191" s="26">
        <v>16726</v>
      </c>
      <c r="G191" s="2">
        <v>77</v>
      </c>
      <c r="H191" s="17">
        <v>4126</v>
      </c>
      <c r="I191" s="2" t="str">
        <f t="shared" si="6"/>
        <v>Jul</v>
      </c>
      <c r="J191" s="5">
        <f t="shared" si="7"/>
        <v>2023</v>
      </c>
    </row>
    <row r="192" spans="1:10" x14ac:dyDescent="0.25">
      <c r="A192" s="4">
        <f t="shared" si="8"/>
        <v>45117</v>
      </c>
      <c r="B192" s="1" t="s">
        <v>244</v>
      </c>
      <c r="C192" s="2" t="s">
        <v>58</v>
      </c>
      <c r="D192" s="3" t="s">
        <v>28</v>
      </c>
      <c r="E192" s="2" t="s">
        <v>56</v>
      </c>
      <c r="F192" s="26">
        <v>40248</v>
      </c>
      <c r="G192" s="2">
        <v>96</v>
      </c>
      <c r="H192" s="17">
        <v>4453</v>
      </c>
      <c r="I192" s="2" t="str">
        <f t="shared" si="6"/>
        <v>Jul</v>
      </c>
      <c r="J192" s="5">
        <f t="shared" si="7"/>
        <v>2023</v>
      </c>
    </row>
    <row r="193" spans="1:10" x14ac:dyDescent="0.25">
      <c r="A193" s="4">
        <f t="shared" si="8"/>
        <v>45118</v>
      </c>
      <c r="B193" s="1" t="s">
        <v>245</v>
      </c>
      <c r="C193" s="2" t="s">
        <v>101</v>
      </c>
      <c r="D193" s="3" t="s">
        <v>12</v>
      </c>
      <c r="E193" s="2" t="s">
        <v>40</v>
      </c>
      <c r="F193" s="26">
        <v>24267</v>
      </c>
      <c r="G193" s="2">
        <v>29</v>
      </c>
      <c r="H193" s="17">
        <v>1866</v>
      </c>
      <c r="I193" s="2" t="str">
        <f t="shared" si="6"/>
        <v>Jul</v>
      </c>
      <c r="J193" s="5">
        <f t="shared" si="7"/>
        <v>2023</v>
      </c>
    </row>
    <row r="194" spans="1:10" x14ac:dyDescent="0.25">
      <c r="A194" s="4">
        <f t="shared" si="8"/>
        <v>45119</v>
      </c>
      <c r="B194" s="1" t="s">
        <v>246</v>
      </c>
      <c r="C194" s="2" t="s">
        <v>27</v>
      </c>
      <c r="D194" s="3" t="s">
        <v>20</v>
      </c>
      <c r="E194" s="2" t="s">
        <v>56</v>
      </c>
      <c r="F194" s="26">
        <v>15062</v>
      </c>
      <c r="G194" s="2">
        <v>27</v>
      </c>
      <c r="H194" s="17">
        <v>1159</v>
      </c>
      <c r="I194" s="2" t="str">
        <f t="shared" ref="I194:I257" si="9">TEXT(A194,"mmm")</f>
        <v>Jul</v>
      </c>
      <c r="J194" s="5">
        <f t="shared" si="7"/>
        <v>2023</v>
      </c>
    </row>
    <row r="195" spans="1:10" x14ac:dyDescent="0.25">
      <c r="A195" s="4">
        <f t="shared" si="8"/>
        <v>45120</v>
      </c>
      <c r="B195" s="1" t="s">
        <v>247</v>
      </c>
      <c r="C195" s="2" t="s">
        <v>160</v>
      </c>
      <c r="D195" s="3" t="s">
        <v>28</v>
      </c>
      <c r="E195" s="2" t="s">
        <v>17</v>
      </c>
      <c r="F195" s="26">
        <v>40482</v>
      </c>
      <c r="G195" s="2">
        <v>10</v>
      </c>
      <c r="H195" s="17">
        <v>2142</v>
      </c>
      <c r="I195" s="2" t="str">
        <f t="shared" si="9"/>
        <v>Jul</v>
      </c>
      <c r="J195" s="5">
        <f t="shared" ref="J195:J258" si="10">YEAR(A195)</f>
        <v>2023</v>
      </c>
    </row>
    <row r="196" spans="1:10" x14ac:dyDescent="0.25">
      <c r="A196" s="4">
        <f t="shared" ref="A196:A259" si="11">A195+1</f>
        <v>45121</v>
      </c>
      <c r="B196" s="1" t="s">
        <v>248</v>
      </c>
      <c r="C196" s="2" t="s">
        <v>37</v>
      </c>
      <c r="D196" s="3" t="s">
        <v>28</v>
      </c>
      <c r="E196" s="2" t="s">
        <v>13</v>
      </c>
      <c r="F196" s="26">
        <v>45323</v>
      </c>
      <c r="G196" s="2">
        <v>16</v>
      </c>
      <c r="H196" s="17">
        <v>3962</v>
      </c>
      <c r="I196" s="2" t="str">
        <f t="shared" si="9"/>
        <v>Jul</v>
      </c>
      <c r="J196" s="5">
        <f t="shared" si="10"/>
        <v>2023</v>
      </c>
    </row>
    <row r="197" spans="1:10" x14ac:dyDescent="0.25">
      <c r="A197" s="4">
        <f t="shared" si="11"/>
        <v>45122</v>
      </c>
      <c r="B197" s="1" t="s">
        <v>249</v>
      </c>
      <c r="C197" s="2" t="s">
        <v>15</v>
      </c>
      <c r="D197" s="3" t="s">
        <v>28</v>
      </c>
      <c r="E197" s="2" t="s">
        <v>35</v>
      </c>
      <c r="F197" s="26">
        <v>14746</v>
      </c>
      <c r="G197" s="2">
        <v>53</v>
      </c>
      <c r="H197" s="17">
        <v>4590</v>
      </c>
      <c r="I197" s="2" t="str">
        <f t="shared" si="9"/>
        <v>Jul</v>
      </c>
      <c r="J197" s="5">
        <f t="shared" si="10"/>
        <v>2023</v>
      </c>
    </row>
    <row r="198" spans="1:10" x14ac:dyDescent="0.25">
      <c r="A198" s="4">
        <f t="shared" si="11"/>
        <v>45123</v>
      </c>
      <c r="B198" s="1" t="s">
        <v>250</v>
      </c>
      <c r="C198" s="2" t="s">
        <v>19</v>
      </c>
      <c r="D198" s="3" t="s">
        <v>20</v>
      </c>
      <c r="E198" s="2" t="s">
        <v>40</v>
      </c>
      <c r="F198" s="26">
        <v>28803</v>
      </c>
      <c r="G198" s="2">
        <v>41</v>
      </c>
      <c r="H198" s="17">
        <v>1330</v>
      </c>
      <c r="I198" s="2" t="str">
        <f t="shared" si="9"/>
        <v>Jul</v>
      </c>
      <c r="J198" s="5">
        <f t="shared" si="10"/>
        <v>2023</v>
      </c>
    </row>
    <row r="199" spans="1:10" x14ac:dyDescent="0.25">
      <c r="A199" s="4">
        <f t="shared" si="11"/>
        <v>45124</v>
      </c>
      <c r="B199" s="1" t="s">
        <v>251</v>
      </c>
      <c r="C199" s="2" t="s">
        <v>31</v>
      </c>
      <c r="D199" s="3" t="s">
        <v>34</v>
      </c>
      <c r="E199" s="2" t="s">
        <v>29</v>
      </c>
      <c r="F199" s="26">
        <v>28187</v>
      </c>
      <c r="G199" s="2">
        <v>61</v>
      </c>
      <c r="H199" s="17">
        <v>4197</v>
      </c>
      <c r="I199" s="2" t="str">
        <f t="shared" si="9"/>
        <v>Jul</v>
      </c>
      <c r="J199" s="5">
        <f t="shared" si="10"/>
        <v>2023</v>
      </c>
    </row>
    <row r="200" spans="1:10" x14ac:dyDescent="0.25">
      <c r="A200" s="4">
        <f t="shared" si="11"/>
        <v>45125</v>
      </c>
      <c r="B200" s="1" t="s">
        <v>252</v>
      </c>
      <c r="C200" s="2" t="s">
        <v>25</v>
      </c>
      <c r="D200" s="3" t="s">
        <v>34</v>
      </c>
      <c r="E200" s="2" t="s">
        <v>56</v>
      </c>
      <c r="F200" s="26">
        <v>7994</v>
      </c>
      <c r="G200" s="2">
        <v>80</v>
      </c>
      <c r="H200" s="17">
        <v>4369</v>
      </c>
      <c r="I200" s="2" t="str">
        <f t="shared" si="9"/>
        <v>Jul</v>
      </c>
      <c r="J200" s="5">
        <f t="shared" si="10"/>
        <v>2023</v>
      </c>
    </row>
    <row r="201" spans="1:10" x14ac:dyDescent="0.25">
      <c r="A201" s="4">
        <f t="shared" si="11"/>
        <v>45126</v>
      </c>
      <c r="B201" s="1" t="s">
        <v>253</v>
      </c>
      <c r="C201" s="2" t="s">
        <v>98</v>
      </c>
      <c r="D201" s="3" t="s">
        <v>34</v>
      </c>
      <c r="E201" s="2" t="s">
        <v>23</v>
      </c>
      <c r="F201" s="26">
        <v>12221</v>
      </c>
      <c r="G201" s="2">
        <v>97</v>
      </c>
      <c r="H201" s="17">
        <v>4848</v>
      </c>
      <c r="I201" s="2" t="str">
        <f t="shared" si="9"/>
        <v>Jul</v>
      </c>
      <c r="J201" s="5">
        <f t="shared" si="10"/>
        <v>2023</v>
      </c>
    </row>
    <row r="202" spans="1:10" x14ac:dyDescent="0.25">
      <c r="A202" s="4">
        <f t="shared" si="11"/>
        <v>45127</v>
      </c>
      <c r="B202" s="1" t="s">
        <v>254</v>
      </c>
      <c r="C202" s="2" t="s">
        <v>58</v>
      </c>
      <c r="D202" s="3" t="s">
        <v>28</v>
      </c>
      <c r="E202" s="2" t="s">
        <v>40</v>
      </c>
      <c r="F202" s="26">
        <v>15094</v>
      </c>
      <c r="G202" s="2">
        <v>78</v>
      </c>
      <c r="H202" s="17">
        <v>4658</v>
      </c>
      <c r="I202" s="2" t="str">
        <f t="shared" si="9"/>
        <v>Jul</v>
      </c>
      <c r="J202" s="5">
        <f t="shared" si="10"/>
        <v>2023</v>
      </c>
    </row>
    <row r="203" spans="1:10" x14ac:dyDescent="0.25">
      <c r="A203" s="4">
        <f t="shared" si="11"/>
        <v>45128</v>
      </c>
      <c r="B203" s="1" t="s">
        <v>255</v>
      </c>
      <c r="C203" s="2" t="s">
        <v>58</v>
      </c>
      <c r="D203" s="3" t="s">
        <v>12</v>
      </c>
      <c r="E203" s="2" t="s">
        <v>56</v>
      </c>
      <c r="F203" s="26">
        <v>33488</v>
      </c>
      <c r="G203" s="2">
        <v>8</v>
      </c>
      <c r="H203" s="17">
        <v>4100</v>
      </c>
      <c r="I203" s="2" t="str">
        <f t="shared" si="9"/>
        <v>Jul</v>
      </c>
      <c r="J203" s="5">
        <f t="shared" si="10"/>
        <v>2023</v>
      </c>
    </row>
    <row r="204" spans="1:10" x14ac:dyDescent="0.25">
      <c r="A204" s="4">
        <f t="shared" si="11"/>
        <v>45129</v>
      </c>
      <c r="B204" s="1" t="s">
        <v>256</v>
      </c>
      <c r="C204" s="2" t="s">
        <v>25</v>
      </c>
      <c r="D204" s="3" t="s">
        <v>34</v>
      </c>
      <c r="E204" s="2" t="s">
        <v>23</v>
      </c>
      <c r="F204" s="26">
        <v>33100</v>
      </c>
      <c r="G204" s="2">
        <v>61</v>
      </c>
      <c r="H204" s="17">
        <v>1378</v>
      </c>
      <c r="I204" s="2" t="str">
        <f t="shared" si="9"/>
        <v>Jul</v>
      </c>
      <c r="J204" s="5">
        <f t="shared" si="10"/>
        <v>2023</v>
      </c>
    </row>
    <row r="205" spans="1:10" x14ac:dyDescent="0.25">
      <c r="A205" s="4">
        <f t="shared" si="11"/>
        <v>45130</v>
      </c>
      <c r="B205" s="1" t="s">
        <v>257</v>
      </c>
      <c r="C205" s="2" t="s">
        <v>77</v>
      </c>
      <c r="D205" s="3" t="s">
        <v>16</v>
      </c>
      <c r="E205" s="2" t="s">
        <v>40</v>
      </c>
      <c r="F205" s="26">
        <v>37613</v>
      </c>
      <c r="G205" s="2">
        <v>11</v>
      </c>
      <c r="H205" s="17">
        <v>1866</v>
      </c>
      <c r="I205" s="2" t="str">
        <f t="shared" si="9"/>
        <v>Jul</v>
      </c>
      <c r="J205" s="5">
        <f t="shared" si="10"/>
        <v>2023</v>
      </c>
    </row>
    <row r="206" spans="1:10" x14ac:dyDescent="0.25">
      <c r="A206" s="4">
        <f t="shared" si="11"/>
        <v>45131</v>
      </c>
      <c r="B206" s="1" t="s">
        <v>258</v>
      </c>
      <c r="C206" s="2" t="s">
        <v>58</v>
      </c>
      <c r="D206" s="3" t="s">
        <v>28</v>
      </c>
      <c r="E206" s="2" t="s">
        <v>63</v>
      </c>
      <c r="F206" s="26">
        <v>26337</v>
      </c>
      <c r="G206" s="2">
        <v>86</v>
      </c>
      <c r="H206" s="17">
        <v>3319</v>
      </c>
      <c r="I206" s="2" t="str">
        <f t="shared" si="9"/>
        <v>Jul</v>
      </c>
      <c r="J206" s="5">
        <f t="shared" si="10"/>
        <v>2023</v>
      </c>
    </row>
    <row r="207" spans="1:10" x14ac:dyDescent="0.25">
      <c r="A207" s="4">
        <f t="shared" si="11"/>
        <v>45132</v>
      </c>
      <c r="B207" s="1" t="s">
        <v>259</v>
      </c>
      <c r="C207" s="2" t="s">
        <v>27</v>
      </c>
      <c r="D207" s="3" t="s">
        <v>12</v>
      </c>
      <c r="E207" s="2" t="s">
        <v>29</v>
      </c>
      <c r="F207" s="26">
        <v>10398</v>
      </c>
      <c r="G207" s="2">
        <v>21</v>
      </c>
      <c r="H207" s="17">
        <v>2184</v>
      </c>
      <c r="I207" s="2" t="str">
        <f t="shared" si="9"/>
        <v>Jul</v>
      </c>
      <c r="J207" s="5">
        <f t="shared" si="10"/>
        <v>2023</v>
      </c>
    </row>
    <row r="208" spans="1:10" x14ac:dyDescent="0.25">
      <c r="A208" s="4">
        <f t="shared" si="11"/>
        <v>45133</v>
      </c>
      <c r="B208" s="1" t="s">
        <v>260</v>
      </c>
      <c r="C208" s="2" t="s">
        <v>72</v>
      </c>
      <c r="D208" s="3" t="s">
        <v>12</v>
      </c>
      <c r="E208" s="2" t="s">
        <v>29</v>
      </c>
      <c r="F208" s="26">
        <v>14964</v>
      </c>
      <c r="G208" s="2">
        <v>61</v>
      </c>
      <c r="H208" s="17">
        <v>3914</v>
      </c>
      <c r="I208" s="2" t="str">
        <f t="shared" si="9"/>
        <v>Jul</v>
      </c>
      <c r="J208" s="5">
        <f t="shared" si="10"/>
        <v>2023</v>
      </c>
    </row>
    <row r="209" spans="1:10" x14ac:dyDescent="0.25">
      <c r="A209" s="4">
        <f t="shared" si="11"/>
        <v>45134</v>
      </c>
      <c r="B209" s="1" t="s">
        <v>261</v>
      </c>
      <c r="C209" s="2" t="s">
        <v>31</v>
      </c>
      <c r="D209" s="3" t="s">
        <v>34</v>
      </c>
      <c r="E209" s="2" t="s">
        <v>63</v>
      </c>
      <c r="F209" s="26">
        <v>39880</v>
      </c>
      <c r="G209" s="2">
        <v>89</v>
      </c>
      <c r="H209" s="17">
        <v>4311</v>
      </c>
      <c r="I209" s="2" t="str">
        <f t="shared" si="9"/>
        <v>Jul</v>
      </c>
      <c r="J209" s="5">
        <f t="shared" si="10"/>
        <v>2023</v>
      </c>
    </row>
    <row r="210" spans="1:10" x14ac:dyDescent="0.25">
      <c r="A210" s="4">
        <f t="shared" si="11"/>
        <v>45135</v>
      </c>
      <c r="B210" s="1" t="s">
        <v>262</v>
      </c>
      <c r="C210" s="2" t="s">
        <v>31</v>
      </c>
      <c r="D210" s="3" t="s">
        <v>16</v>
      </c>
      <c r="E210" s="2" t="s">
        <v>53</v>
      </c>
      <c r="F210" s="26">
        <v>46030</v>
      </c>
      <c r="G210" s="2">
        <v>24</v>
      </c>
      <c r="H210" s="17">
        <v>3013</v>
      </c>
      <c r="I210" s="2" t="str">
        <f t="shared" si="9"/>
        <v>Jul</v>
      </c>
      <c r="J210" s="5">
        <f t="shared" si="10"/>
        <v>2023</v>
      </c>
    </row>
    <row r="211" spans="1:10" x14ac:dyDescent="0.25">
      <c r="A211" s="4">
        <f t="shared" si="11"/>
        <v>45136</v>
      </c>
      <c r="B211" s="1" t="s">
        <v>263</v>
      </c>
      <c r="C211" s="2" t="s">
        <v>44</v>
      </c>
      <c r="D211" s="3" t="s">
        <v>34</v>
      </c>
      <c r="E211" s="2" t="s">
        <v>53</v>
      </c>
      <c r="F211" s="26">
        <v>2603</v>
      </c>
      <c r="G211" s="2">
        <v>34</v>
      </c>
      <c r="H211" s="17">
        <v>1645</v>
      </c>
      <c r="I211" s="2" t="str">
        <f t="shared" si="9"/>
        <v>Jul</v>
      </c>
      <c r="J211" s="5">
        <f t="shared" si="10"/>
        <v>2023</v>
      </c>
    </row>
    <row r="212" spans="1:10" x14ac:dyDescent="0.25">
      <c r="A212" s="4">
        <f t="shared" si="11"/>
        <v>45137</v>
      </c>
      <c r="B212" s="1" t="s">
        <v>264</v>
      </c>
      <c r="C212" s="2" t="s">
        <v>98</v>
      </c>
      <c r="D212" s="3" t="s">
        <v>28</v>
      </c>
      <c r="E212" s="2" t="s">
        <v>40</v>
      </c>
      <c r="F212" s="26">
        <v>12076</v>
      </c>
      <c r="G212" s="2">
        <v>63</v>
      </c>
      <c r="H212" s="17">
        <v>2286</v>
      </c>
      <c r="I212" s="2" t="str">
        <f t="shared" si="9"/>
        <v>Jul</v>
      </c>
      <c r="J212" s="5">
        <f t="shared" si="10"/>
        <v>2023</v>
      </c>
    </row>
    <row r="213" spans="1:10" x14ac:dyDescent="0.25">
      <c r="A213" s="4">
        <f t="shared" si="11"/>
        <v>45138</v>
      </c>
      <c r="B213" s="1" t="s">
        <v>265</v>
      </c>
      <c r="C213" s="2" t="s">
        <v>33</v>
      </c>
      <c r="D213" s="3" t="s">
        <v>16</v>
      </c>
      <c r="E213" s="2" t="s">
        <v>13</v>
      </c>
      <c r="F213" s="26">
        <v>33491</v>
      </c>
      <c r="G213" s="2">
        <v>20</v>
      </c>
      <c r="H213" s="17">
        <v>4729</v>
      </c>
      <c r="I213" s="2" t="str">
        <f t="shared" si="9"/>
        <v>Jul</v>
      </c>
      <c r="J213" s="5">
        <f t="shared" si="10"/>
        <v>2023</v>
      </c>
    </row>
    <row r="214" spans="1:10" x14ac:dyDescent="0.25">
      <c r="A214" s="4">
        <f t="shared" si="11"/>
        <v>45139</v>
      </c>
      <c r="B214" s="1" t="s">
        <v>266</v>
      </c>
      <c r="C214" s="2" t="s">
        <v>137</v>
      </c>
      <c r="D214" s="3" t="s">
        <v>28</v>
      </c>
      <c r="E214" s="2" t="s">
        <v>17</v>
      </c>
      <c r="F214" s="26">
        <v>26768</v>
      </c>
      <c r="G214" s="2">
        <v>37</v>
      </c>
      <c r="H214" s="17">
        <v>2728</v>
      </c>
      <c r="I214" s="2" t="str">
        <f t="shared" si="9"/>
        <v>Aug</v>
      </c>
      <c r="J214" s="5">
        <f t="shared" si="10"/>
        <v>2023</v>
      </c>
    </row>
    <row r="215" spans="1:10" x14ac:dyDescent="0.25">
      <c r="A215" s="4">
        <f t="shared" si="11"/>
        <v>45140</v>
      </c>
      <c r="B215" s="1" t="s">
        <v>267</v>
      </c>
      <c r="C215" s="2" t="s">
        <v>160</v>
      </c>
      <c r="D215" s="3" t="s">
        <v>34</v>
      </c>
      <c r="E215" s="2" t="s">
        <v>29</v>
      </c>
      <c r="F215" s="26">
        <v>32750</v>
      </c>
      <c r="G215" s="2">
        <v>1</v>
      </c>
      <c r="H215" s="17">
        <v>4949</v>
      </c>
      <c r="I215" s="2" t="str">
        <f t="shared" si="9"/>
        <v>Aug</v>
      </c>
      <c r="J215" s="5">
        <f t="shared" si="10"/>
        <v>2023</v>
      </c>
    </row>
    <row r="216" spans="1:10" x14ac:dyDescent="0.25">
      <c r="A216" s="4">
        <f t="shared" si="11"/>
        <v>45141</v>
      </c>
      <c r="B216" s="1" t="s">
        <v>268</v>
      </c>
      <c r="C216" s="2" t="s">
        <v>31</v>
      </c>
      <c r="D216" s="3" t="s">
        <v>12</v>
      </c>
      <c r="E216" s="2" t="s">
        <v>53</v>
      </c>
      <c r="F216" s="26">
        <v>37469</v>
      </c>
      <c r="G216" s="2">
        <v>72</v>
      </c>
      <c r="H216" s="17">
        <v>1726</v>
      </c>
      <c r="I216" s="2" t="str">
        <f t="shared" si="9"/>
        <v>Aug</v>
      </c>
      <c r="J216" s="5">
        <f t="shared" si="10"/>
        <v>2023</v>
      </c>
    </row>
    <row r="217" spans="1:10" x14ac:dyDescent="0.25">
      <c r="A217" s="4">
        <f t="shared" si="11"/>
        <v>45142</v>
      </c>
      <c r="B217" s="1" t="s">
        <v>269</v>
      </c>
      <c r="C217" s="2" t="s">
        <v>22</v>
      </c>
      <c r="D217" s="3" t="s">
        <v>28</v>
      </c>
      <c r="E217" s="2" t="s">
        <v>40</v>
      </c>
      <c r="F217" s="26">
        <v>36878</v>
      </c>
      <c r="G217" s="2">
        <v>25</v>
      </c>
      <c r="H217" s="17">
        <v>2885</v>
      </c>
      <c r="I217" s="2" t="str">
        <f t="shared" si="9"/>
        <v>Aug</v>
      </c>
      <c r="J217" s="5">
        <f t="shared" si="10"/>
        <v>2023</v>
      </c>
    </row>
    <row r="218" spans="1:10" x14ac:dyDescent="0.25">
      <c r="A218" s="4">
        <f t="shared" si="11"/>
        <v>45143</v>
      </c>
      <c r="B218" s="1" t="s">
        <v>270</v>
      </c>
      <c r="C218" s="2" t="s">
        <v>95</v>
      </c>
      <c r="D218" s="3" t="s">
        <v>20</v>
      </c>
      <c r="E218" s="2" t="s">
        <v>56</v>
      </c>
      <c r="F218" s="26">
        <v>3390</v>
      </c>
      <c r="G218" s="2">
        <v>87</v>
      </c>
      <c r="H218" s="17">
        <v>2852</v>
      </c>
      <c r="I218" s="2" t="str">
        <f t="shared" si="9"/>
        <v>Aug</v>
      </c>
      <c r="J218" s="5">
        <f t="shared" si="10"/>
        <v>2023</v>
      </c>
    </row>
    <row r="219" spans="1:10" x14ac:dyDescent="0.25">
      <c r="A219" s="4">
        <f t="shared" si="11"/>
        <v>45144</v>
      </c>
      <c r="B219" s="1" t="s">
        <v>271</v>
      </c>
      <c r="C219" s="2" t="s">
        <v>31</v>
      </c>
      <c r="D219" s="3" t="s">
        <v>12</v>
      </c>
      <c r="E219" s="2" t="s">
        <v>13</v>
      </c>
      <c r="F219" s="26">
        <v>2846</v>
      </c>
      <c r="G219" s="2">
        <v>52</v>
      </c>
      <c r="H219" s="17">
        <v>2089</v>
      </c>
      <c r="I219" s="2" t="str">
        <f t="shared" si="9"/>
        <v>Aug</v>
      </c>
      <c r="J219" s="5">
        <f t="shared" si="10"/>
        <v>2023</v>
      </c>
    </row>
    <row r="220" spans="1:10" x14ac:dyDescent="0.25">
      <c r="A220" s="4">
        <f t="shared" si="11"/>
        <v>45145</v>
      </c>
      <c r="B220" s="1" t="s">
        <v>272</v>
      </c>
      <c r="C220" s="2" t="s">
        <v>39</v>
      </c>
      <c r="D220" s="3" t="s">
        <v>12</v>
      </c>
      <c r="E220" s="2" t="s">
        <v>56</v>
      </c>
      <c r="F220" s="26">
        <v>45437</v>
      </c>
      <c r="G220" s="2">
        <v>87</v>
      </c>
      <c r="H220" s="17">
        <v>2520</v>
      </c>
      <c r="I220" s="2" t="str">
        <f t="shared" si="9"/>
        <v>Aug</v>
      </c>
      <c r="J220" s="5">
        <f t="shared" si="10"/>
        <v>2023</v>
      </c>
    </row>
    <row r="221" spans="1:10" x14ac:dyDescent="0.25">
      <c r="A221" s="4">
        <f t="shared" si="11"/>
        <v>45146</v>
      </c>
      <c r="B221" s="1" t="s">
        <v>273</v>
      </c>
      <c r="C221" s="2" t="s">
        <v>37</v>
      </c>
      <c r="D221" s="3" t="s">
        <v>28</v>
      </c>
      <c r="E221" s="2" t="s">
        <v>63</v>
      </c>
      <c r="F221" s="26">
        <v>6352</v>
      </c>
      <c r="G221" s="2">
        <v>60</v>
      </c>
      <c r="H221" s="17">
        <v>2324</v>
      </c>
      <c r="I221" s="2" t="str">
        <f t="shared" si="9"/>
        <v>Aug</v>
      </c>
      <c r="J221" s="5">
        <f t="shared" si="10"/>
        <v>2023</v>
      </c>
    </row>
    <row r="222" spans="1:10" x14ac:dyDescent="0.25">
      <c r="A222" s="4">
        <f t="shared" si="11"/>
        <v>45147</v>
      </c>
      <c r="B222" s="1" t="s">
        <v>274</v>
      </c>
      <c r="C222" s="2" t="s">
        <v>75</v>
      </c>
      <c r="D222" s="3" t="s">
        <v>34</v>
      </c>
      <c r="E222" s="2" t="s">
        <v>63</v>
      </c>
      <c r="F222" s="26">
        <v>7472</v>
      </c>
      <c r="G222" s="2">
        <v>10</v>
      </c>
      <c r="H222" s="17">
        <v>2250</v>
      </c>
      <c r="I222" s="2" t="str">
        <f t="shared" si="9"/>
        <v>Aug</v>
      </c>
      <c r="J222" s="5">
        <f t="shared" si="10"/>
        <v>2023</v>
      </c>
    </row>
    <row r="223" spans="1:10" x14ac:dyDescent="0.25">
      <c r="A223" s="4">
        <f t="shared" si="11"/>
        <v>45148</v>
      </c>
      <c r="B223" s="1" t="s">
        <v>275</v>
      </c>
      <c r="C223" s="2" t="s">
        <v>25</v>
      </c>
      <c r="D223" s="3" t="s">
        <v>28</v>
      </c>
      <c r="E223" s="2" t="s">
        <v>23</v>
      </c>
      <c r="F223" s="26">
        <v>25841</v>
      </c>
      <c r="G223" s="2">
        <v>41</v>
      </c>
      <c r="H223" s="17">
        <v>1229</v>
      </c>
      <c r="I223" s="2" t="str">
        <f t="shared" si="9"/>
        <v>Aug</v>
      </c>
      <c r="J223" s="5">
        <f t="shared" si="10"/>
        <v>2023</v>
      </c>
    </row>
    <row r="224" spans="1:10" x14ac:dyDescent="0.25">
      <c r="A224" s="4">
        <f t="shared" si="11"/>
        <v>45149</v>
      </c>
      <c r="B224" s="1" t="s">
        <v>276</v>
      </c>
      <c r="C224" s="2" t="s">
        <v>19</v>
      </c>
      <c r="D224" s="3" t="s">
        <v>12</v>
      </c>
      <c r="E224" s="2" t="s">
        <v>40</v>
      </c>
      <c r="F224" s="26">
        <v>21158</v>
      </c>
      <c r="G224" s="2">
        <v>33</v>
      </c>
      <c r="H224" s="17">
        <v>3166</v>
      </c>
      <c r="I224" s="2" t="str">
        <f t="shared" si="9"/>
        <v>Aug</v>
      </c>
      <c r="J224" s="5">
        <f t="shared" si="10"/>
        <v>2023</v>
      </c>
    </row>
    <row r="225" spans="1:10" x14ac:dyDescent="0.25">
      <c r="A225" s="4">
        <f t="shared" si="11"/>
        <v>45150</v>
      </c>
      <c r="B225" s="1" t="s">
        <v>277</v>
      </c>
      <c r="C225" s="2" t="s">
        <v>60</v>
      </c>
      <c r="D225" s="3" t="s">
        <v>20</v>
      </c>
      <c r="E225" s="2" t="s">
        <v>53</v>
      </c>
      <c r="F225" s="26">
        <v>22612</v>
      </c>
      <c r="G225" s="2">
        <v>83</v>
      </c>
      <c r="H225" s="17">
        <v>1726</v>
      </c>
      <c r="I225" s="2" t="str">
        <f t="shared" si="9"/>
        <v>Aug</v>
      </c>
      <c r="J225" s="5">
        <f t="shared" si="10"/>
        <v>2023</v>
      </c>
    </row>
    <row r="226" spans="1:10" x14ac:dyDescent="0.25">
      <c r="A226" s="4">
        <f t="shared" si="11"/>
        <v>45151</v>
      </c>
      <c r="B226" s="1" t="s">
        <v>278</v>
      </c>
      <c r="C226" s="2" t="s">
        <v>22</v>
      </c>
      <c r="D226" s="3" t="s">
        <v>12</v>
      </c>
      <c r="E226" s="2" t="s">
        <v>61</v>
      </c>
      <c r="F226" s="26">
        <v>48566</v>
      </c>
      <c r="G226" s="2">
        <v>14</v>
      </c>
      <c r="H226" s="17">
        <v>4005</v>
      </c>
      <c r="I226" s="2" t="str">
        <f t="shared" si="9"/>
        <v>Aug</v>
      </c>
      <c r="J226" s="5">
        <f t="shared" si="10"/>
        <v>2023</v>
      </c>
    </row>
    <row r="227" spans="1:10" x14ac:dyDescent="0.25">
      <c r="A227" s="4">
        <f t="shared" si="11"/>
        <v>45152</v>
      </c>
      <c r="B227" s="1" t="s">
        <v>279</v>
      </c>
      <c r="C227" s="2" t="s">
        <v>15</v>
      </c>
      <c r="D227" s="3" t="s">
        <v>28</v>
      </c>
      <c r="E227" s="2" t="s">
        <v>23</v>
      </c>
      <c r="F227" s="26">
        <v>38893</v>
      </c>
      <c r="G227" s="2">
        <v>60</v>
      </c>
      <c r="H227" s="17">
        <v>2591</v>
      </c>
      <c r="I227" s="2" t="str">
        <f t="shared" si="9"/>
        <v>Aug</v>
      </c>
      <c r="J227" s="5">
        <f t="shared" si="10"/>
        <v>2023</v>
      </c>
    </row>
    <row r="228" spans="1:10" x14ac:dyDescent="0.25">
      <c r="A228" s="4">
        <f t="shared" si="11"/>
        <v>45153</v>
      </c>
      <c r="B228" s="1" t="s">
        <v>280</v>
      </c>
      <c r="C228" s="2" t="s">
        <v>37</v>
      </c>
      <c r="D228" s="3" t="s">
        <v>20</v>
      </c>
      <c r="E228" s="2" t="s">
        <v>35</v>
      </c>
      <c r="F228" s="26">
        <v>27504</v>
      </c>
      <c r="G228" s="2">
        <v>2</v>
      </c>
      <c r="H228" s="17">
        <v>4582</v>
      </c>
      <c r="I228" s="2" t="str">
        <f t="shared" si="9"/>
        <v>Aug</v>
      </c>
      <c r="J228" s="5">
        <f t="shared" si="10"/>
        <v>2023</v>
      </c>
    </row>
    <row r="229" spans="1:10" x14ac:dyDescent="0.25">
      <c r="A229" s="4">
        <f t="shared" si="11"/>
        <v>45154</v>
      </c>
      <c r="B229" s="1" t="s">
        <v>281</v>
      </c>
      <c r="C229" s="2" t="s">
        <v>48</v>
      </c>
      <c r="D229" s="3" t="s">
        <v>28</v>
      </c>
      <c r="E229" s="2" t="s">
        <v>56</v>
      </c>
      <c r="F229" s="26">
        <v>4477</v>
      </c>
      <c r="G229" s="2">
        <v>93</v>
      </c>
      <c r="H229" s="17">
        <v>1267</v>
      </c>
      <c r="I229" s="2" t="str">
        <f t="shared" si="9"/>
        <v>Aug</v>
      </c>
      <c r="J229" s="5">
        <f t="shared" si="10"/>
        <v>2023</v>
      </c>
    </row>
    <row r="230" spans="1:10" x14ac:dyDescent="0.25">
      <c r="A230" s="4">
        <f t="shared" si="11"/>
        <v>45155</v>
      </c>
      <c r="B230" s="1" t="s">
        <v>282</v>
      </c>
      <c r="C230" s="2" t="s">
        <v>19</v>
      </c>
      <c r="D230" s="3" t="s">
        <v>20</v>
      </c>
      <c r="E230" s="2" t="s">
        <v>40</v>
      </c>
      <c r="F230" s="26">
        <v>9827</v>
      </c>
      <c r="G230" s="2">
        <v>17</v>
      </c>
      <c r="H230" s="17">
        <v>3456</v>
      </c>
      <c r="I230" s="2" t="str">
        <f t="shared" si="9"/>
        <v>Aug</v>
      </c>
      <c r="J230" s="5">
        <f t="shared" si="10"/>
        <v>2023</v>
      </c>
    </row>
    <row r="231" spans="1:10" x14ac:dyDescent="0.25">
      <c r="A231" s="4">
        <f t="shared" si="11"/>
        <v>45156</v>
      </c>
      <c r="B231" s="1" t="s">
        <v>283</v>
      </c>
      <c r="C231" s="2" t="s">
        <v>58</v>
      </c>
      <c r="D231" s="3" t="s">
        <v>12</v>
      </c>
      <c r="E231" s="2" t="s">
        <v>56</v>
      </c>
      <c r="F231" s="26">
        <v>5141</v>
      </c>
      <c r="G231" s="2">
        <v>9</v>
      </c>
      <c r="H231" s="17">
        <v>3765</v>
      </c>
      <c r="I231" s="2" t="str">
        <f t="shared" si="9"/>
        <v>Aug</v>
      </c>
      <c r="J231" s="5">
        <f t="shared" si="10"/>
        <v>2023</v>
      </c>
    </row>
    <row r="232" spans="1:10" x14ac:dyDescent="0.25">
      <c r="A232" s="4">
        <f t="shared" si="11"/>
        <v>45157</v>
      </c>
      <c r="B232" s="1" t="s">
        <v>284</v>
      </c>
      <c r="C232" s="2" t="s">
        <v>22</v>
      </c>
      <c r="D232" s="3" t="s">
        <v>28</v>
      </c>
      <c r="E232" s="2" t="s">
        <v>35</v>
      </c>
      <c r="F232" s="26">
        <v>23160</v>
      </c>
      <c r="G232" s="2">
        <v>77</v>
      </c>
      <c r="H232" s="17">
        <v>2492</v>
      </c>
      <c r="I232" s="2" t="str">
        <f t="shared" si="9"/>
        <v>Aug</v>
      </c>
      <c r="J232" s="5">
        <f t="shared" si="10"/>
        <v>2023</v>
      </c>
    </row>
    <row r="233" spans="1:10" x14ac:dyDescent="0.25">
      <c r="A233" s="4">
        <f t="shared" si="11"/>
        <v>45158</v>
      </c>
      <c r="B233" s="1" t="s">
        <v>285</v>
      </c>
      <c r="C233" s="2" t="s">
        <v>15</v>
      </c>
      <c r="D233" s="3" t="s">
        <v>16</v>
      </c>
      <c r="E233" s="2" t="s">
        <v>23</v>
      </c>
      <c r="F233" s="26">
        <v>45537</v>
      </c>
      <c r="G233" s="2">
        <v>29</v>
      </c>
      <c r="H233" s="17">
        <v>2735</v>
      </c>
      <c r="I233" s="2" t="str">
        <f t="shared" si="9"/>
        <v>Aug</v>
      </c>
      <c r="J233" s="5">
        <f t="shared" si="10"/>
        <v>2023</v>
      </c>
    </row>
    <row r="234" spans="1:10" x14ac:dyDescent="0.25">
      <c r="A234" s="4">
        <f t="shared" si="11"/>
        <v>45159</v>
      </c>
      <c r="B234" s="1" t="s">
        <v>286</v>
      </c>
      <c r="C234" s="2" t="s">
        <v>46</v>
      </c>
      <c r="D234" s="3" t="s">
        <v>34</v>
      </c>
      <c r="E234" s="2" t="s">
        <v>53</v>
      </c>
      <c r="F234" s="26">
        <v>40255</v>
      </c>
      <c r="G234" s="2">
        <v>95</v>
      </c>
      <c r="H234" s="17">
        <v>1672</v>
      </c>
      <c r="I234" s="2" t="str">
        <f t="shared" si="9"/>
        <v>Aug</v>
      </c>
      <c r="J234" s="5">
        <f t="shared" si="10"/>
        <v>2023</v>
      </c>
    </row>
    <row r="235" spans="1:10" x14ac:dyDescent="0.25">
      <c r="A235" s="4">
        <f t="shared" si="11"/>
        <v>45160</v>
      </c>
      <c r="B235" s="1" t="s">
        <v>287</v>
      </c>
      <c r="C235" s="2" t="s">
        <v>46</v>
      </c>
      <c r="D235" s="3" t="s">
        <v>28</v>
      </c>
      <c r="E235" s="2" t="s">
        <v>29</v>
      </c>
      <c r="F235" s="26">
        <v>26164</v>
      </c>
      <c r="G235" s="2">
        <v>12</v>
      </c>
      <c r="H235" s="17">
        <v>3052</v>
      </c>
      <c r="I235" s="2" t="str">
        <f t="shared" si="9"/>
        <v>Aug</v>
      </c>
      <c r="J235" s="5">
        <f t="shared" si="10"/>
        <v>2023</v>
      </c>
    </row>
    <row r="236" spans="1:10" x14ac:dyDescent="0.25">
      <c r="A236" s="4">
        <f t="shared" si="11"/>
        <v>45161</v>
      </c>
      <c r="B236" s="1" t="s">
        <v>288</v>
      </c>
      <c r="C236" s="2" t="s">
        <v>67</v>
      </c>
      <c r="D236" s="3" t="s">
        <v>20</v>
      </c>
      <c r="E236" s="2" t="s">
        <v>40</v>
      </c>
      <c r="F236" s="26">
        <v>37301</v>
      </c>
      <c r="G236" s="2">
        <v>38</v>
      </c>
      <c r="H236" s="17">
        <v>4556</v>
      </c>
      <c r="I236" s="2" t="str">
        <f t="shared" si="9"/>
        <v>Aug</v>
      </c>
      <c r="J236" s="5">
        <f t="shared" si="10"/>
        <v>2023</v>
      </c>
    </row>
    <row r="237" spans="1:10" x14ac:dyDescent="0.25">
      <c r="A237" s="4">
        <f t="shared" si="11"/>
        <v>45162</v>
      </c>
      <c r="B237" s="1" t="s">
        <v>289</v>
      </c>
      <c r="C237" s="2" t="s">
        <v>98</v>
      </c>
      <c r="D237" s="3" t="s">
        <v>34</v>
      </c>
      <c r="E237" s="2" t="s">
        <v>23</v>
      </c>
      <c r="F237" s="26">
        <v>49016</v>
      </c>
      <c r="G237" s="2">
        <v>15</v>
      </c>
      <c r="H237" s="17">
        <v>4377</v>
      </c>
      <c r="I237" s="2" t="str">
        <f t="shared" si="9"/>
        <v>Aug</v>
      </c>
      <c r="J237" s="5">
        <f t="shared" si="10"/>
        <v>2023</v>
      </c>
    </row>
    <row r="238" spans="1:10" x14ac:dyDescent="0.25">
      <c r="A238" s="4">
        <f t="shared" si="11"/>
        <v>45163</v>
      </c>
      <c r="B238" s="1" t="s">
        <v>290</v>
      </c>
      <c r="C238" s="2" t="s">
        <v>67</v>
      </c>
      <c r="D238" s="3" t="s">
        <v>16</v>
      </c>
      <c r="E238" s="2" t="s">
        <v>13</v>
      </c>
      <c r="F238" s="26">
        <v>36262</v>
      </c>
      <c r="G238" s="2">
        <v>37</v>
      </c>
      <c r="H238" s="17">
        <v>3114</v>
      </c>
      <c r="I238" s="2" t="str">
        <f t="shared" si="9"/>
        <v>Aug</v>
      </c>
      <c r="J238" s="5">
        <f t="shared" si="10"/>
        <v>2023</v>
      </c>
    </row>
    <row r="239" spans="1:10" x14ac:dyDescent="0.25">
      <c r="A239" s="4">
        <f t="shared" si="11"/>
        <v>45164</v>
      </c>
      <c r="B239" s="1" t="s">
        <v>291</v>
      </c>
      <c r="C239" s="2" t="s">
        <v>160</v>
      </c>
      <c r="D239" s="3" t="s">
        <v>28</v>
      </c>
      <c r="E239" s="2" t="s">
        <v>53</v>
      </c>
      <c r="F239" s="26">
        <v>7282</v>
      </c>
      <c r="G239" s="2">
        <v>51</v>
      </c>
      <c r="H239" s="17">
        <v>4555</v>
      </c>
      <c r="I239" s="2" t="str">
        <f t="shared" si="9"/>
        <v>Aug</v>
      </c>
      <c r="J239" s="5">
        <f t="shared" si="10"/>
        <v>2023</v>
      </c>
    </row>
    <row r="240" spans="1:10" x14ac:dyDescent="0.25">
      <c r="A240" s="4">
        <f t="shared" si="11"/>
        <v>45165</v>
      </c>
      <c r="B240" s="1" t="s">
        <v>292</v>
      </c>
      <c r="C240" s="2" t="s">
        <v>51</v>
      </c>
      <c r="D240" s="3" t="s">
        <v>20</v>
      </c>
      <c r="E240" s="2" t="s">
        <v>13</v>
      </c>
      <c r="F240" s="26">
        <v>30583</v>
      </c>
      <c r="G240" s="2">
        <v>26</v>
      </c>
      <c r="H240" s="17">
        <v>4069</v>
      </c>
      <c r="I240" s="2" t="str">
        <f t="shared" si="9"/>
        <v>Aug</v>
      </c>
      <c r="J240" s="5">
        <f t="shared" si="10"/>
        <v>2023</v>
      </c>
    </row>
    <row r="241" spans="1:10" x14ac:dyDescent="0.25">
      <c r="A241" s="4">
        <f t="shared" si="11"/>
        <v>45166</v>
      </c>
      <c r="B241" s="1" t="s">
        <v>293</v>
      </c>
      <c r="C241" s="2" t="s">
        <v>39</v>
      </c>
      <c r="D241" s="3" t="s">
        <v>12</v>
      </c>
      <c r="E241" s="2" t="s">
        <v>29</v>
      </c>
      <c r="F241" s="26">
        <v>9012</v>
      </c>
      <c r="G241" s="2">
        <v>97</v>
      </c>
      <c r="H241" s="17">
        <v>3499</v>
      </c>
      <c r="I241" s="2" t="str">
        <f t="shared" si="9"/>
        <v>Aug</v>
      </c>
      <c r="J241" s="5">
        <f t="shared" si="10"/>
        <v>2023</v>
      </c>
    </row>
    <row r="242" spans="1:10" x14ac:dyDescent="0.25">
      <c r="A242" s="4">
        <f t="shared" si="11"/>
        <v>45167</v>
      </c>
      <c r="B242" s="1" t="s">
        <v>294</v>
      </c>
      <c r="C242" s="2" t="s">
        <v>109</v>
      </c>
      <c r="D242" s="3" t="s">
        <v>34</v>
      </c>
      <c r="E242" s="2" t="s">
        <v>61</v>
      </c>
      <c r="F242" s="26">
        <v>11177</v>
      </c>
      <c r="G242" s="2">
        <v>48</v>
      </c>
      <c r="H242" s="17">
        <v>3824</v>
      </c>
      <c r="I242" s="2" t="str">
        <f t="shared" si="9"/>
        <v>Aug</v>
      </c>
      <c r="J242" s="5">
        <f t="shared" si="10"/>
        <v>2023</v>
      </c>
    </row>
    <row r="243" spans="1:10" x14ac:dyDescent="0.25">
      <c r="A243" s="4">
        <f t="shared" si="11"/>
        <v>45168</v>
      </c>
      <c r="B243" s="1" t="s">
        <v>295</v>
      </c>
      <c r="C243" s="2" t="s">
        <v>72</v>
      </c>
      <c r="D243" s="3" t="s">
        <v>12</v>
      </c>
      <c r="E243" s="2" t="s">
        <v>17</v>
      </c>
      <c r="F243" s="26">
        <v>3690</v>
      </c>
      <c r="G243" s="2">
        <v>88</v>
      </c>
      <c r="H243" s="17">
        <v>2601</v>
      </c>
      <c r="I243" s="2" t="str">
        <f t="shared" si="9"/>
        <v>Aug</v>
      </c>
      <c r="J243" s="5">
        <f t="shared" si="10"/>
        <v>2023</v>
      </c>
    </row>
    <row r="244" spans="1:10" x14ac:dyDescent="0.25">
      <c r="A244" s="4">
        <f t="shared" si="11"/>
        <v>45169</v>
      </c>
      <c r="B244" s="1" t="s">
        <v>296</v>
      </c>
      <c r="C244" s="2" t="s">
        <v>27</v>
      </c>
      <c r="D244" s="3" t="s">
        <v>16</v>
      </c>
      <c r="E244" s="2" t="s">
        <v>23</v>
      </c>
      <c r="F244" s="26">
        <v>35037</v>
      </c>
      <c r="G244" s="2">
        <v>18</v>
      </c>
      <c r="H244" s="17">
        <v>2184</v>
      </c>
      <c r="I244" s="2" t="str">
        <f t="shared" si="9"/>
        <v>Aug</v>
      </c>
      <c r="J244" s="5">
        <f t="shared" si="10"/>
        <v>2023</v>
      </c>
    </row>
    <row r="245" spans="1:10" x14ac:dyDescent="0.25">
      <c r="A245" s="4">
        <f t="shared" si="11"/>
        <v>45170</v>
      </c>
      <c r="B245" s="1" t="s">
        <v>297</v>
      </c>
      <c r="C245" s="2" t="s">
        <v>15</v>
      </c>
      <c r="D245" s="3" t="s">
        <v>34</v>
      </c>
      <c r="E245" s="2" t="s">
        <v>56</v>
      </c>
      <c r="F245" s="26">
        <v>27819</v>
      </c>
      <c r="G245" s="2">
        <v>30</v>
      </c>
      <c r="H245" s="17">
        <v>4163</v>
      </c>
      <c r="I245" s="2" t="str">
        <f t="shared" si="9"/>
        <v>Sep</v>
      </c>
      <c r="J245" s="5">
        <f t="shared" si="10"/>
        <v>2023</v>
      </c>
    </row>
    <row r="246" spans="1:10" x14ac:dyDescent="0.25">
      <c r="A246" s="4">
        <f t="shared" si="11"/>
        <v>45171</v>
      </c>
      <c r="B246" s="1" t="s">
        <v>298</v>
      </c>
      <c r="C246" s="2" t="s">
        <v>67</v>
      </c>
      <c r="D246" s="3" t="s">
        <v>20</v>
      </c>
      <c r="E246" s="2" t="s">
        <v>29</v>
      </c>
      <c r="F246" s="26">
        <v>43607</v>
      </c>
      <c r="G246" s="2">
        <v>81</v>
      </c>
      <c r="H246" s="17">
        <v>1511</v>
      </c>
      <c r="I246" s="2" t="str">
        <f t="shared" si="9"/>
        <v>Sep</v>
      </c>
      <c r="J246" s="5">
        <f t="shared" si="10"/>
        <v>2023</v>
      </c>
    </row>
    <row r="247" spans="1:10" x14ac:dyDescent="0.25">
      <c r="A247" s="4">
        <f t="shared" si="11"/>
        <v>45172</v>
      </c>
      <c r="B247" s="1" t="s">
        <v>299</v>
      </c>
      <c r="C247" s="2" t="s">
        <v>109</v>
      </c>
      <c r="D247" s="3" t="s">
        <v>16</v>
      </c>
      <c r="E247" s="2" t="s">
        <v>35</v>
      </c>
      <c r="F247" s="26">
        <v>49484</v>
      </c>
      <c r="G247" s="2">
        <v>29</v>
      </c>
      <c r="H247" s="17">
        <v>1873</v>
      </c>
      <c r="I247" s="2" t="str">
        <f t="shared" si="9"/>
        <v>Sep</v>
      </c>
      <c r="J247" s="5">
        <f t="shared" si="10"/>
        <v>2023</v>
      </c>
    </row>
    <row r="248" spans="1:10" x14ac:dyDescent="0.25">
      <c r="A248" s="4">
        <f t="shared" si="11"/>
        <v>45173</v>
      </c>
      <c r="B248" s="1" t="s">
        <v>300</v>
      </c>
      <c r="C248" s="2" t="s">
        <v>75</v>
      </c>
      <c r="D248" s="3" t="s">
        <v>12</v>
      </c>
      <c r="E248" s="2" t="s">
        <v>29</v>
      </c>
      <c r="F248" s="26">
        <v>15898</v>
      </c>
      <c r="G248" s="2">
        <v>80</v>
      </c>
      <c r="H248" s="17">
        <v>3173</v>
      </c>
      <c r="I248" s="2" t="str">
        <f t="shared" si="9"/>
        <v>Sep</v>
      </c>
      <c r="J248" s="5">
        <f t="shared" si="10"/>
        <v>2023</v>
      </c>
    </row>
    <row r="249" spans="1:10" x14ac:dyDescent="0.25">
      <c r="A249" s="4">
        <f t="shared" si="11"/>
        <v>45174</v>
      </c>
      <c r="B249" s="1" t="s">
        <v>301</v>
      </c>
      <c r="C249" s="2" t="s">
        <v>137</v>
      </c>
      <c r="D249" s="3" t="s">
        <v>12</v>
      </c>
      <c r="E249" s="2" t="s">
        <v>29</v>
      </c>
      <c r="F249" s="26">
        <v>45578</v>
      </c>
      <c r="G249" s="2">
        <v>21</v>
      </c>
      <c r="H249" s="17">
        <v>2061</v>
      </c>
      <c r="I249" s="2" t="str">
        <f t="shared" si="9"/>
        <v>Sep</v>
      </c>
      <c r="J249" s="5">
        <f t="shared" si="10"/>
        <v>2023</v>
      </c>
    </row>
    <row r="250" spans="1:10" x14ac:dyDescent="0.25">
      <c r="A250" s="4">
        <f t="shared" si="11"/>
        <v>45175</v>
      </c>
      <c r="B250" s="1" t="s">
        <v>302</v>
      </c>
      <c r="C250" s="2" t="s">
        <v>51</v>
      </c>
      <c r="D250" s="3" t="s">
        <v>12</v>
      </c>
      <c r="E250" s="2" t="s">
        <v>35</v>
      </c>
      <c r="F250" s="26">
        <v>14258</v>
      </c>
      <c r="G250" s="2">
        <v>45</v>
      </c>
      <c r="H250" s="17">
        <v>4163</v>
      </c>
      <c r="I250" s="2" t="str">
        <f t="shared" si="9"/>
        <v>Sep</v>
      </c>
      <c r="J250" s="5">
        <f t="shared" si="10"/>
        <v>2023</v>
      </c>
    </row>
    <row r="251" spans="1:10" x14ac:dyDescent="0.25">
      <c r="A251" s="4">
        <f t="shared" si="11"/>
        <v>45176</v>
      </c>
      <c r="B251" s="1" t="s">
        <v>303</v>
      </c>
      <c r="C251" s="2" t="s">
        <v>109</v>
      </c>
      <c r="D251" s="3" t="s">
        <v>20</v>
      </c>
      <c r="E251" s="2" t="s">
        <v>40</v>
      </c>
      <c r="F251" s="26">
        <v>29069</v>
      </c>
      <c r="G251" s="2">
        <v>6</v>
      </c>
      <c r="H251" s="17">
        <v>2602</v>
      </c>
      <c r="I251" s="2" t="str">
        <f t="shared" si="9"/>
        <v>Sep</v>
      </c>
      <c r="J251" s="5">
        <f t="shared" si="10"/>
        <v>2023</v>
      </c>
    </row>
    <row r="252" spans="1:10" x14ac:dyDescent="0.25">
      <c r="A252" s="4">
        <f t="shared" si="11"/>
        <v>45177</v>
      </c>
      <c r="B252" s="1" t="s">
        <v>304</v>
      </c>
      <c r="C252" s="2" t="s">
        <v>67</v>
      </c>
      <c r="D252" s="3" t="s">
        <v>28</v>
      </c>
      <c r="E252" s="2" t="s">
        <v>17</v>
      </c>
      <c r="F252" s="26">
        <v>33465</v>
      </c>
      <c r="G252" s="2">
        <v>38</v>
      </c>
      <c r="H252" s="17">
        <v>2103</v>
      </c>
      <c r="I252" s="2" t="str">
        <f t="shared" si="9"/>
        <v>Sep</v>
      </c>
      <c r="J252" s="5">
        <f t="shared" si="10"/>
        <v>2023</v>
      </c>
    </row>
    <row r="253" spans="1:10" x14ac:dyDescent="0.25">
      <c r="A253" s="4">
        <f t="shared" si="11"/>
        <v>45178</v>
      </c>
      <c r="B253" s="1" t="s">
        <v>305</v>
      </c>
      <c r="C253" s="2" t="s">
        <v>60</v>
      </c>
      <c r="D253" s="3" t="s">
        <v>28</v>
      </c>
      <c r="E253" s="2" t="s">
        <v>17</v>
      </c>
      <c r="F253" s="26">
        <v>30230</v>
      </c>
      <c r="G253" s="2">
        <v>55</v>
      </c>
      <c r="H253" s="17">
        <v>4491</v>
      </c>
      <c r="I253" s="2" t="str">
        <f t="shared" si="9"/>
        <v>Sep</v>
      </c>
      <c r="J253" s="5">
        <f t="shared" si="10"/>
        <v>2023</v>
      </c>
    </row>
    <row r="254" spans="1:10" x14ac:dyDescent="0.25">
      <c r="A254" s="4">
        <f t="shared" si="11"/>
        <v>45179</v>
      </c>
      <c r="B254" s="1" t="s">
        <v>306</v>
      </c>
      <c r="C254" s="2" t="s">
        <v>51</v>
      </c>
      <c r="D254" s="3" t="s">
        <v>28</v>
      </c>
      <c r="E254" s="2" t="s">
        <v>40</v>
      </c>
      <c r="F254" s="26">
        <v>48156</v>
      </c>
      <c r="G254" s="2">
        <v>89</v>
      </c>
      <c r="H254" s="17">
        <v>2901</v>
      </c>
      <c r="I254" s="2" t="str">
        <f t="shared" si="9"/>
        <v>Sep</v>
      </c>
      <c r="J254" s="5">
        <f t="shared" si="10"/>
        <v>2023</v>
      </c>
    </row>
    <row r="255" spans="1:10" x14ac:dyDescent="0.25">
      <c r="A255" s="4">
        <f t="shared" si="11"/>
        <v>45180</v>
      </c>
      <c r="B255" s="1" t="s">
        <v>307</v>
      </c>
      <c r="C255" s="2" t="s">
        <v>25</v>
      </c>
      <c r="D255" s="3" t="s">
        <v>16</v>
      </c>
      <c r="E255" s="2" t="s">
        <v>35</v>
      </c>
      <c r="F255" s="26">
        <v>35585</v>
      </c>
      <c r="G255" s="2">
        <v>10</v>
      </c>
      <c r="H255" s="17">
        <v>4411</v>
      </c>
      <c r="I255" s="2" t="str">
        <f t="shared" si="9"/>
        <v>Sep</v>
      </c>
      <c r="J255" s="5">
        <f t="shared" si="10"/>
        <v>2023</v>
      </c>
    </row>
    <row r="256" spans="1:10" x14ac:dyDescent="0.25">
      <c r="A256" s="4">
        <f t="shared" si="11"/>
        <v>45181</v>
      </c>
      <c r="B256" s="1" t="s">
        <v>308</v>
      </c>
      <c r="C256" s="2" t="s">
        <v>46</v>
      </c>
      <c r="D256" s="3" t="s">
        <v>20</v>
      </c>
      <c r="E256" s="2" t="s">
        <v>23</v>
      </c>
      <c r="F256" s="26">
        <v>11090</v>
      </c>
      <c r="G256" s="2">
        <v>62</v>
      </c>
      <c r="H256" s="17">
        <v>3724</v>
      </c>
      <c r="I256" s="2" t="str">
        <f t="shared" si="9"/>
        <v>Sep</v>
      </c>
      <c r="J256" s="5">
        <f t="shared" si="10"/>
        <v>2023</v>
      </c>
    </row>
    <row r="257" spans="1:10" x14ac:dyDescent="0.25">
      <c r="A257" s="4">
        <f t="shared" si="11"/>
        <v>45182</v>
      </c>
      <c r="B257" s="1" t="s">
        <v>309</v>
      </c>
      <c r="C257" s="2" t="s">
        <v>33</v>
      </c>
      <c r="D257" s="3" t="s">
        <v>12</v>
      </c>
      <c r="E257" s="2" t="s">
        <v>40</v>
      </c>
      <c r="F257" s="26">
        <v>17211</v>
      </c>
      <c r="G257" s="2">
        <v>77</v>
      </c>
      <c r="H257" s="17">
        <v>3610</v>
      </c>
      <c r="I257" s="2" t="str">
        <f t="shared" si="9"/>
        <v>Sep</v>
      </c>
      <c r="J257" s="5">
        <f t="shared" si="10"/>
        <v>2023</v>
      </c>
    </row>
    <row r="258" spans="1:10" x14ac:dyDescent="0.25">
      <c r="A258" s="4">
        <f t="shared" si="11"/>
        <v>45183</v>
      </c>
      <c r="B258" s="1" t="s">
        <v>310</v>
      </c>
      <c r="C258" s="2" t="s">
        <v>42</v>
      </c>
      <c r="D258" s="3" t="s">
        <v>34</v>
      </c>
      <c r="E258" s="2" t="s">
        <v>53</v>
      </c>
      <c r="F258" s="26">
        <v>46031</v>
      </c>
      <c r="G258" s="2">
        <v>97</v>
      </c>
      <c r="H258" s="17">
        <v>4702</v>
      </c>
      <c r="I258" s="2" t="str">
        <f t="shared" ref="I258:I321" si="12">TEXT(A258,"mmm")</f>
        <v>Sep</v>
      </c>
      <c r="J258" s="5">
        <f t="shared" si="10"/>
        <v>2023</v>
      </c>
    </row>
    <row r="259" spans="1:10" x14ac:dyDescent="0.25">
      <c r="A259" s="4">
        <f t="shared" si="11"/>
        <v>45184</v>
      </c>
      <c r="B259" s="1" t="s">
        <v>311</v>
      </c>
      <c r="C259" s="2" t="s">
        <v>37</v>
      </c>
      <c r="D259" s="3" t="s">
        <v>12</v>
      </c>
      <c r="E259" s="2" t="s">
        <v>61</v>
      </c>
      <c r="F259" s="26">
        <v>16906</v>
      </c>
      <c r="G259" s="2">
        <v>76</v>
      </c>
      <c r="H259" s="17">
        <v>1594</v>
      </c>
      <c r="I259" s="2" t="str">
        <f t="shared" si="12"/>
        <v>Sep</v>
      </c>
      <c r="J259" s="5">
        <f t="shared" ref="J259:J322" si="13">YEAR(A259)</f>
        <v>2023</v>
      </c>
    </row>
    <row r="260" spans="1:10" x14ac:dyDescent="0.25">
      <c r="A260" s="4">
        <f t="shared" ref="A260:A323" si="14">A259+1</f>
        <v>45185</v>
      </c>
      <c r="B260" s="1" t="s">
        <v>312</v>
      </c>
      <c r="C260" s="2" t="s">
        <v>79</v>
      </c>
      <c r="D260" s="3" t="s">
        <v>28</v>
      </c>
      <c r="E260" s="2" t="s">
        <v>56</v>
      </c>
      <c r="F260" s="26">
        <v>31238</v>
      </c>
      <c r="G260" s="2">
        <v>78</v>
      </c>
      <c r="H260" s="17">
        <v>1753</v>
      </c>
      <c r="I260" s="2" t="str">
        <f t="shared" si="12"/>
        <v>Sep</v>
      </c>
      <c r="J260" s="5">
        <f t="shared" si="13"/>
        <v>2023</v>
      </c>
    </row>
    <row r="261" spans="1:10" x14ac:dyDescent="0.25">
      <c r="A261" s="4">
        <f t="shared" si="14"/>
        <v>45186</v>
      </c>
      <c r="B261" s="1" t="s">
        <v>313</v>
      </c>
      <c r="C261" s="2" t="s">
        <v>72</v>
      </c>
      <c r="D261" s="3" t="s">
        <v>16</v>
      </c>
      <c r="E261" s="2" t="s">
        <v>61</v>
      </c>
      <c r="F261" s="26">
        <v>18789</v>
      </c>
      <c r="G261" s="2">
        <v>95</v>
      </c>
      <c r="H261" s="17">
        <v>2799</v>
      </c>
      <c r="I261" s="2" t="str">
        <f t="shared" si="12"/>
        <v>Sep</v>
      </c>
      <c r="J261" s="5">
        <f t="shared" si="13"/>
        <v>2023</v>
      </c>
    </row>
    <row r="262" spans="1:10" x14ac:dyDescent="0.25">
      <c r="A262" s="4">
        <f t="shared" si="14"/>
        <v>45187</v>
      </c>
      <c r="B262" s="1" t="s">
        <v>314</v>
      </c>
      <c r="C262" s="2" t="s">
        <v>31</v>
      </c>
      <c r="D262" s="3" t="s">
        <v>28</v>
      </c>
      <c r="E262" s="2" t="s">
        <v>56</v>
      </c>
      <c r="F262" s="26">
        <v>29657</v>
      </c>
      <c r="G262" s="2">
        <v>96</v>
      </c>
      <c r="H262" s="17">
        <v>4320</v>
      </c>
      <c r="I262" s="2" t="str">
        <f t="shared" si="12"/>
        <v>Sep</v>
      </c>
      <c r="J262" s="5">
        <f t="shared" si="13"/>
        <v>2023</v>
      </c>
    </row>
    <row r="263" spans="1:10" x14ac:dyDescent="0.25">
      <c r="A263" s="4">
        <f t="shared" si="14"/>
        <v>45188</v>
      </c>
      <c r="B263" s="1" t="s">
        <v>315</v>
      </c>
      <c r="C263" s="2" t="s">
        <v>39</v>
      </c>
      <c r="D263" s="3" t="s">
        <v>20</v>
      </c>
      <c r="E263" s="2" t="s">
        <v>23</v>
      </c>
      <c r="F263" s="26">
        <v>4675</v>
      </c>
      <c r="G263" s="2">
        <v>29</v>
      </c>
      <c r="H263" s="17">
        <v>4866</v>
      </c>
      <c r="I263" s="2" t="str">
        <f t="shared" si="12"/>
        <v>Sep</v>
      </c>
      <c r="J263" s="5">
        <f t="shared" si="13"/>
        <v>2023</v>
      </c>
    </row>
    <row r="264" spans="1:10" x14ac:dyDescent="0.25">
      <c r="A264" s="4">
        <f t="shared" si="14"/>
        <v>45189</v>
      </c>
      <c r="B264" s="1" t="s">
        <v>316</v>
      </c>
      <c r="C264" s="2" t="s">
        <v>25</v>
      </c>
      <c r="D264" s="3" t="s">
        <v>16</v>
      </c>
      <c r="E264" s="2" t="s">
        <v>29</v>
      </c>
      <c r="F264" s="26">
        <v>47360</v>
      </c>
      <c r="G264" s="2">
        <v>72</v>
      </c>
      <c r="H264" s="17">
        <v>1747</v>
      </c>
      <c r="I264" s="2" t="str">
        <f t="shared" si="12"/>
        <v>Sep</v>
      </c>
      <c r="J264" s="5">
        <f t="shared" si="13"/>
        <v>2023</v>
      </c>
    </row>
    <row r="265" spans="1:10" x14ac:dyDescent="0.25">
      <c r="A265" s="4">
        <f t="shared" si="14"/>
        <v>45190</v>
      </c>
      <c r="B265" s="1" t="s">
        <v>317</v>
      </c>
      <c r="C265" s="2" t="s">
        <v>101</v>
      </c>
      <c r="D265" s="3" t="s">
        <v>20</v>
      </c>
      <c r="E265" s="2" t="s">
        <v>56</v>
      </c>
      <c r="F265" s="26">
        <v>40314</v>
      </c>
      <c r="G265" s="2">
        <v>57</v>
      </c>
      <c r="H265" s="17">
        <v>1364</v>
      </c>
      <c r="I265" s="2" t="str">
        <f t="shared" si="12"/>
        <v>Sep</v>
      </c>
      <c r="J265" s="5">
        <f t="shared" si="13"/>
        <v>2023</v>
      </c>
    </row>
    <row r="266" spans="1:10" x14ac:dyDescent="0.25">
      <c r="A266" s="4">
        <f t="shared" si="14"/>
        <v>45191</v>
      </c>
      <c r="B266" s="1" t="s">
        <v>318</v>
      </c>
      <c r="C266" s="2" t="s">
        <v>101</v>
      </c>
      <c r="D266" s="3" t="s">
        <v>16</v>
      </c>
      <c r="E266" s="2" t="s">
        <v>29</v>
      </c>
      <c r="F266" s="26">
        <v>4034</v>
      </c>
      <c r="G266" s="2">
        <v>29</v>
      </c>
      <c r="H266" s="17">
        <v>3810</v>
      </c>
      <c r="I266" s="2" t="str">
        <f t="shared" si="12"/>
        <v>Sep</v>
      </c>
      <c r="J266" s="5">
        <f t="shared" si="13"/>
        <v>2023</v>
      </c>
    </row>
    <row r="267" spans="1:10" x14ac:dyDescent="0.25">
      <c r="A267" s="4">
        <f t="shared" si="14"/>
        <v>45192</v>
      </c>
      <c r="B267" s="1" t="s">
        <v>319</v>
      </c>
      <c r="C267" s="2" t="s">
        <v>60</v>
      </c>
      <c r="D267" s="3" t="s">
        <v>12</v>
      </c>
      <c r="E267" s="2" t="s">
        <v>63</v>
      </c>
      <c r="F267" s="26">
        <v>34043</v>
      </c>
      <c r="G267" s="2">
        <v>1</v>
      </c>
      <c r="H267" s="17">
        <v>4168</v>
      </c>
      <c r="I267" s="2" t="str">
        <f t="shared" si="12"/>
        <v>Sep</v>
      </c>
      <c r="J267" s="5">
        <f t="shared" si="13"/>
        <v>2023</v>
      </c>
    </row>
    <row r="268" spans="1:10" x14ac:dyDescent="0.25">
      <c r="A268" s="4">
        <f t="shared" si="14"/>
        <v>45193</v>
      </c>
      <c r="B268" s="1" t="s">
        <v>320</v>
      </c>
      <c r="C268" s="2" t="s">
        <v>58</v>
      </c>
      <c r="D268" s="3" t="s">
        <v>20</v>
      </c>
      <c r="E268" s="2" t="s">
        <v>29</v>
      </c>
      <c r="F268" s="26">
        <v>49904</v>
      </c>
      <c r="G268" s="2">
        <v>99</v>
      </c>
      <c r="H268" s="17">
        <v>1917</v>
      </c>
      <c r="I268" s="2" t="str">
        <f t="shared" si="12"/>
        <v>Sep</v>
      </c>
      <c r="J268" s="5">
        <f t="shared" si="13"/>
        <v>2023</v>
      </c>
    </row>
    <row r="269" spans="1:10" x14ac:dyDescent="0.25">
      <c r="A269" s="4">
        <f t="shared" si="14"/>
        <v>45194</v>
      </c>
      <c r="B269" s="1" t="s">
        <v>321</v>
      </c>
      <c r="C269" s="2" t="s">
        <v>39</v>
      </c>
      <c r="D269" s="3" t="s">
        <v>20</v>
      </c>
      <c r="E269" s="2" t="s">
        <v>17</v>
      </c>
      <c r="F269" s="26">
        <v>49829</v>
      </c>
      <c r="G269" s="2">
        <v>90</v>
      </c>
      <c r="H269" s="17">
        <v>4602</v>
      </c>
      <c r="I269" s="2" t="str">
        <f t="shared" si="12"/>
        <v>Sep</v>
      </c>
      <c r="J269" s="5">
        <f t="shared" si="13"/>
        <v>2023</v>
      </c>
    </row>
    <row r="270" spans="1:10" x14ac:dyDescent="0.25">
      <c r="A270" s="4">
        <f t="shared" si="14"/>
        <v>45195</v>
      </c>
      <c r="B270" s="1" t="s">
        <v>322</v>
      </c>
      <c r="C270" s="2" t="s">
        <v>109</v>
      </c>
      <c r="D270" s="3" t="s">
        <v>16</v>
      </c>
      <c r="E270" s="2" t="s">
        <v>17</v>
      </c>
      <c r="F270" s="26">
        <v>26551</v>
      </c>
      <c r="G270" s="2">
        <v>48</v>
      </c>
      <c r="H270" s="17">
        <v>2097</v>
      </c>
      <c r="I270" s="2" t="str">
        <f t="shared" si="12"/>
        <v>Sep</v>
      </c>
      <c r="J270" s="5">
        <f t="shared" si="13"/>
        <v>2023</v>
      </c>
    </row>
    <row r="271" spans="1:10" x14ac:dyDescent="0.25">
      <c r="A271" s="4">
        <f t="shared" si="14"/>
        <v>45196</v>
      </c>
      <c r="B271" s="1" t="s">
        <v>323</v>
      </c>
      <c r="C271" s="2" t="s">
        <v>42</v>
      </c>
      <c r="D271" s="3" t="s">
        <v>28</v>
      </c>
      <c r="E271" s="2" t="s">
        <v>13</v>
      </c>
      <c r="F271" s="26">
        <v>40893</v>
      </c>
      <c r="G271" s="2">
        <v>80</v>
      </c>
      <c r="H271" s="17">
        <v>2296</v>
      </c>
      <c r="I271" s="2" t="str">
        <f t="shared" si="12"/>
        <v>Sep</v>
      </c>
      <c r="J271" s="5">
        <f t="shared" si="13"/>
        <v>2023</v>
      </c>
    </row>
    <row r="272" spans="1:10" x14ac:dyDescent="0.25">
      <c r="A272" s="4">
        <f t="shared" si="14"/>
        <v>45197</v>
      </c>
      <c r="B272" s="1" t="s">
        <v>324</v>
      </c>
      <c r="C272" s="2" t="s">
        <v>60</v>
      </c>
      <c r="D272" s="3" t="s">
        <v>20</v>
      </c>
      <c r="E272" s="2" t="s">
        <v>29</v>
      </c>
      <c r="F272" s="26">
        <v>23657</v>
      </c>
      <c r="G272" s="2">
        <v>39</v>
      </c>
      <c r="H272" s="17">
        <v>4674</v>
      </c>
      <c r="I272" s="2" t="str">
        <f t="shared" si="12"/>
        <v>Sep</v>
      </c>
      <c r="J272" s="5">
        <f t="shared" si="13"/>
        <v>2023</v>
      </c>
    </row>
    <row r="273" spans="1:10" x14ac:dyDescent="0.25">
      <c r="A273" s="4">
        <f t="shared" si="14"/>
        <v>45198</v>
      </c>
      <c r="B273" s="1" t="s">
        <v>325</v>
      </c>
      <c r="C273" s="2" t="s">
        <v>46</v>
      </c>
      <c r="D273" s="3" t="s">
        <v>28</v>
      </c>
      <c r="E273" s="2" t="s">
        <v>17</v>
      </c>
      <c r="F273" s="26">
        <v>5533</v>
      </c>
      <c r="G273" s="2">
        <v>2</v>
      </c>
      <c r="H273" s="17">
        <v>1102</v>
      </c>
      <c r="I273" s="2" t="str">
        <f t="shared" si="12"/>
        <v>Sep</v>
      </c>
      <c r="J273" s="5">
        <f t="shared" si="13"/>
        <v>2023</v>
      </c>
    </row>
    <row r="274" spans="1:10" x14ac:dyDescent="0.25">
      <c r="A274" s="4">
        <f t="shared" si="14"/>
        <v>45199</v>
      </c>
      <c r="B274" s="1" t="s">
        <v>326</v>
      </c>
      <c r="C274" s="2" t="s">
        <v>60</v>
      </c>
      <c r="D274" s="3" t="s">
        <v>20</v>
      </c>
      <c r="E274" s="2" t="s">
        <v>35</v>
      </c>
      <c r="F274" s="26">
        <v>11078</v>
      </c>
      <c r="G274" s="2">
        <v>48</v>
      </c>
      <c r="H274" s="17">
        <v>2370</v>
      </c>
      <c r="I274" s="2" t="str">
        <f t="shared" si="12"/>
        <v>Sep</v>
      </c>
      <c r="J274" s="5">
        <f t="shared" si="13"/>
        <v>2023</v>
      </c>
    </row>
    <row r="275" spans="1:10" x14ac:dyDescent="0.25">
      <c r="A275" s="4">
        <f t="shared" si="14"/>
        <v>45200</v>
      </c>
      <c r="B275" s="1" t="s">
        <v>327</v>
      </c>
      <c r="C275" s="2" t="s">
        <v>98</v>
      </c>
      <c r="D275" s="3" t="s">
        <v>12</v>
      </c>
      <c r="E275" s="2" t="s">
        <v>61</v>
      </c>
      <c r="F275" s="26">
        <v>25382</v>
      </c>
      <c r="G275" s="2">
        <v>16</v>
      </c>
      <c r="H275" s="17">
        <v>1494</v>
      </c>
      <c r="I275" s="2" t="str">
        <f t="shared" si="12"/>
        <v>Oct</v>
      </c>
      <c r="J275" s="5">
        <f t="shared" si="13"/>
        <v>2023</v>
      </c>
    </row>
    <row r="276" spans="1:10" x14ac:dyDescent="0.25">
      <c r="A276" s="4">
        <f t="shared" si="14"/>
        <v>45201</v>
      </c>
      <c r="B276" s="1" t="s">
        <v>328</v>
      </c>
      <c r="C276" s="2" t="s">
        <v>19</v>
      </c>
      <c r="D276" s="3" t="s">
        <v>34</v>
      </c>
      <c r="E276" s="2" t="s">
        <v>13</v>
      </c>
      <c r="F276" s="26">
        <v>2024</v>
      </c>
      <c r="G276" s="2">
        <v>60</v>
      </c>
      <c r="H276" s="17">
        <v>2789</v>
      </c>
      <c r="I276" s="2" t="str">
        <f t="shared" si="12"/>
        <v>Oct</v>
      </c>
      <c r="J276" s="5">
        <f t="shared" si="13"/>
        <v>2023</v>
      </c>
    </row>
    <row r="277" spans="1:10" x14ac:dyDescent="0.25">
      <c r="A277" s="4">
        <f t="shared" si="14"/>
        <v>45202</v>
      </c>
      <c r="B277" s="1" t="s">
        <v>329</v>
      </c>
      <c r="C277" s="2" t="s">
        <v>25</v>
      </c>
      <c r="D277" s="3" t="s">
        <v>12</v>
      </c>
      <c r="E277" s="2" t="s">
        <v>29</v>
      </c>
      <c r="F277" s="26">
        <v>33176</v>
      </c>
      <c r="G277" s="2">
        <v>84</v>
      </c>
      <c r="H277" s="17">
        <v>3390</v>
      </c>
      <c r="I277" s="2" t="str">
        <f t="shared" si="12"/>
        <v>Oct</v>
      </c>
      <c r="J277" s="5">
        <f t="shared" si="13"/>
        <v>2023</v>
      </c>
    </row>
    <row r="278" spans="1:10" x14ac:dyDescent="0.25">
      <c r="A278" s="4">
        <f t="shared" si="14"/>
        <v>45203</v>
      </c>
      <c r="B278" s="1" t="s">
        <v>330</v>
      </c>
      <c r="C278" s="2" t="s">
        <v>77</v>
      </c>
      <c r="D278" s="3" t="s">
        <v>28</v>
      </c>
      <c r="E278" s="2" t="s">
        <v>23</v>
      </c>
      <c r="F278" s="26">
        <v>30558</v>
      </c>
      <c r="G278" s="2">
        <v>41</v>
      </c>
      <c r="H278" s="17">
        <v>1242</v>
      </c>
      <c r="I278" s="2" t="str">
        <f t="shared" si="12"/>
        <v>Oct</v>
      </c>
      <c r="J278" s="5">
        <f t="shared" si="13"/>
        <v>2023</v>
      </c>
    </row>
    <row r="279" spans="1:10" x14ac:dyDescent="0.25">
      <c r="A279" s="4">
        <f t="shared" si="14"/>
        <v>45204</v>
      </c>
      <c r="B279" s="1" t="s">
        <v>331</v>
      </c>
      <c r="C279" s="2" t="s">
        <v>27</v>
      </c>
      <c r="D279" s="3" t="s">
        <v>16</v>
      </c>
      <c r="E279" s="2" t="s">
        <v>63</v>
      </c>
      <c r="F279" s="26">
        <v>17326</v>
      </c>
      <c r="G279" s="2">
        <v>45</v>
      </c>
      <c r="H279" s="17">
        <v>1374</v>
      </c>
      <c r="I279" s="2" t="str">
        <f t="shared" si="12"/>
        <v>Oct</v>
      </c>
      <c r="J279" s="5">
        <f t="shared" si="13"/>
        <v>2023</v>
      </c>
    </row>
    <row r="280" spans="1:10" x14ac:dyDescent="0.25">
      <c r="A280" s="4">
        <f t="shared" si="14"/>
        <v>45205</v>
      </c>
      <c r="B280" s="1" t="s">
        <v>332</v>
      </c>
      <c r="C280" s="2" t="s">
        <v>160</v>
      </c>
      <c r="D280" s="3" t="s">
        <v>16</v>
      </c>
      <c r="E280" s="2" t="s">
        <v>40</v>
      </c>
      <c r="F280" s="26">
        <v>41870</v>
      </c>
      <c r="G280" s="2">
        <v>44</v>
      </c>
      <c r="H280" s="17">
        <v>4060</v>
      </c>
      <c r="I280" s="2" t="str">
        <f t="shared" si="12"/>
        <v>Oct</v>
      </c>
      <c r="J280" s="5">
        <f t="shared" si="13"/>
        <v>2023</v>
      </c>
    </row>
    <row r="281" spans="1:10" x14ac:dyDescent="0.25">
      <c r="A281" s="4">
        <f t="shared" si="14"/>
        <v>45206</v>
      </c>
      <c r="B281" s="1" t="s">
        <v>333</v>
      </c>
      <c r="C281" s="2" t="s">
        <v>44</v>
      </c>
      <c r="D281" s="3" t="s">
        <v>16</v>
      </c>
      <c r="E281" s="2" t="s">
        <v>61</v>
      </c>
      <c r="F281" s="26">
        <v>46445</v>
      </c>
      <c r="G281" s="2">
        <v>69</v>
      </c>
      <c r="H281" s="17">
        <v>2206</v>
      </c>
      <c r="I281" s="2" t="str">
        <f t="shared" si="12"/>
        <v>Oct</v>
      </c>
      <c r="J281" s="5">
        <f t="shared" si="13"/>
        <v>2023</v>
      </c>
    </row>
    <row r="282" spans="1:10" x14ac:dyDescent="0.25">
      <c r="A282" s="4">
        <f t="shared" si="14"/>
        <v>45207</v>
      </c>
      <c r="B282" s="1" t="s">
        <v>334</v>
      </c>
      <c r="C282" s="2" t="s">
        <v>42</v>
      </c>
      <c r="D282" s="3" t="s">
        <v>16</v>
      </c>
      <c r="E282" s="2" t="s">
        <v>35</v>
      </c>
      <c r="F282" s="26">
        <v>35620</v>
      </c>
      <c r="G282" s="2">
        <v>93</v>
      </c>
      <c r="H282" s="17">
        <v>3016</v>
      </c>
      <c r="I282" s="2" t="str">
        <f t="shared" si="12"/>
        <v>Oct</v>
      </c>
      <c r="J282" s="5">
        <f t="shared" si="13"/>
        <v>2023</v>
      </c>
    </row>
    <row r="283" spans="1:10" x14ac:dyDescent="0.25">
      <c r="A283" s="4">
        <f t="shared" si="14"/>
        <v>45208</v>
      </c>
      <c r="B283" s="1" t="s">
        <v>335</v>
      </c>
      <c r="C283" s="2" t="s">
        <v>33</v>
      </c>
      <c r="D283" s="3" t="s">
        <v>28</v>
      </c>
      <c r="E283" s="2" t="s">
        <v>35</v>
      </c>
      <c r="F283" s="26">
        <v>33392</v>
      </c>
      <c r="G283" s="2">
        <v>42</v>
      </c>
      <c r="H283" s="17">
        <v>4055</v>
      </c>
      <c r="I283" s="2" t="str">
        <f t="shared" si="12"/>
        <v>Oct</v>
      </c>
      <c r="J283" s="5">
        <f t="shared" si="13"/>
        <v>2023</v>
      </c>
    </row>
    <row r="284" spans="1:10" x14ac:dyDescent="0.25">
      <c r="A284" s="4">
        <f t="shared" si="14"/>
        <v>45209</v>
      </c>
      <c r="B284" s="1" t="s">
        <v>336</v>
      </c>
      <c r="C284" s="2" t="s">
        <v>39</v>
      </c>
      <c r="D284" s="3" t="s">
        <v>34</v>
      </c>
      <c r="E284" s="2" t="s">
        <v>35</v>
      </c>
      <c r="F284" s="26">
        <v>4795</v>
      </c>
      <c r="G284" s="2">
        <v>31</v>
      </c>
      <c r="H284" s="17">
        <v>3512</v>
      </c>
      <c r="I284" s="2" t="str">
        <f t="shared" si="12"/>
        <v>Oct</v>
      </c>
      <c r="J284" s="5">
        <f t="shared" si="13"/>
        <v>2023</v>
      </c>
    </row>
    <row r="285" spans="1:10" x14ac:dyDescent="0.25">
      <c r="A285" s="4">
        <f t="shared" si="14"/>
        <v>45210</v>
      </c>
      <c r="B285" s="1" t="s">
        <v>337</v>
      </c>
      <c r="C285" s="2" t="s">
        <v>137</v>
      </c>
      <c r="D285" s="3" t="s">
        <v>12</v>
      </c>
      <c r="E285" s="2" t="s">
        <v>53</v>
      </c>
      <c r="F285" s="26">
        <v>47971</v>
      </c>
      <c r="G285" s="2">
        <v>69</v>
      </c>
      <c r="H285" s="17">
        <v>4406</v>
      </c>
      <c r="I285" s="2" t="str">
        <f t="shared" si="12"/>
        <v>Oct</v>
      </c>
      <c r="J285" s="5">
        <f t="shared" si="13"/>
        <v>2023</v>
      </c>
    </row>
    <row r="286" spans="1:10" x14ac:dyDescent="0.25">
      <c r="A286" s="4">
        <f t="shared" si="14"/>
        <v>45211</v>
      </c>
      <c r="B286" s="1" t="s">
        <v>338</v>
      </c>
      <c r="C286" s="2" t="s">
        <v>33</v>
      </c>
      <c r="D286" s="3" t="s">
        <v>34</v>
      </c>
      <c r="E286" s="2" t="s">
        <v>35</v>
      </c>
      <c r="F286" s="26">
        <v>17707</v>
      </c>
      <c r="G286" s="2">
        <v>28</v>
      </c>
      <c r="H286" s="17">
        <v>1126</v>
      </c>
      <c r="I286" s="2" t="str">
        <f t="shared" si="12"/>
        <v>Oct</v>
      </c>
      <c r="J286" s="5">
        <f t="shared" si="13"/>
        <v>2023</v>
      </c>
    </row>
    <row r="287" spans="1:10" x14ac:dyDescent="0.25">
      <c r="A287" s="4">
        <f t="shared" si="14"/>
        <v>45212</v>
      </c>
      <c r="B287" s="1" t="s">
        <v>339</v>
      </c>
      <c r="C287" s="2" t="s">
        <v>77</v>
      </c>
      <c r="D287" s="3" t="s">
        <v>28</v>
      </c>
      <c r="E287" s="2" t="s">
        <v>13</v>
      </c>
      <c r="F287" s="26">
        <v>41036</v>
      </c>
      <c r="G287" s="2">
        <v>84</v>
      </c>
      <c r="H287" s="17">
        <v>4608</v>
      </c>
      <c r="I287" s="2" t="str">
        <f t="shared" si="12"/>
        <v>Oct</v>
      </c>
      <c r="J287" s="5">
        <f t="shared" si="13"/>
        <v>2023</v>
      </c>
    </row>
    <row r="288" spans="1:10" x14ac:dyDescent="0.25">
      <c r="A288" s="4">
        <f t="shared" si="14"/>
        <v>45213</v>
      </c>
      <c r="B288" s="1" t="s">
        <v>340</v>
      </c>
      <c r="C288" s="2" t="s">
        <v>72</v>
      </c>
      <c r="D288" s="3" t="s">
        <v>28</v>
      </c>
      <c r="E288" s="2" t="s">
        <v>23</v>
      </c>
      <c r="F288" s="26">
        <v>49145</v>
      </c>
      <c r="G288" s="2">
        <v>4</v>
      </c>
      <c r="H288" s="17">
        <v>1319</v>
      </c>
      <c r="I288" s="2" t="str">
        <f t="shared" si="12"/>
        <v>Oct</v>
      </c>
      <c r="J288" s="5">
        <f t="shared" si="13"/>
        <v>2023</v>
      </c>
    </row>
    <row r="289" spans="1:10" x14ac:dyDescent="0.25">
      <c r="A289" s="4">
        <f t="shared" si="14"/>
        <v>45214</v>
      </c>
      <c r="B289" s="1" t="s">
        <v>341</v>
      </c>
      <c r="C289" s="2" t="s">
        <v>39</v>
      </c>
      <c r="D289" s="3" t="s">
        <v>28</v>
      </c>
      <c r="E289" s="2" t="s">
        <v>17</v>
      </c>
      <c r="F289" s="26">
        <v>26214</v>
      </c>
      <c r="G289" s="2">
        <v>33</v>
      </c>
      <c r="H289" s="17">
        <v>3343</v>
      </c>
      <c r="I289" s="2" t="str">
        <f t="shared" si="12"/>
        <v>Oct</v>
      </c>
      <c r="J289" s="5">
        <f t="shared" si="13"/>
        <v>2023</v>
      </c>
    </row>
    <row r="290" spans="1:10" x14ac:dyDescent="0.25">
      <c r="A290" s="4">
        <f t="shared" si="14"/>
        <v>45215</v>
      </c>
      <c r="B290" s="1" t="s">
        <v>342</v>
      </c>
      <c r="C290" s="2" t="s">
        <v>72</v>
      </c>
      <c r="D290" s="3" t="s">
        <v>20</v>
      </c>
      <c r="E290" s="2" t="s">
        <v>56</v>
      </c>
      <c r="F290" s="26">
        <v>15458</v>
      </c>
      <c r="G290" s="2">
        <v>77</v>
      </c>
      <c r="H290" s="17">
        <v>2519</v>
      </c>
      <c r="I290" s="2" t="str">
        <f t="shared" si="12"/>
        <v>Oct</v>
      </c>
      <c r="J290" s="5">
        <f t="shared" si="13"/>
        <v>2023</v>
      </c>
    </row>
    <row r="291" spans="1:10" x14ac:dyDescent="0.25">
      <c r="A291" s="4">
        <f t="shared" si="14"/>
        <v>45216</v>
      </c>
      <c r="B291" s="1" t="s">
        <v>343</v>
      </c>
      <c r="C291" s="2" t="s">
        <v>101</v>
      </c>
      <c r="D291" s="3" t="s">
        <v>12</v>
      </c>
      <c r="E291" s="2" t="s">
        <v>53</v>
      </c>
      <c r="F291" s="26">
        <v>20721</v>
      </c>
      <c r="G291" s="2">
        <v>56</v>
      </c>
      <c r="H291" s="17">
        <v>1196</v>
      </c>
      <c r="I291" s="2" t="str">
        <f t="shared" si="12"/>
        <v>Oct</v>
      </c>
      <c r="J291" s="5">
        <f t="shared" si="13"/>
        <v>2023</v>
      </c>
    </row>
    <row r="292" spans="1:10" x14ac:dyDescent="0.25">
      <c r="A292" s="4">
        <f t="shared" si="14"/>
        <v>45217</v>
      </c>
      <c r="B292" s="1" t="s">
        <v>344</v>
      </c>
      <c r="C292" s="2" t="s">
        <v>51</v>
      </c>
      <c r="D292" s="3" t="s">
        <v>34</v>
      </c>
      <c r="E292" s="2" t="s">
        <v>61</v>
      </c>
      <c r="F292" s="26">
        <v>4423</v>
      </c>
      <c r="G292" s="2">
        <v>66</v>
      </c>
      <c r="H292" s="17">
        <v>1657</v>
      </c>
      <c r="I292" s="2" t="str">
        <f t="shared" si="12"/>
        <v>Oct</v>
      </c>
      <c r="J292" s="5">
        <f t="shared" si="13"/>
        <v>2023</v>
      </c>
    </row>
    <row r="293" spans="1:10" x14ac:dyDescent="0.25">
      <c r="A293" s="4">
        <f t="shared" si="14"/>
        <v>45218</v>
      </c>
      <c r="B293" s="1" t="s">
        <v>345</v>
      </c>
      <c r="C293" s="2" t="s">
        <v>95</v>
      </c>
      <c r="D293" s="3" t="s">
        <v>34</v>
      </c>
      <c r="E293" s="2" t="s">
        <v>23</v>
      </c>
      <c r="F293" s="26">
        <v>22388</v>
      </c>
      <c r="G293" s="2">
        <v>83</v>
      </c>
      <c r="H293" s="17">
        <v>1969</v>
      </c>
      <c r="I293" s="2" t="str">
        <f t="shared" si="12"/>
        <v>Oct</v>
      </c>
      <c r="J293" s="5">
        <f t="shared" si="13"/>
        <v>2023</v>
      </c>
    </row>
    <row r="294" spans="1:10" x14ac:dyDescent="0.25">
      <c r="A294" s="4">
        <f t="shared" si="14"/>
        <v>45219</v>
      </c>
      <c r="B294" s="1" t="s">
        <v>346</v>
      </c>
      <c r="C294" s="2" t="s">
        <v>44</v>
      </c>
      <c r="D294" s="3" t="s">
        <v>20</v>
      </c>
      <c r="E294" s="2" t="s">
        <v>17</v>
      </c>
      <c r="F294" s="26">
        <v>32904</v>
      </c>
      <c r="G294" s="2">
        <v>81</v>
      </c>
      <c r="H294" s="17">
        <v>4484</v>
      </c>
      <c r="I294" s="2" t="str">
        <f t="shared" si="12"/>
        <v>Oct</v>
      </c>
      <c r="J294" s="5">
        <f t="shared" si="13"/>
        <v>2023</v>
      </c>
    </row>
    <row r="295" spans="1:10" x14ac:dyDescent="0.25">
      <c r="A295" s="4">
        <f t="shared" si="14"/>
        <v>45220</v>
      </c>
      <c r="B295" s="1" t="s">
        <v>347</v>
      </c>
      <c r="C295" s="2" t="s">
        <v>46</v>
      </c>
      <c r="D295" s="3" t="s">
        <v>20</v>
      </c>
      <c r="E295" s="2" t="s">
        <v>56</v>
      </c>
      <c r="F295" s="26">
        <v>43418</v>
      </c>
      <c r="G295" s="2">
        <v>58</v>
      </c>
      <c r="H295" s="17">
        <v>1104</v>
      </c>
      <c r="I295" s="2" t="str">
        <f t="shared" si="12"/>
        <v>Oct</v>
      </c>
      <c r="J295" s="5">
        <f t="shared" si="13"/>
        <v>2023</v>
      </c>
    </row>
    <row r="296" spans="1:10" x14ac:dyDescent="0.25">
      <c r="A296" s="4">
        <f t="shared" si="14"/>
        <v>45221</v>
      </c>
      <c r="B296" s="1" t="s">
        <v>348</v>
      </c>
      <c r="C296" s="2" t="s">
        <v>39</v>
      </c>
      <c r="D296" s="3" t="s">
        <v>28</v>
      </c>
      <c r="E296" s="2" t="s">
        <v>40</v>
      </c>
      <c r="F296" s="26">
        <v>22583</v>
      </c>
      <c r="G296" s="2">
        <v>42</v>
      </c>
      <c r="H296" s="17">
        <v>4343</v>
      </c>
      <c r="I296" s="2" t="str">
        <f t="shared" si="12"/>
        <v>Oct</v>
      </c>
      <c r="J296" s="5">
        <f t="shared" si="13"/>
        <v>2023</v>
      </c>
    </row>
    <row r="297" spans="1:10" x14ac:dyDescent="0.25">
      <c r="A297" s="4">
        <f t="shared" si="14"/>
        <v>45222</v>
      </c>
      <c r="B297" s="1" t="s">
        <v>349</v>
      </c>
      <c r="C297" s="2" t="s">
        <v>11</v>
      </c>
      <c r="D297" s="3" t="s">
        <v>12</v>
      </c>
      <c r="E297" s="2" t="s">
        <v>17</v>
      </c>
      <c r="F297" s="26">
        <v>44838</v>
      </c>
      <c r="G297" s="2">
        <v>88</v>
      </c>
      <c r="H297" s="17">
        <v>3958</v>
      </c>
      <c r="I297" s="2" t="str">
        <f t="shared" si="12"/>
        <v>Oct</v>
      </c>
      <c r="J297" s="5">
        <f t="shared" si="13"/>
        <v>2023</v>
      </c>
    </row>
    <row r="298" spans="1:10" x14ac:dyDescent="0.25">
      <c r="A298" s="4">
        <f t="shared" si="14"/>
        <v>45223</v>
      </c>
      <c r="B298" s="1" t="s">
        <v>350</v>
      </c>
      <c r="C298" s="2" t="s">
        <v>77</v>
      </c>
      <c r="D298" s="3" t="s">
        <v>12</v>
      </c>
      <c r="E298" s="2" t="s">
        <v>29</v>
      </c>
      <c r="F298" s="26">
        <v>24154</v>
      </c>
      <c r="G298" s="2">
        <v>34</v>
      </c>
      <c r="H298" s="17">
        <v>3581</v>
      </c>
      <c r="I298" s="2" t="str">
        <f t="shared" si="12"/>
        <v>Oct</v>
      </c>
      <c r="J298" s="5">
        <f t="shared" si="13"/>
        <v>2023</v>
      </c>
    </row>
    <row r="299" spans="1:10" x14ac:dyDescent="0.25">
      <c r="A299" s="4">
        <f t="shared" si="14"/>
        <v>45224</v>
      </c>
      <c r="B299" s="1" t="s">
        <v>351</v>
      </c>
      <c r="C299" s="2" t="s">
        <v>75</v>
      </c>
      <c r="D299" s="3" t="s">
        <v>20</v>
      </c>
      <c r="E299" s="2" t="s">
        <v>23</v>
      </c>
      <c r="F299" s="26">
        <v>43815</v>
      </c>
      <c r="G299" s="2">
        <v>48</v>
      </c>
      <c r="H299" s="17">
        <v>1977</v>
      </c>
      <c r="I299" s="2" t="str">
        <f t="shared" si="12"/>
        <v>Oct</v>
      </c>
      <c r="J299" s="5">
        <f t="shared" si="13"/>
        <v>2023</v>
      </c>
    </row>
    <row r="300" spans="1:10" x14ac:dyDescent="0.25">
      <c r="A300" s="4">
        <f t="shared" si="14"/>
        <v>45225</v>
      </c>
      <c r="B300" s="1" t="s">
        <v>352</v>
      </c>
      <c r="C300" s="2" t="s">
        <v>58</v>
      </c>
      <c r="D300" s="3" t="s">
        <v>12</v>
      </c>
      <c r="E300" s="2" t="s">
        <v>17</v>
      </c>
      <c r="F300" s="26">
        <v>34535</v>
      </c>
      <c r="G300" s="2">
        <v>32</v>
      </c>
      <c r="H300" s="17">
        <v>3011</v>
      </c>
      <c r="I300" s="2" t="str">
        <f t="shared" si="12"/>
        <v>Oct</v>
      </c>
      <c r="J300" s="5">
        <f t="shared" si="13"/>
        <v>2023</v>
      </c>
    </row>
    <row r="301" spans="1:10" x14ac:dyDescent="0.25">
      <c r="A301" s="4">
        <f t="shared" si="14"/>
        <v>45226</v>
      </c>
      <c r="B301" s="1" t="s">
        <v>353</v>
      </c>
      <c r="C301" s="2" t="s">
        <v>95</v>
      </c>
      <c r="D301" s="3" t="s">
        <v>34</v>
      </c>
      <c r="E301" s="2" t="s">
        <v>23</v>
      </c>
      <c r="F301" s="26">
        <v>12464</v>
      </c>
      <c r="G301" s="2">
        <v>58</v>
      </c>
      <c r="H301" s="17">
        <v>2962</v>
      </c>
      <c r="I301" s="2" t="str">
        <f t="shared" si="12"/>
        <v>Oct</v>
      </c>
      <c r="J301" s="5">
        <f t="shared" si="13"/>
        <v>2023</v>
      </c>
    </row>
    <row r="302" spans="1:10" x14ac:dyDescent="0.25">
      <c r="A302" s="4">
        <f t="shared" si="14"/>
        <v>45227</v>
      </c>
      <c r="B302" s="1" t="s">
        <v>354</v>
      </c>
      <c r="C302" s="2" t="s">
        <v>31</v>
      </c>
      <c r="D302" s="3" t="s">
        <v>16</v>
      </c>
      <c r="E302" s="2" t="s">
        <v>40</v>
      </c>
      <c r="F302" s="26">
        <v>11697</v>
      </c>
      <c r="G302" s="2">
        <v>38</v>
      </c>
      <c r="H302" s="17">
        <v>3455</v>
      </c>
      <c r="I302" s="2" t="str">
        <f t="shared" si="12"/>
        <v>Oct</v>
      </c>
      <c r="J302" s="5">
        <f t="shared" si="13"/>
        <v>2023</v>
      </c>
    </row>
    <row r="303" spans="1:10" x14ac:dyDescent="0.25">
      <c r="A303" s="4">
        <f t="shared" si="14"/>
        <v>45228</v>
      </c>
      <c r="B303" s="1" t="s">
        <v>355</v>
      </c>
      <c r="C303" s="2" t="s">
        <v>160</v>
      </c>
      <c r="D303" s="3" t="s">
        <v>28</v>
      </c>
      <c r="E303" s="2" t="s">
        <v>56</v>
      </c>
      <c r="F303" s="26">
        <v>7678</v>
      </c>
      <c r="G303" s="2">
        <v>61</v>
      </c>
      <c r="H303" s="17">
        <v>4889</v>
      </c>
      <c r="I303" s="2" t="str">
        <f t="shared" si="12"/>
        <v>Oct</v>
      </c>
      <c r="J303" s="5">
        <f t="shared" si="13"/>
        <v>2023</v>
      </c>
    </row>
    <row r="304" spans="1:10" x14ac:dyDescent="0.25">
      <c r="A304" s="4">
        <f t="shared" si="14"/>
        <v>45229</v>
      </c>
      <c r="B304" s="1" t="s">
        <v>356</v>
      </c>
      <c r="C304" s="2" t="s">
        <v>137</v>
      </c>
      <c r="D304" s="3" t="s">
        <v>12</v>
      </c>
      <c r="E304" s="2" t="s">
        <v>29</v>
      </c>
      <c r="F304" s="26">
        <v>39449</v>
      </c>
      <c r="G304" s="2">
        <v>62</v>
      </c>
      <c r="H304" s="17">
        <v>3171</v>
      </c>
      <c r="I304" s="2" t="str">
        <f t="shared" si="12"/>
        <v>Oct</v>
      </c>
      <c r="J304" s="5">
        <f t="shared" si="13"/>
        <v>2023</v>
      </c>
    </row>
    <row r="305" spans="1:10" x14ac:dyDescent="0.25">
      <c r="A305" s="4">
        <f t="shared" si="14"/>
        <v>45230</v>
      </c>
      <c r="B305" s="1" t="s">
        <v>357</v>
      </c>
      <c r="C305" s="2" t="s">
        <v>46</v>
      </c>
      <c r="D305" s="3" t="s">
        <v>12</v>
      </c>
      <c r="E305" s="2" t="s">
        <v>23</v>
      </c>
      <c r="F305" s="26">
        <v>17471</v>
      </c>
      <c r="G305" s="2">
        <v>27</v>
      </c>
      <c r="H305" s="17">
        <v>3827</v>
      </c>
      <c r="I305" s="2" t="str">
        <f t="shared" si="12"/>
        <v>Oct</v>
      </c>
      <c r="J305" s="5">
        <f t="shared" si="13"/>
        <v>2023</v>
      </c>
    </row>
    <row r="306" spans="1:10" x14ac:dyDescent="0.25">
      <c r="A306" s="4">
        <f t="shared" si="14"/>
        <v>45231</v>
      </c>
      <c r="B306" s="1" t="s">
        <v>358</v>
      </c>
      <c r="C306" s="2" t="s">
        <v>137</v>
      </c>
      <c r="D306" s="3" t="s">
        <v>28</v>
      </c>
      <c r="E306" s="2" t="s">
        <v>61</v>
      </c>
      <c r="F306" s="26">
        <v>45842</v>
      </c>
      <c r="G306" s="2">
        <v>81</v>
      </c>
      <c r="H306" s="17">
        <v>2975</v>
      </c>
      <c r="I306" s="2" t="str">
        <f t="shared" si="12"/>
        <v>Nov</v>
      </c>
      <c r="J306" s="5">
        <f t="shared" si="13"/>
        <v>2023</v>
      </c>
    </row>
    <row r="307" spans="1:10" x14ac:dyDescent="0.25">
      <c r="A307" s="4">
        <f t="shared" si="14"/>
        <v>45232</v>
      </c>
      <c r="B307" s="1" t="s">
        <v>359</v>
      </c>
      <c r="C307" s="2" t="s">
        <v>46</v>
      </c>
      <c r="D307" s="3" t="s">
        <v>16</v>
      </c>
      <c r="E307" s="2" t="s">
        <v>40</v>
      </c>
      <c r="F307" s="26">
        <v>9158</v>
      </c>
      <c r="G307" s="2">
        <v>2</v>
      </c>
      <c r="H307" s="17">
        <v>1562</v>
      </c>
      <c r="I307" s="2" t="str">
        <f t="shared" si="12"/>
        <v>Nov</v>
      </c>
      <c r="J307" s="5">
        <f t="shared" si="13"/>
        <v>2023</v>
      </c>
    </row>
    <row r="308" spans="1:10" x14ac:dyDescent="0.25">
      <c r="A308" s="4">
        <f t="shared" si="14"/>
        <v>45233</v>
      </c>
      <c r="B308" s="1" t="s">
        <v>360</v>
      </c>
      <c r="C308" s="2" t="s">
        <v>37</v>
      </c>
      <c r="D308" s="3" t="s">
        <v>20</v>
      </c>
      <c r="E308" s="2" t="s">
        <v>23</v>
      </c>
      <c r="F308" s="26">
        <v>15131</v>
      </c>
      <c r="G308" s="2">
        <v>2</v>
      </c>
      <c r="H308" s="17">
        <v>2931</v>
      </c>
      <c r="I308" s="2" t="str">
        <f t="shared" si="12"/>
        <v>Nov</v>
      </c>
      <c r="J308" s="5">
        <f t="shared" si="13"/>
        <v>2023</v>
      </c>
    </row>
    <row r="309" spans="1:10" x14ac:dyDescent="0.25">
      <c r="A309" s="4">
        <f t="shared" si="14"/>
        <v>45234</v>
      </c>
      <c r="B309" s="1" t="s">
        <v>361</v>
      </c>
      <c r="C309" s="2" t="s">
        <v>51</v>
      </c>
      <c r="D309" s="3" t="s">
        <v>20</v>
      </c>
      <c r="E309" s="2" t="s">
        <v>23</v>
      </c>
      <c r="F309" s="26">
        <v>41112</v>
      </c>
      <c r="G309" s="2">
        <v>96</v>
      </c>
      <c r="H309" s="17">
        <v>1418</v>
      </c>
      <c r="I309" s="2" t="str">
        <f t="shared" si="12"/>
        <v>Nov</v>
      </c>
      <c r="J309" s="5">
        <f t="shared" si="13"/>
        <v>2023</v>
      </c>
    </row>
    <row r="310" spans="1:10" x14ac:dyDescent="0.25">
      <c r="A310" s="4">
        <f t="shared" si="14"/>
        <v>45235</v>
      </c>
      <c r="B310" s="1" t="s">
        <v>362</v>
      </c>
      <c r="C310" s="2" t="s">
        <v>25</v>
      </c>
      <c r="D310" s="3" t="s">
        <v>28</v>
      </c>
      <c r="E310" s="2" t="s">
        <v>40</v>
      </c>
      <c r="F310" s="26">
        <v>32833</v>
      </c>
      <c r="G310" s="2">
        <v>76</v>
      </c>
      <c r="H310" s="17">
        <v>4843</v>
      </c>
      <c r="I310" s="2" t="str">
        <f t="shared" si="12"/>
        <v>Nov</v>
      </c>
      <c r="J310" s="5">
        <f t="shared" si="13"/>
        <v>2023</v>
      </c>
    </row>
    <row r="311" spans="1:10" x14ac:dyDescent="0.25">
      <c r="A311" s="4">
        <f t="shared" si="14"/>
        <v>45236</v>
      </c>
      <c r="B311" s="1" t="s">
        <v>363</v>
      </c>
      <c r="C311" s="2" t="s">
        <v>44</v>
      </c>
      <c r="D311" s="3" t="s">
        <v>12</v>
      </c>
      <c r="E311" s="2" t="s">
        <v>61</v>
      </c>
      <c r="F311" s="26">
        <v>31559</v>
      </c>
      <c r="G311" s="2">
        <v>42</v>
      </c>
      <c r="H311" s="17">
        <v>2344</v>
      </c>
      <c r="I311" s="2" t="str">
        <f t="shared" si="12"/>
        <v>Nov</v>
      </c>
      <c r="J311" s="5">
        <f t="shared" si="13"/>
        <v>2023</v>
      </c>
    </row>
    <row r="312" spans="1:10" x14ac:dyDescent="0.25">
      <c r="A312" s="4">
        <f t="shared" si="14"/>
        <v>45237</v>
      </c>
      <c r="B312" s="1" t="s">
        <v>364</v>
      </c>
      <c r="C312" s="2" t="s">
        <v>137</v>
      </c>
      <c r="D312" s="3" t="s">
        <v>16</v>
      </c>
      <c r="E312" s="2" t="s">
        <v>23</v>
      </c>
      <c r="F312" s="26">
        <v>13061</v>
      </c>
      <c r="G312" s="2">
        <v>79</v>
      </c>
      <c r="H312" s="17">
        <v>1410</v>
      </c>
      <c r="I312" s="2" t="str">
        <f t="shared" si="12"/>
        <v>Nov</v>
      </c>
      <c r="J312" s="5">
        <f t="shared" si="13"/>
        <v>2023</v>
      </c>
    </row>
    <row r="313" spans="1:10" x14ac:dyDescent="0.25">
      <c r="A313" s="4">
        <f t="shared" si="14"/>
        <v>45238</v>
      </c>
      <c r="B313" s="1" t="s">
        <v>365</v>
      </c>
      <c r="C313" s="2" t="s">
        <v>51</v>
      </c>
      <c r="D313" s="3" t="s">
        <v>28</v>
      </c>
      <c r="E313" s="2" t="s">
        <v>56</v>
      </c>
      <c r="F313" s="26">
        <v>36543</v>
      </c>
      <c r="G313" s="2">
        <v>78</v>
      </c>
      <c r="H313" s="17">
        <v>3798</v>
      </c>
      <c r="I313" s="2" t="str">
        <f t="shared" si="12"/>
        <v>Nov</v>
      </c>
      <c r="J313" s="5">
        <f t="shared" si="13"/>
        <v>2023</v>
      </c>
    </row>
    <row r="314" spans="1:10" x14ac:dyDescent="0.25">
      <c r="A314" s="4">
        <f t="shared" si="14"/>
        <v>45239</v>
      </c>
      <c r="B314" s="1" t="s">
        <v>366</v>
      </c>
      <c r="C314" s="2" t="s">
        <v>160</v>
      </c>
      <c r="D314" s="3" t="s">
        <v>34</v>
      </c>
      <c r="E314" s="2" t="s">
        <v>17</v>
      </c>
      <c r="F314" s="26">
        <v>34586</v>
      </c>
      <c r="G314" s="2">
        <v>40</v>
      </c>
      <c r="H314" s="17">
        <v>4054</v>
      </c>
      <c r="I314" s="2" t="str">
        <f t="shared" si="12"/>
        <v>Nov</v>
      </c>
      <c r="J314" s="5">
        <f t="shared" si="13"/>
        <v>2023</v>
      </c>
    </row>
    <row r="315" spans="1:10" x14ac:dyDescent="0.25">
      <c r="A315" s="4">
        <f t="shared" si="14"/>
        <v>45240</v>
      </c>
      <c r="B315" s="1" t="s">
        <v>367</v>
      </c>
      <c r="C315" s="2" t="s">
        <v>160</v>
      </c>
      <c r="D315" s="3" t="s">
        <v>28</v>
      </c>
      <c r="E315" s="2" t="s">
        <v>40</v>
      </c>
      <c r="F315" s="26">
        <v>27264</v>
      </c>
      <c r="G315" s="2">
        <v>17</v>
      </c>
      <c r="H315" s="17">
        <v>4625</v>
      </c>
      <c r="I315" s="2" t="str">
        <f t="shared" si="12"/>
        <v>Nov</v>
      </c>
      <c r="J315" s="5">
        <f t="shared" si="13"/>
        <v>2023</v>
      </c>
    </row>
    <row r="316" spans="1:10" x14ac:dyDescent="0.25">
      <c r="A316" s="4">
        <f t="shared" si="14"/>
        <v>45241</v>
      </c>
      <c r="B316" s="1" t="s">
        <v>368</v>
      </c>
      <c r="C316" s="2" t="s">
        <v>98</v>
      </c>
      <c r="D316" s="3" t="s">
        <v>12</v>
      </c>
      <c r="E316" s="2" t="s">
        <v>35</v>
      </c>
      <c r="F316" s="26">
        <v>15834</v>
      </c>
      <c r="G316" s="2">
        <v>23</v>
      </c>
      <c r="H316" s="17">
        <v>4452</v>
      </c>
      <c r="I316" s="2" t="str">
        <f t="shared" si="12"/>
        <v>Nov</v>
      </c>
      <c r="J316" s="5">
        <f t="shared" si="13"/>
        <v>2023</v>
      </c>
    </row>
    <row r="317" spans="1:10" x14ac:dyDescent="0.25">
      <c r="A317" s="4">
        <f t="shared" si="14"/>
        <v>45242</v>
      </c>
      <c r="B317" s="1" t="s">
        <v>369</v>
      </c>
      <c r="C317" s="2" t="s">
        <v>51</v>
      </c>
      <c r="D317" s="3" t="s">
        <v>34</v>
      </c>
      <c r="E317" s="2" t="s">
        <v>63</v>
      </c>
      <c r="F317" s="26">
        <v>4521</v>
      </c>
      <c r="G317" s="2">
        <v>71</v>
      </c>
      <c r="H317" s="17">
        <v>1546</v>
      </c>
      <c r="I317" s="2" t="str">
        <f t="shared" si="12"/>
        <v>Nov</v>
      </c>
      <c r="J317" s="5">
        <f t="shared" si="13"/>
        <v>2023</v>
      </c>
    </row>
    <row r="318" spans="1:10" x14ac:dyDescent="0.25">
      <c r="A318" s="4">
        <f t="shared" si="14"/>
        <v>45243</v>
      </c>
      <c r="B318" s="1" t="s">
        <v>370</v>
      </c>
      <c r="C318" s="2" t="s">
        <v>31</v>
      </c>
      <c r="D318" s="3" t="s">
        <v>28</v>
      </c>
      <c r="E318" s="2" t="s">
        <v>53</v>
      </c>
      <c r="F318" s="26">
        <v>8054</v>
      </c>
      <c r="G318" s="2">
        <v>69</v>
      </c>
      <c r="H318" s="17">
        <v>3594</v>
      </c>
      <c r="I318" s="2" t="str">
        <f t="shared" si="12"/>
        <v>Nov</v>
      </c>
      <c r="J318" s="5">
        <f t="shared" si="13"/>
        <v>2023</v>
      </c>
    </row>
    <row r="319" spans="1:10" x14ac:dyDescent="0.25">
      <c r="A319" s="4">
        <f t="shared" si="14"/>
        <v>45244</v>
      </c>
      <c r="B319" s="1" t="s">
        <v>371</v>
      </c>
      <c r="C319" s="2" t="s">
        <v>109</v>
      </c>
      <c r="D319" s="3" t="s">
        <v>28</v>
      </c>
      <c r="E319" s="2" t="s">
        <v>56</v>
      </c>
      <c r="F319" s="26">
        <v>9871</v>
      </c>
      <c r="G319" s="2">
        <v>79</v>
      </c>
      <c r="H319" s="17">
        <v>4502</v>
      </c>
      <c r="I319" s="2" t="str">
        <f t="shared" si="12"/>
        <v>Nov</v>
      </c>
      <c r="J319" s="5">
        <f t="shared" si="13"/>
        <v>2023</v>
      </c>
    </row>
    <row r="320" spans="1:10" x14ac:dyDescent="0.25">
      <c r="A320" s="4">
        <f t="shared" si="14"/>
        <v>45245</v>
      </c>
      <c r="B320" s="1" t="s">
        <v>372</v>
      </c>
      <c r="C320" s="2" t="s">
        <v>75</v>
      </c>
      <c r="D320" s="3" t="s">
        <v>28</v>
      </c>
      <c r="E320" s="2" t="s">
        <v>23</v>
      </c>
      <c r="F320" s="26">
        <v>33167</v>
      </c>
      <c r="G320" s="2">
        <v>3</v>
      </c>
      <c r="H320" s="17">
        <v>3701</v>
      </c>
      <c r="I320" s="2" t="str">
        <f t="shared" si="12"/>
        <v>Nov</v>
      </c>
      <c r="J320" s="5">
        <f t="shared" si="13"/>
        <v>2023</v>
      </c>
    </row>
    <row r="321" spans="1:10" x14ac:dyDescent="0.25">
      <c r="A321" s="4">
        <f t="shared" si="14"/>
        <v>45246</v>
      </c>
      <c r="B321" s="1" t="s">
        <v>373</v>
      </c>
      <c r="C321" s="2" t="s">
        <v>160</v>
      </c>
      <c r="D321" s="3" t="s">
        <v>12</v>
      </c>
      <c r="E321" s="2" t="s">
        <v>23</v>
      </c>
      <c r="F321" s="26">
        <v>10731</v>
      </c>
      <c r="G321" s="2">
        <v>40</v>
      </c>
      <c r="H321" s="17">
        <v>1829</v>
      </c>
      <c r="I321" s="2" t="str">
        <f t="shared" si="12"/>
        <v>Nov</v>
      </c>
      <c r="J321" s="5">
        <f t="shared" si="13"/>
        <v>2023</v>
      </c>
    </row>
    <row r="322" spans="1:10" x14ac:dyDescent="0.25">
      <c r="A322" s="4">
        <f t="shared" si="14"/>
        <v>45247</v>
      </c>
      <c r="B322" s="1" t="s">
        <v>374</v>
      </c>
      <c r="C322" s="2" t="s">
        <v>79</v>
      </c>
      <c r="D322" s="3" t="s">
        <v>16</v>
      </c>
      <c r="E322" s="2" t="s">
        <v>63</v>
      </c>
      <c r="F322" s="26">
        <v>24460</v>
      </c>
      <c r="G322" s="2">
        <v>19</v>
      </c>
      <c r="H322" s="17">
        <v>1890</v>
      </c>
      <c r="I322" s="2" t="str">
        <f t="shared" ref="I322:I385" si="15">TEXT(A322,"mmm")</f>
        <v>Nov</v>
      </c>
      <c r="J322" s="5">
        <f t="shared" si="13"/>
        <v>2023</v>
      </c>
    </row>
    <row r="323" spans="1:10" x14ac:dyDescent="0.25">
      <c r="A323" s="4">
        <f t="shared" si="14"/>
        <v>45248</v>
      </c>
      <c r="B323" s="1" t="s">
        <v>375</v>
      </c>
      <c r="C323" s="2" t="s">
        <v>42</v>
      </c>
      <c r="D323" s="3" t="s">
        <v>16</v>
      </c>
      <c r="E323" s="2" t="s">
        <v>56</v>
      </c>
      <c r="F323" s="26">
        <v>26671</v>
      </c>
      <c r="G323" s="2">
        <v>88</v>
      </c>
      <c r="H323" s="17">
        <v>4573</v>
      </c>
      <c r="I323" s="2" t="str">
        <f t="shared" si="15"/>
        <v>Nov</v>
      </c>
      <c r="J323" s="5">
        <f t="shared" ref="J323:J386" si="16">YEAR(A323)</f>
        <v>2023</v>
      </c>
    </row>
    <row r="324" spans="1:10" x14ac:dyDescent="0.25">
      <c r="A324" s="4">
        <f t="shared" ref="A324:A387" si="17">A323+1</f>
        <v>45249</v>
      </c>
      <c r="B324" s="1" t="s">
        <v>376</v>
      </c>
      <c r="C324" s="2" t="s">
        <v>48</v>
      </c>
      <c r="D324" s="3" t="s">
        <v>12</v>
      </c>
      <c r="E324" s="2" t="s">
        <v>13</v>
      </c>
      <c r="F324" s="26">
        <v>36529</v>
      </c>
      <c r="G324" s="2">
        <v>51</v>
      </c>
      <c r="H324" s="17">
        <v>4824</v>
      </c>
      <c r="I324" s="2" t="str">
        <f t="shared" si="15"/>
        <v>Nov</v>
      </c>
      <c r="J324" s="5">
        <f t="shared" si="16"/>
        <v>2023</v>
      </c>
    </row>
    <row r="325" spans="1:10" x14ac:dyDescent="0.25">
      <c r="A325" s="4">
        <f t="shared" si="17"/>
        <v>45250</v>
      </c>
      <c r="B325" s="1" t="s">
        <v>377</v>
      </c>
      <c r="C325" s="2" t="s">
        <v>137</v>
      </c>
      <c r="D325" s="3" t="s">
        <v>12</v>
      </c>
      <c r="E325" s="2" t="s">
        <v>29</v>
      </c>
      <c r="F325" s="26">
        <v>15901</v>
      </c>
      <c r="G325" s="2">
        <v>80</v>
      </c>
      <c r="H325" s="17">
        <v>1438</v>
      </c>
      <c r="I325" s="2" t="str">
        <f t="shared" si="15"/>
        <v>Nov</v>
      </c>
      <c r="J325" s="5">
        <f t="shared" si="16"/>
        <v>2023</v>
      </c>
    </row>
    <row r="326" spans="1:10" x14ac:dyDescent="0.25">
      <c r="A326" s="4">
        <f t="shared" si="17"/>
        <v>45251</v>
      </c>
      <c r="B326" s="1" t="s">
        <v>378</v>
      </c>
      <c r="C326" s="2" t="s">
        <v>79</v>
      </c>
      <c r="D326" s="3" t="s">
        <v>20</v>
      </c>
      <c r="E326" s="2" t="s">
        <v>56</v>
      </c>
      <c r="F326" s="26">
        <v>33762</v>
      </c>
      <c r="G326" s="2">
        <v>53</v>
      </c>
      <c r="H326" s="17">
        <v>1149</v>
      </c>
      <c r="I326" s="2" t="str">
        <f t="shared" si="15"/>
        <v>Nov</v>
      </c>
      <c r="J326" s="5">
        <f t="shared" si="16"/>
        <v>2023</v>
      </c>
    </row>
    <row r="327" spans="1:10" x14ac:dyDescent="0.25">
      <c r="A327" s="4">
        <f t="shared" si="17"/>
        <v>45252</v>
      </c>
      <c r="B327" s="1" t="s">
        <v>379</v>
      </c>
      <c r="C327" s="2" t="s">
        <v>101</v>
      </c>
      <c r="D327" s="3" t="s">
        <v>28</v>
      </c>
      <c r="E327" s="2" t="s">
        <v>63</v>
      </c>
      <c r="F327" s="26">
        <v>26213</v>
      </c>
      <c r="G327" s="2">
        <v>66</v>
      </c>
      <c r="H327" s="17">
        <v>3395</v>
      </c>
      <c r="I327" s="2" t="str">
        <f t="shared" si="15"/>
        <v>Nov</v>
      </c>
      <c r="J327" s="5">
        <f t="shared" si="16"/>
        <v>2023</v>
      </c>
    </row>
    <row r="328" spans="1:10" x14ac:dyDescent="0.25">
      <c r="A328" s="4">
        <f t="shared" si="17"/>
        <v>45253</v>
      </c>
      <c r="B328" s="1" t="s">
        <v>380</v>
      </c>
      <c r="C328" s="2" t="s">
        <v>25</v>
      </c>
      <c r="D328" s="3" t="s">
        <v>12</v>
      </c>
      <c r="E328" s="2" t="s">
        <v>29</v>
      </c>
      <c r="F328" s="26">
        <v>1611</v>
      </c>
      <c r="G328" s="2">
        <v>58</v>
      </c>
      <c r="H328" s="17">
        <v>3463</v>
      </c>
      <c r="I328" s="2" t="str">
        <f t="shared" si="15"/>
        <v>Nov</v>
      </c>
      <c r="J328" s="5">
        <f t="shared" si="16"/>
        <v>2023</v>
      </c>
    </row>
    <row r="329" spans="1:10" x14ac:dyDescent="0.25">
      <c r="A329" s="4">
        <f t="shared" si="17"/>
        <v>45254</v>
      </c>
      <c r="B329" s="1" t="s">
        <v>381</v>
      </c>
      <c r="C329" s="2" t="s">
        <v>22</v>
      </c>
      <c r="D329" s="3" t="s">
        <v>28</v>
      </c>
      <c r="E329" s="2" t="s">
        <v>63</v>
      </c>
      <c r="F329" s="26">
        <v>48888</v>
      </c>
      <c r="G329" s="2">
        <v>29</v>
      </c>
      <c r="H329" s="17">
        <v>1445</v>
      </c>
      <c r="I329" s="2" t="str">
        <f t="shared" si="15"/>
        <v>Nov</v>
      </c>
      <c r="J329" s="5">
        <f t="shared" si="16"/>
        <v>2023</v>
      </c>
    </row>
    <row r="330" spans="1:10" x14ac:dyDescent="0.25">
      <c r="A330" s="4">
        <f t="shared" si="17"/>
        <v>45255</v>
      </c>
      <c r="B330" s="1" t="s">
        <v>382</v>
      </c>
      <c r="C330" s="2" t="s">
        <v>101</v>
      </c>
      <c r="D330" s="3" t="s">
        <v>34</v>
      </c>
      <c r="E330" s="2" t="s">
        <v>13</v>
      </c>
      <c r="F330" s="26">
        <v>28656</v>
      </c>
      <c r="G330" s="2">
        <v>95</v>
      </c>
      <c r="H330" s="17">
        <v>1611</v>
      </c>
      <c r="I330" s="2" t="str">
        <f t="shared" si="15"/>
        <v>Nov</v>
      </c>
      <c r="J330" s="5">
        <f t="shared" si="16"/>
        <v>2023</v>
      </c>
    </row>
    <row r="331" spans="1:10" x14ac:dyDescent="0.25">
      <c r="A331" s="4">
        <f t="shared" si="17"/>
        <v>45256</v>
      </c>
      <c r="B331" s="1" t="s">
        <v>383</v>
      </c>
      <c r="C331" s="2" t="s">
        <v>33</v>
      </c>
      <c r="D331" s="3" t="s">
        <v>20</v>
      </c>
      <c r="E331" s="2" t="s">
        <v>13</v>
      </c>
      <c r="F331" s="26">
        <v>36273</v>
      </c>
      <c r="G331" s="2">
        <v>81</v>
      </c>
      <c r="H331" s="17">
        <v>2206</v>
      </c>
      <c r="I331" s="2" t="str">
        <f t="shared" si="15"/>
        <v>Nov</v>
      </c>
      <c r="J331" s="5">
        <f t="shared" si="16"/>
        <v>2023</v>
      </c>
    </row>
    <row r="332" spans="1:10" x14ac:dyDescent="0.25">
      <c r="A332" s="4">
        <f t="shared" si="17"/>
        <v>45257</v>
      </c>
      <c r="B332" s="1" t="s">
        <v>384</v>
      </c>
      <c r="C332" s="2" t="s">
        <v>72</v>
      </c>
      <c r="D332" s="3" t="s">
        <v>28</v>
      </c>
      <c r="E332" s="2" t="s">
        <v>61</v>
      </c>
      <c r="F332" s="26">
        <v>12501</v>
      </c>
      <c r="G332" s="2">
        <v>47</v>
      </c>
      <c r="H332" s="17">
        <v>2392</v>
      </c>
      <c r="I332" s="2" t="str">
        <f t="shared" si="15"/>
        <v>Nov</v>
      </c>
      <c r="J332" s="5">
        <f t="shared" si="16"/>
        <v>2023</v>
      </c>
    </row>
    <row r="333" spans="1:10" x14ac:dyDescent="0.25">
      <c r="A333" s="4">
        <f t="shared" si="17"/>
        <v>45258</v>
      </c>
      <c r="B333" s="1" t="s">
        <v>385</v>
      </c>
      <c r="C333" s="2" t="s">
        <v>72</v>
      </c>
      <c r="D333" s="3" t="s">
        <v>28</v>
      </c>
      <c r="E333" s="2" t="s">
        <v>17</v>
      </c>
      <c r="F333" s="26">
        <v>18314</v>
      </c>
      <c r="G333" s="2">
        <v>51</v>
      </c>
      <c r="H333" s="17">
        <v>3050</v>
      </c>
      <c r="I333" s="2" t="str">
        <f t="shared" si="15"/>
        <v>Nov</v>
      </c>
      <c r="J333" s="5">
        <f t="shared" si="16"/>
        <v>2023</v>
      </c>
    </row>
    <row r="334" spans="1:10" x14ac:dyDescent="0.25">
      <c r="A334" s="4">
        <f t="shared" si="17"/>
        <v>45259</v>
      </c>
      <c r="B334" s="1" t="s">
        <v>386</v>
      </c>
      <c r="C334" s="2" t="s">
        <v>25</v>
      </c>
      <c r="D334" s="3" t="s">
        <v>34</v>
      </c>
      <c r="E334" s="2" t="s">
        <v>56</v>
      </c>
      <c r="F334" s="26">
        <v>15334</v>
      </c>
      <c r="G334" s="2">
        <v>89</v>
      </c>
      <c r="H334" s="17">
        <v>1883</v>
      </c>
      <c r="I334" s="2" t="str">
        <f t="shared" si="15"/>
        <v>Nov</v>
      </c>
      <c r="J334" s="5">
        <f t="shared" si="16"/>
        <v>2023</v>
      </c>
    </row>
    <row r="335" spans="1:10" x14ac:dyDescent="0.25">
      <c r="A335" s="4">
        <f t="shared" si="17"/>
        <v>45260</v>
      </c>
      <c r="B335" s="1" t="s">
        <v>387</v>
      </c>
      <c r="C335" s="2" t="s">
        <v>95</v>
      </c>
      <c r="D335" s="3" t="s">
        <v>34</v>
      </c>
      <c r="E335" s="2" t="s">
        <v>29</v>
      </c>
      <c r="F335" s="26">
        <v>2379</v>
      </c>
      <c r="G335" s="2">
        <v>56</v>
      </c>
      <c r="H335" s="17">
        <v>4523</v>
      </c>
      <c r="I335" s="2" t="str">
        <f t="shared" si="15"/>
        <v>Nov</v>
      </c>
      <c r="J335" s="5">
        <f t="shared" si="16"/>
        <v>2023</v>
      </c>
    </row>
    <row r="336" spans="1:10" x14ac:dyDescent="0.25">
      <c r="A336" s="4">
        <f t="shared" si="17"/>
        <v>45261</v>
      </c>
      <c r="B336" s="1" t="s">
        <v>388</v>
      </c>
      <c r="C336" s="2" t="s">
        <v>79</v>
      </c>
      <c r="D336" s="3" t="s">
        <v>12</v>
      </c>
      <c r="E336" s="2" t="s">
        <v>61</v>
      </c>
      <c r="F336" s="26">
        <v>2439</v>
      </c>
      <c r="G336" s="2">
        <v>77</v>
      </c>
      <c r="H336" s="17">
        <v>1185</v>
      </c>
      <c r="I336" s="2" t="str">
        <f t="shared" si="15"/>
        <v>Dec</v>
      </c>
      <c r="J336" s="5">
        <f t="shared" si="16"/>
        <v>2023</v>
      </c>
    </row>
    <row r="337" spans="1:10" x14ac:dyDescent="0.25">
      <c r="A337" s="4">
        <f t="shared" si="17"/>
        <v>45262</v>
      </c>
      <c r="B337" s="1" t="s">
        <v>389</v>
      </c>
      <c r="C337" s="2" t="s">
        <v>22</v>
      </c>
      <c r="D337" s="3" t="s">
        <v>28</v>
      </c>
      <c r="E337" s="2" t="s">
        <v>17</v>
      </c>
      <c r="F337" s="26">
        <v>16121</v>
      </c>
      <c r="G337" s="2">
        <v>76</v>
      </c>
      <c r="H337" s="17">
        <v>3952</v>
      </c>
      <c r="I337" s="2" t="str">
        <f t="shared" si="15"/>
        <v>Dec</v>
      </c>
      <c r="J337" s="5">
        <f t="shared" si="16"/>
        <v>2023</v>
      </c>
    </row>
    <row r="338" spans="1:10" x14ac:dyDescent="0.25">
      <c r="A338" s="4">
        <f t="shared" si="17"/>
        <v>45263</v>
      </c>
      <c r="B338" s="1" t="s">
        <v>390</v>
      </c>
      <c r="C338" s="2" t="s">
        <v>72</v>
      </c>
      <c r="D338" s="3" t="s">
        <v>34</v>
      </c>
      <c r="E338" s="2" t="s">
        <v>23</v>
      </c>
      <c r="F338" s="26">
        <v>19309</v>
      </c>
      <c r="G338" s="2">
        <v>100</v>
      </c>
      <c r="H338" s="17">
        <v>1926</v>
      </c>
      <c r="I338" s="2" t="str">
        <f t="shared" si="15"/>
        <v>Dec</v>
      </c>
      <c r="J338" s="5">
        <f t="shared" si="16"/>
        <v>2023</v>
      </c>
    </row>
    <row r="339" spans="1:10" x14ac:dyDescent="0.25">
      <c r="A339" s="4">
        <f t="shared" si="17"/>
        <v>45264</v>
      </c>
      <c r="B339" s="1" t="s">
        <v>391</v>
      </c>
      <c r="C339" s="2" t="s">
        <v>11</v>
      </c>
      <c r="D339" s="3" t="s">
        <v>20</v>
      </c>
      <c r="E339" s="2" t="s">
        <v>35</v>
      </c>
      <c r="F339" s="26">
        <v>19784</v>
      </c>
      <c r="G339" s="2">
        <v>20</v>
      </c>
      <c r="H339" s="17">
        <v>4148</v>
      </c>
      <c r="I339" s="2" t="str">
        <f t="shared" si="15"/>
        <v>Dec</v>
      </c>
      <c r="J339" s="5">
        <f t="shared" si="16"/>
        <v>2023</v>
      </c>
    </row>
    <row r="340" spans="1:10" x14ac:dyDescent="0.25">
      <c r="A340" s="4">
        <f t="shared" si="17"/>
        <v>45265</v>
      </c>
      <c r="B340" s="1" t="s">
        <v>392</v>
      </c>
      <c r="C340" s="2" t="s">
        <v>22</v>
      </c>
      <c r="D340" s="3" t="s">
        <v>20</v>
      </c>
      <c r="E340" s="2" t="s">
        <v>29</v>
      </c>
      <c r="F340" s="26">
        <v>18003</v>
      </c>
      <c r="G340" s="2">
        <v>5</v>
      </c>
      <c r="H340" s="17">
        <v>4531</v>
      </c>
      <c r="I340" s="2" t="str">
        <f t="shared" si="15"/>
        <v>Dec</v>
      </c>
      <c r="J340" s="5">
        <f t="shared" si="16"/>
        <v>2023</v>
      </c>
    </row>
    <row r="341" spans="1:10" x14ac:dyDescent="0.25">
      <c r="A341" s="4">
        <f t="shared" si="17"/>
        <v>45266</v>
      </c>
      <c r="B341" s="1" t="s">
        <v>393</v>
      </c>
      <c r="C341" s="2" t="s">
        <v>75</v>
      </c>
      <c r="D341" s="3" t="s">
        <v>20</v>
      </c>
      <c r="E341" s="2" t="s">
        <v>63</v>
      </c>
      <c r="F341" s="26">
        <v>29250</v>
      </c>
      <c r="G341" s="2">
        <v>34</v>
      </c>
      <c r="H341" s="17">
        <v>4434</v>
      </c>
      <c r="I341" s="2" t="str">
        <f t="shared" si="15"/>
        <v>Dec</v>
      </c>
      <c r="J341" s="5">
        <f t="shared" si="16"/>
        <v>2023</v>
      </c>
    </row>
    <row r="342" spans="1:10" x14ac:dyDescent="0.25">
      <c r="A342" s="4">
        <f t="shared" si="17"/>
        <v>45267</v>
      </c>
      <c r="B342" s="1" t="s">
        <v>394</v>
      </c>
      <c r="C342" s="2" t="s">
        <v>37</v>
      </c>
      <c r="D342" s="3" t="s">
        <v>12</v>
      </c>
      <c r="E342" s="2" t="s">
        <v>29</v>
      </c>
      <c r="F342" s="26">
        <v>34036</v>
      </c>
      <c r="G342" s="2">
        <v>42</v>
      </c>
      <c r="H342" s="17">
        <v>3572</v>
      </c>
      <c r="I342" s="2" t="str">
        <f t="shared" si="15"/>
        <v>Dec</v>
      </c>
      <c r="J342" s="5">
        <f t="shared" si="16"/>
        <v>2023</v>
      </c>
    </row>
    <row r="343" spans="1:10" x14ac:dyDescent="0.25">
      <c r="A343" s="4">
        <f t="shared" si="17"/>
        <v>45268</v>
      </c>
      <c r="B343" s="1" t="s">
        <v>395</v>
      </c>
      <c r="C343" s="2" t="s">
        <v>98</v>
      </c>
      <c r="D343" s="3" t="s">
        <v>20</v>
      </c>
      <c r="E343" s="2" t="s">
        <v>29</v>
      </c>
      <c r="F343" s="26">
        <v>46088</v>
      </c>
      <c r="G343" s="2">
        <v>57</v>
      </c>
      <c r="H343" s="17">
        <v>1599</v>
      </c>
      <c r="I343" s="2" t="str">
        <f t="shared" si="15"/>
        <v>Dec</v>
      </c>
      <c r="J343" s="5">
        <f t="shared" si="16"/>
        <v>2023</v>
      </c>
    </row>
    <row r="344" spans="1:10" x14ac:dyDescent="0.25">
      <c r="A344" s="4">
        <f t="shared" si="17"/>
        <v>45269</v>
      </c>
      <c r="B344" s="1" t="s">
        <v>396</v>
      </c>
      <c r="C344" s="2" t="s">
        <v>48</v>
      </c>
      <c r="D344" s="3" t="s">
        <v>28</v>
      </c>
      <c r="E344" s="2" t="s">
        <v>53</v>
      </c>
      <c r="F344" s="26">
        <v>19163</v>
      </c>
      <c r="G344" s="2">
        <v>29</v>
      </c>
      <c r="H344" s="17">
        <v>1723</v>
      </c>
      <c r="I344" s="2" t="str">
        <f t="shared" si="15"/>
        <v>Dec</v>
      </c>
      <c r="J344" s="5">
        <f t="shared" si="16"/>
        <v>2023</v>
      </c>
    </row>
    <row r="345" spans="1:10" x14ac:dyDescent="0.25">
      <c r="A345" s="4">
        <f t="shared" si="17"/>
        <v>45270</v>
      </c>
      <c r="B345" s="1" t="s">
        <v>397</v>
      </c>
      <c r="C345" s="2" t="s">
        <v>95</v>
      </c>
      <c r="D345" s="3" t="s">
        <v>28</v>
      </c>
      <c r="E345" s="2" t="s">
        <v>61</v>
      </c>
      <c r="F345" s="26">
        <v>23104</v>
      </c>
      <c r="G345" s="2">
        <v>34</v>
      </c>
      <c r="H345" s="17">
        <v>4642</v>
      </c>
      <c r="I345" s="2" t="str">
        <f t="shared" si="15"/>
        <v>Dec</v>
      </c>
      <c r="J345" s="5">
        <f t="shared" si="16"/>
        <v>2023</v>
      </c>
    </row>
    <row r="346" spans="1:10" x14ac:dyDescent="0.25">
      <c r="A346" s="4">
        <f t="shared" si="17"/>
        <v>45271</v>
      </c>
      <c r="B346" s="1" t="s">
        <v>398</v>
      </c>
      <c r="C346" s="2" t="s">
        <v>27</v>
      </c>
      <c r="D346" s="3" t="s">
        <v>12</v>
      </c>
      <c r="E346" s="2" t="s">
        <v>56</v>
      </c>
      <c r="F346" s="26">
        <v>42081</v>
      </c>
      <c r="G346" s="2">
        <v>32</v>
      </c>
      <c r="H346" s="17">
        <v>3416</v>
      </c>
      <c r="I346" s="2" t="str">
        <f t="shared" si="15"/>
        <v>Dec</v>
      </c>
      <c r="J346" s="5">
        <f t="shared" si="16"/>
        <v>2023</v>
      </c>
    </row>
    <row r="347" spans="1:10" x14ac:dyDescent="0.25">
      <c r="A347" s="4">
        <f t="shared" si="17"/>
        <v>45272</v>
      </c>
      <c r="B347" s="1" t="s">
        <v>399</v>
      </c>
      <c r="C347" s="2" t="s">
        <v>72</v>
      </c>
      <c r="D347" s="3" t="s">
        <v>34</v>
      </c>
      <c r="E347" s="2" t="s">
        <v>40</v>
      </c>
      <c r="F347" s="26">
        <v>41517</v>
      </c>
      <c r="G347" s="2">
        <v>25</v>
      </c>
      <c r="H347" s="17">
        <v>1283</v>
      </c>
      <c r="I347" s="2" t="str">
        <f t="shared" si="15"/>
        <v>Dec</v>
      </c>
      <c r="J347" s="5">
        <f t="shared" si="16"/>
        <v>2023</v>
      </c>
    </row>
    <row r="348" spans="1:10" x14ac:dyDescent="0.25">
      <c r="A348" s="4">
        <f t="shared" si="17"/>
        <v>45273</v>
      </c>
      <c r="B348" s="1" t="s">
        <v>400</v>
      </c>
      <c r="C348" s="2" t="s">
        <v>77</v>
      </c>
      <c r="D348" s="3" t="s">
        <v>20</v>
      </c>
      <c r="E348" s="2" t="s">
        <v>53</v>
      </c>
      <c r="F348" s="26">
        <v>41233</v>
      </c>
      <c r="G348" s="2">
        <v>8</v>
      </c>
      <c r="H348" s="17">
        <v>3369</v>
      </c>
      <c r="I348" s="2" t="str">
        <f t="shared" si="15"/>
        <v>Dec</v>
      </c>
      <c r="J348" s="5">
        <f t="shared" si="16"/>
        <v>2023</v>
      </c>
    </row>
    <row r="349" spans="1:10" x14ac:dyDescent="0.25">
      <c r="A349" s="4">
        <f t="shared" si="17"/>
        <v>45274</v>
      </c>
      <c r="B349" s="1" t="s">
        <v>401</v>
      </c>
      <c r="C349" s="2" t="s">
        <v>77</v>
      </c>
      <c r="D349" s="3" t="s">
        <v>28</v>
      </c>
      <c r="E349" s="2" t="s">
        <v>17</v>
      </c>
      <c r="F349" s="26">
        <v>4528</v>
      </c>
      <c r="G349" s="2">
        <v>63</v>
      </c>
      <c r="H349" s="17">
        <v>4422</v>
      </c>
      <c r="I349" s="2" t="str">
        <f t="shared" si="15"/>
        <v>Dec</v>
      </c>
      <c r="J349" s="5">
        <f t="shared" si="16"/>
        <v>2023</v>
      </c>
    </row>
    <row r="350" spans="1:10" x14ac:dyDescent="0.25">
      <c r="A350" s="4">
        <f t="shared" si="17"/>
        <v>45275</v>
      </c>
      <c r="B350" s="1" t="s">
        <v>402</v>
      </c>
      <c r="C350" s="2" t="s">
        <v>101</v>
      </c>
      <c r="D350" s="3" t="s">
        <v>34</v>
      </c>
      <c r="E350" s="2" t="s">
        <v>56</v>
      </c>
      <c r="F350" s="26">
        <v>35736</v>
      </c>
      <c r="G350" s="2">
        <v>15</v>
      </c>
      <c r="H350" s="17">
        <v>3301</v>
      </c>
      <c r="I350" s="2" t="str">
        <f t="shared" si="15"/>
        <v>Dec</v>
      </c>
      <c r="J350" s="5">
        <f t="shared" si="16"/>
        <v>2023</v>
      </c>
    </row>
    <row r="351" spans="1:10" x14ac:dyDescent="0.25">
      <c r="A351" s="4">
        <f t="shared" si="17"/>
        <v>45276</v>
      </c>
      <c r="B351" s="1" t="s">
        <v>403</v>
      </c>
      <c r="C351" s="2" t="s">
        <v>109</v>
      </c>
      <c r="D351" s="3" t="s">
        <v>28</v>
      </c>
      <c r="E351" s="2" t="s">
        <v>63</v>
      </c>
      <c r="F351" s="26">
        <v>48464</v>
      </c>
      <c r="G351" s="2">
        <v>94</v>
      </c>
      <c r="H351" s="17">
        <v>1941</v>
      </c>
      <c r="I351" s="2" t="str">
        <f t="shared" si="15"/>
        <v>Dec</v>
      </c>
      <c r="J351" s="5">
        <f t="shared" si="16"/>
        <v>2023</v>
      </c>
    </row>
    <row r="352" spans="1:10" x14ac:dyDescent="0.25">
      <c r="A352" s="4">
        <f t="shared" si="17"/>
        <v>45277</v>
      </c>
      <c r="B352" s="1" t="s">
        <v>404</v>
      </c>
      <c r="C352" s="2" t="s">
        <v>37</v>
      </c>
      <c r="D352" s="3" t="s">
        <v>16</v>
      </c>
      <c r="E352" s="2" t="s">
        <v>40</v>
      </c>
      <c r="F352" s="26">
        <v>13845</v>
      </c>
      <c r="G352" s="2">
        <v>14</v>
      </c>
      <c r="H352" s="17">
        <v>4226</v>
      </c>
      <c r="I352" s="2" t="str">
        <f t="shared" si="15"/>
        <v>Dec</v>
      </c>
      <c r="J352" s="5">
        <f t="shared" si="16"/>
        <v>2023</v>
      </c>
    </row>
    <row r="353" spans="1:10" x14ac:dyDescent="0.25">
      <c r="A353" s="4">
        <f t="shared" si="17"/>
        <v>45278</v>
      </c>
      <c r="B353" s="1" t="s">
        <v>405</v>
      </c>
      <c r="C353" s="2" t="s">
        <v>109</v>
      </c>
      <c r="D353" s="3" t="s">
        <v>34</v>
      </c>
      <c r="E353" s="2" t="s">
        <v>29</v>
      </c>
      <c r="F353" s="26">
        <v>3986</v>
      </c>
      <c r="G353" s="2">
        <v>9</v>
      </c>
      <c r="H353" s="17">
        <v>3834</v>
      </c>
      <c r="I353" s="2" t="str">
        <f t="shared" si="15"/>
        <v>Dec</v>
      </c>
      <c r="J353" s="5">
        <f t="shared" si="16"/>
        <v>2023</v>
      </c>
    </row>
    <row r="354" spans="1:10" x14ac:dyDescent="0.25">
      <c r="A354" s="4">
        <f t="shared" si="17"/>
        <v>45279</v>
      </c>
      <c r="B354" s="1" t="s">
        <v>406</v>
      </c>
      <c r="C354" s="2" t="s">
        <v>33</v>
      </c>
      <c r="D354" s="3" t="s">
        <v>20</v>
      </c>
      <c r="E354" s="2" t="s">
        <v>63</v>
      </c>
      <c r="F354" s="26">
        <v>27068</v>
      </c>
      <c r="G354" s="2">
        <v>69</v>
      </c>
      <c r="H354" s="17">
        <v>1112</v>
      </c>
      <c r="I354" s="2" t="str">
        <f t="shared" si="15"/>
        <v>Dec</v>
      </c>
      <c r="J354" s="5">
        <f t="shared" si="16"/>
        <v>2023</v>
      </c>
    </row>
    <row r="355" spans="1:10" x14ac:dyDescent="0.25">
      <c r="A355" s="4">
        <f t="shared" si="17"/>
        <v>45280</v>
      </c>
      <c r="B355" s="1" t="s">
        <v>407</v>
      </c>
      <c r="C355" s="2" t="s">
        <v>37</v>
      </c>
      <c r="D355" s="3" t="s">
        <v>16</v>
      </c>
      <c r="E355" s="2" t="s">
        <v>17</v>
      </c>
      <c r="F355" s="26">
        <v>4182</v>
      </c>
      <c r="G355" s="2">
        <v>15</v>
      </c>
      <c r="H355" s="17">
        <v>2216</v>
      </c>
      <c r="I355" s="2" t="str">
        <f t="shared" si="15"/>
        <v>Dec</v>
      </c>
      <c r="J355" s="5">
        <f t="shared" si="16"/>
        <v>2023</v>
      </c>
    </row>
    <row r="356" spans="1:10" x14ac:dyDescent="0.25">
      <c r="A356" s="4">
        <f t="shared" si="17"/>
        <v>45281</v>
      </c>
      <c r="B356" s="1" t="s">
        <v>408</v>
      </c>
      <c r="C356" s="2" t="s">
        <v>77</v>
      </c>
      <c r="D356" s="3" t="s">
        <v>16</v>
      </c>
      <c r="E356" s="2" t="s">
        <v>56</v>
      </c>
      <c r="F356" s="26">
        <v>8057</v>
      </c>
      <c r="G356" s="2">
        <v>18</v>
      </c>
      <c r="H356" s="17">
        <v>4633</v>
      </c>
      <c r="I356" s="2" t="str">
        <f t="shared" si="15"/>
        <v>Dec</v>
      </c>
      <c r="J356" s="5">
        <f t="shared" si="16"/>
        <v>2023</v>
      </c>
    </row>
    <row r="357" spans="1:10" x14ac:dyDescent="0.25">
      <c r="A357" s="4">
        <f t="shared" si="17"/>
        <v>45282</v>
      </c>
      <c r="B357" s="1" t="s">
        <v>409</v>
      </c>
      <c r="C357" s="2" t="s">
        <v>58</v>
      </c>
      <c r="D357" s="3" t="s">
        <v>28</v>
      </c>
      <c r="E357" s="2" t="s">
        <v>63</v>
      </c>
      <c r="F357" s="26">
        <v>47654</v>
      </c>
      <c r="G357" s="2">
        <v>23</v>
      </c>
      <c r="H357" s="17">
        <v>3013</v>
      </c>
      <c r="I357" s="2" t="str">
        <f t="shared" si="15"/>
        <v>Dec</v>
      </c>
      <c r="J357" s="5">
        <f t="shared" si="16"/>
        <v>2023</v>
      </c>
    </row>
    <row r="358" spans="1:10" x14ac:dyDescent="0.25">
      <c r="A358" s="4">
        <f t="shared" si="17"/>
        <v>45283</v>
      </c>
      <c r="B358" s="1" t="s">
        <v>410</v>
      </c>
      <c r="C358" s="2" t="s">
        <v>82</v>
      </c>
      <c r="D358" s="3" t="s">
        <v>16</v>
      </c>
      <c r="E358" s="2" t="s">
        <v>40</v>
      </c>
      <c r="F358" s="26">
        <v>11005</v>
      </c>
      <c r="G358" s="2">
        <v>46</v>
      </c>
      <c r="H358" s="17">
        <v>3593</v>
      </c>
      <c r="I358" s="2" t="str">
        <f t="shared" si="15"/>
        <v>Dec</v>
      </c>
      <c r="J358" s="5">
        <f t="shared" si="16"/>
        <v>2023</v>
      </c>
    </row>
    <row r="359" spans="1:10" x14ac:dyDescent="0.25">
      <c r="A359" s="4">
        <f t="shared" si="17"/>
        <v>45284</v>
      </c>
      <c r="B359" s="1" t="s">
        <v>411</v>
      </c>
      <c r="C359" s="2" t="s">
        <v>77</v>
      </c>
      <c r="D359" s="3" t="s">
        <v>34</v>
      </c>
      <c r="E359" s="2" t="s">
        <v>13</v>
      </c>
      <c r="F359" s="26">
        <v>36322</v>
      </c>
      <c r="G359" s="2">
        <v>46</v>
      </c>
      <c r="H359" s="17">
        <v>2184</v>
      </c>
      <c r="I359" s="2" t="str">
        <f t="shared" si="15"/>
        <v>Dec</v>
      </c>
      <c r="J359" s="5">
        <f t="shared" si="16"/>
        <v>2023</v>
      </c>
    </row>
    <row r="360" spans="1:10" x14ac:dyDescent="0.25">
      <c r="A360" s="4">
        <f t="shared" si="17"/>
        <v>45285</v>
      </c>
      <c r="B360" s="1" t="s">
        <v>412</v>
      </c>
      <c r="C360" s="2" t="s">
        <v>46</v>
      </c>
      <c r="D360" s="3" t="s">
        <v>34</v>
      </c>
      <c r="E360" s="2" t="s">
        <v>56</v>
      </c>
      <c r="F360" s="26">
        <v>25241</v>
      </c>
      <c r="G360" s="2">
        <v>87</v>
      </c>
      <c r="H360" s="17">
        <v>4325</v>
      </c>
      <c r="I360" s="2" t="str">
        <f t="shared" si="15"/>
        <v>Dec</v>
      </c>
      <c r="J360" s="5">
        <f t="shared" si="16"/>
        <v>2023</v>
      </c>
    </row>
    <row r="361" spans="1:10" x14ac:dyDescent="0.25">
      <c r="A361" s="4">
        <f t="shared" si="17"/>
        <v>45286</v>
      </c>
      <c r="B361" s="1" t="s">
        <v>413</v>
      </c>
      <c r="C361" s="2" t="s">
        <v>82</v>
      </c>
      <c r="D361" s="3" t="s">
        <v>28</v>
      </c>
      <c r="E361" s="2" t="s">
        <v>40</v>
      </c>
      <c r="F361" s="26">
        <v>12367</v>
      </c>
      <c r="G361" s="2">
        <v>6</v>
      </c>
      <c r="H361" s="17">
        <v>2983</v>
      </c>
      <c r="I361" s="2" t="str">
        <f t="shared" si="15"/>
        <v>Dec</v>
      </c>
      <c r="J361" s="5">
        <f t="shared" si="16"/>
        <v>2023</v>
      </c>
    </row>
    <row r="362" spans="1:10" x14ac:dyDescent="0.25">
      <c r="A362" s="4">
        <f t="shared" si="17"/>
        <v>45287</v>
      </c>
      <c r="B362" s="1" t="s">
        <v>414</v>
      </c>
      <c r="C362" s="2" t="s">
        <v>67</v>
      </c>
      <c r="D362" s="3" t="s">
        <v>34</v>
      </c>
      <c r="E362" s="2" t="s">
        <v>23</v>
      </c>
      <c r="F362" s="26">
        <v>32019</v>
      </c>
      <c r="G362" s="2">
        <v>80</v>
      </c>
      <c r="H362" s="17">
        <v>2961</v>
      </c>
      <c r="I362" s="2" t="str">
        <f t="shared" si="15"/>
        <v>Dec</v>
      </c>
      <c r="J362" s="5">
        <f t="shared" si="16"/>
        <v>2023</v>
      </c>
    </row>
    <row r="363" spans="1:10" x14ac:dyDescent="0.25">
      <c r="A363" s="4">
        <f t="shared" si="17"/>
        <v>45288</v>
      </c>
      <c r="B363" s="1" t="s">
        <v>415</v>
      </c>
      <c r="C363" s="2" t="s">
        <v>72</v>
      </c>
      <c r="D363" s="3" t="s">
        <v>12</v>
      </c>
      <c r="E363" s="2" t="s">
        <v>56</v>
      </c>
      <c r="F363" s="26">
        <v>48903</v>
      </c>
      <c r="G363" s="2">
        <v>24</v>
      </c>
      <c r="H363" s="17">
        <v>1508</v>
      </c>
      <c r="I363" s="2" t="str">
        <f t="shared" si="15"/>
        <v>Dec</v>
      </c>
      <c r="J363" s="5">
        <f t="shared" si="16"/>
        <v>2023</v>
      </c>
    </row>
    <row r="364" spans="1:10" x14ac:dyDescent="0.25">
      <c r="A364" s="4">
        <f t="shared" si="17"/>
        <v>45289</v>
      </c>
      <c r="B364" s="1" t="s">
        <v>416</v>
      </c>
      <c r="C364" s="2" t="s">
        <v>137</v>
      </c>
      <c r="D364" s="3" t="s">
        <v>28</v>
      </c>
      <c r="E364" s="2" t="s">
        <v>13</v>
      </c>
      <c r="F364" s="26">
        <v>33996</v>
      </c>
      <c r="G364" s="2">
        <v>62</v>
      </c>
      <c r="H364" s="17">
        <v>2965</v>
      </c>
      <c r="I364" s="2" t="str">
        <f t="shared" si="15"/>
        <v>Dec</v>
      </c>
      <c r="J364" s="5">
        <f t="shared" si="16"/>
        <v>2023</v>
      </c>
    </row>
    <row r="365" spans="1:10" x14ac:dyDescent="0.25">
      <c r="A365" s="4">
        <f t="shared" si="17"/>
        <v>45290</v>
      </c>
      <c r="B365" s="1" t="s">
        <v>417</v>
      </c>
      <c r="C365" s="2" t="s">
        <v>137</v>
      </c>
      <c r="D365" s="3" t="s">
        <v>34</v>
      </c>
      <c r="E365" s="2" t="s">
        <v>23</v>
      </c>
      <c r="F365" s="26">
        <v>45853</v>
      </c>
      <c r="G365" s="2">
        <v>44</v>
      </c>
      <c r="H365" s="17">
        <v>4795</v>
      </c>
      <c r="I365" s="2" t="str">
        <f t="shared" si="15"/>
        <v>Dec</v>
      </c>
      <c r="J365" s="5">
        <f t="shared" si="16"/>
        <v>2023</v>
      </c>
    </row>
    <row r="366" spans="1:10" x14ac:dyDescent="0.25">
      <c r="A366" s="4">
        <f t="shared" si="17"/>
        <v>45291</v>
      </c>
      <c r="B366" s="1" t="s">
        <v>418</v>
      </c>
      <c r="C366" s="2" t="s">
        <v>95</v>
      </c>
      <c r="D366" s="3" t="s">
        <v>34</v>
      </c>
      <c r="E366" s="2" t="s">
        <v>63</v>
      </c>
      <c r="F366" s="26">
        <v>10755</v>
      </c>
      <c r="G366" s="2">
        <v>78</v>
      </c>
      <c r="H366" s="17">
        <v>4946</v>
      </c>
      <c r="I366" s="2" t="str">
        <f t="shared" si="15"/>
        <v>Dec</v>
      </c>
      <c r="J366" s="5">
        <f t="shared" si="16"/>
        <v>2023</v>
      </c>
    </row>
    <row r="367" spans="1:10" x14ac:dyDescent="0.25">
      <c r="A367" s="4">
        <f t="shared" si="17"/>
        <v>45292</v>
      </c>
      <c r="B367" s="1" t="s">
        <v>419</v>
      </c>
      <c r="C367" s="2" t="s">
        <v>82</v>
      </c>
      <c r="D367" s="3" t="s">
        <v>34</v>
      </c>
      <c r="E367" s="2" t="s">
        <v>63</v>
      </c>
      <c r="F367" s="26">
        <v>44741</v>
      </c>
      <c r="G367" s="2">
        <v>46</v>
      </c>
      <c r="H367" s="17">
        <v>4826</v>
      </c>
      <c r="I367" s="2" t="str">
        <f t="shared" si="15"/>
        <v>Jan</v>
      </c>
      <c r="J367" s="5">
        <f t="shared" si="16"/>
        <v>2024</v>
      </c>
    </row>
    <row r="368" spans="1:10" x14ac:dyDescent="0.25">
      <c r="A368" s="4">
        <f t="shared" si="17"/>
        <v>45293</v>
      </c>
      <c r="B368" s="1" t="s">
        <v>420</v>
      </c>
      <c r="C368" s="2" t="s">
        <v>109</v>
      </c>
      <c r="D368" s="3" t="s">
        <v>12</v>
      </c>
      <c r="E368" s="2" t="s">
        <v>61</v>
      </c>
      <c r="F368" s="26">
        <v>14743</v>
      </c>
      <c r="G368" s="2">
        <v>50</v>
      </c>
      <c r="H368" s="17">
        <v>1246</v>
      </c>
      <c r="I368" s="2" t="str">
        <f t="shared" si="15"/>
        <v>Jan</v>
      </c>
      <c r="J368" s="5">
        <f t="shared" si="16"/>
        <v>2024</v>
      </c>
    </row>
    <row r="369" spans="1:10" x14ac:dyDescent="0.25">
      <c r="A369" s="4">
        <f t="shared" si="17"/>
        <v>45294</v>
      </c>
      <c r="B369" s="1" t="s">
        <v>421</v>
      </c>
      <c r="C369" s="2" t="s">
        <v>48</v>
      </c>
      <c r="D369" s="3" t="s">
        <v>16</v>
      </c>
      <c r="E369" s="2" t="s">
        <v>53</v>
      </c>
      <c r="F369" s="26">
        <v>23646</v>
      </c>
      <c r="G369" s="2">
        <v>67</v>
      </c>
      <c r="H369" s="17">
        <v>1278</v>
      </c>
      <c r="I369" s="2" t="str">
        <f t="shared" si="15"/>
        <v>Jan</v>
      </c>
      <c r="J369" s="5">
        <f t="shared" si="16"/>
        <v>2024</v>
      </c>
    </row>
    <row r="370" spans="1:10" x14ac:dyDescent="0.25">
      <c r="A370" s="4">
        <f t="shared" si="17"/>
        <v>45295</v>
      </c>
      <c r="B370" s="1" t="s">
        <v>422</v>
      </c>
      <c r="C370" s="2" t="s">
        <v>77</v>
      </c>
      <c r="D370" s="3" t="s">
        <v>16</v>
      </c>
      <c r="E370" s="2" t="s">
        <v>13</v>
      </c>
      <c r="F370" s="26">
        <v>2970</v>
      </c>
      <c r="G370" s="2">
        <v>87</v>
      </c>
      <c r="H370" s="17">
        <v>4993</v>
      </c>
      <c r="I370" s="2" t="str">
        <f t="shared" si="15"/>
        <v>Jan</v>
      </c>
      <c r="J370" s="5">
        <f t="shared" si="16"/>
        <v>2024</v>
      </c>
    </row>
    <row r="371" spans="1:10" x14ac:dyDescent="0.25">
      <c r="A371" s="4">
        <f t="shared" si="17"/>
        <v>45296</v>
      </c>
      <c r="B371" s="1" t="s">
        <v>423</v>
      </c>
      <c r="C371" s="2" t="s">
        <v>46</v>
      </c>
      <c r="D371" s="3" t="s">
        <v>16</v>
      </c>
      <c r="E371" s="2" t="s">
        <v>56</v>
      </c>
      <c r="F371" s="26">
        <v>37937</v>
      </c>
      <c r="G371" s="2">
        <v>58</v>
      </c>
      <c r="H371" s="17">
        <v>3458</v>
      </c>
      <c r="I371" s="2" t="str">
        <f t="shared" si="15"/>
        <v>Jan</v>
      </c>
      <c r="J371" s="5">
        <f t="shared" si="16"/>
        <v>2024</v>
      </c>
    </row>
    <row r="372" spans="1:10" x14ac:dyDescent="0.25">
      <c r="A372" s="4">
        <f t="shared" si="17"/>
        <v>45297</v>
      </c>
      <c r="B372" s="1" t="s">
        <v>424</v>
      </c>
      <c r="C372" s="2" t="s">
        <v>72</v>
      </c>
      <c r="D372" s="3" t="s">
        <v>34</v>
      </c>
      <c r="E372" s="2" t="s">
        <v>40</v>
      </c>
      <c r="F372" s="26">
        <v>42403</v>
      </c>
      <c r="G372" s="2">
        <v>55</v>
      </c>
      <c r="H372" s="17">
        <v>1093</v>
      </c>
      <c r="I372" s="2" t="str">
        <f t="shared" si="15"/>
        <v>Jan</v>
      </c>
      <c r="J372" s="5">
        <f t="shared" si="16"/>
        <v>2024</v>
      </c>
    </row>
    <row r="373" spans="1:10" x14ac:dyDescent="0.25">
      <c r="A373" s="4">
        <f t="shared" si="17"/>
        <v>45298</v>
      </c>
      <c r="B373" s="1" t="s">
        <v>425</v>
      </c>
      <c r="C373" s="2" t="s">
        <v>51</v>
      </c>
      <c r="D373" s="3" t="s">
        <v>12</v>
      </c>
      <c r="E373" s="2" t="s">
        <v>63</v>
      </c>
      <c r="F373" s="26">
        <v>37351</v>
      </c>
      <c r="G373" s="2">
        <v>77</v>
      </c>
      <c r="H373" s="17">
        <v>4116</v>
      </c>
      <c r="I373" s="2" t="str">
        <f t="shared" si="15"/>
        <v>Jan</v>
      </c>
      <c r="J373" s="5">
        <f t="shared" si="16"/>
        <v>2024</v>
      </c>
    </row>
    <row r="374" spans="1:10" x14ac:dyDescent="0.25">
      <c r="A374" s="4">
        <f t="shared" si="17"/>
        <v>45299</v>
      </c>
      <c r="B374" s="1" t="s">
        <v>426</v>
      </c>
      <c r="C374" s="2" t="s">
        <v>101</v>
      </c>
      <c r="D374" s="3" t="s">
        <v>34</v>
      </c>
      <c r="E374" s="2" t="s">
        <v>17</v>
      </c>
      <c r="F374" s="26">
        <v>43613</v>
      </c>
      <c r="G374" s="2">
        <v>48</v>
      </c>
      <c r="H374" s="17">
        <v>1996</v>
      </c>
      <c r="I374" s="2" t="str">
        <f t="shared" si="15"/>
        <v>Jan</v>
      </c>
      <c r="J374" s="5">
        <f t="shared" si="16"/>
        <v>2024</v>
      </c>
    </row>
    <row r="375" spans="1:10" x14ac:dyDescent="0.25">
      <c r="A375" s="4">
        <f t="shared" si="17"/>
        <v>45300</v>
      </c>
      <c r="B375" s="1" t="s">
        <v>427</v>
      </c>
      <c r="C375" s="2" t="s">
        <v>77</v>
      </c>
      <c r="D375" s="3" t="s">
        <v>34</v>
      </c>
      <c r="E375" s="2" t="s">
        <v>29</v>
      </c>
      <c r="F375" s="26">
        <v>24067</v>
      </c>
      <c r="G375" s="2">
        <v>75</v>
      </c>
      <c r="H375" s="17">
        <v>3333</v>
      </c>
      <c r="I375" s="2" t="str">
        <f t="shared" si="15"/>
        <v>Jan</v>
      </c>
      <c r="J375" s="5">
        <f t="shared" si="16"/>
        <v>2024</v>
      </c>
    </row>
    <row r="376" spans="1:10" x14ac:dyDescent="0.25">
      <c r="A376" s="4">
        <f t="shared" si="17"/>
        <v>45301</v>
      </c>
      <c r="B376" s="1" t="s">
        <v>428</v>
      </c>
      <c r="C376" s="2" t="s">
        <v>51</v>
      </c>
      <c r="D376" s="3" t="s">
        <v>20</v>
      </c>
      <c r="E376" s="2" t="s">
        <v>13</v>
      </c>
      <c r="F376" s="26">
        <v>34049</v>
      </c>
      <c r="G376" s="2">
        <v>90</v>
      </c>
      <c r="H376" s="17">
        <v>2257</v>
      </c>
      <c r="I376" s="2" t="str">
        <f t="shared" si="15"/>
        <v>Jan</v>
      </c>
      <c r="J376" s="5">
        <f t="shared" si="16"/>
        <v>2024</v>
      </c>
    </row>
    <row r="377" spans="1:10" x14ac:dyDescent="0.25">
      <c r="A377" s="4">
        <f t="shared" si="17"/>
        <v>45302</v>
      </c>
      <c r="B377" s="1" t="s">
        <v>429</v>
      </c>
      <c r="C377" s="2" t="s">
        <v>79</v>
      </c>
      <c r="D377" s="3" t="s">
        <v>28</v>
      </c>
      <c r="E377" s="2" t="s">
        <v>35</v>
      </c>
      <c r="F377" s="26">
        <v>11521</v>
      </c>
      <c r="G377" s="2">
        <v>94</v>
      </c>
      <c r="H377" s="17">
        <v>1885</v>
      </c>
      <c r="I377" s="2" t="str">
        <f t="shared" si="15"/>
        <v>Jan</v>
      </c>
      <c r="J377" s="5">
        <f t="shared" si="16"/>
        <v>2024</v>
      </c>
    </row>
    <row r="378" spans="1:10" x14ac:dyDescent="0.25">
      <c r="A378" s="4">
        <f t="shared" si="17"/>
        <v>45303</v>
      </c>
      <c r="B378" s="1" t="s">
        <v>430</v>
      </c>
      <c r="C378" s="2" t="s">
        <v>58</v>
      </c>
      <c r="D378" s="3" t="s">
        <v>20</v>
      </c>
      <c r="E378" s="2" t="s">
        <v>61</v>
      </c>
      <c r="F378" s="26">
        <v>42593</v>
      </c>
      <c r="G378" s="2">
        <v>39</v>
      </c>
      <c r="H378" s="17">
        <v>2511</v>
      </c>
      <c r="I378" s="2" t="str">
        <f t="shared" si="15"/>
        <v>Jan</v>
      </c>
      <c r="J378" s="5">
        <f t="shared" si="16"/>
        <v>2024</v>
      </c>
    </row>
    <row r="379" spans="1:10" x14ac:dyDescent="0.25">
      <c r="A379" s="4">
        <f t="shared" si="17"/>
        <v>45304</v>
      </c>
      <c r="B379" s="1" t="s">
        <v>431</v>
      </c>
      <c r="C379" s="2" t="s">
        <v>82</v>
      </c>
      <c r="D379" s="3" t="s">
        <v>12</v>
      </c>
      <c r="E379" s="2" t="s">
        <v>35</v>
      </c>
      <c r="F379" s="26">
        <v>31569</v>
      </c>
      <c r="G379" s="2">
        <v>86</v>
      </c>
      <c r="H379" s="17">
        <v>3280</v>
      </c>
      <c r="I379" s="2" t="str">
        <f t="shared" si="15"/>
        <v>Jan</v>
      </c>
      <c r="J379" s="5">
        <f t="shared" si="16"/>
        <v>2024</v>
      </c>
    </row>
    <row r="380" spans="1:10" x14ac:dyDescent="0.25">
      <c r="A380" s="4">
        <f t="shared" si="17"/>
        <v>45305</v>
      </c>
      <c r="B380" s="1" t="s">
        <v>432</v>
      </c>
      <c r="C380" s="2" t="s">
        <v>15</v>
      </c>
      <c r="D380" s="3" t="s">
        <v>16</v>
      </c>
      <c r="E380" s="2" t="s">
        <v>53</v>
      </c>
      <c r="F380" s="26">
        <v>48446</v>
      </c>
      <c r="G380" s="2">
        <v>82</v>
      </c>
      <c r="H380" s="17">
        <v>2357</v>
      </c>
      <c r="I380" s="2" t="str">
        <f t="shared" si="15"/>
        <v>Jan</v>
      </c>
      <c r="J380" s="5">
        <f t="shared" si="16"/>
        <v>2024</v>
      </c>
    </row>
    <row r="381" spans="1:10" x14ac:dyDescent="0.25">
      <c r="A381" s="4">
        <f t="shared" si="17"/>
        <v>45306</v>
      </c>
      <c r="B381" s="1" t="s">
        <v>433</v>
      </c>
      <c r="C381" s="2" t="s">
        <v>25</v>
      </c>
      <c r="D381" s="3" t="s">
        <v>16</v>
      </c>
      <c r="E381" s="2" t="s">
        <v>40</v>
      </c>
      <c r="F381" s="26">
        <v>21575</v>
      </c>
      <c r="G381" s="2">
        <v>5</v>
      </c>
      <c r="H381" s="17">
        <v>3746</v>
      </c>
      <c r="I381" s="2" t="str">
        <f t="shared" si="15"/>
        <v>Jan</v>
      </c>
      <c r="J381" s="5">
        <f t="shared" si="16"/>
        <v>2024</v>
      </c>
    </row>
    <row r="382" spans="1:10" x14ac:dyDescent="0.25">
      <c r="A382" s="4">
        <f t="shared" si="17"/>
        <v>45307</v>
      </c>
      <c r="B382" s="1" t="s">
        <v>434</v>
      </c>
      <c r="C382" s="2" t="s">
        <v>82</v>
      </c>
      <c r="D382" s="3" t="s">
        <v>20</v>
      </c>
      <c r="E382" s="2" t="s">
        <v>61</v>
      </c>
      <c r="F382" s="26">
        <v>15282</v>
      </c>
      <c r="G382" s="2">
        <v>62</v>
      </c>
      <c r="H382" s="17">
        <v>2588</v>
      </c>
      <c r="I382" s="2" t="str">
        <f t="shared" si="15"/>
        <v>Jan</v>
      </c>
      <c r="J382" s="5">
        <f t="shared" si="16"/>
        <v>2024</v>
      </c>
    </row>
    <row r="383" spans="1:10" x14ac:dyDescent="0.25">
      <c r="A383" s="4">
        <f t="shared" si="17"/>
        <v>45308</v>
      </c>
      <c r="B383" s="1" t="s">
        <v>435</v>
      </c>
      <c r="C383" s="2" t="s">
        <v>37</v>
      </c>
      <c r="D383" s="3" t="s">
        <v>20</v>
      </c>
      <c r="E383" s="2" t="s">
        <v>53</v>
      </c>
      <c r="F383" s="26">
        <v>14285</v>
      </c>
      <c r="G383" s="2">
        <v>37</v>
      </c>
      <c r="H383" s="17">
        <v>3583</v>
      </c>
      <c r="I383" s="2" t="str">
        <f t="shared" si="15"/>
        <v>Jan</v>
      </c>
      <c r="J383" s="5">
        <f t="shared" si="16"/>
        <v>2024</v>
      </c>
    </row>
    <row r="384" spans="1:10" x14ac:dyDescent="0.25">
      <c r="A384" s="4">
        <f t="shared" si="17"/>
        <v>45309</v>
      </c>
      <c r="B384" s="1" t="s">
        <v>436</v>
      </c>
      <c r="C384" s="2" t="s">
        <v>60</v>
      </c>
      <c r="D384" s="3" t="s">
        <v>12</v>
      </c>
      <c r="E384" s="2" t="s">
        <v>56</v>
      </c>
      <c r="F384" s="26">
        <v>38282</v>
      </c>
      <c r="G384" s="2">
        <v>98</v>
      </c>
      <c r="H384" s="17">
        <v>1318</v>
      </c>
      <c r="I384" s="2" t="str">
        <f t="shared" si="15"/>
        <v>Jan</v>
      </c>
      <c r="J384" s="5">
        <f t="shared" si="16"/>
        <v>2024</v>
      </c>
    </row>
    <row r="385" spans="1:10" x14ac:dyDescent="0.25">
      <c r="A385" s="4">
        <f t="shared" si="17"/>
        <v>45310</v>
      </c>
      <c r="B385" s="1" t="s">
        <v>437</v>
      </c>
      <c r="C385" s="2" t="s">
        <v>75</v>
      </c>
      <c r="D385" s="3" t="s">
        <v>20</v>
      </c>
      <c r="E385" s="2" t="s">
        <v>17</v>
      </c>
      <c r="F385" s="26">
        <v>904</v>
      </c>
      <c r="G385" s="2">
        <v>22</v>
      </c>
      <c r="H385" s="17">
        <v>2458</v>
      </c>
      <c r="I385" s="2" t="str">
        <f t="shared" si="15"/>
        <v>Jan</v>
      </c>
      <c r="J385" s="5">
        <f t="shared" si="16"/>
        <v>2024</v>
      </c>
    </row>
    <row r="386" spans="1:10" x14ac:dyDescent="0.25">
      <c r="A386" s="4">
        <f t="shared" si="17"/>
        <v>45311</v>
      </c>
      <c r="B386" s="1" t="s">
        <v>438</v>
      </c>
      <c r="C386" s="2" t="s">
        <v>44</v>
      </c>
      <c r="D386" s="3" t="s">
        <v>12</v>
      </c>
      <c r="E386" s="2" t="s">
        <v>13</v>
      </c>
      <c r="F386" s="26">
        <v>37490</v>
      </c>
      <c r="G386" s="2">
        <v>69</v>
      </c>
      <c r="H386" s="17">
        <v>1761</v>
      </c>
      <c r="I386" s="2" t="str">
        <f t="shared" ref="I386:I449" si="18">TEXT(A386,"mmm")</f>
        <v>Jan</v>
      </c>
      <c r="J386" s="5">
        <f t="shared" si="16"/>
        <v>2024</v>
      </c>
    </row>
    <row r="387" spans="1:10" x14ac:dyDescent="0.25">
      <c r="A387" s="4">
        <f t="shared" si="17"/>
        <v>45312</v>
      </c>
      <c r="B387" s="1" t="s">
        <v>439</v>
      </c>
      <c r="C387" s="2" t="s">
        <v>27</v>
      </c>
      <c r="D387" s="3" t="s">
        <v>20</v>
      </c>
      <c r="E387" s="2" t="s">
        <v>13</v>
      </c>
      <c r="F387" s="26">
        <v>31867</v>
      </c>
      <c r="G387" s="2">
        <v>28</v>
      </c>
      <c r="H387" s="17">
        <v>3775</v>
      </c>
      <c r="I387" s="2" t="str">
        <f t="shared" si="18"/>
        <v>Jan</v>
      </c>
      <c r="J387" s="5">
        <f t="shared" ref="J387:J450" si="19">YEAR(A387)</f>
        <v>2024</v>
      </c>
    </row>
    <row r="388" spans="1:10" x14ac:dyDescent="0.25">
      <c r="A388" s="4">
        <f t="shared" ref="A388:A451" si="20">A387+1</f>
        <v>45313</v>
      </c>
      <c r="B388" s="1" t="s">
        <v>440</v>
      </c>
      <c r="C388" s="2" t="s">
        <v>27</v>
      </c>
      <c r="D388" s="3" t="s">
        <v>20</v>
      </c>
      <c r="E388" s="2" t="s">
        <v>23</v>
      </c>
      <c r="F388" s="26">
        <v>30494</v>
      </c>
      <c r="G388" s="2">
        <v>61</v>
      </c>
      <c r="H388" s="17">
        <v>2985</v>
      </c>
      <c r="I388" s="2" t="str">
        <f t="shared" si="18"/>
        <v>Jan</v>
      </c>
      <c r="J388" s="5">
        <f t="shared" si="19"/>
        <v>2024</v>
      </c>
    </row>
    <row r="389" spans="1:10" x14ac:dyDescent="0.25">
      <c r="A389" s="4">
        <f t="shared" si="20"/>
        <v>45314</v>
      </c>
      <c r="B389" s="1" t="s">
        <v>441</v>
      </c>
      <c r="C389" s="2" t="s">
        <v>46</v>
      </c>
      <c r="D389" s="3" t="s">
        <v>20</v>
      </c>
      <c r="E389" s="2" t="s">
        <v>35</v>
      </c>
      <c r="F389" s="26">
        <v>35639</v>
      </c>
      <c r="G389" s="2">
        <v>33</v>
      </c>
      <c r="H389" s="17">
        <v>1789</v>
      </c>
      <c r="I389" s="2" t="str">
        <f t="shared" si="18"/>
        <v>Jan</v>
      </c>
      <c r="J389" s="5">
        <f t="shared" si="19"/>
        <v>2024</v>
      </c>
    </row>
    <row r="390" spans="1:10" x14ac:dyDescent="0.25">
      <c r="A390" s="4">
        <f t="shared" si="20"/>
        <v>45315</v>
      </c>
      <c r="B390" s="1" t="s">
        <v>442</v>
      </c>
      <c r="C390" s="2" t="s">
        <v>51</v>
      </c>
      <c r="D390" s="3" t="s">
        <v>20</v>
      </c>
      <c r="E390" s="2" t="s">
        <v>29</v>
      </c>
      <c r="F390" s="26">
        <v>2874</v>
      </c>
      <c r="G390" s="2">
        <v>61</v>
      </c>
      <c r="H390" s="17">
        <v>1596</v>
      </c>
      <c r="I390" s="2" t="str">
        <f t="shared" si="18"/>
        <v>Jan</v>
      </c>
      <c r="J390" s="5">
        <f t="shared" si="19"/>
        <v>2024</v>
      </c>
    </row>
    <row r="391" spans="1:10" x14ac:dyDescent="0.25">
      <c r="A391" s="4">
        <f t="shared" si="20"/>
        <v>45316</v>
      </c>
      <c r="B391" s="1" t="s">
        <v>443</v>
      </c>
      <c r="C391" s="2" t="s">
        <v>48</v>
      </c>
      <c r="D391" s="3" t="s">
        <v>20</v>
      </c>
      <c r="E391" s="2" t="s">
        <v>63</v>
      </c>
      <c r="F391" s="26">
        <v>40536</v>
      </c>
      <c r="G391" s="2">
        <v>51</v>
      </c>
      <c r="H391" s="17">
        <v>3231</v>
      </c>
      <c r="I391" s="2" t="str">
        <f t="shared" si="18"/>
        <v>Jan</v>
      </c>
      <c r="J391" s="5">
        <f t="shared" si="19"/>
        <v>2024</v>
      </c>
    </row>
    <row r="392" spans="1:10" x14ac:dyDescent="0.25">
      <c r="A392" s="4">
        <f t="shared" si="20"/>
        <v>45317</v>
      </c>
      <c r="B392" s="1" t="s">
        <v>444</v>
      </c>
      <c r="C392" s="2" t="s">
        <v>19</v>
      </c>
      <c r="D392" s="3" t="s">
        <v>12</v>
      </c>
      <c r="E392" s="2" t="s">
        <v>23</v>
      </c>
      <c r="F392" s="26">
        <v>3376</v>
      </c>
      <c r="G392" s="2">
        <v>86</v>
      </c>
      <c r="H392" s="17">
        <v>2520</v>
      </c>
      <c r="I392" s="2" t="str">
        <f t="shared" si="18"/>
        <v>Jan</v>
      </c>
      <c r="J392" s="5">
        <f t="shared" si="19"/>
        <v>2024</v>
      </c>
    </row>
    <row r="393" spans="1:10" x14ac:dyDescent="0.25">
      <c r="A393" s="4">
        <f t="shared" si="20"/>
        <v>45318</v>
      </c>
      <c r="B393" s="1" t="s">
        <v>445</v>
      </c>
      <c r="C393" s="2" t="s">
        <v>42</v>
      </c>
      <c r="D393" s="3" t="s">
        <v>12</v>
      </c>
      <c r="E393" s="2" t="s">
        <v>53</v>
      </c>
      <c r="F393" s="26">
        <v>11784</v>
      </c>
      <c r="G393" s="2">
        <v>11</v>
      </c>
      <c r="H393" s="17">
        <v>2208</v>
      </c>
      <c r="I393" s="2" t="str">
        <f t="shared" si="18"/>
        <v>Jan</v>
      </c>
      <c r="J393" s="5">
        <f t="shared" si="19"/>
        <v>2024</v>
      </c>
    </row>
    <row r="394" spans="1:10" x14ac:dyDescent="0.25">
      <c r="A394" s="4">
        <f t="shared" si="20"/>
        <v>45319</v>
      </c>
      <c r="B394" s="1" t="s">
        <v>446</v>
      </c>
      <c r="C394" s="2" t="s">
        <v>95</v>
      </c>
      <c r="D394" s="3" t="s">
        <v>34</v>
      </c>
      <c r="E394" s="2" t="s">
        <v>23</v>
      </c>
      <c r="F394" s="26">
        <v>34409</v>
      </c>
      <c r="G394" s="2">
        <v>71</v>
      </c>
      <c r="H394" s="17">
        <v>4050</v>
      </c>
      <c r="I394" s="2" t="str">
        <f t="shared" si="18"/>
        <v>Jan</v>
      </c>
      <c r="J394" s="5">
        <f t="shared" si="19"/>
        <v>2024</v>
      </c>
    </row>
    <row r="395" spans="1:10" x14ac:dyDescent="0.25">
      <c r="A395" s="4">
        <f t="shared" si="20"/>
        <v>45320</v>
      </c>
      <c r="B395" s="1" t="s">
        <v>447</v>
      </c>
      <c r="C395" s="2" t="s">
        <v>95</v>
      </c>
      <c r="D395" s="3" t="s">
        <v>12</v>
      </c>
      <c r="E395" s="2" t="s">
        <v>17</v>
      </c>
      <c r="F395" s="26">
        <v>39855</v>
      </c>
      <c r="G395" s="2">
        <v>36</v>
      </c>
      <c r="H395" s="17">
        <v>3718</v>
      </c>
      <c r="I395" s="2" t="str">
        <f t="shared" si="18"/>
        <v>Jan</v>
      </c>
      <c r="J395" s="5">
        <f t="shared" si="19"/>
        <v>2024</v>
      </c>
    </row>
    <row r="396" spans="1:10" x14ac:dyDescent="0.25">
      <c r="A396" s="4">
        <f t="shared" si="20"/>
        <v>45321</v>
      </c>
      <c r="B396" s="1" t="s">
        <v>448</v>
      </c>
      <c r="C396" s="2" t="s">
        <v>37</v>
      </c>
      <c r="D396" s="3" t="s">
        <v>12</v>
      </c>
      <c r="E396" s="2" t="s">
        <v>56</v>
      </c>
      <c r="F396" s="26">
        <v>24377</v>
      </c>
      <c r="G396" s="2">
        <v>18</v>
      </c>
      <c r="H396" s="17">
        <v>4024</v>
      </c>
      <c r="I396" s="2" t="str">
        <f t="shared" si="18"/>
        <v>Jan</v>
      </c>
      <c r="J396" s="5">
        <f t="shared" si="19"/>
        <v>2024</v>
      </c>
    </row>
    <row r="397" spans="1:10" x14ac:dyDescent="0.25">
      <c r="A397" s="4">
        <f t="shared" si="20"/>
        <v>45322</v>
      </c>
      <c r="B397" s="1" t="s">
        <v>449</v>
      </c>
      <c r="C397" s="2" t="s">
        <v>46</v>
      </c>
      <c r="D397" s="3" t="s">
        <v>34</v>
      </c>
      <c r="E397" s="2" t="s">
        <v>56</v>
      </c>
      <c r="F397" s="26">
        <v>8334</v>
      </c>
      <c r="G397" s="2">
        <v>29</v>
      </c>
      <c r="H397" s="17">
        <v>1906</v>
      </c>
      <c r="I397" s="2" t="str">
        <f t="shared" si="18"/>
        <v>Jan</v>
      </c>
      <c r="J397" s="5">
        <f t="shared" si="19"/>
        <v>2024</v>
      </c>
    </row>
    <row r="398" spans="1:10" x14ac:dyDescent="0.25">
      <c r="A398" s="4">
        <f t="shared" si="20"/>
        <v>45323</v>
      </c>
      <c r="B398" s="1" t="s">
        <v>450</v>
      </c>
      <c r="C398" s="2" t="s">
        <v>82</v>
      </c>
      <c r="D398" s="3" t="s">
        <v>34</v>
      </c>
      <c r="E398" s="2" t="s">
        <v>35</v>
      </c>
      <c r="F398" s="26">
        <v>43989</v>
      </c>
      <c r="G398" s="2">
        <v>45</v>
      </c>
      <c r="H398" s="17">
        <v>2193</v>
      </c>
      <c r="I398" s="2" t="str">
        <f t="shared" si="18"/>
        <v>Feb</v>
      </c>
      <c r="J398" s="5">
        <f t="shared" si="19"/>
        <v>2024</v>
      </c>
    </row>
    <row r="399" spans="1:10" x14ac:dyDescent="0.25">
      <c r="A399" s="4">
        <f t="shared" si="20"/>
        <v>45324</v>
      </c>
      <c r="B399" s="1" t="s">
        <v>451</v>
      </c>
      <c r="C399" s="2" t="s">
        <v>82</v>
      </c>
      <c r="D399" s="3" t="s">
        <v>16</v>
      </c>
      <c r="E399" s="2" t="s">
        <v>23</v>
      </c>
      <c r="F399" s="26">
        <v>12406</v>
      </c>
      <c r="G399" s="2">
        <v>5</v>
      </c>
      <c r="H399" s="17">
        <v>3321</v>
      </c>
      <c r="I399" s="2" t="str">
        <f t="shared" si="18"/>
        <v>Feb</v>
      </c>
      <c r="J399" s="5">
        <f t="shared" si="19"/>
        <v>2024</v>
      </c>
    </row>
    <row r="400" spans="1:10" x14ac:dyDescent="0.25">
      <c r="A400" s="4">
        <f t="shared" si="20"/>
        <v>45325</v>
      </c>
      <c r="B400" s="1" t="s">
        <v>452</v>
      </c>
      <c r="C400" s="2" t="s">
        <v>137</v>
      </c>
      <c r="D400" s="3" t="s">
        <v>12</v>
      </c>
      <c r="E400" s="2" t="s">
        <v>63</v>
      </c>
      <c r="F400" s="26">
        <v>43712</v>
      </c>
      <c r="G400" s="2">
        <v>47</v>
      </c>
      <c r="H400" s="17">
        <v>4236</v>
      </c>
      <c r="I400" s="2" t="str">
        <f t="shared" si="18"/>
        <v>Feb</v>
      </c>
      <c r="J400" s="5">
        <f t="shared" si="19"/>
        <v>2024</v>
      </c>
    </row>
    <row r="401" spans="1:10" x14ac:dyDescent="0.25">
      <c r="A401" s="4">
        <f t="shared" si="20"/>
        <v>45326</v>
      </c>
      <c r="B401" s="1" t="s">
        <v>453</v>
      </c>
      <c r="C401" s="2" t="s">
        <v>137</v>
      </c>
      <c r="D401" s="3" t="s">
        <v>20</v>
      </c>
      <c r="E401" s="2" t="s">
        <v>40</v>
      </c>
      <c r="F401" s="26">
        <v>37544</v>
      </c>
      <c r="G401" s="2">
        <v>100</v>
      </c>
      <c r="H401" s="17">
        <v>3865</v>
      </c>
      <c r="I401" s="2" t="str">
        <f t="shared" si="18"/>
        <v>Feb</v>
      </c>
      <c r="J401" s="5">
        <f t="shared" si="19"/>
        <v>2024</v>
      </c>
    </row>
    <row r="402" spans="1:10" x14ac:dyDescent="0.25">
      <c r="A402" s="4">
        <f t="shared" si="20"/>
        <v>45327</v>
      </c>
      <c r="B402" s="1" t="s">
        <v>454</v>
      </c>
      <c r="C402" s="2" t="s">
        <v>79</v>
      </c>
      <c r="D402" s="3" t="s">
        <v>34</v>
      </c>
      <c r="E402" s="2" t="s">
        <v>40</v>
      </c>
      <c r="F402" s="26">
        <v>31777</v>
      </c>
      <c r="G402" s="2">
        <v>52</v>
      </c>
      <c r="H402" s="17">
        <v>3104</v>
      </c>
      <c r="I402" s="2" t="str">
        <f t="shared" si="18"/>
        <v>Feb</v>
      </c>
      <c r="J402" s="5">
        <f t="shared" si="19"/>
        <v>2024</v>
      </c>
    </row>
    <row r="403" spans="1:10" x14ac:dyDescent="0.25">
      <c r="A403" s="4">
        <f t="shared" si="20"/>
        <v>45328</v>
      </c>
      <c r="B403" s="1" t="s">
        <v>455</v>
      </c>
      <c r="C403" s="2" t="s">
        <v>19</v>
      </c>
      <c r="D403" s="3" t="s">
        <v>12</v>
      </c>
      <c r="E403" s="2" t="s">
        <v>17</v>
      </c>
      <c r="F403" s="26">
        <v>9540</v>
      </c>
      <c r="G403" s="2">
        <v>71</v>
      </c>
      <c r="H403" s="17">
        <v>4839</v>
      </c>
      <c r="I403" s="2" t="str">
        <f t="shared" si="18"/>
        <v>Feb</v>
      </c>
      <c r="J403" s="5">
        <f t="shared" si="19"/>
        <v>2024</v>
      </c>
    </row>
    <row r="404" spans="1:10" x14ac:dyDescent="0.25">
      <c r="A404" s="4">
        <f t="shared" si="20"/>
        <v>45329</v>
      </c>
      <c r="B404" s="1" t="s">
        <v>456</v>
      </c>
      <c r="C404" s="2" t="s">
        <v>39</v>
      </c>
      <c r="D404" s="3" t="s">
        <v>34</v>
      </c>
      <c r="E404" s="2" t="s">
        <v>29</v>
      </c>
      <c r="F404" s="26">
        <v>34387</v>
      </c>
      <c r="G404" s="2">
        <v>100</v>
      </c>
      <c r="H404" s="17">
        <v>4959</v>
      </c>
      <c r="I404" s="2" t="str">
        <f t="shared" si="18"/>
        <v>Feb</v>
      </c>
      <c r="J404" s="5">
        <f t="shared" si="19"/>
        <v>2024</v>
      </c>
    </row>
    <row r="405" spans="1:10" x14ac:dyDescent="0.25">
      <c r="A405" s="4">
        <f t="shared" si="20"/>
        <v>45330</v>
      </c>
      <c r="B405" s="1" t="s">
        <v>457</v>
      </c>
      <c r="C405" s="2" t="s">
        <v>11</v>
      </c>
      <c r="D405" s="3" t="s">
        <v>20</v>
      </c>
      <c r="E405" s="2" t="s">
        <v>61</v>
      </c>
      <c r="F405" s="26">
        <v>18292</v>
      </c>
      <c r="G405" s="2">
        <v>96</v>
      </c>
      <c r="H405" s="17">
        <v>4590</v>
      </c>
      <c r="I405" s="2" t="str">
        <f t="shared" si="18"/>
        <v>Feb</v>
      </c>
      <c r="J405" s="5">
        <f t="shared" si="19"/>
        <v>2024</v>
      </c>
    </row>
    <row r="406" spans="1:10" x14ac:dyDescent="0.25">
      <c r="A406" s="4">
        <f t="shared" si="20"/>
        <v>45331</v>
      </c>
      <c r="B406" s="1" t="s">
        <v>458</v>
      </c>
      <c r="C406" s="2" t="s">
        <v>109</v>
      </c>
      <c r="D406" s="3" t="s">
        <v>20</v>
      </c>
      <c r="E406" s="2" t="s">
        <v>29</v>
      </c>
      <c r="F406" s="26">
        <v>37007</v>
      </c>
      <c r="G406" s="2">
        <v>44</v>
      </c>
      <c r="H406" s="17">
        <v>3477</v>
      </c>
      <c r="I406" s="2" t="str">
        <f t="shared" si="18"/>
        <v>Feb</v>
      </c>
      <c r="J406" s="5">
        <f t="shared" si="19"/>
        <v>2024</v>
      </c>
    </row>
    <row r="407" spans="1:10" x14ac:dyDescent="0.25">
      <c r="A407" s="4">
        <f t="shared" si="20"/>
        <v>45332</v>
      </c>
      <c r="B407" s="1" t="s">
        <v>459</v>
      </c>
      <c r="C407" s="2" t="s">
        <v>31</v>
      </c>
      <c r="D407" s="3" t="s">
        <v>20</v>
      </c>
      <c r="E407" s="2" t="s">
        <v>23</v>
      </c>
      <c r="F407" s="26">
        <v>17496</v>
      </c>
      <c r="G407" s="2">
        <v>75</v>
      </c>
      <c r="H407" s="17">
        <v>2002</v>
      </c>
      <c r="I407" s="2" t="str">
        <f t="shared" si="18"/>
        <v>Feb</v>
      </c>
      <c r="J407" s="5">
        <f t="shared" si="19"/>
        <v>2024</v>
      </c>
    </row>
    <row r="408" spans="1:10" x14ac:dyDescent="0.25">
      <c r="A408" s="4">
        <f t="shared" si="20"/>
        <v>45333</v>
      </c>
      <c r="B408" s="1" t="s">
        <v>460</v>
      </c>
      <c r="C408" s="2" t="s">
        <v>109</v>
      </c>
      <c r="D408" s="3" t="s">
        <v>12</v>
      </c>
      <c r="E408" s="2" t="s">
        <v>17</v>
      </c>
      <c r="F408" s="26">
        <v>45971</v>
      </c>
      <c r="G408" s="2">
        <v>70</v>
      </c>
      <c r="H408" s="17">
        <v>4871</v>
      </c>
      <c r="I408" s="2" t="str">
        <f t="shared" si="18"/>
        <v>Feb</v>
      </c>
      <c r="J408" s="5">
        <f t="shared" si="19"/>
        <v>2024</v>
      </c>
    </row>
    <row r="409" spans="1:10" x14ac:dyDescent="0.25">
      <c r="A409" s="4">
        <f t="shared" si="20"/>
        <v>45334</v>
      </c>
      <c r="B409" s="1" t="s">
        <v>461</v>
      </c>
      <c r="C409" s="2" t="s">
        <v>15</v>
      </c>
      <c r="D409" s="3" t="s">
        <v>12</v>
      </c>
      <c r="E409" s="2" t="s">
        <v>23</v>
      </c>
      <c r="F409" s="26">
        <v>45181</v>
      </c>
      <c r="G409" s="2">
        <v>63</v>
      </c>
      <c r="H409" s="17">
        <v>3161</v>
      </c>
      <c r="I409" s="2" t="str">
        <f t="shared" si="18"/>
        <v>Feb</v>
      </c>
      <c r="J409" s="5">
        <f t="shared" si="19"/>
        <v>2024</v>
      </c>
    </row>
    <row r="410" spans="1:10" x14ac:dyDescent="0.25">
      <c r="A410" s="4">
        <f t="shared" si="20"/>
        <v>45335</v>
      </c>
      <c r="B410" s="1" t="s">
        <v>462</v>
      </c>
      <c r="C410" s="2" t="s">
        <v>48</v>
      </c>
      <c r="D410" s="3" t="s">
        <v>12</v>
      </c>
      <c r="E410" s="2" t="s">
        <v>13</v>
      </c>
      <c r="F410" s="26">
        <v>40102</v>
      </c>
      <c r="G410" s="2">
        <v>34</v>
      </c>
      <c r="H410" s="17">
        <v>1402</v>
      </c>
      <c r="I410" s="2" t="str">
        <f t="shared" si="18"/>
        <v>Feb</v>
      </c>
      <c r="J410" s="5">
        <f t="shared" si="19"/>
        <v>2024</v>
      </c>
    </row>
    <row r="411" spans="1:10" x14ac:dyDescent="0.25">
      <c r="A411" s="4">
        <f t="shared" si="20"/>
        <v>45336</v>
      </c>
      <c r="B411" s="1" t="s">
        <v>463</v>
      </c>
      <c r="C411" s="2" t="s">
        <v>48</v>
      </c>
      <c r="D411" s="3" t="s">
        <v>16</v>
      </c>
      <c r="E411" s="2" t="s">
        <v>61</v>
      </c>
      <c r="F411" s="26">
        <v>36991</v>
      </c>
      <c r="G411" s="2">
        <v>93</v>
      </c>
      <c r="H411" s="17">
        <v>1995</v>
      </c>
      <c r="I411" s="2" t="str">
        <f t="shared" si="18"/>
        <v>Feb</v>
      </c>
      <c r="J411" s="5">
        <f t="shared" si="19"/>
        <v>2024</v>
      </c>
    </row>
    <row r="412" spans="1:10" x14ac:dyDescent="0.25">
      <c r="A412" s="4">
        <f t="shared" si="20"/>
        <v>45337</v>
      </c>
      <c r="B412" s="1" t="s">
        <v>464</v>
      </c>
      <c r="C412" s="2" t="s">
        <v>75</v>
      </c>
      <c r="D412" s="3" t="s">
        <v>16</v>
      </c>
      <c r="E412" s="2" t="s">
        <v>40</v>
      </c>
      <c r="F412" s="26">
        <v>33875</v>
      </c>
      <c r="G412" s="2">
        <v>87</v>
      </c>
      <c r="H412" s="17">
        <v>1742</v>
      </c>
      <c r="I412" s="2" t="str">
        <f t="shared" si="18"/>
        <v>Feb</v>
      </c>
      <c r="J412" s="5">
        <f t="shared" si="19"/>
        <v>2024</v>
      </c>
    </row>
    <row r="413" spans="1:10" x14ac:dyDescent="0.25">
      <c r="A413" s="4">
        <f t="shared" si="20"/>
        <v>45338</v>
      </c>
      <c r="B413" s="1" t="s">
        <v>465</v>
      </c>
      <c r="C413" s="2" t="s">
        <v>160</v>
      </c>
      <c r="D413" s="3" t="s">
        <v>28</v>
      </c>
      <c r="E413" s="2" t="s">
        <v>29</v>
      </c>
      <c r="F413" s="26">
        <v>27305</v>
      </c>
      <c r="G413" s="2">
        <v>85</v>
      </c>
      <c r="H413" s="17">
        <v>1836</v>
      </c>
      <c r="I413" s="2" t="str">
        <f t="shared" si="18"/>
        <v>Feb</v>
      </c>
      <c r="J413" s="5">
        <f t="shared" si="19"/>
        <v>2024</v>
      </c>
    </row>
    <row r="414" spans="1:10" x14ac:dyDescent="0.25">
      <c r="A414" s="4">
        <f t="shared" si="20"/>
        <v>45339</v>
      </c>
      <c r="B414" s="1" t="s">
        <v>466</v>
      </c>
      <c r="C414" s="2" t="s">
        <v>101</v>
      </c>
      <c r="D414" s="3" t="s">
        <v>16</v>
      </c>
      <c r="E414" s="2" t="s">
        <v>29</v>
      </c>
      <c r="F414" s="26">
        <v>12530</v>
      </c>
      <c r="G414" s="2">
        <v>70</v>
      </c>
      <c r="H414" s="17">
        <v>3326</v>
      </c>
      <c r="I414" s="2" t="str">
        <f t="shared" si="18"/>
        <v>Feb</v>
      </c>
      <c r="J414" s="5">
        <f t="shared" si="19"/>
        <v>2024</v>
      </c>
    </row>
    <row r="415" spans="1:10" x14ac:dyDescent="0.25">
      <c r="A415" s="4">
        <f t="shared" si="20"/>
        <v>45340</v>
      </c>
      <c r="B415" s="1" t="s">
        <v>467</v>
      </c>
      <c r="C415" s="2" t="s">
        <v>44</v>
      </c>
      <c r="D415" s="3" t="s">
        <v>16</v>
      </c>
      <c r="E415" s="2" t="s">
        <v>63</v>
      </c>
      <c r="F415" s="26">
        <v>15506</v>
      </c>
      <c r="G415" s="2">
        <v>76</v>
      </c>
      <c r="H415" s="17">
        <v>3610</v>
      </c>
      <c r="I415" s="2" t="str">
        <f t="shared" si="18"/>
        <v>Feb</v>
      </c>
      <c r="J415" s="5">
        <f t="shared" si="19"/>
        <v>2024</v>
      </c>
    </row>
    <row r="416" spans="1:10" x14ac:dyDescent="0.25">
      <c r="A416" s="4">
        <f t="shared" si="20"/>
        <v>45341</v>
      </c>
      <c r="B416" s="1" t="s">
        <v>468</v>
      </c>
      <c r="C416" s="2" t="s">
        <v>27</v>
      </c>
      <c r="D416" s="3" t="s">
        <v>16</v>
      </c>
      <c r="E416" s="2" t="s">
        <v>29</v>
      </c>
      <c r="F416" s="26">
        <v>49541</v>
      </c>
      <c r="G416" s="2">
        <v>29</v>
      </c>
      <c r="H416" s="17">
        <v>4786</v>
      </c>
      <c r="I416" s="2" t="str">
        <f t="shared" si="18"/>
        <v>Feb</v>
      </c>
      <c r="J416" s="5">
        <f t="shared" si="19"/>
        <v>2024</v>
      </c>
    </row>
    <row r="417" spans="1:10" x14ac:dyDescent="0.25">
      <c r="A417" s="4">
        <f t="shared" si="20"/>
        <v>45342</v>
      </c>
      <c r="B417" s="1" t="s">
        <v>469</v>
      </c>
      <c r="C417" s="2" t="s">
        <v>98</v>
      </c>
      <c r="D417" s="3" t="s">
        <v>28</v>
      </c>
      <c r="E417" s="2" t="s">
        <v>61</v>
      </c>
      <c r="F417" s="26">
        <v>12872</v>
      </c>
      <c r="G417" s="2">
        <v>34</v>
      </c>
      <c r="H417" s="17">
        <v>3376</v>
      </c>
      <c r="I417" s="2" t="str">
        <f t="shared" si="18"/>
        <v>Feb</v>
      </c>
      <c r="J417" s="5">
        <f t="shared" si="19"/>
        <v>2024</v>
      </c>
    </row>
    <row r="418" spans="1:10" x14ac:dyDescent="0.25">
      <c r="A418" s="4">
        <f t="shared" si="20"/>
        <v>45343</v>
      </c>
      <c r="B418" s="1" t="s">
        <v>470</v>
      </c>
      <c r="C418" s="2" t="s">
        <v>31</v>
      </c>
      <c r="D418" s="3" t="s">
        <v>20</v>
      </c>
      <c r="E418" s="2" t="s">
        <v>13</v>
      </c>
      <c r="F418" s="26">
        <v>38832</v>
      </c>
      <c r="G418" s="2">
        <v>17</v>
      </c>
      <c r="H418" s="17">
        <v>1158</v>
      </c>
      <c r="I418" s="2" t="str">
        <f t="shared" si="18"/>
        <v>Feb</v>
      </c>
      <c r="J418" s="5">
        <f t="shared" si="19"/>
        <v>2024</v>
      </c>
    </row>
    <row r="419" spans="1:10" x14ac:dyDescent="0.25">
      <c r="A419" s="4">
        <f t="shared" si="20"/>
        <v>45344</v>
      </c>
      <c r="B419" s="1" t="s">
        <v>471</v>
      </c>
      <c r="C419" s="2" t="s">
        <v>51</v>
      </c>
      <c r="D419" s="3" t="s">
        <v>28</v>
      </c>
      <c r="E419" s="2" t="s">
        <v>53</v>
      </c>
      <c r="F419" s="26">
        <v>34565</v>
      </c>
      <c r="G419" s="2">
        <v>88</v>
      </c>
      <c r="H419" s="17">
        <v>3676</v>
      </c>
      <c r="I419" s="2" t="str">
        <f t="shared" si="18"/>
        <v>Feb</v>
      </c>
      <c r="J419" s="5">
        <f t="shared" si="19"/>
        <v>2024</v>
      </c>
    </row>
    <row r="420" spans="1:10" x14ac:dyDescent="0.25">
      <c r="A420" s="4">
        <f t="shared" si="20"/>
        <v>45345</v>
      </c>
      <c r="B420" s="1" t="s">
        <v>472</v>
      </c>
      <c r="C420" s="2" t="s">
        <v>22</v>
      </c>
      <c r="D420" s="3" t="s">
        <v>28</v>
      </c>
      <c r="E420" s="2" t="s">
        <v>35</v>
      </c>
      <c r="F420" s="26">
        <v>43335</v>
      </c>
      <c r="G420" s="2">
        <v>56</v>
      </c>
      <c r="H420" s="17">
        <v>1657</v>
      </c>
      <c r="I420" s="2" t="str">
        <f t="shared" si="18"/>
        <v>Feb</v>
      </c>
      <c r="J420" s="5">
        <f t="shared" si="19"/>
        <v>2024</v>
      </c>
    </row>
    <row r="421" spans="1:10" x14ac:dyDescent="0.25">
      <c r="A421" s="4">
        <f t="shared" si="20"/>
        <v>45346</v>
      </c>
      <c r="B421" s="1" t="s">
        <v>473</v>
      </c>
      <c r="C421" s="2" t="s">
        <v>31</v>
      </c>
      <c r="D421" s="3" t="s">
        <v>28</v>
      </c>
      <c r="E421" s="2" t="s">
        <v>29</v>
      </c>
      <c r="F421" s="26">
        <v>31415</v>
      </c>
      <c r="G421" s="2">
        <v>84</v>
      </c>
      <c r="H421" s="17">
        <v>1292</v>
      </c>
      <c r="I421" s="2" t="str">
        <f t="shared" si="18"/>
        <v>Feb</v>
      </c>
      <c r="J421" s="5">
        <f t="shared" si="19"/>
        <v>2024</v>
      </c>
    </row>
    <row r="422" spans="1:10" x14ac:dyDescent="0.25">
      <c r="A422" s="4">
        <f t="shared" si="20"/>
        <v>45347</v>
      </c>
      <c r="B422" s="1" t="s">
        <v>474</v>
      </c>
      <c r="C422" s="2" t="s">
        <v>77</v>
      </c>
      <c r="D422" s="3" t="s">
        <v>16</v>
      </c>
      <c r="E422" s="2" t="s">
        <v>23</v>
      </c>
      <c r="F422" s="26">
        <v>5488</v>
      </c>
      <c r="G422" s="2">
        <v>85</v>
      </c>
      <c r="H422" s="17">
        <v>1497</v>
      </c>
      <c r="I422" s="2" t="str">
        <f t="shared" si="18"/>
        <v>Feb</v>
      </c>
      <c r="J422" s="5">
        <f t="shared" si="19"/>
        <v>2024</v>
      </c>
    </row>
    <row r="423" spans="1:10" x14ac:dyDescent="0.25">
      <c r="A423" s="4">
        <f t="shared" si="20"/>
        <v>45348</v>
      </c>
      <c r="B423" s="1" t="s">
        <v>475</v>
      </c>
      <c r="C423" s="2" t="s">
        <v>75</v>
      </c>
      <c r="D423" s="3" t="s">
        <v>34</v>
      </c>
      <c r="E423" s="2" t="s">
        <v>23</v>
      </c>
      <c r="F423" s="26">
        <v>12918</v>
      </c>
      <c r="G423" s="2">
        <v>82</v>
      </c>
      <c r="H423" s="17">
        <v>3713</v>
      </c>
      <c r="I423" s="2" t="str">
        <f t="shared" si="18"/>
        <v>Feb</v>
      </c>
      <c r="J423" s="5">
        <f t="shared" si="19"/>
        <v>2024</v>
      </c>
    </row>
    <row r="424" spans="1:10" x14ac:dyDescent="0.25">
      <c r="A424" s="4">
        <f t="shared" si="20"/>
        <v>45349</v>
      </c>
      <c r="B424" s="1" t="s">
        <v>476</v>
      </c>
      <c r="C424" s="2" t="s">
        <v>25</v>
      </c>
      <c r="D424" s="3" t="s">
        <v>20</v>
      </c>
      <c r="E424" s="2" t="s">
        <v>61</v>
      </c>
      <c r="F424" s="26">
        <v>23770</v>
      </c>
      <c r="G424" s="2">
        <v>16</v>
      </c>
      <c r="H424" s="17">
        <v>3761</v>
      </c>
      <c r="I424" s="2" t="str">
        <f t="shared" si="18"/>
        <v>Feb</v>
      </c>
      <c r="J424" s="5">
        <f t="shared" si="19"/>
        <v>2024</v>
      </c>
    </row>
    <row r="425" spans="1:10" x14ac:dyDescent="0.25">
      <c r="A425" s="4">
        <f t="shared" si="20"/>
        <v>45350</v>
      </c>
      <c r="B425" s="1" t="s">
        <v>477</v>
      </c>
      <c r="C425" s="2" t="s">
        <v>11</v>
      </c>
      <c r="D425" s="3" t="s">
        <v>28</v>
      </c>
      <c r="E425" s="2" t="s">
        <v>40</v>
      </c>
      <c r="F425" s="26">
        <v>42197</v>
      </c>
      <c r="G425" s="2">
        <v>41</v>
      </c>
      <c r="H425" s="17">
        <v>2225</v>
      </c>
      <c r="I425" s="2" t="str">
        <f t="shared" si="18"/>
        <v>Feb</v>
      </c>
      <c r="J425" s="5">
        <f t="shared" si="19"/>
        <v>2024</v>
      </c>
    </row>
    <row r="426" spans="1:10" x14ac:dyDescent="0.25">
      <c r="A426" s="4">
        <f t="shared" si="20"/>
        <v>45351</v>
      </c>
      <c r="B426" s="1" t="s">
        <v>478</v>
      </c>
      <c r="C426" s="2" t="s">
        <v>19</v>
      </c>
      <c r="D426" s="3" t="s">
        <v>16</v>
      </c>
      <c r="E426" s="2" t="s">
        <v>17</v>
      </c>
      <c r="F426" s="26">
        <v>42392</v>
      </c>
      <c r="G426" s="2">
        <v>76</v>
      </c>
      <c r="H426" s="17">
        <v>2045</v>
      </c>
      <c r="I426" s="2" t="str">
        <f t="shared" si="18"/>
        <v>Feb</v>
      </c>
      <c r="J426" s="5">
        <f t="shared" si="19"/>
        <v>2024</v>
      </c>
    </row>
    <row r="427" spans="1:10" x14ac:dyDescent="0.25">
      <c r="A427" s="4">
        <f t="shared" si="20"/>
        <v>45352</v>
      </c>
      <c r="B427" s="1" t="s">
        <v>479</v>
      </c>
      <c r="C427" s="2" t="s">
        <v>67</v>
      </c>
      <c r="D427" s="3" t="s">
        <v>28</v>
      </c>
      <c r="E427" s="2" t="s">
        <v>29</v>
      </c>
      <c r="F427" s="26">
        <v>24058</v>
      </c>
      <c r="G427" s="2">
        <v>25</v>
      </c>
      <c r="H427" s="17">
        <v>4124</v>
      </c>
      <c r="I427" s="2" t="str">
        <f t="shared" si="18"/>
        <v>Mar</v>
      </c>
      <c r="J427" s="5">
        <f t="shared" si="19"/>
        <v>2024</v>
      </c>
    </row>
    <row r="428" spans="1:10" x14ac:dyDescent="0.25">
      <c r="A428" s="4">
        <f t="shared" si="20"/>
        <v>45353</v>
      </c>
      <c r="B428" s="1" t="s">
        <v>480</v>
      </c>
      <c r="C428" s="2" t="s">
        <v>46</v>
      </c>
      <c r="D428" s="3" t="s">
        <v>28</v>
      </c>
      <c r="E428" s="2" t="s">
        <v>13</v>
      </c>
      <c r="F428" s="26">
        <v>19010</v>
      </c>
      <c r="G428" s="2">
        <v>38</v>
      </c>
      <c r="H428" s="17">
        <v>4094</v>
      </c>
      <c r="I428" s="2" t="str">
        <f t="shared" si="18"/>
        <v>Mar</v>
      </c>
      <c r="J428" s="5">
        <f t="shared" si="19"/>
        <v>2024</v>
      </c>
    </row>
    <row r="429" spans="1:10" x14ac:dyDescent="0.25">
      <c r="A429" s="4">
        <f t="shared" si="20"/>
        <v>45354</v>
      </c>
      <c r="B429" s="1" t="s">
        <v>481</v>
      </c>
      <c r="C429" s="2" t="s">
        <v>11</v>
      </c>
      <c r="D429" s="3" t="s">
        <v>20</v>
      </c>
      <c r="E429" s="2" t="s">
        <v>63</v>
      </c>
      <c r="F429" s="26">
        <v>35764</v>
      </c>
      <c r="G429" s="2">
        <v>21</v>
      </c>
      <c r="H429" s="17">
        <v>3211</v>
      </c>
      <c r="I429" s="2" t="str">
        <f t="shared" si="18"/>
        <v>Mar</v>
      </c>
      <c r="J429" s="5">
        <f t="shared" si="19"/>
        <v>2024</v>
      </c>
    </row>
    <row r="430" spans="1:10" x14ac:dyDescent="0.25">
      <c r="A430" s="4">
        <f t="shared" si="20"/>
        <v>45355</v>
      </c>
      <c r="B430" s="1" t="s">
        <v>482</v>
      </c>
      <c r="C430" s="2" t="s">
        <v>72</v>
      </c>
      <c r="D430" s="3" t="s">
        <v>34</v>
      </c>
      <c r="E430" s="2" t="s">
        <v>17</v>
      </c>
      <c r="F430" s="26">
        <v>1410</v>
      </c>
      <c r="G430" s="2">
        <v>29</v>
      </c>
      <c r="H430" s="17">
        <v>2581</v>
      </c>
      <c r="I430" s="2" t="str">
        <f t="shared" si="18"/>
        <v>Mar</v>
      </c>
      <c r="J430" s="5">
        <f t="shared" si="19"/>
        <v>2024</v>
      </c>
    </row>
    <row r="431" spans="1:10" x14ac:dyDescent="0.25">
      <c r="A431" s="4">
        <f t="shared" si="20"/>
        <v>45356</v>
      </c>
      <c r="B431" s="1" t="s">
        <v>483</v>
      </c>
      <c r="C431" s="2" t="s">
        <v>33</v>
      </c>
      <c r="D431" s="3" t="s">
        <v>16</v>
      </c>
      <c r="E431" s="2" t="s">
        <v>63</v>
      </c>
      <c r="F431" s="26">
        <v>4335</v>
      </c>
      <c r="G431" s="2">
        <v>37</v>
      </c>
      <c r="H431" s="17">
        <v>4909</v>
      </c>
      <c r="I431" s="2" t="str">
        <f t="shared" si="18"/>
        <v>Mar</v>
      </c>
      <c r="J431" s="5">
        <f t="shared" si="19"/>
        <v>2024</v>
      </c>
    </row>
    <row r="432" spans="1:10" x14ac:dyDescent="0.25">
      <c r="A432" s="4">
        <f t="shared" si="20"/>
        <v>45357</v>
      </c>
      <c r="B432" s="1" t="s">
        <v>484</v>
      </c>
      <c r="C432" s="2" t="s">
        <v>82</v>
      </c>
      <c r="D432" s="3" t="s">
        <v>34</v>
      </c>
      <c r="E432" s="2" t="s">
        <v>35</v>
      </c>
      <c r="F432" s="26">
        <v>21755</v>
      </c>
      <c r="G432" s="2">
        <v>47</v>
      </c>
      <c r="H432" s="17">
        <v>1952</v>
      </c>
      <c r="I432" s="2" t="str">
        <f t="shared" si="18"/>
        <v>Mar</v>
      </c>
      <c r="J432" s="5">
        <f t="shared" si="19"/>
        <v>2024</v>
      </c>
    </row>
    <row r="433" spans="1:10" x14ac:dyDescent="0.25">
      <c r="A433" s="4">
        <f t="shared" si="20"/>
        <v>45358</v>
      </c>
      <c r="B433" s="1" t="s">
        <v>485</v>
      </c>
      <c r="C433" s="2" t="s">
        <v>42</v>
      </c>
      <c r="D433" s="3" t="s">
        <v>16</v>
      </c>
      <c r="E433" s="2" t="s">
        <v>17</v>
      </c>
      <c r="F433" s="26">
        <v>43235</v>
      </c>
      <c r="G433" s="2">
        <v>94</v>
      </c>
      <c r="H433" s="17">
        <v>3020</v>
      </c>
      <c r="I433" s="2" t="str">
        <f t="shared" si="18"/>
        <v>Mar</v>
      </c>
      <c r="J433" s="5">
        <f t="shared" si="19"/>
        <v>2024</v>
      </c>
    </row>
    <row r="434" spans="1:10" x14ac:dyDescent="0.25">
      <c r="A434" s="4">
        <f t="shared" si="20"/>
        <v>45359</v>
      </c>
      <c r="B434" s="1" t="s">
        <v>486</v>
      </c>
      <c r="C434" s="2" t="s">
        <v>11</v>
      </c>
      <c r="D434" s="3" t="s">
        <v>34</v>
      </c>
      <c r="E434" s="2" t="s">
        <v>35</v>
      </c>
      <c r="F434" s="26">
        <v>30373</v>
      </c>
      <c r="G434" s="2">
        <v>50</v>
      </c>
      <c r="H434" s="17">
        <v>2008</v>
      </c>
      <c r="I434" s="2" t="str">
        <f t="shared" si="18"/>
        <v>Mar</v>
      </c>
      <c r="J434" s="5">
        <f t="shared" si="19"/>
        <v>2024</v>
      </c>
    </row>
    <row r="435" spans="1:10" x14ac:dyDescent="0.25">
      <c r="A435" s="4">
        <f t="shared" si="20"/>
        <v>45360</v>
      </c>
      <c r="B435" s="1" t="s">
        <v>487</v>
      </c>
      <c r="C435" s="2" t="s">
        <v>67</v>
      </c>
      <c r="D435" s="3" t="s">
        <v>12</v>
      </c>
      <c r="E435" s="2" t="s">
        <v>23</v>
      </c>
      <c r="F435" s="26">
        <v>19937</v>
      </c>
      <c r="G435" s="2">
        <v>11</v>
      </c>
      <c r="H435" s="17">
        <v>3658</v>
      </c>
      <c r="I435" s="2" t="str">
        <f t="shared" si="18"/>
        <v>Mar</v>
      </c>
      <c r="J435" s="5">
        <f t="shared" si="19"/>
        <v>2024</v>
      </c>
    </row>
    <row r="436" spans="1:10" x14ac:dyDescent="0.25">
      <c r="A436" s="4">
        <f t="shared" si="20"/>
        <v>45361</v>
      </c>
      <c r="B436" s="1" t="s">
        <v>488</v>
      </c>
      <c r="C436" s="2" t="s">
        <v>46</v>
      </c>
      <c r="D436" s="3" t="s">
        <v>16</v>
      </c>
      <c r="E436" s="2" t="s">
        <v>23</v>
      </c>
      <c r="F436" s="26">
        <v>3970</v>
      </c>
      <c r="G436" s="2">
        <v>46</v>
      </c>
      <c r="H436" s="17">
        <v>3099</v>
      </c>
      <c r="I436" s="2" t="str">
        <f t="shared" si="18"/>
        <v>Mar</v>
      </c>
      <c r="J436" s="5">
        <f t="shared" si="19"/>
        <v>2024</v>
      </c>
    </row>
    <row r="437" spans="1:10" x14ac:dyDescent="0.25">
      <c r="A437" s="4">
        <f t="shared" si="20"/>
        <v>45362</v>
      </c>
      <c r="B437" s="1" t="s">
        <v>489</v>
      </c>
      <c r="C437" s="2" t="s">
        <v>31</v>
      </c>
      <c r="D437" s="3" t="s">
        <v>20</v>
      </c>
      <c r="E437" s="2" t="s">
        <v>63</v>
      </c>
      <c r="F437" s="26">
        <v>24090</v>
      </c>
      <c r="G437" s="2">
        <v>19</v>
      </c>
      <c r="H437" s="17">
        <v>3674</v>
      </c>
      <c r="I437" s="2" t="str">
        <f t="shared" si="18"/>
        <v>Mar</v>
      </c>
      <c r="J437" s="5">
        <f t="shared" si="19"/>
        <v>2024</v>
      </c>
    </row>
    <row r="438" spans="1:10" x14ac:dyDescent="0.25">
      <c r="A438" s="4">
        <f t="shared" si="20"/>
        <v>45363</v>
      </c>
      <c r="B438" s="1" t="s">
        <v>490</v>
      </c>
      <c r="C438" s="2" t="s">
        <v>101</v>
      </c>
      <c r="D438" s="3" t="s">
        <v>20</v>
      </c>
      <c r="E438" s="2" t="s">
        <v>35</v>
      </c>
      <c r="F438" s="26">
        <v>8020</v>
      </c>
      <c r="G438" s="2">
        <v>74</v>
      </c>
      <c r="H438" s="17">
        <v>1619</v>
      </c>
      <c r="I438" s="2" t="str">
        <f t="shared" si="18"/>
        <v>Mar</v>
      </c>
      <c r="J438" s="5">
        <f t="shared" si="19"/>
        <v>2024</v>
      </c>
    </row>
    <row r="439" spans="1:10" x14ac:dyDescent="0.25">
      <c r="A439" s="4">
        <f t="shared" si="20"/>
        <v>45364</v>
      </c>
      <c r="B439" s="1" t="s">
        <v>491</v>
      </c>
      <c r="C439" s="2" t="s">
        <v>95</v>
      </c>
      <c r="D439" s="3" t="s">
        <v>12</v>
      </c>
      <c r="E439" s="2" t="s">
        <v>17</v>
      </c>
      <c r="F439" s="26">
        <v>44301</v>
      </c>
      <c r="G439" s="2">
        <v>39</v>
      </c>
      <c r="H439" s="17">
        <v>1356</v>
      </c>
      <c r="I439" s="2" t="str">
        <f t="shared" si="18"/>
        <v>Mar</v>
      </c>
      <c r="J439" s="5">
        <f t="shared" si="19"/>
        <v>2024</v>
      </c>
    </row>
    <row r="440" spans="1:10" x14ac:dyDescent="0.25">
      <c r="A440" s="4">
        <f t="shared" si="20"/>
        <v>45365</v>
      </c>
      <c r="B440" s="1" t="s">
        <v>492</v>
      </c>
      <c r="C440" s="2" t="s">
        <v>33</v>
      </c>
      <c r="D440" s="3" t="s">
        <v>16</v>
      </c>
      <c r="E440" s="2" t="s">
        <v>29</v>
      </c>
      <c r="F440" s="26">
        <v>11110</v>
      </c>
      <c r="G440" s="2">
        <v>39</v>
      </c>
      <c r="H440" s="17">
        <v>2071</v>
      </c>
      <c r="I440" s="2" t="str">
        <f t="shared" si="18"/>
        <v>Mar</v>
      </c>
      <c r="J440" s="5">
        <f t="shared" si="19"/>
        <v>2024</v>
      </c>
    </row>
    <row r="441" spans="1:10" x14ac:dyDescent="0.25">
      <c r="A441" s="4">
        <f t="shared" si="20"/>
        <v>45366</v>
      </c>
      <c r="B441" s="1" t="s">
        <v>493</v>
      </c>
      <c r="C441" s="2" t="s">
        <v>15</v>
      </c>
      <c r="D441" s="3" t="s">
        <v>34</v>
      </c>
      <c r="E441" s="2" t="s">
        <v>17</v>
      </c>
      <c r="F441" s="26">
        <v>49813</v>
      </c>
      <c r="G441" s="2">
        <v>13</v>
      </c>
      <c r="H441" s="17">
        <v>3974</v>
      </c>
      <c r="I441" s="2" t="str">
        <f t="shared" si="18"/>
        <v>Mar</v>
      </c>
      <c r="J441" s="5">
        <f t="shared" si="19"/>
        <v>2024</v>
      </c>
    </row>
    <row r="442" spans="1:10" x14ac:dyDescent="0.25">
      <c r="A442" s="4">
        <f t="shared" si="20"/>
        <v>45367</v>
      </c>
      <c r="B442" s="1" t="s">
        <v>494</v>
      </c>
      <c r="C442" s="2" t="s">
        <v>98</v>
      </c>
      <c r="D442" s="3" t="s">
        <v>12</v>
      </c>
      <c r="E442" s="2" t="s">
        <v>61</v>
      </c>
      <c r="F442" s="26">
        <v>17873</v>
      </c>
      <c r="G442" s="2">
        <v>76</v>
      </c>
      <c r="H442" s="17">
        <v>1342</v>
      </c>
      <c r="I442" s="2" t="str">
        <f t="shared" si="18"/>
        <v>Mar</v>
      </c>
      <c r="J442" s="5">
        <f t="shared" si="19"/>
        <v>2024</v>
      </c>
    </row>
    <row r="443" spans="1:10" x14ac:dyDescent="0.25">
      <c r="A443" s="4">
        <f t="shared" si="20"/>
        <v>45368</v>
      </c>
      <c r="B443" s="1" t="s">
        <v>495</v>
      </c>
      <c r="C443" s="2" t="s">
        <v>15</v>
      </c>
      <c r="D443" s="3" t="s">
        <v>34</v>
      </c>
      <c r="E443" s="2" t="s">
        <v>29</v>
      </c>
      <c r="F443" s="26">
        <v>32702</v>
      </c>
      <c r="G443" s="2">
        <v>60</v>
      </c>
      <c r="H443" s="17">
        <v>4979</v>
      </c>
      <c r="I443" s="2" t="str">
        <f t="shared" si="18"/>
        <v>Mar</v>
      </c>
      <c r="J443" s="5">
        <f t="shared" si="19"/>
        <v>2024</v>
      </c>
    </row>
    <row r="444" spans="1:10" x14ac:dyDescent="0.25">
      <c r="A444" s="4">
        <f t="shared" si="20"/>
        <v>45369</v>
      </c>
      <c r="B444" s="1" t="s">
        <v>496</v>
      </c>
      <c r="C444" s="2" t="s">
        <v>11</v>
      </c>
      <c r="D444" s="3" t="s">
        <v>20</v>
      </c>
      <c r="E444" s="2" t="s">
        <v>53</v>
      </c>
      <c r="F444" s="26">
        <v>43485</v>
      </c>
      <c r="G444" s="2">
        <v>27</v>
      </c>
      <c r="H444" s="17">
        <v>4746</v>
      </c>
      <c r="I444" s="2" t="str">
        <f t="shared" si="18"/>
        <v>Mar</v>
      </c>
      <c r="J444" s="5">
        <f t="shared" si="19"/>
        <v>2024</v>
      </c>
    </row>
    <row r="445" spans="1:10" x14ac:dyDescent="0.25">
      <c r="A445" s="4">
        <f t="shared" si="20"/>
        <v>45370</v>
      </c>
      <c r="B445" s="1" t="s">
        <v>497</v>
      </c>
      <c r="C445" s="2" t="s">
        <v>15</v>
      </c>
      <c r="D445" s="3" t="s">
        <v>28</v>
      </c>
      <c r="E445" s="2" t="s">
        <v>53</v>
      </c>
      <c r="F445" s="26">
        <v>29393</v>
      </c>
      <c r="G445" s="2">
        <v>44</v>
      </c>
      <c r="H445" s="17">
        <v>1473</v>
      </c>
      <c r="I445" s="2" t="str">
        <f t="shared" si="18"/>
        <v>Mar</v>
      </c>
      <c r="J445" s="5">
        <f t="shared" si="19"/>
        <v>2024</v>
      </c>
    </row>
    <row r="446" spans="1:10" x14ac:dyDescent="0.25">
      <c r="A446" s="4">
        <f t="shared" si="20"/>
        <v>45371</v>
      </c>
      <c r="B446" s="1" t="s">
        <v>498</v>
      </c>
      <c r="C446" s="2" t="s">
        <v>77</v>
      </c>
      <c r="D446" s="3" t="s">
        <v>20</v>
      </c>
      <c r="E446" s="2" t="s">
        <v>23</v>
      </c>
      <c r="F446" s="26">
        <v>33135</v>
      </c>
      <c r="G446" s="2">
        <v>32</v>
      </c>
      <c r="H446" s="17">
        <v>3813</v>
      </c>
      <c r="I446" s="2" t="str">
        <f t="shared" si="18"/>
        <v>Mar</v>
      </c>
      <c r="J446" s="5">
        <f t="shared" si="19"/>
        <v>2024</v>
      </c>
    </row>
    <row r="447" spans="1:10" x14ac:dyDescent="0.25">
      <c r="A447" s="4">
        <f t="shared" si="20"/>
        <v>45372</v>
      </c>
      <c r="B447" s="1" t="s">
        <v>499</v>
      </c>
      <c r="C447" s="2" t="s">
        <v>37</v>
      </c>
      <c r="D447" s="3" t="s">
        <v>16</v>
      </c>
      <c r="E447" s="2" t="s">
        <v>53</v>
      </c>
      <c r="F447" s="26">
        <v>34394</v>
      </c>
      <c r="G447" s="2">
        <v>67</v>
      </c>
      <c r="H447" s="17">
        <v>4359</v>
      </c>
      <c r="I447" s="2" t="str">
        <f t="shared" si="18"/>
        <v>Mar</v>
      </c>
      <c r="J447" s="5">
        <f t="shared" si="19"/>
        <v>2024</v>
      </c>
    </row>
    <row r="448" spans="1:10" x14ac:dyDescent="0.25">
      <c r="A448" s="4">
        <f t="shared" si="20"/>
        <v>45373</v>
      </c>
      <c r="B448" s="1" t="s">
        <v>500</v>
      </c>
      <c r="C448" s="2" t="s">
        <v>58</v>
      </c>
      <c r="D448" s="3" t="s">
        <v>34</v>
      </c>
      <c r="E448" s="2" t="s">
        <v>53</v>
      </c>
      <c r="F448" s="26">
        <v>16359</v>
      </c>
      <c r="G448" s="2">
        <v>98</v>
      </c>
      <c r="H448" s="17">
        <v>1661</v>
      </c>
      <c r="I448" s="2" t="str">
        <f t="shared" si="18"/>
        <v>Mar</v>
      </c>
      <c r="J448" s="5">
        <f t="shared" si="19"/>
        <v>2024</v>
      </c>
    </row>
    <row r="449" spans="1:10" x14ac:dyDescent="0.25">
      <c r="A449" s="4">
        <f t="shared" si="20"/>
        <v>45374</v>
      </c>
      <c r="B449" s="1" t="s">
        <v>501</v>
      </c>
      <c r="C449" s="2" t="s">
        <v>160</v>
      </c>
      <c r="D449" s="3" t="s">
        <v>16</v>
      </c>
      <c r="E449" s="2" t="s">
        <v>13</v>
      </c>
      <c r="F449" s="26">
        <v>39188</v>
      </c>
      <c r="G449" s="2">
        <v>20</v>
      </c>
      <c r="H449" s="17">
        <v>2137</v>
      </c>
      <c r="I449" s="2" t="str">
        <f t="shared" si="18"/>
        <v>Mar</v>
      </c>
      <c r="J449" s="5">
        <f t="shared" si="19"/>
        <v>2024</v>
      </c>
    </row>
    <row r="450" spans="1:10" x14ac:dyDescent="0.25">
      <c r="A450" s="4">
        <f t="shared" si="20"/>
        <v>45375</v>
      </c>
      <c r="B450" s="1" t="s">
        <v>502</v>
      </c>
      <c r="C450" s="2" t="s">
        <v>60</v>
      </c>
      <c r="D450" s="3" t="s">
        <v>20</v>
      </c>
      <c r="E450" s="2" t="s">
        <v>29</v>
      </c>
      <c r="F450" s="26">
        <v>22450</v>
      </c>
      <c r="G450" s="2">
        <v>84</v>
      </c>
      <c r="H450" s="17">
        <v>4850</v>
      </c>
      <c r="I450" s="2" t="str">
        <f t="shared" ref="I450:I513" si="21">TEXT(A450,"mmm")</f>
        <v>Mar</v>
      </c>
      <c r="J450" s="5">
        <f t="shared" si="19"/>
        <v>2024</v>
      </c>
    </row>
    <row r="451" spans="1:10" x14ac:dyDescent="0.25">
      <c r="A451" s="4">
        <f t="shared" si="20"/>
        <v>45376</v>
      </c>
      <c r="B451" s="1" t="s">
        <v>503</v>
      </c>
      <c r="C451" s="2" t="s">
        <v>33</v>
      </c>
      <c r="D451" s="3" t="s">
        <v>20</v>
      </c>
      <c r="E451" s="2" t="s">
        <v>56</v>
      </c>
      <c r="F451" s="26">
        <v>17602</v>
      </c>
      <c r="G451" s="2">
        <v>22</v>
      </c>
      <c r="H451" s="17">
        <v>4386</v>
      </c>
      <c r="I451" s="2" t="str">
        <f t="shared" si="21"/>
        <v>Mar</v>
      </c>
      <c r="J451" s="5">
        <f t="shared" ref="J451:J514" si="22">YEAR(A451)</f>
        <v>2024</v>
      </c>
    </row>
    <row r="452" spans="1:10" x14ac:dyDescent="0.25">
      <c r="A452" s="4">
        <f t="shared" ref="A452:A515" si="23">A451+1</f>
        <v>45377</v>
      </c>
      <c r="B452" s="1" t="s">
        <v>504</v>
      </c>
      <c r="C452" s="2" t="s">
        <v>109</v>
      </c>
      <c r="D452" s="3" t="s">
        <v>12</v>
      </c>
      <c r="E452" s="2" t="s">
        <v>40</v>
      </c>
      <c r="F452" s="26">
        <v>43260</v>
      </c>
      <c r="G452" s="2">
        <v>7</v>
      </c>
      <c r="H452" s="17">
        <v>3778</v>
      </c>
      <c r="I452" s="2" t="str">
        <f t="shared" si="21"/>
        <v>Mar</v>
      </c>
      <c r="J452" s="5">
        <f t="shared" si="22"/>
        <v>2024</v>
      </c>
    </row>
    <row r="453" spans="1:10" x14ac:dyDescent="0.25">
      <c r="A453" s="4">
        <f t="shared" si="23"/>
        <v>45378</v>
      </c>
      <c r="B453" s="1" t="s">
        <v>505</v>
      </c>
      <c r="C453" s="2" t="s">
        <v>60</v>
      </c>
      <c r="D453" s="3" t="s">
        <v>16</v>
      </c>
      <c r="E453" s="2" t="s">
        <v>53</v>
      </c>
      <c r="F453" s="26">
        <v>30481</v>
      </c>
      <c r="G453" s="2">
        <v>80</v>
      </c>
      <c r="H453" s="17">
        <v>3001</v>
      </c>
      <c r="I453" s="2" t="str">
        <f t="shared" si="21"/>
        <v>Mar</v>
      </c>
      <c r="J453" s="5">
        <f t="shared" si="22"/>
        <v>2024</v>
      </c>
    </row>
    <row r="454" spans="1:10" x14ac:dyDescent="0.25">
      <c r="A454" s="4">
        <f t="shared" si="23"/>
        <v>45379</v>
      </c>
      <c r="B454" s="1" t="s">
        <v>506</v>
      </c>
      <c r="C454" s="2" t="s">
        <v>82</v>
      </c>
      <c r="D454" s="3" t="s">
        <v>12</v>
      </c>
      <c r="E454" s="2" t="s">
        <v>61</v>
      </c>
      <c r="F454" s="26">
        <v>27550</v>
      </c>
      <c r="G454" s="2">
        <v>59</v>
      </c>
      <c r="H454" s="17">
        <v>3759</v>
      </c>
      <c r="I454" s="2" t="str">
        <f t="shared" si="21"/>
        <v>Mar</v>
      </c>
      <c r="J454" s="5">
        <f t="shared" si="22"/>
        <v>2024</v>
      </c>
    </row>
    <row r="455" spans="1:10" x14ac:dyDescent="0.25">
      <c r="A455" s="4">
        <f t="shared" si="23"/>
        <v>45380</v>
      </c>
      <c r="B455" s="1" t="s">
        <v>507</v>
      </c>
      <c r="C455" s="2" t="s">
        <v>46</v>
      </c>
      <c r="D455" s="3" t="s">
        <v>20</v>
      </c>
      <c r="E455" s="2" t="s">
        <v>61</v>
      </c>
      <c r="F455" s="26">
        <v>42673</v>
      </c>
      <c r="G455" s="2">
        <v>52</v>
      </c>
      <c r="H455" s="17">
        <v>3251</v>
      </c>
      <c r="I455" s="2" t="str">
        <f t="shared" si="21"/>
        <v>Mar</v>
      </c>
      <c r="J455" s="5">
        <f t="shared" si="22"/>
        <v>2024</v>
      </c>
    </row>
    <row r="456" spans="1:10" x14ac:dyDescent="0.25">
      <c r="A456" s="4">
        <f t="shared" si="23"/>
        <v>45381</v>
      </c>
      <c r="B456" s="1" t="s">
        <v>508</v>
      </c>
      <c r="C456" s="2" t="s">
        <v>39</v>
      </c>
      <c r="D456" s="3" t="s">
        <v>16</v>
      </c>
      <c r="E456" s="2" t="s">
        <v>53</v>
      </c>
      <c r="F456" s="26">
        <v>21744</v>
      </c>
      <c r="G456" s="2">
        <v>43</v>
      </c>
      <c r="H456" s="17">
        <v>1925</v>
      </c>
      <c r="I456" s="2" t="str">
        <f t="shared" si="21"/>
        <v>Mar</v>
      </c>
      <c r="J456" s="5">
        <f t="shared" si="22"/>
        <v>2024</v>
      </c>
    </row>
    <row r="457" spans="1:10" x14ac:dyDescent="0.25">
      <c r="A457" s="4">
        <f t="shared" si="23"/>
        <v>45382</v>
      </c>
      <c r="B457" s="1" t="s">
        <v>509</v>
      </c>
      <c r="C457" s="2" t="s">
        <v>11</v>
      </c>
      <c r="D457" s="3" t="s">
        <v>16</v>
      </c>
      <c r="E457" s="2" t="s">
        <v>56</v>
      </c>
      <c r="F457" s="26">
        <v>23996</v>
      </c>
      <c r="G457" s="2">
        <v>38</v>
      </c>
      <c r="H457" s="17">
        <v>2310</v>
      </c>
      <c r="I457" s="2" t="str">
        <f t="shared" si="21"/>
        <v>Mar</v>
      </c>
      <c r="J457" s="5">
        <f t="shared" si="22"/>
        <v>2024</v>
      </c>
    </row>
    <row r="458" spans="1:10" x14ac:dyDescent="0.25">
      <c r="A458" s="4">
        <f t="shared" si="23"/>
        <v>45383</v>
      </c>
      <c r="B458" s="1" t="s">
        <v>510</v>
      </c>
      <c r="C458" s="2" t="s">
        <v>11</v>
      </c>
      <c r="D458" s="3" t="s">
        <v>28</v>
      </c>
      <c r="E458" s="2" t="s">
        <v>61</v>
      </c>
      <c r="F458" s="26">
        <v>26595</v>
      </c>
      <c r="G458" s="2">
        <v>37</v>
      </c>
      <c r="H458" s="17">
        <v>4804</v>
      </c>
      <c r="I458" s="2" t="str">
        <f t="shared" si="21"/>
        <v>Apr</v>
      </c>
      <c r="J458" s="5">
        <f t="shared" si="22"/>
        <v>2024</v>
      </c>
    </row>
    <row r="459" spans="1:10" x14ac:dyDescent="0.25">
      <c r="A459" s="4">
        <f t="shared" si="23"/>
        <v>45384</v>
      </c>
      <c r="B459" s="1" t="s">
        <v>511</v>
      </c>
      <c r="C459" s="2" t="s">
        <v>46</v>
      </c>
      <c r="D459" s="3" t="s">
        <v>28</v>
      </c>
      <c r="E459" s="2" t="s">
        <v>29</v>
      </c>
      <c r="F459" s="26">
        <v>7457</v>
      </c>
      <c r="G459" s="2">
        <v>64</v>
      </c>
      <c r="H459" s="17">
        <v>1615</v>
      </c>
      <c r="I459" s="2" t="str">
        <f t="shared" si="21"/>
        <v>Apr</v>
      </c>
      <c r="J459" s="5">
        <f t="shared" si="22"/>
        <v>2024</v>
      </c>
    </row>
    <row r="460" spans="1:10" x14ac:dyDescent="0.25">
      <c r="A460" s="4">
        <f t="shared" si="23"/>
        <v>45385</v>
      </c>
      <c r="B460" s="1" t="s">
        <v>512</v>
      </c>
      <c r="C460" s="2" t="s">
        <v>98</v>
      </c>
      <c r="D460" s="3" t="s">
        <v>16</v>
      </c>
      <c r="E460" s="2" t="s">
        <v>63</v>
      </c>
      <c r="F460" s="26">
        <v>49615</v>
      </c>
      <c r="G460" s="2">
        <v>34</v>
      </c>
      <c r="H460" s="17">
        <v>4598</v>
      </c>
      <c r="I460" s="2" t="str">
        <f t="shared" si="21"/>
        <v>Apr</v>
      </c>
      <c r="J460" s="5">
        <f t="shared" si="22"/>
        <v>2024</v>
      </c>
    </row>
    <row r="461" spans="1:10" x14ac:dyDescent="0.25">
      <c r="A461" s="4">
        <f t="shared" si="23"/>
        <v>45386</v>
      </c>
      <c r="B461" s="1" t="s">
        <v>513</v>
      </c>
      <c r="C461" s="2" t="s">
        <v>82</v>
      </c>
      <c r="D461" s="3" t="s">
        <v>20</v>
      </c>
      <c r="E461" s="2" t="s">
        <v>23</v>
      </c>
      <c r="F461" s="26">
        <v>40117</v>
      </c>
      <c r="G461" s="2">
        <v>75</v>
      </c>
      <c r="H461" s="17">
        <v>4320</v>
      </c>
      <c r="I461" s="2" t="str">
        <f t="shared" si="21"/>
        <v>Apr</v>
      </c>
      <c r="J461" s="5">
        <f t="shared" si="22"/>
        <v>2024</v>
      </c>
    </row>
    <row r="462" spans="1:10" x14ac:dyDescent="0.25">
      <c r="A462" s="4">
        <f t="shared" si="23"/>
        <v>45387</v>
      </c>
      <c r="B462" s="1" t="s">
        <v>514</v>
      </c>
      <c r="C462" s="2" t="s">
        <v>67</v>
      </c>
      <c r="D462" s="3" t="s">
        <v>16</v>
      </c>
      <c r="E462" s="2" t="s">
        <v>40</v>
      </c>
      <c r="F462" s="26">
        <v>22761</v>
      </c>
      <c r="G462" s="2">
        <v>23</v>
      </c>
      <c r="H462" s="17">
        <v>2604</v>
      </c>
      <c r="I462" s="2" t="str">
        <f t="shared" si="21"/>
        <v>Apr</v>
      </c>
      <c r="J462" s="5">
        <f t="shared" si="22"/>
        <v>2024</v>
      </c>
    </row>
    <row r="463" spans="1:10" x14ac:dyDescent="0.25">
      <c r="A463" s="4">
        <f t="shared" si="23"/>
        <v>45388</v>
      </c>
      <c r="B463" s="1" t="s">
        <v>515</v>
      </c>
      <c r="C463" s="2" t="s">
        <v>39</v>
      </c>
      <c r="D463" s="3" t="s">
        <v>28</v>
      </c>
      <c r="E463" s="2" t="s">
        <v>63</v>
      </c>
      <c r="F463" s="26">
        <v>11596</v>
      </c>
      <c r="G463" s="2">
        <v>43</v>
      </c>
      <c r="H463" s="17">
        <v>3047</v>
      </c>
      <c r="I463" s="2" t="str">
        <f t="shared" si="21"/>
        <v>Apr</v>
      </c>
      <c r="J463" s="5">
        <f t="shared" si="22"/>
        <v>2024</v>
      </c>
    </row>
    <row r="464" spans="1:10" x14ac:dyDescent="0.25">
      <c r="A464" s="4">
        <f t="shared" si="23"/>
        <v>45389</v>
      </c>
      <c r="B464" s="1" t="s">
        <v>516</v>
      </c>
      <c r="C464" s="2" t="s">
        <v>39</v>
      </c>
      <c r="D464" s="3" t="s">
        <v>12</v>
      </c>
      <c r="E464" s="2" t="s">
        <v>35</v>
      </c>
      <c r="F464" s="26">
        <v>42559</v>
      </c>
      <c r="G464" s="2">
        <v>71</v>
      </c>
      <c r="H464" s="17">
        <v>2444</v>
      </c>
      <c r="I464" s="2" t="str">
        <f t="shared" si="21"/>
        <v>Apr</v>
      </c>
      <c r="J464" s="5">
        <f t="shared" si="22"/>
        <v>2024</v>
      </c>
    </row>
    <row r="465" spans="1:10" x14ac:dyDescent="0.25">
      <c r="A465" s="4">
        <f t="shared" si="23"/>
        <v>45390</v>
      </c>
      <c r="B465" s="1" t="s">
        <v>517</v>
      </c>
      <c r="C465" s="2" t="s">
        <v>95</v>
      </c>
      <c r="D465" s="3" t="s">
        <v>12</v>
      </c>
      <c r="E465" s="2" t="s">
        <v>17</v>
      </c>
      <c r="F465" s="26">
        <v>49709</v>
      </c>
      <c r="G465" s="2">
        <v>33</v>
      </c>
      <c r="H465" s="17">
        <v>1405</v>
      </c>
      <c r="I465" s="2" t="str">
        <f t="shared" si="21"/>
        <v>Apr</v>
      </c>
      <c r="J465" s="5">
        <f t="shared" si="22"/>
        <v>2024</v>
      </c>
    </row>
    <row r="466" spans="1:10" x14ac:dyDescent="0.25">
      <c r="A466" s="4">
        <f t="shared" si="23"/>
        <v>45391</v>
      </c>
      <c r="B466" s="1" t="s">
        <v>518</v>
      </c>
      <c r="C466" s="2" t="s">
        <v>82</v>
      </c>
      <c r="D466" s="3" t="s">
        <v>12</v>
      </c>
      <c r="E466" s="2" t="s">
        <v>63</v>
      </c>
      <c r="F466" s="26">
        <v>43574</v>
      </c>
      <c r="G466" s="2">
        <v>12</v>
      </c>
      <c r="H466" s="17">
        <v>3075</v>
      </c>
      <c r="I466" s="2" t="str">
        <f t="shared" si="21"/>
        <v>Apr</v>
      </c>
      <c r="J466" s="5">
        <f t="shared" si="22"/>
        <v>2024</v>
      </c>
    </row>
    <row r="467" spans="1:10" x14ac:dyDescent="0.25">
      <c r="A467" s="4">
        <f t="shared" si="23"/>
        <v>45392</v>
      </c>
      <c r="B467" s="1" t="s">
        <v>519</v>
      </c>
      <c r="C467" s="2" t="s">
        <v>109</v>
      </c>
      <c r="D467" s="3" t="s">
        <v>20</v>
      </c>
      <c r="E467" s="2" t="s">
        <v>40</v>
      </c>
      <c r="F467" s="26">
        <v>43544</v>
      </c>
      <c r="G467" s="2">
        <v>9</v>
      </c>
      <c r="H467" s="17">
        <v>1063</v>
      </c>
      <c r="I467" s="2" t="str">
        <f t="shared" si="21"/>
        <v>Apr</v>
      </c>
      <c r="J467" s="5">
        <f t="shared" si="22"/>
        <v>2024</v>
      </c>
    </row>
    <row r="468" spans="1:10" x14ac:dyDescent="0.25">
      <c r="A468" s="4">
        <f t="shared" si="23"/>
        <v>45393</v>
      </c>
      <c r="B468" s="1" t="s">
        <v>520</v>
      </c>
      <c r="C468" s="2" t="s">
        <v>11</v>
      </c>
      <c r="D468" s="3" t="s">
        <v>12</v>
      </c>
      <c r="E468" s="2" t="s">
        <v>56</v>
      </c>
      <c r="F468" s="26">
        <v>36345</v>
      </c>
      <c r="G468" s="2">
        <v>74</v>
      </c>
      <c r="H468" s="17">
        <v>1385</v>
      </c>
      <c r="I468" s="2" t="str">
        <f t="shared" si="21"/>
        <v>Apr</v>
      </c>
      <c r="J468" s="5">
        <f t="shared" si="22"/>
        <v>2024</v>
      </c>
    </row>
    <row r="469" spans="1:10" x14ac:dyDescent="0.25">
      <c r="A469" s="4">
        <f t="shared" si="23"/>
        <v>45394</v>
      </c>
      <c r="B469" s="1" t="s">
        <v>521</v>
      </c>
      <c r="C469" s="2" t="s">
        <v>37</v>
      </c>
      <c r="D469" s="3" t="s">
        <v>28</v>
      </c>
      <c r="E469" s="2" t="s">
        <v>61</v>
      </c>
      <c r="F469" s="26">
        <v>39103</v>
      </c>
      <c r="G469" s="2">
        <v>95</v>
      </c>
      <c r="H469" s="17">
        <v>3283</v>
      </c>
      <c r="I469" s="2" t="str">
        <f t="shared" si="21"/>
        <v>Apr</v>
      </c>
      <c r="J469" s="5">
        <f t="shared" si="22"/>
        <v>2024</v>
      </c>
    </row>
    <row r="470" spans="1:10" x14ac:dyDescent="0.25">
      <c r="A470" s="4">
        <f t="shared" si="23"/>
        <v>45395</v>
      </c>
      <c r="B470" s="1" t="s">
        <v>522</v>
      </c>
      <c r="C470" s="2" t="s">
        <v>22</v>
      </c>
      <c r="D470" s="3" t="s">
        <v>28</v>
      </c>
      <c r="E470" s="2" t="s">
        <v>61</v>
      </c>
      <c r="F470" s="26">
        <v>29519</v>
      </c>
      <c r="G470" s="2">
        <v>30</v>
      </c>
      <c r="H470" s="17">
        <v>1878</v>
      </c>
      <c r="I470" s="2" t="str">
        <f t="shared" si="21"/>
        <v>Apr</v>
      </c>
      <c r="J470" s="5">
        <f t="shared" si="22"/>
        <v>2024</v>
      </c>
    </row>
    <row r="471" spans="1:10" x14ac:dyDescent="0.25">
      <c r="A471" s="4">
        <f t="shared" si="23"/>
        <v>45396</v>
      </c>
      <c r="B471" s="1" t="s">
        <v>523</v>
      </c>
      <c r="C471" s="2" t="s">
        <v>82</v>
      </c>
      <c r="D471" s="3" t="s">
        <v>28</v>
      </c>
      <c r="E471" s="2" t="s">
        <v>63</v>
      </c>
      <c r="F471" s="26">
        <v>1975</v>
      </c>
      <c r="G471" s="2">
        <v>89</v>
      </c>
      <c r="H471" s="17">
        <v>1737</v>
      </c>
      <c r="I471" s="2" t="str">
        <f t="shared" si="21"/>
        <v>Apr</v>
      </c>
      <c r="J471" s="5">
        <f t="shared" si="22"/>
        <v>2024</v>
      </c>
    </row>
    <row r="472" spans="1:10" x14ac:dyDescent="0.25">
      <c r="A472" s="4">
        <f t="shared" si="23"/>
        <v>45397</v>
      </c>
      <c r="B472" s="1" t="s">
        <v>524</v>
      </c>
      <c r="C472" s="2" t="s">
        <v>22</v>
      </c>
      <c r="D472" s="3" t="s">
        <v>12</v>
      </c>
      <c r="E472" s="2" t="s">
        <v>13</v>
      </c>
      <c r="F472" s="26">
        <v>38006</v>
      </c>
      <c r="G472" s="2">
        <v>85</v>
      </c>
      <c r="H472" s="17">
        <v>3208</v>
      </c>
      <c r="I472" s="2" t="str">
        <f t="shared" si="21"/>
        <v>Apr</v>
      </c>
      <c r="J472" s="5">
        <f t="shared" si="22"/>
        <v>2024</v>
      </c>
    </row>
    <row r="473" spans="1:10" x14ac:dyDescent="0.25">
      <c r="A473" s="4">
        <f t="shared" si="23"/>
        <v>45398</v>
      </c>
      <c r="B473" s="1" t="s">
        <v>525</v>
      </c>
      <c r="C473" s="2" t="s">
        <v>79</v>
      </c>
      <c r="D473" s="3" t="s">
        <v>28</v>
      </c>
      <c r="E473" s="2" t="s">
        <v>61</v>
      </c>
      <c r="F473" s="26">
        <v>31081</v>
      </c>
      <c r="G473" s="2">
        <v>76</v>
      </c>
      <c r="H473" s="17">
        <v>1751</v>
      </c>
      <c r="I473" s="2" t="str">
        <f t="shared" si="21"/>
        <v>Apr</v>
      </c>
      <c r="J473" s="5">
        <f t="shared" si="22"/>
        <v>2024</v>
      </c>
    </row>
    <row r="474" spans="1:10" x14ac:dyDescent="0.25">
      <c r="A474" s="4">
        <f t="shared" si="23"/>
        <v>45399</v>
      </c>
      <c r="B474" s="1" t="s">
        <v>526</v>
      </c>
      <c r="C474" s="2" t="s">
        <v>51</v>
      </c>
      <c r="D474" s="3" t="s">
        <v>28</v>
      </c>
      <c r="E474" s="2" t="s">
        <v>61</v>
      </c>
      <c r="F474" s="26">
        <v>39917</v>
      </c>
      <c r="G474" s="2">
        <v>15</v>
      </c>
      <c r="H474" s="17">
        <v>3536</v>
      </c>
      <c r="I474" s="2" t="str">
        <f t="shared" si="21"/>
        <v>Apr</v>
      </c>
      <c r="J474" s="5">
        <f t="shared" si="22"/>
        <v>2024</v>
      </c>
    </row>
    <row r="475" spans="1:10" x14ac:dyDescent="0.25">
      <c r="A475" s="4">
        <f t="shared" si="23"/>
        <v>45400</v>
      </c>
      <c r="B475" s="1" t="s">
        <v>527</v>
      </c>
      <c r="C475" s="2" t="s">
        <v>72</v>
      </c>
      <c r="D475" s="3" t="s">
        <v>20</v>
      </c>
      <c r="E475" s="2" t="s">
        <v>63</v>
      </c>
      <c r="F475" s="26">
        <v>24585</v>
      </c>
      <c r="G475" s="2">
        <v>54</v>
      </c>
      <c r="H475" s="17">
        <v>2593</v>
      </c>
      <c r="I475" s="2" t="str">
        <f t="shared" si="21"/>
        <v>Apr</v>
      </c>
      <c r="J475" s="5">
        <f t="shared" si="22"/>
        <v>2024</v>
      </c>
    </row>
    <row r="476" spans="1:10" x14ac:dyDescent="0.25">
      <c r="A476" s="4">
        <f t="shared" si="23"/>
        <v>45401</v>
      </c>
      <c r="B476" s="1" t="s">
        <v>528</v>
      </c>
      <c r="C476" s="2" t="s">
        <v>15</v>
      </c>
      <c r="D476" s="3" t="s">
        <v>34</v>
      </c>
      <c r="E476" s="2" t="s">
        <v>17</v>
      </c>
      <c r="F476" s="26">
        <v>40025</v>
      </c>
      <c r="G476" s="2">
        <v>75</v>
      </c>
      <c r="H476" s="17">
        <v>4270</v>
      </c>
      <c r="I476" s="2" t="str">
        <f t="shared" si="21"/>
        <v>Apr</v>
      </c>
      <c r="J476" s="5">
        <f t="shared" si="22"/>
        <v>2024</v>
      </c>
    </row>
    <row r="477" spans="1:10" x14ac:dyDescent="0.25">
      <c r="A477" s="4">
        <f t="shared" si="23"/>
        <v>45402</v>
      </c>
      <c r="B477" s="1" t="s">
        <v>529</v>
      </c>
      <c r="C477" s="2" t="s">
        <v>37</v>
      </c>
      <c r="D477" s="3" t="s">
        <v>12</v>
      </c>
      <c r="E477" s="2" t="s">
        <v>56</v>
      </c>
      <c r="F477" s="26">
        <v>15318</v>
      </c>
      <c r="G477" s="2">
        <v>64</v>
      </c>
      <c r="H477" s="17">
        <v>4150</v>
      </c>
      <c r="I477" s="2" t="str">
        <f t="shared" si="21"/>
        <v>Apr</v>
      </c>
      <c r="J477" s="5">
        <f t="shared" si="22"/>
        <v>2024</v>
      </c>
    </row>
    <row r="478" spans="1:10" x14ac:dyDescent="0.25">
      <c r="A478" s="4">
        <f t="shared" si="23"/>
        <v>45403</v>
      </c>
      <c r="B478" s="1" t="s">
        <v>530</v>
      </c>
      <c r="C478" s="2" t="s">
        <v>15</v>
      </c>
      <c r="D478" s="3" t="s">
        <v>28</v>
      </c>
      <c r="E478" s="2" t="s">
        <v>53</v>
      </c>
      <c r="F478" s="26">
        <v>33315</v>
      </c>
      <c r="G478" s="2">
        <v>51</v>
      </c>
      <c r="H478" s="17">
        <v>2737</v>
      </c>
      <c r="I478" s="2" t="str">
        <f t="shared" si="21"/>
        <v>Apr</v>
      </c>
      <c r="J478" s="5">
        <f t="shared" si="22"/>
        <v>2024</v>
      </c>
    </row>
    <row r="479" spans="1:10" x14ac:dyDescent="0.25">
      <c r="A479" s="4">
        <f t="shared" si="23"/>
        <v>45404</v>
      </c>
      <c r="B479" s="1" t="s">
        <v>531</v>
      </c>
      <c r="C479" s="2" t="s">
        <v>137</v>
      </c>
      <c r="D479" s="3" t="s">
        <v>20</v>
      </c>
      <c r="E479" s="2" t="s">
        <v>17</v>
      </c>
      <c r="F479" s="26">
        <v>48384</v>
      </c>
      <c r="G479" s="2">
        <v>15</v>
      </c>
      <c r="H479" s="17">
        <v>1584</v>
      </c>
      <c r="I479" s="2" t="str">
        <f t="shared" si="21"/>
        <v>Apr</v>
      </c>
      <c r="J479" s="5">
        <f t="shared" si="22"/>
        <v>2024</v>
      </c>
    </row>
    <row r="480" spans="1:10" x14ac:dyDescent="0.25">
      <c r="A480" s="4">
        <f t="shared" si="23"/>
        <v>45405</v>
      </c>
      <c r="B480" s="1" t="s">
        <v>532</v>
      </c>
      <c r="C480" s="2" t="s">
        <v>75</v>
      </c>
      <c r="D480" s="3" t="s">
        <v>16</v>
      </c>
      <c r="E480" s="2" t="s">
        <v>17</v>
      </c>
      <c r="F480" s="26">
        <v>9402</v>
      </c>
      <c r="G480" s="2">
        <v>2</v>
      </c>
      <c r="H480" s="17">
        <v>2954</v>
      </c>
      <c r="I480" s="2" t="str">
        <f t="shared" si="21"/>
        <v>Apr</v>
      </c>
      <c r="J480" s="5">
        <f t="shared" si="22"/>
        <v>2024</v>
      </c>
    </row>
    <row r="481" spans="1:10" x14ac:dyDescent="0.25">
      <c r="A481" s="4">
        <f t="shared" si="23"/>
        <v>45406</v>
      </c>
      <c r="B481" s="1" t="s">
        <v>533</v>
      </c>
      <c r="C481" s="2" t="s">
        <v>160</v>
      </c>
      <c r="D481" s="3" t="s">
        <v>28</v>
      </c>
      <c r="E481" s="2" t="s">
        <v>61</v>
      </c>
      <c r="F481" s="26">
        <v>36074</v>
      </c>
      <c r="G481" s="2">
        <v>19</v>
      </c>
      <c r="H481" s="17">
        <v>4033</v>
      </c>
      <c r="I481" s="2" t="str">
        <f t="shared" si="21"/>
        <v>Apr</v>
      </c>
      <c r="J481" s="5">
        <f t="shared" si="22"/>
        <v>2024</v>
      </c>
    </row>
    <row r="482" spans="1:10" x14ac:dyDescent="0.25">
      <c r="A482" s="4">
        <f t="shared" si="23"/>
        <v>45407</v>
      </c>
      <c r="B482" s="1" t="s">
        <v>534</v>
      </c>
      <c r="C482" s="2" t="s">
        <v>27</v>
      </c>
      <c r="D482" s="3" t="s">
        <v>34</v>
      </c>
      <c r="E482" s="2" t="s">
        <v>40</v>
      </c>
      <c r="F482" s="26">
        <v>41167</v>
      </c>
      <c r="G482" s="2">
        <v>40</v>
      </c>
      <c r="H482" s="17">
        <v>1700</v>
      </c>
      <c r="I482" s="2" t="str">
        <f t="shared" si="21"/>
        <v>Apr</v>
      </c>
      <c r="J482" s="5">
        <f t="shared" si="22"/>
        <v>2024</v>
      </c>
    </row>
    <row r="483" spans="1:10" x14ac:dyDescent="0.25">
      <c r="A483" s="4">
        <f t="shared" si="23"/>
        <v>45408</v>
      </c>
      <c r="B483" s="1" t="s">
        <v>535</v>
      </c>
      <c r="C483" s="2" t="s">
        <v>109</v>
      </c>
      <c r="D483" s="3" t="s">
        <v>34</v>
      </c>
      <c r="E483" s="2" t="s">
        <v>35</v>
      </c>
      <c r="F483" s="26">
        <v>14120</v>
      </c>
      <c r="G483" s="2">
        <v>10</v>
      </c>
      <c r="H483" s="17">
        <v>3125</v>
      </c>
      <c r="I483" s="2" t="str">
        <f t="shared" si="21"/>
        <v>Apr</v>
      </c>
      <c r="J483" s="5">
        <f t="shared" si="22"/>
        <v>2024</v>
      </c>
    </row>
    <row r="484" spans="1:10" x14ac:dyDescent="0.25">
      <c r="A484" s="4">
        <f t="shared" si="23"/>
        <v>45409</v>
      </c>
      <c r="B484" s="1" t="s">
        <v>536</v>
      </c>
      <c r="C484" s="2" t="s">
        <v>60</v>
      </c>
      <c r="D484" s="3" t="s">
        <v>20</v>
      </c>
      <c r="E484" s="2" t="s">
        <v>35</v>
      </c>
      <c r="F484" s="26">
        <v>19435</v>
      </c>
      <c r="G484" s="2">
        <v>87</v>
      </c>
      <c r="H484" s="17">
        <v>4542</v>
      </c>
      <c r="I484" s="2" t="str">
        <f t="shared" si="21"/>
        <v>Apr</v>
      </c>
      <c r="J484" s="5">
        <f t="shared" si="22"/>
        <v>2024</v>
      </c>
    </row>
    <row r="485" spans="1:10" x14ac:dyDescent="0.25">
      <c r="A485" s="4">
        <f t="shared" si="23"/>
        <v>45410</v>
      </c>
      <c r="B485" s="1" t="s">
        <v>537</v>
      </c>
      <c r="C485" s="2" t="s">
        <v>46</v>
      </c>
      <c r="D485" s="3" t="s">
        <v>34</v>
      </c>
      <c r="E485" s="2" t="s">
        <v>40</v>
      </c>
      <c r="F485" s="26">
        <v>17326</v>
      </c>
      <c r="G485" s="2">
        <v>80</v>
      </c>
      <c r="H485" s="17">
        <v>1381</v>
      </c>
      <c r="I485" s="2" t="str">
        <f t="shared" si="21"/>
        <v>Apr</v>
      </c>
      <c r="J485" s="5">
        <f t="shared" si="22"/>
        <v>2024</v>
      </c>
    </row>
    <row r="486" spans="1:10" x14ac:dyDescent="0.25">
      <c r="A486" s="4">
        <f t="shared" si="23"/>
        <v>45411</v>
      </c>
      <c r="B486" s="1" t="s">
        <v>538</v>
      </c>
      <c r="C486" s="2" t="s">
        <v>137</v>
      </c>
      <c r="D486" s="3" t="s">
        <v>28</v>
      </c>
      <c r="E486" s="2" t="s">
        <v>56</v>
      </c>
      <c r="F486" s="26">
        <v>19903</v>
      </c>
      <c r="G486" s="2">
        <v>70</v>
      </c>
      <c r="H486" s="17">
        <v>4390</v>
      </c>
      <c r="I486" s="2" t="str">
        <f t="shared" si="21"/>
        <v>Apr</v>
      </c>
      <c r="J486" s="5">
        <f t="shared" si="22"/>
        <v>2024</v>
      </c>
    </row>
    <row r="487" spans="1:10" x14ac:dyDescent="0.25">
      <c r="A487" s="4">
        <f t="shared" si="23"/>
        <v>45412</v>
      </c>
      <c r="B487" s="1" t="s">
        <v>539</v>
      </c>
      <c r="C487" s="2" t="s">
        <v>19</v>
      </c>
      <c r="D487" s="3" t="s">
        <v>12</v>
      </c>
      <c r="E487" s="2" t="s">
        <v>29</v>
      </c>
      <c r="F487" s="26">
        <v>44904</v>
      </c>
      <c r="G487" s="2">
        <v>15</v>
      </c>
      <c r="H487" s="17">
        <v>3229</v>
      </c>
      <c r="I487" s="2" t="str">
        <f t="shared" si="21"/>
        <v>Apr</v>
      </c>
      <c r="J487" s="5">
        <f t="shared" si="22"/>
        <v>2024</v>
      </c>
    </row>
    <row r="488" spans="1:10" x14ac:dyDescent="0.25">
      <c r="A488" s="4">
        <f t="shared" si="23"/>
        <v>45413</v>
      </c>
      <c r="B488" s="1" t="s">
        <v>540</v>
      </c>
      <c r="C488" s="2" t="s">
        <v>33</v>
      </c>
      <c r="D488" s="3" t="s">
        <v>28</v>
      </c>
      <c r="E488" s="2" t="s">
        <v>63</v>
      </c>
      <c r="F488" s="26">
        <v>16065</v>
      </c>
      <c r="G488" s="2">
        <v>70</v>
      </c>
      <c r="H488" s="17">
        <v>2995</v>
      </c>
      <c r="I488" s="2" t="str">
        <f t="shared" si="21"/>
        <v>May</v>
      </c>
      <c r="J488" s="5">
        <f t="shared" si="22"/>
        <v>2024</v>
      </c>
    </row>
    <row r="489" spans="1:10" x14ac:dyDescent="0.25">
      <c r="A489" s="4">
        <f t="shared" si="23"/>
        <v>45414</v>
      </c>
      <c r="B489" s="1" t="s">
        <v>541</v>
      </c>
      <c r="C489" s="2" t="s">
        <v>79</v>
      </c>
      <c r="D489" s="3" t="s">
        <v>28</v>
      </c>
      <c r="E489" s="2" t="s">
        <v>17</v>
      </c>
      <c r="F489" s="26">
        <v>19300</v>
      </c>
      <c r="G489" s="2">
        <v>85</v>
      </c>
      <c r="H489" s="17">
        <v>4941</v>
      </c>
      <c r="I489" s="2" t="str">
        <f t="shared" si="21"/>
        <v>May</v>
      </c>
      <c r="J489" s="5">
        <f t="shared" si="22"/>
        <v>2024</v>
      </c>
    </row>
    <row r="490" spans="1:10" x14ac:dyDescent="0.25">
      <c r="A490" s="4">
        <f t="shared" si="23"/>
        <v>45415</v>
      </c>
      <c r="B490" s="1" t="s">
        <v>542</v>
      </c>
      <c r="C490" s="2" t="s">
        <v>42</v>
      </c>
      <c r="D490" s="3" t="s">
        <v>12</v>
      </c>
      <c r="E490" s="2" t="s">
        <v>56</v>
      </c>
      <c r="F490" s="26">
        <v>35519</v>
      </c>
      <c r="G490" s="2">
        <v>71</v>
      </c>
      <c r="H490" s="17">
        <v>2052</v>
      </c>
      <c r="I490" s="2" t="str">
        <f t="shared" si="21"/>
        <v>May</v>
      </c>
      <c r="J490" s="5">
        <f t="shared" si="22"/>
        <v>2024</v>
      </c>
    </row>
    <row r="491" spans="1:10" x14ac:dyDescent="0.25">
      <c r="A491" s="4">
        <f t="shared" si="23"/>
        <v>45416</v>
      </c>
      <c r="B491" s="1" t="s">
        <v>543</v>
      </c>
      <c r="C491" s="2" t="s">
        <v>15</v>
      </c>
      <c r="D491" s="3" t="s">
        <v>20</v>
      </c>
      <c r="E491" s="2" t="s">
        <v>53</v>
      </c>
      <c r="F491" s="26">
        <v>3124</v>
      </c>
      <c r="G491" s="2">
        <v>97</v>
      </c>
      <c r="H491" s="17">
        <v>3453</v>
      </c>
      <c r="I491" s="2" t="str">
        <f t="shared" si="21"/>
        <v>May</v>
      </c>
      <c r="J491" s="5">
        <f t="shared" si="22"/>
        <v>2024</v>
      </c>
    </row>
    <row r="492" spans="1:10" x14ac:dyDescent="0.25">
      <c r="A492" s="4">
        <f t="shared" si="23"/>
        <v>45417</v>
      </c>
      <c r="B492" s="1" t="s">
        <v>544</v>
      </c>
      <c r="C492" s="2" t="s">
        <v>31</v>
      </c>
      <c r="D492" s="3" t="s">
        <v>20</v>
      </c>
      <c r="E492" s="2" t="s">
        <v>29</v>
      </c>
      <c r="F492" s="26">
        <v>35886</v>
      </c>
      <c r="G492" s="2">
        <v>33</v>
      </c>
      <c r="H492" s="17">
        <v>4297</v>
      </c>
      <c r="I492" s="2" t="str">
        <f t="shared" si="21"/>
        <v>May</v>
      </c>
      <c r="J492" s="5">
        <f t="shared" si="22"/>
        <v>2024</v>
      </c>
    </row>
    <row r="493" spans="1:10" x14ac:dyDescent="0.25">
      <c r="A493" s="4">
        <f t="shared" si="23"/>
        <v>45418</v>
      </c>
      <c r="B493" s="1" t="s">
        <v>545</v>
      </c>
      <c r="C493" s="2" t="s">
        <v>31</v>
      </c>
      <c r="D493" s="3" t="s">
        <v>28</v>
      </c>
      <c r="E493" s="2" t="s">
        <v>23</v>
      </c>
      <c r="F493" s="26">
        <v>36821</v>
      </c>
      <c r="G493" s="2">
        <v>98</v>
      </c>
      <c r="H493" s="17">
        <v>1235</v>
      </c>
      <c r="I493" s="2" t="str">
        <f t="shared" si="21"/>
        <v>May</v>
      </c>
      <c r="J493" s="5">
        <f t="shared" si="22"/>
        <v>2024</v>
      </c>
    </row>
    <row r="494" spans="1:10" x14ac:dyDescent="0.25">
      <c r="A494" s="4">
        <f t="shared" si="23"/>
        <v>45419</v>
      </c>
      <c r="B494" s="1" t="s">
        <v>546</v>
      </c>
      <c r="C494" s="2" t="s">
        <v>79</v>
      </c>
      <c r="D494" s="3" t="s">
        <v>12</v>
      </c>
      <c r="E494" s="2" t="s">
        <v>56</v>
      </c>
      <c r="F494" s="26">
        <v>3334</v>
      </c>
      <c r="G494" s="2">
        <v>91</v>
      </c>
      <c r="H494" s="17">
        <v>1133</v>
      </c>
      <c r="I494" s="2" t="str">
        <f t="shared" si="21"/>
        <v>May</v>
      </c>
      <c r="J494" s="5">
        <f t="shared" si="22"/>
        <v>2024</v>
      </c>
    </row>
    <row r="495" spans="1:10" x14ac:dyDescent="0.25">
      <c r="A495" s="4">
        <f t="shared" si="23"/>
        <v>45420</v>
      </c>
      <c r="B495" s="1" t="s">
        <v>547</v>
      </c>
      <c r="C495" s="2" t="s">
        <v>82</v>
      </c>
      <c r="D495" s="3" t="s">
        <v>12</v>
      </c>
      <c r="E495" s="2" t="s">
        <v>61</v>
      </c>
      <c r="F495" s="26">
        <v>18763</v>
      </c>
      <c r="G495" s="2">
        <v>70</v>
      </c>
      <c r="H495" s="17">
        <v>2895</v>
      </c>
      <c r="I495" s="2" t="str">
        <f t="shared" si="21"/>
        <v>May</v>
      </c>
      <c r="J495" s="5">
        <f t="shared" si="22"/>
        <v>2024</v>
      </c>
    </row>
    <row r="496" spans="1:10" x14ac:dyDescent="0.25">
      <c r="A496" s="4">
        <f t="shared" si="23"/>
        <v>45421</v>
      </c>
      <c r="B496" s="1" t="s">
        <v>548</v>
      </c>
      <c r="C496" s="2" t="s">
        <v>109</v>
      </c>
      <c r="D496" s="3" t="s">
        <v>16</v>
      </c>
      <c r="E496" s="2" t="s">
        <v>23</v>
      </c>
      <c r="F496" s="26">
        <v>26804</v>
      </c>
      <c r="G496" s="2">
        <v>23</v>
      </c>
      <c r="H496" s="17">
        <v>3325</v>
      </c>
      <c r="I496" s="2" t="str">
        <f t="shared" si="21"/>
        <v>May</v>
      </c>
      <c r="J496" s="5">
        <f t="shared" si="22"/>
        <v>2024</v>
      </c>
    </row>
    <row r="497" spans="1:10" x14ac:dyDescent="0.25">
      <c r="A497" s="4">
        <f t="shared" si="23"/>
        <v>45422</v>
      </c>
      <c r="B497" s="1" t="s">
        <v>549</v>
      </c>
      <c r="C497" s="2" t="s">
        <v>51</v>
      </c>
      <c r="D497" s="3" t="s">
        <v>20</v>
      </c>
      <c r="E497" s="2" t="s">
        <v>23</v>
      </c>
      <c r="F497" s="26">
        <v>35577</v>
      </c>
      <c r="G497" s="2">
        <v>58</v>
      </c>
      <c r="H497" s="17">
        <v>4483</v>
      </c>
      <c r="I497" s="2" t="str">
        <f t="shared" si="21"/>
        <v>May</v>
      </c>
      <c r="J497" s="5">
        <f t="shared" si="22"/>
        <v>2024</v>
      </c>
    </row>
    <row r="498" spans="1:10" x14ac:dyDescent="0.25">
      <c r="A498" s="4">
        <f t="shared" si="23"/>
        <v>45423</v>
      </c>
      <c r="B498" s="1" t="s">
        <v>550</v>
      </c>
      <c r="C498" s="2" t="s">
        <v>44</v>
      </c>
      <c r="D498" s="3" t="s">
        <v>16</v>
      </c>
      <c r="E498" s="2" t="s">
        <v>23</v>
      </c>
      <c r="F498" s="26">
        <v>25162</v>
      </c>
      <c r="G498" s="2">
        <v>56</v>
      </c>
      <c r="H498" s="17">
        <v>1366</v>
      </c>
      <c r="I498" s="2" t="str">
        <f t="shared" si="21"/>
        <v>May</v>
      </c>
      <c r="J498" s="5">
        <f t="shared" si="22"/>
        <v>2024</v>
      </c>
    </row>
    <row r="499" spans="1:10" x14ac:dyDescent="0.25">
      <c r="A499" s="4">
        <f t="shared" si="23"/>
        <v>45424</v>
      </c>
      <c r="B499" s="1" t="s">
        <v>551</v>
      </c>
      <c r="C499" s="2" t="s">
        <v>79</v>
      </c>
      <c r="D499" s="3" t="s">
        <v>34</v>
      </c>
      <c r="E499" s="2" t="s">
        <v>63</v>
      </c>
      <c r="F499" s="26">
        <v>11969</v>
      </c>
      <c r="G499" s="2">
        <v>11</v>
      </c>
      <c r="H499" s="17">
        <v>3997</v>
      </c>
      <c r="I499" s="2" t="str">
        <f t="shared" si="21"/>
        <v>May</v>
      </c>
      <c r="J499" s="5">
        <f t="shared" si="22"/>
        <v>2024</v>
      </c>
    </row>
    <row r="500" spans="1:10" x14ac:dyDescent="0.25">
      <c r="A500" s="4">
        <f t="shared" si="23"/>
        <v>45425</v>
      </c>
      <c r="B500" s="1" t="s">
        <v>552</v>
      </c>
      <c r="C500" s="2" t="s">
        <v>25</v>
      </c>
      <c r="D500" s="3" t="s">
        <v>16</v>
      </c>
      <c r="E500" s="2" t="s">
        <v>17</v>
      </c>
      <c r="F500" s="26">
        <v>3245</v>
      </c>
      <c r="G500" s="2">
        <v>49</v>
      </c>
      <c r="H500" s="17">
        <v>2906</v>
      </c>
      <c r="I500" s="2" t="str">
        <f t="shared" si="21"/>
        <v>May</v>
      </c>
      <c r="J500" s="5">
        <f t="shared" si="22"/>
        <v>2024</v>
      </c>
    </row>
    <row r="501" spans="1:10" x14ac:dyDescent="0.25">
      <c r="A501" s="4">
        <f t="shared" si="23"/>
        <v>45426</v>
      </c>
      <c r="B501" s="1" t="s">
        <v>553</v>
      </c>
      <c r="C501" s="2" t="s">
        <v>22</v>
      </c>
      <c r="D501" s="3" t="s">
        <v>16</v>
      </c>
      <c r="E501" s="2" t="s">
        <v>56</v>
      </c>
      <c r="F501" s="26">
        <v>7372</v>
      </c>
      <c r="G501" s="2">
        <v>71</v>
      </c>
      <c r="H501" s="17">
        <v>1472</v>
      </c>
      <c r="I501" s="2" t="str">
        <f t="shared" si="21"/>
        <v>May</v>
      </c>
      <c r="J501" s="5">
        <f t="shared" si="22"/>
        <v>2024</v>
      </c>
    </row>
    <row r="502" spans="1:10" x14ac:dyDescent="0.25">
      <c r="A502" s="4">
        <f t="shared" si="23"/>
        <v>45427</v>
      </c>
      <c r="B502" s="1" t="s">
        <v>554</v>
      </c>
      <c r="C502" s="2" t="s">
        <v>33</v>
      </c>
      <c r="D502" s="3" t="s">
        <v>12</v>
      </c>
      <c r="E502" s="2" t="s">
        <v>63</v>
      </c>
      <c r="F502" s="26">
        <v>7443</v>
      </c>
      <c r="G502" s="2">
        <v>76</v>
      </c>
      <c r="H502" s="17">
        <v>3266</v>
      </c>
      <c r="I502" s="2" t="str">
        <f t="shared" si="21"/>
        <v>May</v>
      </c>
      <c r="J502" s="5">
        <f t="shared" si="22"/>
        <v>2024</v>
      </c>
    </row>
    <row r="503" spans="1:10" x14ac:dyDescent="0.25">
      <c r="A503" s="4">
        <f t="shared" si="23"/>
        <v>45428</v>
      </c>
      <c r="B503" s="1" t="s">
        <v>555</v>
      </c>
      <c r="C503" s="2" t="s">
        <v>25</v>
      </c>
      <c r="D503" s="3" t="s">
        <v>12</v>
      </c>
      <c r="E503" s="2" t="s">
        <v>17</v>
      </c>
      <c r="F503" s="26">
        <v>40226</v>
      </c>
      <c r="G503" s="2">
        <v>54</v>
      </c>
      <c r="H503" s="17">
        <v>3564</v>
      </c>
      <c r="I503" s="2" t="str">
        <f t="shared" si="21"/>
        <v>May</v>
      </c>
      <c r="J503" s="5">
        <f t="shared" si="22"/>
        <v>2024</v>
      </c>
    </row>
    <row r="504" spans="1:10" x14ac:dyDescent="0.25">
      <c r="A504" s="4">
        <f t="shared" si="23"/>
        <v>45429</v>
      </c>
      <c r="B504" s="1" t="s">
        <v>556</v>
      </c>
      <c r="C504" s="2" t="s">
        <v>79</v>
      </c>
      <c r="D504" s="3" t="s">
        <v>28</v>
      </c>
      <c r="E504" s="2" t="s">
        <v>56</v>
      </c>
      <c r="F504" s="26">
        <v>28490</v>
      </c>
      <c r="G504" s="2">
        <v>43</v>
      </c>
      <c r="H504" s="17">
        <v>3736</v>
      </c>
      <c r="I504" s="2" t="str">
        <f t="shared" si="21"/>
        <v>May</v>
      </c>
      <c r="J504" s="5">
        <f t="shared" si="22"/>
        <v>2024</v>
      </c>
    </row>
    <row r="505" spans="1:10" x14ac:dyDescent="0.25">
      <c r="A505" s="4">
        <f t="shared" si="23"/>
        <v>45430</v>
      </c>
      <c r="B505" s="1" t="s">
        <v>557</v>
      </c>
      <c r="C505" s="2" t="s">
        <v>51</v>
      </c>
      <c r="D505" s="3" t="s">
        <v>16</v>
      </c>
      <c r="E505" s="2" t="s">
        <v>13</v>
      </c>
      <c r="F505" s="26">
        <v>14190</v>
      </c>
      <c r="G505" s="2">
        <v>75</v>
      </c>
      <c r="H505" s="17">
        <v>3406</v>
      </c>
      <c r="I505" s="2" t="str">
        <f t="shared" si="21"/>
        <v>May</v>
      </c>
      <c r="J505" s="5">
        <f t="shared" si="22"/>
        <v>2024</v>
      </c>
    </row>
    <row r="506" spans="1:10" x14ac:dyDescent="0.25">
      <c r="A506" s="4">
        <f t="shared" si="23"/>
        <v>45431</v>
      </c>
      <c r="B506" s="1" t="s">
        <v>558</v>
      </c>
      <c r="C506" s="2" t="s">
        <v>101</v>
      </c>
      <c r="D506" s="3" t="s">
        <v>16</v>
      </c>
      <c r="E506" s="2" t="s">
        <v>61</v>
      </c>
      <c r="F506" s="26">
        <v>7453</v>
      </c>
      <c r="G506" s="2">
        <v>5</v>
      </c>
      <c r="H506" s="17">
        <v>2443</v>
      </c>
      <c r="I506" s="2" t="str">
        <f t="shared" si="21"/>
        <v>May</v>
      </c>
      <c r="J506" s="5">
        <f t="shared" si="22"/>
        <v>2024</v>
      </c>
    </row>
    <row r="507" spans="1:10" x14ac:dyDescent="0.25">
      <c r="A507" s="4">
        <f t="shared" si="23"/>
        <v>45432</v>
      </c>
      <c r="B507" s="1" t="s">
        <v>559</v>
      </c>
      <c r="C507" s="2" t="s">
        <v>25</v>
      </c>
      <c r="D507" s="3" t="s">
        <v>28</v>
      </c>
      <c r="E507" s="2" t="s">
        <v>13</v>
      </c>
      <c r="F507" s="26">
        <v>42956</v>
      </c>
      <c r="G507" s="2">
        <v>46</v>
      </c>
      <c r="H507" s="17">
        <v>2330</v>
      </c>
      <c r="I507" s="2" t="str">
        <f t="shared" si="21"/>
        <v>May</v>
      </c>
      <c r="J507" s="5">
        <f t="shared" si="22"/>
        <v>2024</v>
      </c>
    </row>
    <row r="508" spans="1:10" x14ac:dyDescent="0.25">
      <c r="A508" s="4">
        <f t="shared" si="23"/>
        <v>45433</v>
      </c>
      <c r="B508" s="1" t="s">
        <v>560</v>
      </c>
      <c r="C508" s="2" t="s">
        <v>60</v>
      </c>
      <c r="D508" s="3" t="s">
        <v>34</v>
      </c>
      <c r="E508" s="2" t="s">
        <v>61</v>
      </c>
      <c r="F508" s="26">
        <v>1612</v>
      </c>
      <c r="G508" s="2">
        <v>38</v>
      </c>
      <c r="H508" s="17">
        <v>1032</v>
      </c>
      <c r="I508" s="2" t="str">
        <f t="shared" si="21"/>
        <v>May</v>
      </c>
      <c r="J508" s="5">
        <f t="shared" si="22"/>
        <v>2024</v>
      </c>
    </row>
    <row r="509" spans="1:10" x14ac:dyDescent="0.25">
      <c r="A509" s="4">
        <f t="shared" si="23"/>
        <v>45434</v>
      </c>
      <c r="B509" s="1" t="s">
        <v>561</v>
      </c>
      <c r="C509" s="2" t="s">
        <v>79</v>
      </c>
      <c r="D509" s="3" t="s">
        <v>20</v>
      </c>
      <c r="E509" s="2" t="s">
        <v>35</v>
      </c>
      <c r="F509" s="26">
        <v>13069</v>
      </c>
      <c r="G509" s="2">
        <v>90</v>
      </c>
      <c r="H509" s="17">
        <v>4783</v>
      </c>
      <c r="I509" s="2" t="str">
        <f t="shared" si="21"/>
        <v>May</v>
      </c>
      <c r="J509" s="5">
        <f t="shared" si="22"/>
        <v>2024</v>
      </c>
    </row>
    <row r="510" spans="1:10" x14ac:dyDescent="0.25">
      <c r="A510" s="4">
        <f t="shared" si="23"/>
        <v>45435</v>
      </c>
      <c r="B510" s="1" t="s">
        <v>562</v>
      </c>
      <c r="C510" s="2" t="s">
        <v>27</v>
      </c>
      <c r="D510" s="3" t="s">
        <v>16</v>
      </c>
      <c r="E510" s="2" t="s">
        <v>13</v>
      </c>
      <c r="F510" s="26">
        <v>4905</v>
      </c>
      <c r="G510" s="2">
        <v>2</v>
      </c>
      <c r="H510" s="17">
        <v>1079</v>
      </c>
      <c r="I510" s="2" t="str">
        <f t="shared" si="21"/>
        <v>May</v>
      </c>
      <c r="J510" s="5">
        <f t="shared" si="22"/>
        <v>2024</v>
      </c>
    </row>
    <row r="511" spans="1:10" x14ac:dyDescent="0.25">
      <c r="A511" s="4">
        <f t="shared" si="23"/>
        <v>45436</v>
      </c>
      <c r="B511" s="1" t="s">
        <v>563</v>
      </c>
      <c r="C511" s="2" t="s">
        <v>137</v>
      </c>
      <c r="D511" s="3" t="s">
        <v>28</v>
      </c>
      <c r="E511" s="2" t="s">
        <v>40</v>
      </c>
      <c r="F511" s="26">
        <v>41293</v>
      </c>
      <c r="G511" s="2">
        <v>10</v>
      </c>
      <c r="H511" s="17">
        <v>1886</v>
      </c>
      <c r="I511" s="2" t="str">
        <f t="shared" si="21"/>
        <v>May</v>
      </c>
      <c r="J511" s="5">
        <f t="shared" si="22"/>
        <v>2024</v>
      </c>
    </row>
    <row r="512" spans="1:10" x14ac:dyDescent="0.25">
      <c r="A512" s="4">
        <f t="shared" si="23"/>
        <v>45437</v>
      </c>
      <c r="B512" s="1" t="s">
        <v>564</v>
      </c>
      <c r="C512" s="2" t="s">
        <v>137</v>
      </c>
      <c r="D512" s="3" t="s">
        <v>34</v>
      </c>
      <c r="E512" s="2" t="s">
        <v>17</v>
      </c>
      <c r="F512" s="26">
        <v>11216</v>
      </c>
      <c r="G512" s="2">
        <v>1</v>
      </c>
      <c r="H512" s="17">
        <v>4332</v>
      </c>
      <c r="I512" s="2" t="str">
        <f t="shared" si="21"/>
        <v>May</v>
      </c>
      <c r="J512" s="5">
        <f t="shared" si="22"/>
        <v>2024</v>
      </c>
    </row>
    <row r="513" spans="1:10" x14ac:dyDescent="0.25">
      <c r="A513" s="4">
        <f t="shared" si="23"/>
        <v>45438</v>
      </c>
      <c r="B513" s="1" t="s">
        <v>565</v>
      </c>
      <c r="C513" s="2" t="s">
        <v>33</v>
      </c>
      <c r="D513" s="3" t="s">
        <v>28</v>
      </c>
      <c r="E513" s="2" t="s">
        <v>17</v>
      </c>
      <c r="F513" s="26">
        <v>34922</v>
      </c>
      <c r="G513" s="2">
        <v>22</v>
      </c>
      <c r="H513" s="17">
        <v>2105</v>
      </c>
      <c r="I513" s="2" t="str">
        <f t="shared" si="21"/>
        <v>May</v>
      </c>
      <c r="J513" s="5">
        <f t="shared" si="22"/>
        <v>2024</v>
      </c>
    </row>
    <row r="514" spans="1:10" x14ac:dyDescent="0.25">
      <c r="A514" s="4">
        <f t="shared" si="23"/>
        <v>45439</v>
      </c>
      <c r="B514" s="1" t="s">
        <v>566</v>
      </c>
      <c r="C514" s="2" t="s">
        <v>51</v>
      </c>
      <c r="D514" s="3" t="s">
        <v>16</v>
      </c>
      <c r="E514" s="2" t="s">
        <v>40</v>
      </c>
      <c r="F514" s="26">
        <v>16118</v>
      </c>
      <c r="G514" s="2">
        <v>23</v>
      </c>
      <c r="H514" s="17">
        <v>1374</v>
      </c>
      <c r="I514" s="2" t="str">
        <f t="shared" ref="I514:I577" si="24">TEXT(A514,"mmm")</f>
        <v>May</v>
      </c>
      <c r="J514" s="5">
        <f t="shared" si="22"/>
        <v>2024</v>
      </c>
    </row>
    <row r="515" spans="1:10" x14ac:dyDescent="0.25">
      <c r="A515" s="4">
        <f t="shared" si="23"/>
        <v>45440</v>
      </c>
      <c r="B515" s="1" t="s">
        <v>567</v>
      </c>
      <c r="C515" s="2" t="s">
        <v>37</v>
      </c>
      <c r="D515" s="3" t="s">
        <v>20</v>
      </c>
      <c r="E515" s="2" t="s">
        <v>17</v>
      </c>
      <c r="F515" s="26">
        <v>21175</v>
      </c>
      <c r="G515" s="2">
        <v>51</v>
      </c>
      <c r="H515" s="17">
        <v>1644</v>
      </c>
      <c r="I515" s="2" t="str">
        <f t="shared" si="24"/>
        <v>May</v>
      </c>
      <c r="J515" s="5">
        <f t="shared" ref="J515:J578" si="25">YEAR(A515)</f>
        <v>2024</v>
      </c>
    </row>
    <row r="516" spans="1:10" x14ac:dyDescent="0.25">
      <c r="A516" s="4">
        <f t="shared" ref="A516:A579" si="26">A515+1</f>
        <v>45441</v>
      </c>
      <c r="B516" s="1" t="s">
        <v>568</v>
      </c>
      <c r="C516" s="2" t="s">
        <v>98</v>
      </c>
      <c r="D516" s="3" t="s">
        <v>20</v>
      </c>
      <c r="E516" s="2" t="s">
        <v>53</v>
      </c>
      <c r="F516" s="26">
        <v>29932</v>
      </c>
      <c r="G516" s="2">
        <v>34</v>
      </c>
      <c r="H516" s="17">
        <v>1841</v>
      </c>
      <c r="I516" s="2" t="str">
        <f t="shared" si="24"/>
        <v>May</v>
      </c>
      <c r="J516" s="5">
        <f t="shared" si="25"/>
        <v>2024</v>
      </c>
    </row>
    <row r="517" spans="1:10" x14ac:dyDescent="0.25">
      <c r="A517" s="4">
        <f t="shared" si="26"/>
        <v>45442</v>
      </c>
      <c r="B517" s="1" t="s">
        <v>569</v>
      </c>
      <c r="C517" s="2" t="s">
        <v>109</v>
      </c>
      <c r="D517" s="3" t="s">
        <v>20</v>
      </c>
      <c r="E517" s="2" t="s">
        <v>56</v>
      </c>
      <c r="F517" s="26">
        <v>40618</v>
      </c>
      <c r="G517" s="2">
        <v>59</v>
      </c>
      <c r="H517" s="17">
        <v>3117</v>
      </c>
      <c r="I517" s="2" t="str">
        <f t="shared" si="24"/>
        <v>May</v>
      </c>
      <c r="J517" s="5">
        <f t="shared" si="25"/>
        <v>2024</v>
      </c>
    </row>
    <row r="518" spans="1:10" x14ac:dyDescent="0.25">
      <c r="A518" s="4">
        <f t="shared" si="26"/>
        <v>45443</v>
      </c>
      <c r="B518" s="1" t="s">
        <v>570</v>
      </c>
      <c r="C518" s="2" t="s">
        <v>98</v>
      </c>
      <c r="D518" s="3" t="s">
        <v>28</v>
      </c>
      <c r="E518" s="2" t="s">
        <v>35</v>
      </c>
      <c r="F518" s="26">
        <v>22574</v>
      </c>
      <c r="G518" s="2">
        <v>79</v>
      </c>
      <c r="H518" s="17">
        <v>1212</v>
      </c>
      <c r="I518" s="2" t="str">
        <f t="shared" si="24"/>
        <v>May</v>
      </c>
      <c r="J518" s="5">
        <f t="shared" si="25"/>
        <v>2024</v>
      </c>
    </row>
    <row r="519" spans="1:10" x14ac:dyDescent="0.25">
      <c r="A519" s="4">
        <f t="shared" si="26"/>
        <v>45444</v>
      </c>
      <c r="B519" s="1" t="s">
        <v>571</v>
      </c>
      <c r="C519" s="2" t="s">
        <v>82</v>
      </c>
      <c r="D519" s="3" t="s">
        <v>16</v>
      </c>
      <c r="E519" s="2" t="s">
        <v>35</v>
      </c>
      <c r="F519" s="26">
        <v>42987</v>
      </c>
      <c r="G519" s="2">
        <v>62</v>
      </c>
      <c r="H519" s="17">
        <v>4754</v>
      </c>
      <c r="I519" s="2" t="str">
        <f t="shared" si="24"/>
        <v>Jun</v>
      </c>
      <c r="J519" s="5">
        <f t="shared" si="25"/>
        <v>2024</v>
      </c>
    </row>
    <row r="520" spans="1:10" x14ac:dyDescent="0.25">
      <c r="A520" s="4">
        <f t="shared" si="26"/>
        <v>45445</v>
      </c>
      <c r="B520" s="1" t="s">
        <v>572</v>
      </c>
      <c r="C520" s="2" t="s">
        <v>19</v>
      </c>
      <c r="D520" s="3" t="s">
        <v>12</v>
      </c>
      <c r="E520" s="2" t="s">
        <v>40</v>
      </c>
      <c r="F520" s="26">
        <v>11043</v>
      </c>
      <c r="G520" s="2">
        <v>67</v>
      </c>
      <c r="H520" s="17">
        <v>1776</v>
      </c>
      <c r="I520" s="2" t="str">
        <f t="shared" si="24"/>
        <v>Jun</v>
      </c>
      <c r="J520" s="5">
        <f t="shared" si="25"/>
        <v>2024</v>
      </c>
    </row>
    <row r="521" spans="1:10" x14ac:dyDescent="0.25">
      <c r="A521" s="4">
        <f t="shared" si="26"/>
        <v>45446</v>
      </c>
      <c r="B521" s="1" t="s">
        <v>573</v>
      </c>
      <c r="C521" s="2" t="s">
        <v>33</v>
      </c>
      <c r="D521" s="3" t="s">
        <v>34</v>
      </c>
      <c r="E521" s="2" t="s">
        <v>13</v>
      </c>
      <c r="F521" s="26">
        <v>4954</v>
      </c>
      <c r="G521" s="2">
        <v>32</v>
      </c>
      <c r="H521" s="17">
        <v>1980</v>
      </c>
      <c r="I521" s="2" t="str">
        <f t="shared" si="24"/>
        <v>Jun</v>
      </c>
      <c r="J521" s="5">
        <f t="shared" si="25"/>
        <v>2024</v>
      </c>
    </row>
    <row r="522" spans="1:10" x14ac:dyDescent="0.25">
      <c r="A522" s="4">
        <f t="shared" si="26"/>
        <v>45447</v>
      </c>
      <c r="B522" s="1" t="s">
        <v>574</v>
      </c>
      <c r="C522" s="2" t="s">
        <v>27</v>
      </c>
      <c r="D522" s="3" t="s">
        <v>16</v>
      </c>
      <c r="E522" s="2" t="s">
        <v>53</v>
      </c>
      <c r="F522" s="26">
        <v>4309</v>
      </c>
      <c r="G522" s="2">
        <v>29</v>
      </c>
      <c r="H522" s="17">
        <v>1709</v>
      </c>
      <c r="I522" s="2" t="str">
        <f t="shared" si="24"/>
        <v>Jun</v>
      </c>
      <c r="J522" s="5">
        <f t="shared" si="25"/>
        <v>2024</v>
      </c>
    </row>
    <row r="523" spans="1:10" x14ac:dyDescent="0.25">
      <c r="A523" s="4">
        <f t="shared" si="26"/>
        <v>45448</v>
      </c>
      <c r="B523" s="1" t="s">
        <v>575</v>
      </c>
      <c r="C523" s="2" t="s">
        <v>39</v>
      </c>
      <c r="D523" s="3" t="s">
        <v>28</v>
      </c>
      <c r="E523" s="2" t="s">
        <v>13</v>
      </c>
      <c r="F523" s="26">
        <v>21122</v>
      </c>
      <c r="G523" s="2">
        <v>70</v>
      </c>
      <c r="H523" s="17">
        <v>3303</v>
      </c>
      <c r="I523" s="2" t="str">
        <f t="shared" si="24"/>
        <v>Jun</v>
      </c>
      <c r="J523" s="5">
        <f t="shared" si="25"/>
        <v>2024</v>
      </c>
    </row>
    <row r="524" spans="1:10" x14ac:dyDescent="0.25">
      <c r="A524" s="4">
        <f t="shared" si="26"/>
        <v>45449</v>
      </c>
      <c r="B524" s="1" t="s">
        <v>576</v>
      </c>
      <c r="C524" s="2" t="s">
        <v>98</v>
      </c>
      <c r="D524" s="3" t="s">
        <v>12</v>
      </c>
      <c r="E524" s="2" t="s">
        <v>35</v>
      </c>
      <c r="F524" s="26">
        <v>32965</v>
      </c>
      <c r="G524" s="2">
        <v>56</v>
      </c>
      <c r="H524" s="17">
        <v>1009</v>
      </c>
      <c r="I524" s="2" t="str">
        <f t="shared" si="24"/>
        <v>Jun</v>
      </c>
      <c r="J524" s="5">
        <f t="shared" si="25"/>
        <v>2024</v>
      </c>
    </row>
    <row r="525" spans="1:10" x14ac:dyDescent="0.25">
      <c r="A525" s="4">
        <f t="shared" si="26"/>
        <v>45450</v>
      </c>
      <c r="B525" s="1" t="s">
        <v>577</v>
      </c>
      <c r="C525" s="2" t="s">
        <v>15</v>
      </c>
      <c r="D525" s="3" t="s">
        <v>12</v>
      </c>
      <c r="E525" s="2" t="s">
        <v>13</v>
      </c>
      <c r="F525" s="26">
        <v>17519</v>
      </c>
      <c r="G525" s="2">
        <v>8</v>
      </c>
      <c r="H525" s="17">
        <v>4821</v>
      </c>
      <c r="I525" s="2" t="str">
        <f t="shared" si="24"/>
        <v>Jun</v>
      </c>
      <c r="J525" s="5">
        <f t="shared" si="25"/>
        <v>2024</v>
      </c>
    </row>
    <row r="526" spans="1:10" x14ac:dyDescent="0.25">
      <c r="A526" s="4">
        <f t="shared" si="26"/>
        <v>45451</v>
      </c>
      <c r="B526" s="1" t="s">
        <v>578</v>
      </c>
      <c r="C526" s="2" t="s">
        <v>51</v>
      </c>
      <c r="D526" s="3" t="s">
        <v>28</v>
      </c>
      <c r="E526" s="2" t="s">
        <v>35</v>
      </c>
      <c r="F526" s="26">
        <v>6439</v>
      </c>
      <c r="G526" s="2">
        <v>96</v>
      </c>
      <c r="H526" s="17">
        <v>4472</v>
      </c>
      <c r="I526" s="2" t="str">
        <f t="shared" si="24"/>
        <v>Jun</v>
      </c>
      <c r="J526" s="5">
        <f t="shared" si="25"/>
        <v>2024</v>
      </c>
    </row>
    <row r="527" spans="1:10" x14ac:dyDescent="0.25">
      <c r="A527" s="4">
        <f t="shared" si="26"/>
        <v>45452</v>
      </c>
      <c r="B527" s="1" t="s">
        <v>579</v>
      </c>
      <c r="C527" s="2" t="s">
        <v>42</v>
      </c>
      <c r="D527" s="3" t="s">
        <v>12</v>
      </c>
      <c r="E527" s="2" t="s">
        <v>56</v>
      </c>
      <c r="F527" s="26">
        <v>13190</v>
      </c>
      <c r="G527" s="2">
        <v>57</v>
      </c>
      <c r="H527" s="17">
        <v>4224</v>
      </c>
      <c r="I527" s="2" t="str">
        <f t="shared" si="24"/>
        <v>Jun</v>
      </c>
      <c r="J527" s="5">
        <f t="shared" si="25"/>
        <v>2024</v>
      </c>
    </row>
    <row r="528" spans="1:10" x14ac:dyDescent="0.25">
      <c r="A528" s="4">
        <f t="shared" si="26"/>
        <v>45453</v>
      </c>
      <c r="B528" s="1" t="s">
        <v>580</v>
      </c>
      <c r="C528" s="2" t="s">
        <v>109</v>
      </c>
      <c r="D528" s="3" t="s">
        <v>28</v>
      </c>
      <c r="E528" s="2" t="s">
        <v>13</v>
      </c>
      <c r="F528" s="26">
        <v>5581</v>
      </c>
      <c r="G528" s="2">
        <v>70</v>
      </c>
      <c r="H528" s="17">
        <v>1682</v>
      </c>
      <c r="I528" s="2" t="str">
        <f t="shared" si="24"/>
        <v>Jun</v>
      </c>
      <c r="J528" s="5">
        <f t="shared" si="25"/>
        <v>2024</v>
      </c>
    </row>
    <row r="529" spans="1:10" x14ac:dyDescent="0.25">
      <c r="A529" s="4">
        <f t="shared" si="26"/>
        <v>45454</v>
      </c>
      <c r="B529" s="1" t="s">
        <v>581</v>
      </c>
      <c r="C529" s="2" t="s">
        <v>95</v>
      </c>
      <c r="D529" s="3" t="s">
        <v>34</v>
      </c>
      <c r="E529" s="2" t="s">
        <v>35</v>
      </c>
      <c r="F529" s="26">
        <v>6745</v>
      </c>
      <c r="G529" s="2">
        <v>45</v>
      </c>
      <c r="H529" s="17">
        <v>2274</v>
      </c>
      <c r="I529" s="2" t="str">
        <f t="shared" si="24"/>
        <v>Jun</v>
      </c>
      <c r="J529" s="5">
        <f t="shared" si="25"/>
        <v>2024</v>
      </c>
    </row>
    <row r="530" spans="1:10" x14ac:dyDescent="0.25">
      <c r="A530" s="4">
        <f t="shared" si="26"/>
        <v>45455</v>
      </c>
      <c r="B530" s="1" t="s">
        <v>582</v>
      </c>
      <c r="C530" s="2" t="s">
        <v>137</v>
      </c>
      <c r="D530" s="3" t="s">
        <v>20</v>
      </c>
      <c r="E530" s="2" t="s">
        <v>61</v>
      </c>
      <c r="F530" s="26">
        <v>9705</v>
      </c>
      <c r="G530" s="2">
        <v>31</v>
      </c>
      <c r="H530" s="17">
        <v>1199</v>
      </c>
      <c r="I530" s="2" t="str">
        <f t="shared" si="24"/>
        <v>Jun</v>
      </c>
      <c r="J530" s="5">
        <f t="shared" si="25"/>
        <v>2024</v>
      </c>
    </row>
    <row r="531" spans="1:10" x14ac:dyDescent="0.25">
      <c r="A531" s="4">
        <f t="shared" si="26"/>
        <v>45456</v>
      </c>
      <c r="B531" s="1" t="s">
        <v>583</v>
      </c>
      <c r="C531" s="2" t="s">
        <v>75</v>
      </c>
      <c r="D531" s="3" t="s">
        <v>28</v>
      </c>
      <c r="E531" s="2" t="s">
        <v>13</v>
      </c>
      <c r="F531" s="26">
        <v>3559</v>
      </c>
      <c r="G531" s="2">
        <v>29</v>
      </c>
      <c r="H531" s="17">
        <v>4985</v>
      </c>
      <c r="I531" s="2" t="str">
        <f t="shared" si="24"/>
        <v>Jun</v>
      </c>
      <c r="J531" s="5">
        <f t="shared" si="25"/>
        <v>2024</v>
      </c>
    </row>
    <row r="532" spans="1:10" x14ac:dyDescent="0.25">
      <c r="A532" s="4">
        <f t="shared" si="26"/>
        <v>45457</v>
      </c>
      <c r="B532" s="1" t="s">
        <v>584</v>
      </c>
      <c r="C532" s="2" t="s">
        <v>98</v>
      </c>
      <c r="D532" s="3" t="s">
        <v>16</v>
      </c>
      <c r="E532" s="2" t="s">
        <v>40</v>
      </c>
      <c r="F532" s="26">
        <v>5323</v>
      </c>
      <c r="G532" s="2">
        <v>36</v>
      </c>
      <c r="H532" s="17">
        <v>1864</v>
      </c>
      <c r="I532" s="2" t="str">
        <f t="shared" si="24"/>
        <v>Jun</v>
      </c>
      <c r="J532" s="5">
        <f t="shared" si="25"/>
        <v>2024</v>
      </c>
    </row>
    <row r="533" spans="1:10" x14ac:dyDescent="0.25">
      <c r="A533" s="4">
        <f t="shared" si="26"/>
        <v>45458</v>
      </c>
      <c r="B533" s="1" t="s">
        <v>585</v>
      </c>
      <c r="C533" s="2" t="s">
        <v>58</v>
      </c>
      <c r="D533" s="3" t="s">
        <v>28</v>
      </c>
      <c r="E533" s="2" t="s">
        <v>23</v>
      </c>
      <c r="F533" s="26">
        <v>27948</v>
      </c>
      <c r="G533" s="2">
        <v>26</v>
      </c>
      <c r="H533" s="17">
        <v>3054</v>
      </c>
      <c r="I533" s="2" t="str">
        <f t="shared" si="24"/>
        <v>Jun</v>
      </c>
      <c r="J533" s="5">
        <f t="shared" si="25"/>
        <v>2024</v>
      </c>
    </row>
    <row r="534" spans="1:10" x14ac:dyDescent="0.25">
      <c r="A534" s="4">
        <f t="shared" si="26"/>
        <v>45459</v>
      </c>
      <c r="B534" s="1" t="s">
        <v>586</v>
      </c>
      <c r="C534" s="2" t="s">
        <v>101</v>
      </c>
      <c r="D534" s="3" t="s">
        <v>12</v>
      </c>
      <c r="E534" s="2" t="s">
        <v>13</v>
      </c>
      <c r="F534" s="26">
        <v>16298</v>
      </c>
      <c r="G534" s="2">
        <v>89</v>
      </c>
      <c r="H534" s="17">
        <v>3810</v>
      </c>
      <c r="I534" s="2" t="str">
        <f t="shared" si="24"/>
        <v>Jun</v>
      </c>
      <c r="J534" s="5">
        <f t="shared" si="25"/>
        <v>2024</v>
      </c>
    </row>
    <row r="535" spans="1:10" x14ac:dyDescent="0.25">
      <c r="A535" s="4">
        <f t="shared" si="26"/>
        <v>45460</v>
      </c>
      <c r="B535" s="1" t="s">
        <v>587</v>
      </c>
      <c r="C535" s="2" t="s">
        <v>19</v>
      </c>
      <c r="D535" s="3" t="s">
        <v>16</v>
      </c>
      <c r="E535" s="2" t="s">
        <v>29</v>
      </c>
      <c r="F535" s="26">
        <v>48707</v>
      </c>
      <c r="G535" s="2">
        <v>73</v>
      </c>
      <c r="H535" s="17">
        <v>2496</v>
      </c>
      <c r="I535" s="2" t="str">
        <f t="shared" si="24"/>
        <v>Jun</v>
      </c>
      <c r="J535" s="5">
        <f t="shared" si="25"/>
        <v>2024</v>
      </c>
    </row>
    <row r="536" spans="1:10" x14ac:dyDescent="0.25">
      <c r="A536" s="4">
        <f t="shared" si="26"/>
        <v>45461</v>
      </c>
      <c r="B536" s="1" t="s">
        <v>588</v>
      </c>
      <c r="C536" s="2" t="s">
        <v>15</v>
      </c>
      <c r="D536" s="3" t="s">
        <v>28</v>
      </c>
      <c r="E536" s="2" t="s">
        <v>40</v>
      </c>
      <c r="F536" s="26">
        <v>38319</v>
      </c>
      <c r="G536" s="2">
        <v>90</v>
      </c>
      <c r="H536" s="17">
        <v>3561</v>
      </c>
      <c r="I536" s="2" t="str">
        <f t="shared" si="24"/>
        <v>Jun</v>
      </c>
      <c r="J536" s="5">
        <f t="shared" si="25"/>
        <v>2024</v>
      </c>
    </row>
    <row r="537" spans="1:10" x14ac:dyDescent="0.25">
      <c r="A537" s="4">
        <f t="shared" si="26"/>
        <v>45462</v>
      </c>
      <c r="B537" s="1" t="s">
        <v>589</v>
      </c>
      <c r="C537" s="2" t="s">
        <v>44</v>
      </c>
      <c r="D537" s="3" t="s">
        <v>28</v>
      </c>
      <c r="E537" s="2" t="s">
        <v>53</v>
      </c>
      <c r="F537" s="26">
        <v>16985</v>
      </c>
      <c r="G537" s="2">
        <v>82</v>
      </c>
      <c r="H537" s="17">
        <v>3174</v>
      </c>
      <c r="I537" s="2" t="str">
        <f t="shared" si="24"/>
        <v>Jun</v>
      </c>
      <c r="J537" s="5">
        <f t="shared" si="25"/>
        <v>2024</v>
      </c>
    </row>
    <row r="538" spans="1:10" x14ac:dyDescent="0.25">
      <c r="A538" s="4">
        <f t="shared" si="26"/>
        <v>45463</v>
      </c>
      <c r="B538" s="1" t="s">
        <v>590</v>
      </c>
      <c r="C538" s="2" t="s">
        <v>72</v>
      </c>
      <c r="D538" s="3" t="s">
        <v>34</v>
      </c>
      <c r="E538" s="2" t="s">
        <v>17</v>
      </c>
      <c r="F538" s="26">
        <v>16739</v>
      </c>
      <c r="G538" s="2">
        <v>32</v>
      </c>
      <c r="H538" s="17">
        <v>4111</v>
      </c>
      <c r="I538" s="2" t="str">
        <f t="shared" si="24"/>
        <v>Jun</v>
      </c>
      <c r="J538" s="5">
        <f t="shared" si="25"/>
        <v>2024</v>
      </c>
    </row>
    <row r="539" spans="1:10" x14ac:dyDescent="0.25">
      <c r="A539" s="4">
        <f t="shared" si="26"/>
        <v>45464</v>
      </c>
      <c r="B539" s="1" t="s">
        <v>591</v>
      </c>
      <c r="C539" s="2" t="s">
        <v>58</v>
      </c>
      <c r="D539" s="3" t="s">
        <v>28</v>
      </c>
      <c r="E539" s="2" t="s">
        <v>53</v>
      </c>
      <c r="F539" s="26">
        <v>39196</v>
      </c>
      <c r="G539" s="2">
        <v>48</v>
      </c>
      <c r="H539" s="17">
        <v>2437</v>
      </c>
      <c r="I539" s="2" t="str">
        <f t="shared" si="24"/>
        <v>Jun</v>
      </c>
      <c r="J539" s="5">
        <f t="shared" si="25"/>
        <v>2024</v>
      </c>
    </row>
    <row r="540" spans="1:10" x14ac:dyDescent="0.25">
      <c r="A540" s="4">
        <f t="shared" si="26"/>
        <v>45465</v>
      </c>
      <c r="B540" s="1" t="s">
        <v>592</v>
      </c>
      <c r="C540" s="2" t="s">
        <v>27</v>
      </c>
      <c r="D540" s="3" t="s">
        <v>20</v>
      </c>
      <c r="E540" s="2" t="s">
        <v>13</v>
      </c>
      <c r="F540" s="26">
        <v>16574</v>
      </c>
      <c r="G540" s="2">
        <v>28</v>
      </c>
      <c r="H540" s="17">
        <v>4230</v>
      </c>
      <c r="I540" s="2" t="str">
        <f t="shared" si="24"/>
        <v>Jun</v>
      </c>
      <c r="J540" s="5">
        <f t="shared" si="25"/>
        <v>2024</v>
      </c>
    </row>
    <row r="541" spans="1:10" x14ac:dyDescent="0.25">
      <c r="A541" s="4">
        <f t="shared" si="26"/>
        <v>45466</v>
      </c>
      <c r="B541" s="1" t="s">
        <v>593</v>
      </c>
      <c r="C541" s="2" t="s">
        <v>22</v>
      </c>
      <c r="D541" s="3" t="s">
        <v>20</v>
      </c>
      <c r="E541" s="2" t="s">
        <v>61</v>
      </c>
      <c r="F541" s="26">
        <v>27177</v>
      </c>
      <c r="G541" s="2">
        <v>49</v>
      </c>
      <c r="H541" s="17">
        <v>3222</v>
      </c>
      <c r="I541" s="2" t="str">
        <f t="shared" si="24"/>
        <v>Jun</v>
      </c>
      <c r="J541" s="5">
        <f t="shared" si="25"/>
        <v>2024</v>
      </c>
    </row>
    <row r="542" spans="1:10" x14ac:dyDescent="0.25">
      <c r="A542" s="4">
        <f t="shared" si="26"/>
        <v>45467</v>
      </c>
      <c r="B542" s="1" t="s">
        <v>594</v>
      </c>
      <c r="C542" s="2" t="s">
        <v>44</v>
      </c>
      <c r="D542" s="3" t="s">
        <v>12</v>
      </c>
      <c r="E542" s="2" t="s">
        <v>23</v>
      </c>
      <c r="F542" s="26">
        <v>4915</v>
      </c>
      <c r="G542" s="2">
        <v>90</v>
      </c>
      <c r="H542" s="17">
        <v>1390</v>
      </c>
      <c r="I542" s="2" t="str">
        <f t="shared" si="24"/>
        <v>Jun</v>
      </c>
      <c r="J542" s="5">
        <f t="shared" si="25"/>
        <v>2024</v>
      </c>
    </row>
    <row r="543" spans="1:10" x14ac:dyDescent="0.25">
      <c r="A543" s="4">
        <f t="shared" si="26"/>
        <v>45468</v>
      </c>
      <c r="B543" s="1" t="s">
        <v>595</v>
      </c>
      <c r="C543" s="2" t="s">
        <v>101</v>
      </c>
      <c r="D543" s="3" t="s">
        <v>20</v>
      </c>
      <c r="E543" s="2" t="s">
        <v>56</v>
      </c>
      <c r="F543" s="26">
        <v>5914</v>
      </c>
      <c r="G543" s="2">
        <v>9</v>
      </c>
      <c r="H543" s="17">
        <v>1204</v>
      </c>
      <c r="I543" s="2" t="str">
        <f t="shared" si="24"/>
        <v>Jun</v>
      </c>
      <c r="J543" s="5">
        <f t="shared" si="25"/>
        <v>2024</v>
      </c>
    </row>
    <row r="544" spans="1:10" x14ac:dyDescent="0.25">
      <c r="A544" s="4">
        <f t="shared" si="26"/>
        <v>45469</v>
      </c>
      <c r="B544" s="1" t="s">
        <v>596</v>
      </c>
      <c r="C544" s="2" t="s">
        <v>37</v>
      </c>
      <c r="D544" s="3" t="s">
        <v>20</v>
      </c>
      <c r="E544" s="2" t="s">
        <v>63</v>
      </c>
      <c r="F544" s="26">
        <v>47967</v>
      </c>
      <c r="G544" s="2">
        <v>45</v>
      </c>
      <c r="H544" s="17">
        <v>2697</v>
      </c>
      <c r="I544" s="2" t="str">
        <f t="shared" si="24"/>
        <v>Jun</v>
      </c>
      <c r="J544" s="5">
        <f t="shared" si="25"/>
        <v>2024</v>
      </c>
    </row>
    <row r="545" spans="1:10" x14ac:dyDescent="0.25">
      <c r="A545" s="4">
        <f t="shared" si="26"/>
        <v>45470</v>
      </c>
      <c r="B545" s="1" t="s">
        <v>597</v>
      </c>
      <c r="C545" s="2" t="s">
        <v>25</v>
      </c>
      <c r="D545" s="3" t="s">
        <v>34</v>
      </c>
      <c r="E545" s="2" t="s">
        <v>29</v>
      </c>
      <c r="F545" s="26">
        <v>43262</v>
      </c>
      <c r="G545" s="2">
        <v>9</v>
      </c>
      <c r="H545" s="17">
        <v>3880</v>
      </c>
      <c r="I545" s="2" t="str">
        <f t="shared" si="24"/>
        <v>Jun</v>
      </c>
      <c r="J545" s="5">
        <f t="shared" si="25"/>
        <v>2024</v>
      </c>
    </row>
    <row r="546" spans="1:10" x14ac:dyDescent="0.25">
      <c r="A546" s="4">
        <f t="shared" si="26"/>
        <v>45471</v>
      </c>
      <c r="B546" s="1" t="s">
        <v>598</v>
      </c>
      <c r="C546" s="2" t="s">
        <v>48</v>
      </c>
      <c r="D546" s="3" t="s">
        <v>34</v>
      </c>
      <c r="E546" s="2" t="s">
        <v>35</v>
      </c>
      <c r="F546" s="26">
        <v>48439</v>
      </c>
      <c r="G546" s="2">
        <v>62</v>
      </c>
      <c r="H546" s="17">
        <v>1296</v>
      </c>
      <c r="I546" s="2" t="str">
        <f t="shared" si="24"/>
        <v>Jun</v>
      </c>
      <c r="J546" s="5">
        <f t="shared" si="25"/>
        <v>2024</v>
      </c>
    </row>
    <row r="547" spans="1:10" x14ac:dyDescent="0.25">
      <c r="A547" s="4">
        <f t="shared" si="26"/>
        <v>45472</v>
      </c>
      <c r="B547" s="1" t="s">
        <v>599</v>
      </c>
      <c r="C547" s="2" t="s">
        <v>95</v>
      </c>
      <c r="D547" s="3" t="s">
        <v>20</v>
      </c>
      <c r="E547" s="2" t="s">
        <v>29</v>
      </c>
      <c r="F547" s="26">
        <v>47149</v>
      </c>
      <c r="G547" s="2">
        <v>89</v>
      </c>
      <c r="H547" s="17">
        <v>2464</v>
      </c>
      <c r="I547" s="2" t="str">
        <f t="shared" si="24"/>
        <v>Jun</v>
      </c>
      <c r="J547" s="5">
        <f t="shared" si="25"/>
        <v>2024</v>
      </c>
    </row>
    <row r="548" spans="1:10" x14ac:dyDescent="0.25">
      <c r="A548" s="4">
        <f t="shared" si="26"/>
        <v>45473</v>
      </c>
      <c r="B548" s="1" t="s">
        <v>600</v>
      </c>
      <c r="C548" s="2" t="s">
        <v>58</v>
      </c>
      <c r="D548" s="3" t="s">
        <v>34</v>
      </c>
      <c r="E548" s="2" t="s">
        <v>63</v>
      </c>
      <c r="F548" s="26">
        <v>10030</v>
      </c>
      <c r="G548" s="2">
        <v>42</v>
      </c>
      <c r="H548" s="17">
        <v>2816</v>
      </c>
      <c r="I548" s="2" t="str">
        <f t="shared" si="24"/>
        <v>Jun</v>
      </c>
      <c r="J548" s="5">
        <f t="shared" si="25"/>
        <v>2024</v>
      </c>
    </row>
    <row r="549" spans="1:10" x14ac:dyDescent="0.25">
      <c r="A549" s="4">
        <f t="shared" si="26"/>
        <v>45474</v>
      </c>
      <c r="B549" s="1" t="s">
        <v>601</v>
      </c>
      <c r="C549" s="2" t="s">
        <v>19</v>
      </c>
      <c r="D549" s="3" t="s">
        <v>20</v>
      </c>
      <c r="E549" s="2" t="s">
        <v>35</v>
      </c>
      <c r="F549" s="26">
        <v>40413</v>
      </c>
      <c r="G549" s="2">
        <v>35</v>
      </c>
      <c r="H549" s="17">
        <v>3241</v>
      </c>
      <c r="I549" s="2" t="str">
        <f t="shared" si="24"/>
        <v>Jul</v>
      </c>
      <c r="J549" s="5">
        <f t="shared" si="25"/>
        <v>2024</v>
      </c>
    </row>
    <row r="550" spans="1:10" x14ac:dyDescent="0.25">
      <c r="A550" s="4">
        <f t="shared" si="26"/>
        <v>45475</v>
      </c>
      <c r="B550" s="1" t="s">
        <v>602</v>
      </c>
      <c r="C550" s="2" t="s">
        <v>72</v>
      </c>
      <c r="D550" s="3" t="s">
        <v>16</v>
      </c>
      <c r="E550" s="2" t="s">
        <v>63</v>
      </c>
      <c r="F550" s="26">
        <v>16900</v>
      </c>
      <c r="G550" s="2">
        <v>82</v>
      </c>
      <c r="H550" s="17">
        <v>3324</v>
      </c>
      <c r="I550" s="2" t="str">
        <f t="shared" si="24"/>
        <v>Jul</v>
      </c>
      <c r="J550" s="5">
        <f t="shared" si="25"/>
        <v>2024</v>
      </c>
    </row>
    <row r="551" spans="1:10" x14ac:dyDescent="0.25">
      <c r="A551" s="4">
        <f t="shared" si="26"/>
        <v>45476</v>
      </c>
      <c r="B551" s="1" t="s">
        <v>603</v>
      </c>
      <c r="C551" s="2" t="s">
        <v>77</v>
      </c>
      <c r="D551" s="3" t="s">
        <v>12</v>
      </c>
      <c r="E551" s="2" t="s">
        <v>53</v>
      </c>
      <c r="F551" s="26">
        <v>23466</v>
      </c>
      <c r="G551" s="2">
        <v>21</v>
      </c>
      <c r="H551" s="17">
        <v>1327</v>
      </c>
      <c r="I551" s="2" t="str">
        <f t="shared" si="24"/>
        <v>Jul</v>
      </c>
      <c r="J551" s="5">
        <f t="shared" si="25"/>
        <v>2024</v>
      </c>
    </row>
    <row r="552" spans="1:10" x14ac:dyDescent="0.25">
      <c r="A552" s="4">
        <f t="shared" si="26"/>
        <v>45477</v>
      </c>
      <c r="B552" s="1" t="s">
        <v>604</v>
      </c>
      <c r="C552" s="2" t="s">
        <v>160</v>
      </c>
      <c r="D552" s="3" t="s">
        <v>16</v>
      </c>
      <c r="E552" s="2" t="s">
        <v>23</v>
      </c>
      <c r="F552" s="26">
        <v>46215</v>
      </c>
      <c r="G552" s="2">
        <v>46</v>
      </c>
      <c r="H552" s="17">
        <v>1049</v>
      </c>
      <c r="I552" s="2" t="str">
        <f t="shared" si="24"/>
        <v>Jul</v>
      </c>
      <c r="J552" s="5">
        <f t="shared" si="25"/>
        <v>2024</v>
      </c>
    </row>
    <row r="553" spans="1:10" x14ac:dyDescent="0.25">
      <c r="A553" s="4">
        <f t="shared" si="26"/>
        <v>45478</v>
      </c>
      <c r="B553" s="1" t="s">
        <v>605</v>
      </c>
      <c r="C553" s="2" t="s">
        <v>48</v>
      </c>
      <c r="D553" s="3" t="s">
        <v>28</v>
      </c>
      <c r="E553" s="2" t="s">
        <v>29</v>
      </c>
      <c r="F553" s="26">
        <v>13594</v>
      </c>
      <c r="G553" s="2">
        <v>43</v>
      </c>
      <c r="H553" s="17">
        <v>1697</v>
      </c>
      <c r="I553" s="2" t="str">
        <f t="shared" si="24"/>
        <v>Jul</v>
      </c>
      <c r="J553" s="5">
        <f t="shared" si="25"/>
        <v>2024</v>
      </c>
    </row>
    <row r="554" spans="1:10" x14ac:dyDescent="0.25">
      <c r="A554" s="4">
        <f t="shared" si="26"/>
        <v>45479</v>
      </c>
      <c r="B554" s="1" t="s">
        <v>606</v>
      </c>
      <c r="C554" s="2" t="s">
        <v>51</v>
      </c>
      <c r="D554" s="3" t="s">
        <v>12</v>
      </c>
      <c r="E554" s="2" t="s">
        <v>35</v>
      </c>
      <c r="F554" s="26">
        <v>31629</v>
      </c>
      <c r="G554" s="2">
        <v>78</v>
      </c>
      <c r="H554" s="17">
        <v>1321</v>
      </c>
      <c r="I554" s="2" t="str">
        <f t="shared" si="24"/>
        <v>Jul</v>
      </c>
      <c r="J554" s="5">
        <f t="shared" si="25"/>
        <v>2024</v>
      </c>
    </row>
    <row r="555" spans="1:10" x14ac:dyDescent="0.25">
      <c r="A555" s="4">
        <f t="shared" si="26"/>
        <v>45480</v>
      </c>
      <c r="B555" s="1" t="s">
        <v>607</v>
      </c>
      <c r="C555" s="2" t="s">
        <v>98</v>
      </c>
      <c r="D555" s="3" t="s">
        <v>12</v>
      </c>
      <c r="E555" s="2" t="s">
        <v>56</v>
      </c>
      <c r="F555" s="26">
        <v>39225</v>
      </c>
      <c r="G555" s="2">
        <v>67</v>
      </c>
      <c r="H555" s="17">
        <v>1222</v>
      </c>
      <c r="I555" s="2" t="str">
        <f t="shared" si="24"/>
        <v>Jul</v>
      </c>
      <c r="J555" s="5">
        <f t="shared" si="25"/>
        <v>2024</v>
      </c>
    </row>
    <row r="556" spans="1:10" x14ac:dyDescent="0.25">
      <c r="A556" s="4">
        <f t="shared" si="26"/>
        <v>45481</v>
      </c>
      <c r="B556" s="1" t="s">
        <v>608</v>
      </c>
      <c r="C556" s="2" t="s">
        <v>15</v>
      </c>
      <c r="D556" s="3" t="s">
        <v>20</v>
      </c>
      <c r="E556" s="2" t="s">
        <v>63</v>
      </c>
      <c r="F556" s="26">
        <v>44731</v>
      </c>
      <c r="G556" s="2">
        <v>66</v>
      </c>
      <c r="H556" s="17">
        <v>3192</v>
      </c>
      <c r="I556" s="2" t="str">
        <f t="shared" si="24"/>
        <v>Jul</v>
      </c>
      <c r="J556" s="5">
        <f t="shared" si="25"/>
        <v>2024</v>
      </c>
    </row>
    <row r="557" spans="1:10" x14ac:dyDescent="0.25">
      <c r="A557" s="4">
        <f t="shared" si="26"/>
        <v>45482</v>
      </c>
      <c r="B557" s="1" t="s">
        <v>609</v>
      </c>
      <c r="C557" s="2" t="s">
        <v>60</v>
      </c>
      <c r="D557" s="3" t="s">
        <v>28</v>
      </c>
      <c r="E557" s="2" t="s">
        <v>23</v>
      </c>
      <c r="F557" s="26">
        <v>20365</v>
      </c>
      <c r="G557" s="2">
        <v>68</v>
      </c>
      <c r="H557" s="17">
        <v>3153</v>
      </c>
      <c r="I557" s="2" t="str">
        <f t="shared" si="24"/>
        <v>Jul</v>
      </c>
      <c r="J557" s="5">
        <f t="shared" si="25"/>
        <v>2024</v>
      </c>
    </row>
    <row r="558" spans="1:10" x14ac:dyDescent="0.25">
      <c r="A558" s="4">
        <f t="shared" si="26"/>
        <v>45483</v>
      </c>
      <c r="B558" s="1" t="s">
        <v>610</v>
      </c>
      <c r="C558" s="2" t="s">
        <v>77</v>
      </c>
      <c r="D558" s="3" t="s">
        <v>16</v>
      </c>
      <c r="E558" s="2" t="s">
        <v>56</v>
      </c>
      <c r="F558" s="26">
        <v>30062</v>
      </c>
      <c r="G558" s="2">
        <v>49</v>
      </c>
      <c r="H558" s="17">
        <v>2539</v>
      </c>
      <c r="I558" s="2" t="str">
        <f t="shared" si="24"/>
        <v>Jul</v>
      </c>
      <c r="J558" s="5">
        <f t="shared" si="25"/>
        <v>2024</v>
      </c>
    </row>
    <row r="559" spans="1:10" x14ac:dyDescent="0.25">
      <c r="A559" s="4">
        <f t="shared" si="26"/>
        <v>45484</v>
      </c>
      <c r="B559" s="1" t="s">
        <v>611</v>
      </c>
      <c r="C559" s="2" t="s">
        <v>27</v>
      </c>
      <c r="D559" s="3" t="s">
        <v>16</v>
      </c>
      <c r="E559" s="2" t="s">
        <v>40</v>
      </c>
      <c r="F559" s="26">
        <v>31209</v>
      </c>
      <c r="G559" s="2">
        <v>30</v>
      </c>
      <c r="H559" s="17">
        <v>1707</v>
      </c>
      <c r="I559" s="2" t="str">
        <f t="shared" si="24"/>
        <v>Jul</v>
      </c>
      <c r="J559" s="5">
        <f t="shared" si="25"/>
        <v>2024</v>
      </c>
    </row>
    <row r="560" spans="1:10" x14ac:dyDescent="0.25">
      <c r="A560" s="4">
        <f t="shared" si="26"/>
        <v>45485</v>
      </c>
      <c r="B560" s="1" t="s">
        <v>612</v>
      </c>
      <c r="C560" s="2" t="s">
        <v>44</v>
      </c>
      <c r="D560" s="3" t="s">
        <v>12</v>
      </c>
      <c r="E560" s="2" t="s">
        <v>56</v>
      </c>
      <c r="F560" s="26">
        <v>15829</v>
      </c>
      <c r="G560" s="2">
        <v>45</v>
      </c>
      <c r="H560" s="17">
        <v>4005</v>
      </c>
      <c r="I560" s="2" t="str">
        <f t="shared" si="24"/>
        <v>Jul</v>
      </c>
      <c r="J560" s="5">
        <f t="shared" si="25"/>
        <v>2024</v>
      </c>
    </row>
    <row r="561" spans="1:10" x14ac:dyDescent="0.25">
      <c r="A561" s="4">
        <f t="shared" si="26"/>
        <v>45486</v>
      </c>
      <c r="B561" s="1" t="s">
        <v>613</v>
      </c>
      <c r="C561" s="2" t="s">
        <v>48</v>
      </c>
      <c r="D561" s="3" t="s">
        <v>20</v>
      </c>
      <c r="E561" s="2" t="s">
        <v>61</v>
      </c>
      <c r="F561" s="26">
        <v>31194</v>
      </c>
      <c r="G561" s="2">
        <v>74</v>
      </c>
      <c r="H561" s="17">
        <v>1682</v>
      </c>
      <c r="I561" s="2" t="str">
        <f t="shared" si="24"/>
        <v>Jul</v>
      </c>
      <c r="J561" s="5">
        <f t="shared" si="25"/>
        <v>2024</v>
      </c>
    </row>
    <row r="562" spans="1:10" x14ac:dyDescent="0.25">
      <c r="A562" s="4">
        <f t="shared" si="26"/>
        <v>45487</v>
      </c>
      <c r="B562" s="1" t="s">
        <v>614</v>
      </c>
      <c r="C562" s="2" t="s">
        <v>51</v>
      </c>
      <c r="D562" s="3" t="s">
        <v>16</v>
      </c>
      <c r="E562" s="2" t="s">
        <v>29</v>
      </c>
      <c r="F562" s="26">
        <v>2592</v>
      </c>
      <c r="G562" s="2">
        <v>22</v>
      </c>
      <c r="H562" s="17">
        <v>1722</v>
      </c>
      <c r="I562" s="2" t="str">
        <f t="shared" si="24"/>
        <v>Jul</v>
      </c>
      <c r="J562" s="5">
        <f t="shared" si="25"/>
        <v>2024</v>
      </c>
    </row>
    <row r="563" spans="1:10" x14ac:dyDescent="0.25">
      <c r="A563" s="4">
        <f t="shared" si="26"/>
        <v>45488</v>
      </c>
      <c r="B563" s="1" t="s">
        <v>615</v>
      </c>
      <c r="C563" s="2" t="s">
        <v>60</v>
      </c>
      <c r="D563" s="3" t="s">
        <v>20</v>
      </c>
      <c r="E563" s="2" t="s">
        <v>63</v>
      </c>
      <c r="F563" s="26">
        <v>40984</v>
      </c>
      <c r="G563" s="2">
        <v>55</v>
      </c>
      <c r="H563" s="17">
        <v>2361</v>
      </c>
      <c r="I563" s="2" t="str">
        <f t="shared" si="24"/>
        <v>Jul</v>
      </c>
      <c r="J563" s="5">
        <f t="shared" si="25"/>
        <v>2024</v>
      </c>
    </row>
    <row r="564" spans="1:10" x14ac:dyDescent="0.25">
      <c r="A564" s="4">
        <f t="shared" si="26"/>
        <v>45489</v>
      </c>
      <c r="B564" s="1" t="s">
        <v>616</v>
      </c>
      <c r="C564" s="2" t="s">
        <v>160</v>
      </c>
      <c r="D564" s="3" t="s">
        <v>28</v>
      </c>
      <c r="E564" s="2" t="s">
        <v>13</v>
      </c>
      <c r="F564" s="26">
        <v>27547</v>
      </c>
      <c r="G564" s="2">
        <v>47</v>
      </c>
      <c r="H564" s="17">
        <v>1530</v>
      </c>
      <c r="I564" s="2" t="str">
        <f t="shared" si="24"/>
        <v>Jul</v>
      </c>
      <c r="J564" s="5">
        <f t="shared" si="25"/>
        <v>2024</v>
      </c>
    </row>
    <row r="565" spans="1:10" x14ac:dyDescent="0.25">
      <c r="A565" s="4">
        <f t="shared" si="26"/>
        <v>45490</v>
      </c>
      <c r="B565" s="1" t="s">
        <v>617</v>
      </c>
      <c r="C565" s="2" t="s">
        <v>51</v>
      </c>
      <c r="D565" s="3" t="s">
        <v>34</v>
      </c>
      <c r="E565" s="2" t="s">
        <v>40</v>
      </c>
      <c r="F565" s="26">
        <v>34130</v>
      </c>
      <c r="G565" s="2">
        <v>87</v>
      </c>
      <c r="H565" s="17">
        <v>1219</v>
      </c>
      <c r="I565" s="2" t="str">
        <f t="shared" si="24"/>
        <v>Jul</v>
      </c>
      <c r="J565" s="5">
        <f t="shared" si="25"/>
        <v>2024</v>
      </c>
    </row>
    <row r="566" spans="1:10" x14ac:dyDescent="0.25">
      <c r="A566" s="4">
        <f t="shared" si="26"/>
        <v>45491</v>
      </c>
      <c r="B566" s="1" t="s">
        <v>618</v>
      </c>
      <c r="C566" s="2" t="s">
        <v>109</v>
      </c>
      <c r="D566" s="3" t="s">
        <v>20</v>
      </c>
      <c r="E566" s="2" t="s">
        <v>56</v>
      </c>
      <c r="F566" s="26">
        <v>16900</v>
      </c>
      <c r="G566" s="2">
        <v>86</v>
      </c>
      <c r="H566" s="17">
        <v>4337</v>
      </c>
      <c r="I566" s="2" t="str">
        <f t="shared" si="24"/>
        <v>Jul</v>
      </c>
      <c r="J566" s="5">
        <f t="shared" si="25"/>
        <v>2024</v>
      </c>
    </row>
    <row r="567" spans="1:10" x14ac:dyDescent="0.25">
      <c r="A567" s="4">
        <f t="shared" si="26"/>
        <v>45492</v>
      </c>
      <c r="B567" s="1" t="s">
        <v>619</v>
      </c>
      <c r="C567" s="2" t="s">
        <v>19</v>
      </c>
      <c r="D567" s="3" t="s">
        <v>20</v>
      </c>
      <c r="E567" s="2" t="s">
        <v>35</v>
      </c>
      <c r="F567" s="26">
        <v>27196</v>
      </c>
      <c r="G567" s="2">
        <v>21</v>
      </c>
      <c r="H567" s="17">
        <v>2872</v>
      </c>
      <c r="I567" s="2" t="str">
        <f t="shared" si="24"/>
        <v>Jul</v>
      </c>
      <c r="J567" s="5">
        <f t="shared" si="25"/>
        <v>2024</v>
      </c>
    </row>
    <row r="568" spans="1:10" x14ac:dyDescent="0.25">
      <c r="A568" s="4">
        <f t="shared" si="26"/>
        <v>45493</v>
      </c>
      <c r="B568" s="1" t="s">
        <v>620</v>
      </c>
      <c r="C568" s="2" t="s">
        <v>95</v>
      </c>
      <c r="D568" s="3" t="s">
        <v>20</v>
      </c>
      <c r="E568" s="2" t="s">
        <v>63</v>
      </c>
      <c r="F568" s="26">
        <v>7380</v>
      </c>
      <c r="G568" s="2">
        <v>26</v>
      </c>
      <c r="H568" s="17">
        <v>2318</v>
      </c>
      <c r="I568" s="2" t="str">
        <f t="shared" si="24"/>
        <v>Jul</v>
      </c>
      <c r="J568" s="5">
        <f t="shared" si="25"/>
        <v>2024</v>
      </c>
    </row>
    <row r="569" spans="1:10" x14ac:dyDescent="0.25">
      <c r="A569" s="4">
        <f t="shared" si="26"/>
        <v>45494</v>
      </c>
      <c r="B569" s="1" t="s">
        <v>621</v>
      </c>
      <c r="C569" s="2" t="s">
        <v>51</v>
      </c>
      <c r="D569" s="3" t="s">
        <v>12</v>
      </c>
      <c r="E569" s="2" t="s">
        <v>13</v>
      </c>
      <c r="F569" s="26">
        <v>7374</v>
      </c>
      <c r="G569" s="2">
        <v>66</v>
      </c>
      <c r="H569" s="17">
        <v>1741</v>
      </c>
      <c r="I569" s="2" t="str">
        <f t="shared" si="24"/>
        <v>Jul</v>
      </c>
      <c r="J569" s="5">
        <f t="shared" si="25"/>
        <v>2024</v>
      </c>
    </row>
    <row r="570" spans="1:10" x14ac:dyDescent="0.25">
      <c r="A570" s="4">
        <f t="shared" si="26"/>
        <v>45495</v>
      </c>
      <c r="B570" s="1" t="s">
        <v>622</v>
      </c>
      <c r="C570" s="2" t="s">
        <v>67</v>
      </c>
      <c r="D570" s="3" t="s">
        <v>34</v>
      </c>
      <c r="E570" s="2" t="s">
        <v>63</v>
      </c>
      <c r="F570" s="26">
        <v>16183</v>
      </c>
      <c r="G570" s="2">
        <v>41</v>
      </c>
      <c r="H570" s="17">
        <v>4728</v>
      </c>
      <c r="I570" s="2" t="str">
        <f t="shared" si="24"/>
        <v>Jul</v>
      </c>
      <c r="J570" s="5">
        <f t="shared" si="25"/>
        <v>2024</v>
      </c>
    </row>
    <row r="571" spans="1:10" x14ac:dyDescent="0.25">
      <c r="A571" s="4">
        <f t="shared" si="26"/>
        <v>45496</v>
      </c>
      <c r="B571" s="1" t="s">
        <v>623</v>
      </c>
      <c r="C571" s="2" t="s">
        <v>33</v>
      </c>
      <c r="D571" s="3" t="s">
        <v>34</v>
      </c>
      <c r="E571" s="2" t="s">
        <v>17</v>
      </c>
      <c r="F571" s="26">
        <v>48923</v>
      </c>
      <c r="G571" s="2">
        <v>51</v>
      </c>
      <c r="H571" s="17">
        <v>3411</v>
      </c>
      <c r="I571" s="2" t="str">
        <f t="shared" si="24"/>
        <v>Jul</v>
      </c>
      <c r="J571" s="5">
        <f t="shared" si="25"/>
        <v>2024</v>
      </c>
    </row>
    <row r="572" spans="1:10" x14ac:dyDescent="0.25">
      <c r="A572" s="4">
        <f t="shared" si="26"/>
        <v>45497</v>
      </c>
      <c r="B572" s="1" t="s">
        <v>624</v>
      </c>
      <c r="C572" s="2" t="s">
        <v>37</v>
      </c>
      <c r="D572" s="3" t="s">
        <v>20</v>
      </c>
      <c r="E572" s="2" t="s">
        <v>53</v>
      </c>
      <c r="F572" s="26">
        <v>39602</v>
      </c>
      <c r="G572" s="2">
        <v>71</v>
      </c>
      <c r="H572" s="17">
        <v>3601</v>
      </c>
      <c r="I572" s="2" t="str">
        <f t="shared" si="24"/>
        <v>Jul</v>
      </c>
      <c r="J572" s="5">
        <f t="shared" si="25"/>
        <v>2024</v>
      </c>
    </row>
    <row r="573" spans="1:10" x14ac:dyDescent="0.25">
      <c r="A573" s="4">
        <f t="shared" si="26"/>
        <v>45498</v>
      </c>
      <c r="B573" s="1" t="s">
        <v>625</v>
      </c>
      <c r="C573" s="2" t="s">
        <v>44</v>
      </c>
      <c r="D573" s="3" t="s">
        <v>20</v>
      </c>
      <c r="E573" s="2" t="s">
        <v>13</v>
      </c>
      <c r="F573" s="26">
        <v>18154</v>
      </c>
      <c r="G573" s="2">
        <v>76</v>
      </c>
      <c r="H573" s="17">
        <v>4083</v>
      </c>
      <c r="I573" s="2" t="str">
        <f t="shared" si="24"/>
        <v>Jul</v>
      </c>
      <c r="J573" s="5">
        <f t="shared" si="25"/>
        <v>2024</v>
      </c>
    </row>
    <row r="574" spans="1:10" x14ac:dyDescent="0.25">
      <c r="A574" s="4">
        <f t="shared" si="26"/>
        <v>45499</v>
      </c>
      <c r="B574" s="1" t="s">
        <v>626</v>
      </c>
      <c r="C574" s="2" t="s">
        <v>60</v>
      </c>
      <c r="D574" s="3" t="s">
        <v>28</v>
      </c>
      <c r="E574" s="2" t="s">
        <v>61</v>
      </c>
      <c r="F574" s="26">
        <v>21063</v>
      </c>
      <c r="G574" s="2">
        <v>47</v>
      </c>
      <c r="H574" s="17">
        <v>4953</v>
      </c>
      <c r="I574" s="2" t="str">
        <f t="shared" si="24"/>
        <v>Jul</v>
      </c>
      <c r="J574" s="5">
        <f t="shared" si="25"/>
        <v>2024</v>
      </c>
    </row>
    <row r="575" spans="1:10" x14ac:dyDescent="0.25">
      <c r="A575" s="4">
        <f t="shared" si="26"/>
        <v>45500</v>
      </c>
      <c r="B575" s="1" t="s">
        <v>627</v>
      </c>
      <c r="C575" s="2" t="s">
        <v>67</v>
      </c>
      <c r="D575" s="3" t="s">
        <v>20</v>
      </c>
      <c r="E575" s="2" t="s">
        <v>40</v>
      </c>
      <c r="F575" s="26">
        <v>30578</v>
      </c>
      <c r="G575" s="2">
        <v>81</v>
      </c>
      <c r="H575" s="17">
        <v>3399</v>
      </c>
      <c r="I575" s="2" t="str">
        <f t="shared" si="24"/>
        <v>Jul</v>
      </c>
      <c r="J575" s="5">
        <f t="shared" si="25"/>
        <v>2024</v>
      </c>
    </row>
    <row r="576" spans="1:10" x14ac:dyDescent="0.25">
      <c r="A576" s="4">
        <f t="shared" si="26"/>
        <v>45501</v>
      </c>
      <c r="B576" s="1" t="s">
        <v>628</v>
      </c>
      <c r="C576" s="2" t="s">
        <v>46</v>
      </c>
      <c r="D576" s="3" t="s">
        <v>12</v>
      </c>
      <c r="E576" s="2" t="s">
        <v>17</v>
      </c>
      <c r="F576" s="26">
        <v>33044</v>
      </c>
      <c r="G576" s="2">
        <v>36</v>
      </c>
      <c r="H576" s="17">
        <v>4306</v>
      </c>
      <c r="I576" s="2" t="str">
        <f t="shared" si="24"/>
        <v>Jul</v>
      </c>
      <c r="J576" s="5">
        <f t="shared" si="25"/>
        <v>2024</v>
      </c>
    </row>
    <row r="577" spans="1:10" x14ac:dyDescent="0.25">
      <c r="A577" s="4">
        <f t="shared" si="26"/>
        <v>45502</v>
      </c>
      <c r="B577" s="1" t="s">
        <v>629</v>
      </c>
      <c r="C577" s="2" t="s">
        <v>22</v>
      </c>
      <c r="D577" s="3" t="s">
        <v>34</v>
      </c>
      <c r="E577" s="2" t="s">
        <v>56</v>
      </c>
      <c r="F577" s="26">
        <v>43013</v>
      </c>
      <c r="G577" s="2">
        <v>83</v>
      </c>
      <c r="H577" s="17">
        <v>4127</v>
      </c>
      <c r="I577" s="2" t="str">
        <f t="shared" si="24"/>
        <v>Jul</v>
      </c>
      <c r="J577" s="5">
        <f t="shared" si="25"/>
        <v>2024</v>
      </c>
    </row>
    <row r="578" spans="1:10" x14ac:dyDescent="0.25">
      <c r="A578" s="4">
        <f t="shared" si="26"/>
        <v>45503</v>
      </c>
      <c r="B578" s="1" t="s">
        <v>630</v>
      </c>
      <c r="C578" s="2" t="s">
        <v>98</v>
      </c>
      <c r="D578" s="3" t="s">
        <v>16</v>
      </c>
      <c r="E578" s="2" t="s">
        <v>23</v>
      </c>
      <c r="F578" s="26">
        <v>48141</v>
      </c>
      <c r="G578" s="2">
        <v>52</v>
      </c>
      <c r="H578" s="17">
        <v>2162</v>
      </c>
      <c r="I578" s="2" t="str">
        <f t="shared" ref="I578:I641" si="27">TEXT(A578,"mmm")</f>
        <v>Jul</v>
      </c>
      <c r="J578" s="5">
        <f t="shared" si="25"/>
        <v>2024</v>
      </c>
    </row>
    <row r="579" spans="1:10" x14ac:dyDescent="0.25">
      <c r="A579" s="4">
        <f t="shared" si="26"/>
        <v>45504</v>
      </c>
      <c r="B579" s="1" t="s">
        <v>631</v>
      </c>
      <c r="C579" s="2" t="s">
        <v>25</v>
      </c>
      <c r="D579" s="3" t="s">
        <v>12</v>
      </c>
      <c r="E579" s="2" t="s">
        <v>61</v>
      </c>
      <c r="F579" s="26">
        <v>31366</v>
      </c>
      <c r="G579" s="2">
        <v>3</v>
      </c>
      <c r="H579" s="17">
        <v>3313</v>
      </c>
      <c r="I579" s="2" t="str">
        <f t="shared" si="27"/>
        <v>Jul</v>
      </c>
      <c r="J579" s="5">
        <f t="shared" ref="J579:J642" si="28">YEAR(A579)</f>
        <v>2024</v>
      </c>
    </row>
    <row r="580" spans="1:10" x14ac:dyDescent="0.25">
      <c r="A580" s="4">
        <f t="shared" ref="A580:A643" si="29">A579+1</f>
        <v>45505</v>
      </c>
      <c r="B580" s="1" t="s">
        <v>632</v>
      </c>
      <c r="C580" s="2" t="s">
        <v>39</v>
      </c>
      <c r="D580" s="3" t="s">
        <v>16</v>
      </c>
      <c r="E580" s="2" t="s">
        <v>35</v>
      </c>
      <c r="F580" s="26">
        <v>43193</v>
      </c>
      <c r="G580" s="2">
        <v>5</v>
      </c>
      <c r="H580" s="17">
        <v>2695</v>
      </c>
      <c r="I580" s="2" t="str">
        <f t="shared" si="27"/>
        <v>Aug</v>
      </c>
      <c r="J580" s="5">
        <f t="shared" si="28"/>
        <v>2024</v>
      </c>
    </row>
    <row r="581" spans="1:10" x14ac:dyDescent="0.25">
      <c r="A581" s="4">
        <f t="shared" si="29"/>
        <v>45506</v>
      </c>
      <c r="B581" s="1" t="s">
        <v>633</v>
      </c>
      <c r="C581" s="2" t="s">
        <v>95</v>
      </c>
      <c r="D581" s="3" t="s">
        <v>34</v>
      </c>
      <c r="E581" s="2" t="s">
        <v>13</v>
      </c>
      <c r="F581" s="26">
        <v>1240</v>
      </c>
      <c r="G581" s="2">
        <v>80</v>
      </c>
      <c r="H581" s="17">
        <v>4593</v>
      </c>
      <c r="I581" s="2" t="str">
        <f t="shared" si="27"/>
        <v>Aug</v>
      </c>
      <c r="J581" s="5">
        <f t="shared" si="28"/>
        <v>2024</v>
      </c>
    </row>
    <row r="582" spans="1:10" x14ac:dyDescent="0.25">
      <c r="A582" s="4">
        <f t="shared" si="29"/>
        <v>45507</v>
      </c>
      <c r="B582" s="1" t="s">
        <v>634</v>
      </c>
      <c r="C582" s="2" t="s">
        <v>160</v>
      </c>
      <c r="D582" s="3" t="s">
        <v>20</v>
      </c>
      <c r="E582" s="2" t="s">
        <v>63</v>
      </c>
      <c r="F582" s="26">
        <v>37065</v>
      </c>
      <c r="G582" s="2">
        <v>12</v>
      </c>
      <c r="H582" s="17">
        <v>1173</v>
      </c>
      <c r="I582" s="2" t="str">
        <f t="shared" si="27"/>
        <v>Aug</v>
      </c>
      <c r="J582" s="5">
        <f t="shared" si="28"/>
        <v>2024</v>
      </c>
    </row>
    <row r="583" spans="1:10" x14ac:dyDescent="0.25">
      <c r="A583" s="4">
        <f t="shared" si="29"/>
        <v>45508</v>
      </c>
      <c r="B583" s="1" t="s">
        <v>635</v>
      </c>
      <c r="C583" s="2" t="s">
        <v>67</v>
      </c>
      <c r="D583" s="3" t="s">
        <v>28</v>
      </c>
      <c r="E583" s="2" t="s">
        <v>63</v>
      </c>
      <c r="F583" s="26">
        <v>44913</v>
      </c>
      <c r="G583" s="2">
        <v>65</v>
      </c>
      <c r="H583" s="17">
        <v>3620</v>
      </c>
      <c r="I583" s="2" t="str">
        <f t="shared" si="27"/>
        <v>Aug</v>
      </c>
      <c r="J583" s="5">
        <f t="shared" si="28"/>
        <v>2024</v>
      </c>
    </row>
    <row r="584" spans="1:10" x14ac:dyDescent="0.25">
      <c r="A584" s="4">
        <f t="shared" si="29"/>
        <v>45509</v>
      </c>
      <c r="B584" s="1" t="s">
        <v>636</v>
      </c>
      <c r="C584" s="2" t="s">
        <v>33</v>
      </c>
      <c r="D584" s="3" t="s">
        <v>34</v>
      </c>
      <c r="E584" s="2" t="s">
        <v>13</v>
      </c>
      <c r="F584" s="26">
        <v>3694</v>
      </c>
      <c r="G584" s="2">
        <v>57</v>
      </c>
      <c r="H584" s="17">
        <v>3159</v>
      </c>
      <c r="I584" s="2" t="str">
        <f t="shared" si="27"/>
        <v>Aug</v>
      </c>
      <c r="J584" s="5">
        <f t="shared" si="28"/>
        <v>2024</v>
      </c>
    </row>
    <row r="585" spans="1:10" x14ac:dyDescent="0.25">
      <c r="A585" s="4">
        <f t="shared" si="29"/>
        <v>45510</v>
      </c>
      <c r="B585" s="1" t="s">
        <v>637</v>
      </c>
      <c r="C585" s="2" t="s">
        <v>19</v>
      </c>
      <c r="D585" s="3" t="s">
        <v>34</v>
      </c>
      <c r="E585" s="2" t="s">
        <v>61</v>
      </c>
      <c r="F585" s="26">
        <v>34496</v>
      </c>
      <c r="G585" s="2">
        <v>72</v>
      </c>
      <c r="H585" s="17">
        <v>4826</v>
      </c>
      <c r="I585" s="2" t="str">
        <f t="shared" si="27"/>
        <v>Aug</v>
      </c>
      <c r="J585" s="5">
        <f t="shared" si="28"/>
        <v>2024</v>
      </c>
    </row>
    <row r="586" spans="1:10" x14ac:dyDescent="0.25">
      <c r="A586" s="4">
        <f t="shared" si="29"/>
        <v>45511</v>
      </c>
      <c r="B586" s="1" t="s">
        <v>638</v>
      </c>
      <c r="C586" s="2" t="s">
        <v>95</v>
      </c>
      <c r="D586" s="3" t="s">
        <v>12</v>
      </c>
      <c r="E586" s="2" t="s">
        <v>29</v>
      </c>
      <c r="F586" s="26">
        <v>14468</v>
      </c>
      <c r="G586" s="2">
        <v>70</v>
      </c>
      <c r="H586" s="17">
        <v>1538</v>
      </c>
      <c r="I586" s="2" t="str">
        <f t="shared" si="27"/>
        <v>Aug</v>
      </c>
      <c r="J586" s="5">
        <f t="shared" si="28"/>
        <v>2024</v>
      </c>
    </row>
    <row r="587" spans="1:10" x14ac:dyDescent="0.25">
      <c r="A587" s="4">
        <f t="shared" si="29"/>
        <v>45512</v>
      </c>
      <c r="B587" s="1" t="s">
        <v>639</v>
      </c>
      <c r="C587" s="2" t="s">
        <v>95</v>
      </c>
      <c r="D587" s="3" t="s">
        <v>16</v>
      </c>
      <c r="E587" s="2" t="s">
        <v>63</v>
      </c>
      <c r="F587" s="26">
        <v>25530</v>
      </c>
      <c r="G587" s="2">
        <v>31</v>
      </c>
      <c r="H587" s="17">
        <v>1241</v>
      </c>
      <c r="I587" s="2" t="str">
        <f t="shared" si="27"/>
        <v>Aug</v>
      </c>
      <c r="J587" s="5">
        <f t="shared" si="28"/>
        <v>2024</v>
      </c>
    </row>
    <row r="588" spans="1:10" x14ac:dyDescent="0.25">
      <c r="A588" s="4">
        <f t="shared" si="29"/>
        <v>45513</v>
      </c>
      <c r="B588" s="1" t="s">
        <v>640</v>
      </c>
      <c r="C588" s="2" t="s">
        <v>79</v>
      </c>
      <c r="D588" s="3" t="s">
        <v>28</v>
      </c>
      <c r="E588" s="2" t="s">
        <v>63</v>
      </c>
      <c r="F588" s="26">
        <v>15310</v>
      </c>
      <c r="G588" s="2">
        <v>95</v>
      </c>
      <c r="H588" s="17">
        <v>2294</v>
      </c>
      <c r="I588" s="2" t="str">
        <f t="shared" si="27"/>
        <v>Aug</v>
      </c>
      <c r="J588" s="5">
        <f t="shared" si="28"/>
        <v>2024</v>
      </c>
    </row>
    <row r="589" spans="1:10" x14ac:dyDescent="0.25">
      <c r="A589" s="4">
        <f t="shared" si="29"/>
        <v>45514</v>
      </c>
      <c r="B589" s="1" t="s">
        <v>641</v>
      </c>
      <c r="C589" s="2" t="s">
        <v>79</v>
      </c>
      <c r="D589" s="3" t="s">
        <v>34</v>
      </c>
      <c r="E589" s="2" t="s">
        <v>53</v>
      </c>
      <c r="F589" s="26">
        <v>29107</v>
      </c>
      <c r="G589" s="2">
        <v>46</v>
      </c>
      <c r="H589" s="17">
        <v>3600</v>
      </c>
      <c r="I589" s="2" t="str">
        <f t="shared" si="27"/>
        <v>Aug</v>
      </c>
      <c r="J589" s="5">
        <f t="shared" si="28"/>
        <v>2024</v>
      </c>
    </row>
    <row r="590" spans="1:10" x14ac:dyDescent="0.25">
      <c r="A590" s="4">
        <f t="shared" si="29"/>
        <v>45515</v>
      </c>
      <c r="B590" s="1" t="s">
        <v>642</v>
      </c>
      <c r="C590" s="2" t="s">
        <v>137</v>
      </c>
      <c r="D590" s="3" t="s">
        <v>34</v>
      </c>
      <c r="E590" s="2" t="s">
        <v>17</v>
      </c>
      <c r="F590" s="26">
        <v>15145</v>
      </c>
      <c r="G590" s="2">
        <v>48</v>
      </c>
      <c r="H590" s="17">
        <v>1568</v>
      </c>
      <c r="I590" s="2" t="str">
        <f t="shared" si="27"/>
        <v>Aug</v>
      </c>
      <c r="J590" s="5">
        <f t="shared" si="28"/>
        <v>2024</v>
      </c>
    </row>
    <row r="591" spans="1:10" x14ac:dyDescent="0.25">
      <c r="A591" s="4">
        <f t="shared" si="29"/>
        <v>45516</v>
      </c>
      <c r="B591" s="1" t="s">
        <v>643</v>
      </c>
      <c r="C591" s="2" t="s">
        <v>27</v>
      </c>
      <c r="D591" s="3" t="s">
        <v>20</v>
      </c>
      <c r="E591" s="2" t="s">
        <v>56</v>
      </c>
      <c r="F591" s="26">
        <v>6612</v>
      </c>
      <c r="G591" s="2">
        <v>2</v>
      </c>
      <c r="H591" s="17">
        <v>2381</v>
      </c>
      <c r="I591" s="2" t="str">
        <f t="shared" si="27"/>
        <v>Aug</v>
      </c>
      <c r="J591" s="5">
        <f t="shared" si="28"/>
        <v>2024</v>
      </c>
    </row>
    <row r="592" spans="1:10" x14ac:dyDescent="0.25">
      <c r="A592" s="4">
        <f t="shared" si="29"/>
        <v>45517</v>
      </c>
      <c r="B592" s="1" t="s">
        <v>644</v>
      </c>
      <c r="C592" s="2" t="s">
        <v>98</v>
      </c>
      <c r="D592" s="3" t="s">
        <v>20</v>
      </c>
      <c r="E592" s="2" t="s">
        <v>29</v>
      </c>
      <c r="F592" s="26">
        <v>13269</v>
      </c>
      <c r="G592" s="2">
        <v>21</v>
      </c>
      <c r="H592" s="17">
        <v>3031</v>
      </c>
      <c r="I592" s="2" t="str">
        <f t="shared" si="27"/>
        <v>Aug</v>
      </c>
      <c r="J592" s="5">
        <f t="shared" si="28"/>
        <v>2024</v>
      </c>
    </row>
    <row r="593" spans="1:10" x14ac:dyDescent="0.25">
      <c r="A593" s="4">
        <f t="shared" si="29"/>
        <v>45518</v>
      </c>
      <c r="B593" s="1" t="s">
        <v>645</v>
      </c>
      <c r="C593" s="2" t="s">
        <v>48</v>
      </c>
      <c r="D593" s="3" t="s">
        <v>20</v>
      </c>
      <c r="E593" s="2" t="s">
        <v>61</v>
      </c>
      <c r="F593" s="26">
        <v>36697</v>
      </c>
      <c r="G593" s="2">
        <v>56</v>
      </c>
      <c r="H593" s="17">
        <v>1053</v>
      </c>
      <c r="I593" s="2" t="str">
        <f t="shared" si="27"/>
        <v>Aug</v>
      </c>
      <c r="J593" s="5">
        <f t="shared" si="28"/>
        <v>2024</v>
      </c>
    </row>
    <row r="594" spans="1:10" x14ac:dyDescent="0.25">
      <c r="A594" s="4">
        <f t="shared" si="29"/>
        <v>45519</v>
      </c>
      <c r="B594" s="1" t="s">
        <v>646</v>
      </c>
      <c r="C594" s="2" t="s">
        <v>48</v>
      </c>
      <c r="D594" s="3" t="s">
        <v>28</v>
      </c>
      <c r="E594" s="2" t="s">
        <v>23</v>
      </c>
      <c r="F594" s="26">
        <v>36507</v>
      </c>
      <c r="G594" s="2">
        <v>12</v>
      </c>
      <c r="H594" s="17">
        <v>2010</v>
      </c>
      <c r="I594" s="2" t="str">
        <f t="shared" si="27"/>
        <v>Aug</v>
      </c>
      <c r="J594" s="5">
        <f t="shared" si="28"/>
        <v>2024</v>
      </c>
    </row>
    <row r="595" spans="1:10" x14ac:dyDescent="0.25">
      <c r="A595" s="4">
        <f t="shared" si="29"/>
        <v>45520</v>
      </c>
      <c r="B595" s="1" t="s">
        <v>647</v>
      </c>
      <c r="C595" s="2" t="s">
        <v>31</v>
      </c>
      <c r="D595" s="3" t="s">
        <v>16</v>
      </c>
      <c r="E595" s="2" t="s">
        <v>29</v>
      </c>
      <c r="F595" s="26">
        <v>21404</v>
      </c>
      <c r="G595" s="2">
        <v>49</v>
      </c>
      <c r="H595" s="17">
        <v>4819</v>
      </c>
      <c r="I595" s="2" t="str">
        <f t="shared" si="27"/>
        <v>Aug</v>
      </c>
      <c r="J595" s="5">
        <f t="shared" si="28"/>
        <v>2024</v>
      </c>
    </row>
    <row r="596" spans="1:10" x14ac:dyDescent="0.25">
      <c r="A596" s="4">
        <f t="shared" si="29"/>
        <v>45521</v>
      </c>
      <c r="B596" s="1" t="s">
        <v>648</v>
      </c>
      <c r="C596" s="2" t="s">
        <v>77</v>
      </c>
      <c r="D596" s="3" t="s">
        <v>20</v>
      </c>
      <c r="E596" s="2" t="s">
        <v>61</v>
      </c>
      <c r="F596" s="26">
        <v>18360</v>
      </c>
      <c r="G596" s="2">
        <v>45</v>
      </c>
      <c r="H596" s="17">
        <v>2813</v>
      </c>
      <c r="I596" s="2" t="str">
        <f t="shared" si="27"/>
        <v>Aug</v>
      </c>
      <c r="J596" s="5">
        <f t="shared" si="28"/>
        <v>2024</v>
      </c>
    </row>
    <row r="597" spans="1:10" x14ac:dyDescent="0.25">
      <c r="A597" s="4">
        <f t="shared" si="29"/>
        <v>45522</v>
      </c>
      <c r="B597" s="1" t="s">
        <v>649</v>
      </c>
      <c r="C597" s="2" t="s">
        <v>75</v>
      </c>
      <c r="D597" s="3" t="s">
        <v>28</v>
      </c>
      <c r="E597" s="2" t="s">
        <v>40</v>
      </c>
      <c r="F597" s="26">
        <v>44951</v>
      </c>
      <c r="G597" s="2">
        <v>100</v>
      </c>
      <c r="H597" s="17">
        <v>3660</v>
      </c>
      <c r="I597" s="2" t="str">
        <f t="shared" si="27"/>
        <v>Aug</v>
      </c>
      <c r="J597" s="5">
        <f t="shared" si="28"/>
        <v>2024</v>
      </c>
    </row>
    <row r="598" spans="1:10" x14ac:dyDescent="0.25">
      <c r="A598" s="4">
        <f t="shared" si="29"/>
        <v>45523</v>
      </c>
      <c r="B598" s="1" t="s">
        <v>650</v>
      </c>
      <c r="C598" s="2" t="s">
        <v>19</v>
      </c>
      <c r="D598" s="3" t="s">
        <v>16</v>
      </c>
      <c r="E598" s="2" t="s">
        <v>29</v>
      </c>
      <c r="F598" s="26">
        <v>45382</v>
      </c>
      <c r="G598" s="2">
        <v>68</v>
      </c>
      <c r="H598" s="17">
        <v>1808</v>
      </c>
      <c r="I598" s="2" t="str">
        <f t="shared" si="27"/>
        <v>Aug</v>
      </c>
      <c r="J598" s="5">
        <f t="shared" si="28"/>
        <v>2024</v>
      </c>
    </row>
    <row r="599" spans="1:10" x14ac:dyDescent="0.25">
      <c r="A599" s="4">
        <f t="shared" si="29"/>
        <v>45524</v>
      </c>
      <c r="B599" s="1" t="s">
        <v>651</v>
      </c>
      <c r="C599" s="2" t="s">
        <v>22</v>
      </c>
      <c r="D599" s="3" t="s">
        <v>20</v>
      </c>
      <c r="E599" s="2" t="s">
        <v>61</v>
      </c>
      <c r="F599" s="26">
        <v>1170</v>
      </c>
      <c r="G599" s="2">
        <v>50</v>
      </c>
      <c r="H599" s="17">
        <v>2530</v>
      </c>
      <c r="I599" s="2" t="str">
        <f t="shared" si="27"/>
        <v>Aug</v>
      </c>
      <c r="J599" s="5">
        <f t="shared" si="28"/>
        <v>2024</v>
      </c>
    </row>
    <row r="600" spans="1:10" x14ac:dyDescent="0.25">
      <c r="A600" s="4">
        <f t="shared" si="29"/>
        <v>45525</v>
      </c>
      <c r="B600" s="1" t="s">
        <v>652</v>
      </c>
      <c r="C600" s="2" t="s">
        <v>79</v>
      </c>
      <c r="D600" s="3" t="s">
        <v>28</v>
      </c>
      <c r="E600" s="2" t="s">
        <v>61</v>
      </c>
      <c r="F600" s="26">
        <v>29111</v>
      </c>
      <c r="G600" s="2">
        <v>16</v>
      </c>
      <c r="H600" s="17">
        <v>4095</v>
      </c>
      <c r="I600" s="2" t="str">
        <f t="shared" si="27"/>
        <v>Aug</v>
      </c>
      <c r="J600" s="5">
        <f t="shared" si="28"/>
        <v>2024</v>
      </c>
    </row>
    <row r="601" spans="1:10" x14ac:dyDescent="0.25">
      <c r="A601" s="4">
        <f t="shared" si="29"/>
        <v>45526</v>
      </c>
      <c r="B601" s="1" t="s">
        <v>653</v>
      </c>
      <c r="C601" s="2" t="s">
        <v>95</v>
      </c>
      <c r="D601" s="3" t="s">
        <v>34</v>
      </c>
      <c r="E601" s="2" t="s">
        <v>40</v>
      </c>
      <c r="F601" s="26">
        <v>5320</v>
      </c>
      <c r="G601" s="2">
        <v>24</v>
      </c>
      <c r="H601" s="17">
        <v>2750</v>
      </c>
      <c r="I601" s="2" t="str">
        <f t="shared" si="27"/>
        <v>Aug</v>
      </c>
      <c r="J601" s="5">
        <f t="shared" si="28"/>
        <v>2024</v>
      </c>
    </row>
    <row r="602" spans="1:10" x14ac:dyDescent="0.25">
      <c r="A602" s="4">
        <f t="shared" si="29"/>
        <v>45527</v>
      </c>
      <c r="B602" s="1" t="s">
        <v>654</v>
      </c>
      <c r="C602" s="2" t="s">
        <v>82</v>
      </c>
      <c r="D602" s="3" t="s">
        <v>28</v>
      </c>
      <c r="E602" s="2" t="s">
        <v>17</v>
      </c>
      <c r="F602" s="26">
        <v>39618</v>
      </c>
      <c r="G602" s="2">
        <v>80</v>
      </c>
      <c r="H602" s="17">
        <v>4935</v>
      </c>
      <c r="I602" s="2" t="str">
        <f t="shared" si="27"/>
        <v>Aug</v>
      </c>
      <c r="J602" s="5">
        <f t="shared" si="28"/>
        <v>2024</v>
      </c>
    </row>
    <row r="603" spans="1:10" x14ac:dyDescent="0.25">
      <c r="A603" s="4">
        <f t="shared" si="29"/>
        <v>45528</v>
      </c>
      <c r="B603" s="1" t="s">
        <v>655</v>
      </c>
      <c r="C603" s="2" t="s">
        <v>25</v>
      </c>
      <c r="D603" s="3" t="s">
        <v>16</v>
      </c>
      <c r="E603" s="2" t="s">
        <v>29</v>
      </c>
      <c r="F603" s="26">
        <v>48355</v>
      </c>
      <c r="G603" s="2">
        <v>71</v>
      </c>
      <c r="H603" s="17">
        <v>4042</v>
      </c>
      <c r="I603" s="2" t="str">
        <f t="shared" si="27"/>
        <v>Aug</v>
      </c>
      <c r="J603" s="5">
        <f t="shared" si="28"/>
        <v>2024</v>
      </c>
    </row>
    <row r="604" spans="1:10" x14ac:dyDescent="0.25">
      <c r="A604" s="4">
        <f t="shared" si="29"/>
        <v>45529</v>
      </c>
      <c r="B604" s="1" t="s">
        <v>656</v>
      </c>
      <c r="C604" s="2" t="s">
        <v>72</v>
      </c>
      <c r="D604" s="3" t="s">
        <v>12</v>
      </c>
      <c r="E604" s="2" t="s">
        <v>63</v>
      </c>
      <c r="F604" s="26">
        <v>37493</v>
      </c>
      <c r="G604" s="2">
        <v>93</v>
      </c>
      <c r="H604" s="17">
        <v>1734</v>
      </c>
      <c r="I604" s="2" t="str">
        <f t="shared" si="27"/>
        <v>Aug</v>
      </c>
      <c r="J604" s="5">
        <f t="shared" si="28"/>
        <v>2024</v>
      </c>
    </row>
    <row r="605" spans="1:10" x14ac:dyDescent="0.25">
      <c r="A605" s="4">
        <f t="shared" si="29"/>
        <v>45530</v>
      </c>
      <c r="B605" s="1" t="s">
        <v>657</v>
      </c>
      <c r="C605" s="2" t="s">
        <v>137</v>
      </c>
      <c r="D605" s="3" t="s">
        <v>12</v>
      </c>
      <c r="E605" s="2" t="s">
        <v>29</v>
      </c>
      <c r="F605" s="26">
        <v>5688</v>
      </c>
      <c r="G605" s="2">
        <v>11</v>
      </c>
      <c r="H605" s="17">
        <v>4945</v>
      </c>
      <c r="I605" s="2" t="str">
        <f t="shared" si="27"/>
        <v>Aug</v>
      </c>
      <c r="J605" s="5">
        <f t="shared" si="28"/>
        <v>2024</v>
      </c>
    </row>
    <row r="606" spans="1:10" x14ac:dyDescent="0.25">
      <c r="A606" s="4">
        <f t="shared" si="29"/>
        <v>45531</v>
      </c>
      <c r="B606" s="1" t="s">
        <v>658</v>
      </c>
      <c r="C606" s="2" t="s">
        <v>58</v>
      </c>
      <c r="D606" s="3" t="s">
        <v>12</v>
      </c>
      <c r="E606" s="2" t="s">
        <v>23</v>
      </c>
      <c r="F606" s="26">
        <v>37659</v>
      </c>
      <c r="G606" s="2">
        <v>32</v>
      </c>
      <c r="H606" s="17">
        <v>2924</v>
      </c>
      <c r="I606" s="2" t="str">
        <f t="shared" si="27"/>
        <v>Aug</v>
      </c>
      <c r="J606" s="5">
        <f t="shared" si="28"/>
        <v>2024</v>
      </c>
    </row>
    <row r="607" spans="1:10" x14ac:dyDescent="0.25">
      <c r="A607" s="4">
        <f t="shared" si="29"/>
        <v>45532</v>
      </c>
      <c r="B607" s="1" t="s">
        <v>659</v>
      </c>
      <c r="C607" s="2" t="s">
        <v>77</v>
      </c>
      <c r="D607" s="3" t="s">
        <v>20</v>
      </c>
      <c r="E607" s="2" t="s">
        <v>53</v>
      </c>
      <c r="F607" s="26">
        <v>2185</v>
      </c>
      <c r="G607" s="2">
        <v>96</v>
      </c>
      <c r="H607" s="17">
        <v>2111</v>
      </c>
      <c r="I607" s="2" t="str">
        <f t="shared" si="27"/>
        <v>Aug</v>
      </c>
      <c r="J607" s="5">
        <f t="shared" si="28"/>
        <v>2024</v>
      </c>
    </row>
    <row r="608" spans="1:10" x14ac:dyDescent="0.25">
      <c r="A608" s="4">
        <f t="shared" si="29"/>
        <v>45533</v>
      </c>
      <c r="B608" s="1" t="s">
        <v>660</v>
      </c>
      <c r="C608" s="2" t="s">
        <v>15</v>
      </c>
      <c r="D608" s="3" t="s">
        <v>16</v>
      </c>
      <c r="E608" s="2" t="s">
        <v>13</v>
      </c>
      <c r="F608" s="26">
        <v>49873</v>
      </c>
      <c r="G608" s="2">
        <v>32</v>
      </c>
      <c r="H608" s="17">
        <v>2862</v>
      </c>
      <c r="I608" s="2" t="str">
        <f t="shared" si="27"/>
        <v>Aug</v>
      </c>
      <c r="J608" s="5">
        <f t="shared" si="28"/>
        <v>2024</v>
      </c>
    </row>
    <row r="609" spans="1:10" x14ac:dyDescent="0.25">
      <c r="A609" s="4">
        <f t="shared" si="29"/>
        <v>45534</v>
      </c>
      <c r="B609" s="1" t="s">
        <v>661</v>
      </c>
      <c r="C609" s="2" t="s">
        <v>72</v>
      </c>
      <c r="D609" s="3" t="s">
        <v>28</v>
      </c>
      <c r="E609" s="2" t="s">
        <v>53</v>
      </c>
      <c r="F609" s="26">
        <v>42099</v>
      </c>
      <c r="G609" s="2">
        <v>71</v>
      </c>
      <c r="H609" s="17">
        <v>1408</v>
      </c>
      <c r="I609" s="2" t="str">
        <f t="shared" si="27"/>
        <v>Aug</v>
      </c>
      <c r="J609" s="5">
        <f t="shared" si="28"/>
        <v>2024</v>
      </c>
    </row>
    <row r="610" spans="1:10" x14ac:dyDescent="0.25">
      <c r="A610" s="4">
        <f t="shared" si="29"/>
        <v>45535</v>
      </c>
      <c r="B610" s="1" t="s">
        <v>662</v>
      </c>
      <c r="C610" s="2" t="s">
        <v>37</v>
      </c>
      <c r="D610" s="3" t="s">
        <v>20</v>
      </c>
      <c r="E610" s="2" t="s">
        <v>23</v>
      </c>
      <c r="F610" s="26">
        <v>23216</v>
      </c>
      <c r="G610" s="2">
        <v>53</v>
      </c>
      <c r="H610" s="17">
        <v>4066</v>
      </c>
      <c r="I610" s="2" t="str">
        <f t="shared" si="27"/>
        <v>Aug</v>
      </c>
      <c r="J610" s="5">
        <f t="shared" si="28"/>
        <v>2024</v>
      </c>
    </row>
    <row r="611" spans="1:10" x14ac:dyDescent="0.25">
      <c r="A611" s="4">
        <f t="shared" si="29"/>
        <v>45536</v>
      </c>
      <c r="B611" s="1" t="s">
        <v>663</v>
      </c>
      <c r="C611" s="2" t="s">
        <v>33</v>
      </c>
      <c r="D611" s="3" t="s">
        <v>34</v>
      </c>
      <c r="E611" s="2" t="s">
        <v>61</v>
      </c>
      <c r="F611" s="26">
        <v>5264</v>
      </c>
      <c r="G611" s="2">
        <v>60</v>
      </c>
      <c r="H611" s="17">
        <v>1210</v>
      </c>
      <c r="I611" s="2" t="str">
        <f t="shared" si="27"/>
        <v>Sep</v>
      </c>
      <c r="J611" s="5">
        <f t="shared" si="28"/>
        <v>2024</v>
      </c>
    </row>
    <row r="612" spans="1:10" x14ac:dyDescent="0.25">
      <c r="A612" s="4">
        <f t="shared" si="29"/>
        <v>45537</v>
      </c>
      <c r="B612" s="1" t="s">
        <v>664</v>
      </c>
      <c r="C612" s="2" t="s">
        <v>25</v>
      </c>
      <c r="D612" s="3" t="s">
        <v>20</v>
      </c>
      <c r="E612" s="2" t="s">
        <v>35</v>
      </c>
      <c r="F612" s="26">
        <v>13197</v>
      </c>
      <c r="G612" s="2">
        <v>21</v>
      </c>
      <c r="H612" s="17">
        <v>2583</v>
      </c>
      <c r="I612" s="2" t="str">
        <f t="shared" si="27"/>
        <v>Sep</v>
      </c>
      <c r="J612" s="5">
        <f t="shared" si="28"/>
        <v>2024</v>
      </c>
    </row>
    <row r="613" spans="1:10" x14ac:dyDescent="0.25">
      <c r="A613" s="4">
        <f t="shared" si="29"/>
        <v>45538</v>
      </c>
      <c r="B613" s="1" t="s">
        <v>665</v>
      </c>
      <c r="C613" s="2" t="s">
        <v>82</v>
      </c>
      <c r="D613" s="3" t="s">
        <v>12</v>
      </c>
      <c r="E613" s="2" t="s">
        <v>13</v>
      </c>
      <c r="F613" s="26">
        <v>17356</v>
      </c>
      <c r="G613" s="2">
        <v>12</v>
      </c>
      <c r="H613" s="17">
        <v>3967</v>
      </c>
      <c r="I613" s="2" t="str">
        <f t="shared" si="27"/>
        <v>Sep</v>
      </c>
      <c r="J613" s="5">
        <f t="shared" si="28"/>
        <v>2024</v>
      </c>
    </row>
    <row r="614" spans="1:10" x14ac:dyDescent="0.25">
      <c r="A614" s="4">
        <f t="shared" si="29"/>
        <v>45539</v>
      </c>
      <c r="B614" s="1" t="s">
        <v>666</v>
      </c>
      <c r="C614" s="2" t="s">
        <v>101</v>
      </c>
      <c r="D614" s="3" t="s">
        <v>34</v>
      </c>
      <c r="E614" s="2" t="s">
        <v>40</v>
      </c>
      <c r="F614" s="26">
        <v>34168</v>
      </c>
      <c r="G614" s="2">
        <v>9</v>
      </c>
      <c r="H614" s="17">
        <v>2710</v>
      </c>
      <c r="I614" s="2" t="str">
        <f t="shared" si="27"/>
        <v>Sep</v>
      </c>
      <c r="J614" s="5">
        <f t="shared" si="28"/>
        <v>2024</v>
      </c>
    </row>
    <row r="615" spans="1:10" x14ac:dyDescent="0.25">
      <c r="A615" s="4">
        <f t="shared" si="29"/>
        <v>45540</v>
      </c>
      <c r="B615" s="1" t="s">
        <v>667</v>
      </c>
      <c r="C615" s="2" t="s">
        <v>11</v>
      </c>
      <c r="D615" s="3" t="s">
        <v>34</v>
      </c>
      <c r="E615" s="2" t="s">
        <v>63</v>
      </c>
      <c r="F615" s="26">
        <v>23987</v>
      </c>
      <c r="G615" s="2">
        <v>29</v>
      </c>
      <c r="H615" s="17">
        <v>3755</v>
      </c>
      <c r="I615" s="2" t="str">
        <f t="shared" si="27"/>
        <v>Sep</v>
      </c>
      <c r="J615" s="5">
        <f t="shared" si="28"/>
        <v>2024</v>
      </c>
    </row>
    <row r="616" spans="1:10" x14ac:dyDescent="0.25">
      <c r="A616" s="4">
        <f t="shared" si="29"/>
        <v>45541</v>
      </c>
      <c r="B616" s="1" t="s">
        <v>668</v>
      </c>
      <c r="C616" s="2" t="s">
        <v>31</v>
      </c>
      <c r="D616" s="3" t="s">
        <v>34</v>
      </c>
      <c r="E616" s="2" t="s">
        <v>40</v>
      </c>
      <c r="F616" s="26">
        <v>31929</v>
      </c>
      <c r="G616" s="2">
        <v>12</v>
      </c>
      <c r="H616" s="17">
        <v>1926</v>
      </c>
      <c r="I616" s="2" t="str">
        <f t="shared" si="27"/>
        <v>Sep</v>
      </c>
      <c r="J616" s="5">
        <f t="shared" si="28"/>
        <v>2024</v>
      </c>
    </row>
    <row r="617" spans="1:10" x14ac:dyDescent="0.25">
      <c r="A617" s="4">
        <f t="shared" si="29"/>
        <v>45542</v>
      </c>
      <c r="B617" s="1" t="s">
        <v>669</v>
      </c>
      <c r="C617" s="2" t="s">
        <v>95</v>
      </c>
      <c r="D617" s="3" t="s">
        <v>20</v>
      </c>
      <c r="E617" s="2" t="s">
        <v>35</v>
      </c>
      <c r="F617" s="26">
        <v>17567</v>
      </c>
      <c r="G617" s="2">
        <v>8</v>
      </c>
      <c r="H617" s="17">
        <v>2822</v>
      </c>
      <c r="I617" s="2" t="str">
        <f t="shared" si="27"/>
        <v>Sep</v>
      </c>
      <c r="J617" s="5">
        <f t="shared" si="28"/>
        <v>2024</v>
      </c>
    </row>
    <row r="618" spans="1:10" x14ac:dyDescent="0.25">
      <c r="A618" s="4">
        <f t="shared" si="29"/>
        <v>45543</v>
      </c>
      <c r="B618" s="1" t="s">
        <v>670</v>
      </c>
      <c r="C618" s="2" t="s">
        <v>77</v>
      </c>
      <c r="D618" s="3" t="s">
        <v>34</v>
      </c>
      <c r="E618" s="2" t="s">
        <v>56</v>
      </c>
      <c r="F618" s="26">
        <v>733</v>
      </c>
      <c r="G618" s="2">
        <v>2</v>
      </c>
      <c r="H618" s="17">
        <v>1709</v>
      </c>
      <c r="I618" s="2" t="str">
        <f t="shared" si="27"/>
        <v>Sep</v>
      </c>
      <c r="J618" s="5">
        <f t="shared" si="28"/>
        <v>2024</v>
      </c>
    </row>
    <row r="619" spans="1:10" x14ac:dyDescent="0.25">
      <c r="A619" s="4">
        <f t="shared" si="29"/>
        <v>45544</v>
      </c>
      <c r="B619" s="1" t="s">
        <v>671</v>
      </c>
      <c r="C619" s="2" t="s">
        <v>31</v>
      </c>
      <c r="D619" s="3" t="s">
        <v>12</v>
      </c>
      <c r="E619" s="2" t="s">
        <v>29</v>
      </c>
      <c r="F619" s="26">
        <v>34843</v>
      </c>
      <c r="G619" s="2">
        <v>56</v>
      </c>
      <c r="H619" s="17">
        <v>4224</v>
      </c>
      <c r="I619" s="2" t="str">
        <f t="shared" si="27"/>
        <v>Sep</v>
      </c>
      <c r="J619" s="5">
        <f t="shared" si="28"/>
        <v>2024</v>
      </c>
    </row>
    <row r="620" spans="1:10" x14ac:dyDescent="0.25">
      <c r="A620" s="4">
        <f t="shared" si="29"/>
        <v>45545</v>
      </c>
      <c r="B620" s="1" t="s">
        <v>672</v>
      </c>
      <c r="C620" s="2" t="s">
        <v>48</v>
      </c>
      <c r="D620" s="3" t="s">
        <v>16</v>
      </c>
      <c r="E620" s="2" t="s">
        <v>56</v>
      </c>
      <c r="F620" s="26">
        <v>13629</v>
      </c>
      <c r="G620" s="2">
        <v>97</v>
      </c>
      <c r="H620" s="17">
        <v>4257</v>
      </c>
      <c r="I620" s="2" t="str">
        <f t="shared" si="27"/>
        <v>Sep</v>
      </c>
      <c r="J620" s="5">
        <f t="shared" si="28"/>
        <v>2024</v>
      </c>
    </row>
    <row r="621" spans="1:10" x14ac:dyDescent="0.25">
      <c r="A621" s="4">
        <f t="shared" si="29"/>
        <v>45546</v>
      </c>
      <c r="B621" s="1" t="s">
        <v>673</v>
      </c>
      <c r="C621" s="2" t="s">
        <v>19</v>
      </c>
      <c r="D621" s="3" t="s">
        <v>16</v>
      </c>
      <c r="E621" s="2" t="s">
        <v>61</v>
      </c>
      <c r="F621" s="26">
        <v>19606</v>
      </c>
      <c r="G621" s="2">
        <v>68</v>
      </c>
      <c r="H621" s="17">
        <v>2680</v>
      </c>
      <c r="I621" s="2" t="str">
        <f t="shared" si="27"/>
        <v>Sep</v>
      </c>
      <c r="J621" s="5">
        <f t="shared" si="28"/>
        <v>2024</v>
      </c>
    </row>
    <row r="622" spans="1:10" x14ac:dyDescent="0.25">
      <c r="A622" s="4">
        <f t="shared" si="29"/>
        <v>45547</v>
      </c>
      <c r="B622" s="1" t="s">
        <v>674</v>
      </c>
      <c r="C622" s="2" t="s">
        <v>11</v>
      </c>
      <c r="D622" s="3" t="s">
        <v>20</v>
      </c>
      <c r="E622" s="2" t="s">
        <v>56</v>
      </c>
      <c r="F622" s="26">
        <v>29771</v>
      </c>
      <c r="G622" s="2">
        <v>27</v>
      </c>
      <c r="H622" s="17">
        <v>2240</v>
      </c>
      <c r="I622" s="2" t="str">
        <f t="shared" si="27"/>
        <v>Sep</v>
      </c>
      <c r="J622" s="5">
        <f t="shared" si="28"/>
        <v>2024</v>
      </c>
    </row>
    <row r="623" spans="1:10" x14ac:dyDescent="0.25">
      <c r="A623" s="4">
        <f t="shared" si="29"/>
        <v>45548</v>
      </c>
      <c r="B623" s="1" t="s">
        <v>675</v>
      </c>
      <c r="C623" s="2" t="s">
        <v>11</v>
      </c>
      <c r="D623" s="3" t="s">
        <v>12</v>
      </c>
      <c r="E623" s="2" t="s">
        <v>56</v>
      </c>
      <c r="F623" s="26">
        <v>38547</v>
      </c>
      <c r="G623" s="2">
        <v>56</v>
      </c>
      <c r="H623" s="17">
        <v>3140</v>
      </c>
      <c r="I623" s="2" t="str">
        <f t="shared" si="27"/>
        <v>Sep</v>
      </c>
      <c r="J623" s="5">
        <f t="shared" si="28"/>
        <v>2024</v>
      </c>
    </row>
    <row r="624" spans="1:10" x14ac:dyDescent="0.25">
      <c r="A624" s="4">
        <f t="shared" si="29"/>
        <v>45549</v>
      </c>
      <c r="B624" s="1" t="s">
        <v>676</v>
      </c>
      <c r="C624" s="2" t="s">
        <v>77</v>
      </c>
      <c r="D624" s="3" t="s">
        <v>16</v>
      </c>
      <c r="E624" s="2" t="s">
        <v>29</v>
      </c>
      <c r="F624" s="26">
        <v>23886</v>
      </c>
      <c r="G624" s="2">
        <v>65</v>
      </c>
      <c r="H624" s="17">
        <v>3071</v>
      </c>
      <c r="I624" s="2" t="str">
        <f t="shared" si="27"/>
        <v>Sep</v>
      </c>
      <c r="J624" s="5">
        <f t="shared" si="28"/>
        <v>2024</v>
      </c>
    </row>
    <row r="625" spans="1:10" x14ac:dyDescent="0.25">
      <c r="A625" s="4">
        <f t="shared" si="29"/>
        <v>45550</v>
      </c>
      <c r="B625" s="1" t="s">
        <v>677</v>
      </c>
      <c r="C625" s="2" t="s">
        <v>79</v>
      </c>
      <c r="D625" s="3" t="s">
        <v>34</v>
      </c>
      <c r="E625" s="2" t="s">
        <v>13</v>
      </c>
      <c r="F625" s="26">
        <v>27800</v>
      </c>
      <c r="G625" s="2">
        <v>13</v>
      </c>
      <c r="H625" s="17">
        <v>2492</v>
      </c>
      <c r="I625" s="2" t="str">
        <f t="shared" si="27"/>
        <v>Sep</v>
      </c>
      <c r="J625" s="5">
        <f t="shared" si="28"/>
        <v>2024</v>
      </c>
    </row>
    <row r="626" spans="1:10" x14ac:dyDescent="0.25">
      <c r="A626" s="4">
        <f t="shared" si="29"/>
        <v>45551</v>
      </c>
      <c r="B626" s="1" t="s">
        <v>678</v>
      </c>
      <c r="C626" s="2" t="s">
        <v>101</v>
      </c>
      <c r="D626" s="3" t="s">
        <v>34</v>
      </c>
      <c r="E626" s="2" t="s">
        <v>63</v>
      </c>
      <c r="F626" s="26">
        <v>16211</v>
      </c>
      <c r="G626" s="2">
        <v>21</v>
      </c>
      <c r="H626" s="17">
        <v>3023</v>
      </c>
      <c r="I626" s="2" t="str">
        <f t="shared" si="27"/>
        <v>Sep</v>
      </c>
      <c r="J626" s="5">
        <f t="shared" si="28"/>
        <v>2024</v>
      </c>
    </row>
    <row r="627" spans="1:10" x14ac:dyDescent="0.25">
      <c r="A627" s="4">
        <f t="shared" si="29"/>
        <v>45552</v>
      </c>
      <c r="B627" s="1" t="s">
        <v>679</v>
      </c>
      <c r="C627" s="2" t="s">
        <v>75</v>
      </c>
      <c r="D627" s="3" t="s">
        <v>12</v>
      </c>
      <c r="E627" s="2" t="s">
        <v>35</v>
      </c>
      <c r="F627" s="26">
        <v>12902</v>
      </c>
      <c r="G627" s="2">
        <v>9</v>
      </c>
      <c r="H627" s="17">
        <v>4719</v>
      </c>
      <c r="I627" s="2" t="str">
        <f t="shared" si="27"/>
        <v>Sep</v>
      </c>
      <c r="J627" s="5">
        <f t="shared" si="28"/>
        <v>2024</v>
      </c>
    </row>
    <row r="628" spans="1:10" x14ac:dyDescent="0.25">
      <c r="A628" s="4">
        <f t="shared" si="29"/>
        <v>45553</v>
      </c>
      <c r="B628" s="1" t="s">
        <v>680</v>
      </c>
      <c r="C628" s="2" t="s">
        <v>37</v>
      </c>
      <c r="D628" s="3" t="s">
        <v>16</v>
      </c>
      <c r="E628" s="2" t="s">
        <v>63</v>
      </c>
      <c r="F628" s="26">
        <v>20662</v>
      </c>
      <c r="G628" s="2">
        <v>20</v>
      </c>
      <c r="H628" s="17">
        <v>2007</v>
      </c>
      <c r="I628" s="2" t="str">
        <f t="shared" si="27"/>
        <v>Sep</v>
      </c>
      <c r="J628" s="5">
        <f t="shared" si="28"/>
        <v>2024</v>
      </c>
    </row>
    <row r="629" spans="1:10" x14ac:dyDescent="0.25">
      <c r="A629" s="4">
        <f t="shared" si="29"/>
        <v>45554</v>
      </c>
      <c r="B629" s="1" t="s">
        <v>681</v>
      </c>
      <c r="C629" s="2" t="s">
        <v>11</v>
      </c>
      <c r="D629" s="3" t="s">
        <v>16</v>
      </c>
      <c r="E629" s="2" t="s">
        <v>23</v>
      </c>
      <c r="F629" s="26">
        <v>21492</v>
      </c>
      <c r="G629" s="2">
        <v>6</v>
      </c>
      <c r="H629" s="17">
        <v>4124</v>
      </c>
      <c r="I629" s="2" t="str">
        <f t="shared" si="27"/>
        <v>Sep</v>
      </c>
      <c r="J629" s="5">
        <f t="shared" si="28"/>
        <v>2024</v>
      </c>
    </row>
    <row r="630" spans="1:10" x14ac:dyDescent="0.25">
      <c r="A630" s="4">
        <f t="shared" si="29"/>
        <v>45555</v>
      </c>
      <c r="B630" s="1" t="s">
        <v>682</v>
      </c>
      <c r="C630" s="2" t="s">
        <v>39</v>
      </c>
      <c r="D630" s="3" t="s">
        <v>20</v>
      </c>
      <c r="E630" s="2" t="s">
        <v>35</v>
      </c>
      <c r="F630" s="26">
        <v>33820</v>
      </c>
      <c r="G630" s="2">
        <v>79</v>
      </c>
      <c r="H630" s="17">
        <v>2658</v>
      </c>
      <c r="I630" s="2" t="str">
        <f t="shared" si="27"/>
        <v>Sep</v>
      </c>
      <c r="J630" s="5">
        <f t="shared" si="28"/>
        <v>2024</v>
      </c>
    </row>
    <row r="631" spans="1:10" x14ac:dyDescent="0.25">
      <c r="A631" s="4">
        <f t="shared" si="29"/>
        <v>45556</v>
      </c>
      <c r="B631" s="1" t="s">
        <v>683</v>
      </c>
      <c r="C631" s="2" t="s">
        <v>19</v>
      </c>
      <c r="D631" s="3" t="s">
        <v>20</v>
      </c>
      <c r="E631" s="2" t="s">
        <v>61</v>
      </c>
      <c r="F631" s="26">
        <v>24208</v>
      </c>
      <c r="G631" s="2">
        <v>5</v>
      </c>
      <c r="H631" s="17">
        <v>1079</v>
      </c>
      <c r="I631" s="2" t="str">
        <f t="shared" si="27"/>
        <v>Sep</v>
      </c>
      <c r="J631" s="5">
        <f t="shared" si="28"/>
        <v>2024</v>
      </c>
    </row>
    <row r="632" spans="1:10" x14ac:dyDescent="0.25">
      <c r="A632" s="4">
        <f t="shared" si="29"/>
        <v>45557</v>
      </c>
      <c r="B632" s="1" t="s">
        <v>684</v>
      </c>
      <c r="C632" s="2" t="s">
        <v>15</v>
      </c>
      <c r="D632" s="3" t="s">
        <v>34</v>
      </c>
      <c r="E632" s="2" t="s">
        <v>23</v>
      </c>
      <c r="F632" s="26">
        <v>16783</v>
      </c>
      <c r="G632" s="2">
        <v>64</v>
      </c>
      <c r="H632" s="17">
        <v>3554</v>
      </c>
      <c r="I632" s="2" t="str">
        <f t="shared" si="27"/>
        <v>Sep</v>
      </c>
      <c r="J632" s="5">
        <f t="shared" si="28"/>
        <v>2024</v>
      </c>
    </row>
    <row r="633" spans="1:10" x14ac:dyDescent="0.25">
      <c r="A633" s="4">
        <f t="shared" si="29"/>
        <v>45558</v>
      </c>
      <c r="B633" s="1" t="s">
        <v>685</v>
      </c>
      <c r="C633" s="2" t="s">
        <v>79</v>
      </c>
      <c r="D633" s="3" t="s">
        <v>12</v>
      </c>
      <c r="E633" s="2" t="s">
        <v>53</v>
      </c>
      <c r="F633" s="26">
        <v>39382</v>
      </c>
      <c r="G633" s="2">
        <v>82</v>
      </c>
      <c r="H633" s="17">
        <v>3844</v>
      </c>
      <c r="I633" s="2" t="str">
        <f t="shared" si="27"/>
        <v>Sep</v>
      </c>
      <c r="J633" s="5">
        <f t="shared" si="28"/>
        <v>2024</v>
      </c>
    </row>
    <row r="634" spans="1:10" x14ac:dyDescent="0.25">
      <c r="A634" s="4">
        <f t="shared" si="29"/>
        <v>45559</v>
      </c>
      <c r="B634" s="1" t="s">
        <v>686</v>
      </c>
      <c r="C634" s="2" t="s">
        <v>95</v>
      </c>
      <c r="D634" s="3" t="s">
        <v>20</v>
      </c>
      <c r="E634" s="2" t="s">
        <v>40</v>
      </c>
      <c r="F634" s="26">
        <v>10131</v>
      </c>
      <c r="G634" s="2">
        <v>87</v>
      </c>
      <c r="H634" s="17">
        <v>3335</v>
      </c>
      <c r="I634" s="2" t="str">
        <f t="shared" si="27"/>
        <v>Sep</v>
      </c>
      <c r="J634" s="5">
        <f t="shared" si="28"/>
        <v>2024</v>
      </c>
    </row>
    <row r="635" spans="1:10" x14ac:dyDescent="0.25">
      <c r="A635" s="4">
        <f t="shared" si="29"/>
        <v>45560</v>
      </c>
      <c r="B635" s="1" t="s">
        <v>687</v>
      </c>
      <c r="C635" s="2" t="s">
        <v>109</v>
      </c>
      <c r="D635" s="3" t="s">
        <v>16</v>
      </c>
      <c r="E635" s="2" t="s">
        <v>40</v>
      </c>
      <c r="F635" s="26">
        <v>49571</v>
      </c>
      <c r="G635" s="2">
        <v>52</v>
      </c>
      <c r="H635" s="17">
        <v>1006</v>
      </c>
      <c r="I635" s="2" t="str">
        <f t="shared" si="27"/>
        <v>Sep</v>
      </c>
      <c r="J635" s="5">
        <f t="shared" si="28"/>
        <v>2024</v>
      </c>
    </row>
    <row r="636" spans="1:10" x14ac:dyDescent="0.25">
      <c r="A636" s="4">
        <f t="shared" si="29"/>
        <v>45561</v>
      </c>
      <c r="B636" s="1" t="s">
        <v>688</v>
      </c>
      <c r="C636" s="2" t="s">
        <v>98</v>
      </c>
      <c r="D636" s="3" t="s">
        <v>34</v>
      </c>
      <c r="E636" s="2" t="s">
        <v>53</v>
      </c>
      <c r="F636" s="26">
        <v>7438</v>
      </c>
      <c r="G636" s="2">
        <v>47</v>
      </c>
      <c r="H636" s="17">
        <v>2342</v>
      </c>
      <c r="I636" s="2" t="str">
        <f t="shared" si="27"/>
        <v>Sep</v>
      </c>
      <c r="J636" s="5">
        <f t="shared" si="28"/>
        <v>2024</v>
      </c>
    </row>
    <row r="637" spans="1:10" x14ac:dyDescent="0.25">
      <c r="A637" s="4">
        <f t="shared" si="29"/>
        <v>45562</v>
      </c>
      <c r="B637" s="1" t="s">
        <v>689</v>
      </c>
      <c r="C637" s="2" t="s">
        <v>95</v>
      </c>
      <c r="D637" s="3" t="s">
        <v>12</v>
      </c>
      <c r="E637" s="2" t="s">
        <v>61</v>
      </c>
      <c r="F637" s="26">
        <v>41663</v>
      </c>
      <c r="G637" s="2">
        <v>29</v>
      </c>
      <c r="H637" s="17">
        <v>2060</v>
      </c>
      <c r="I637" s="2" t="str">
        <f t="shared" si="27"/>
        <v>Sep</v>
      </c>
      <c r="J637" s="5">
        <f t="shared" si="28"/>
        <v>2024</v>
      </c>
    </row>
    <row r="638" spans="1:10" x14ac:dyDescent="0.25">
      <c r="A638" s="4">
        <f t="shared" si="29"/>
        <v>45563</v>
      </c>
      <c r="B638" s="1" t="s">
        <v>690</v>
      </c>
      <c r="C638" s="2" t="s">
        <v>160</v>
      </c>
      <c r="D638" s="3" t="s">
        <v>12</v>
      </c>
      <c r="E638" s="2" t="s">
        <v>53</v>
      </c>
      <c r="F638" s="26">
        <v>15606</v>
      </c>
      <c r="G638" s="2">
        <v>20</v>
      </c>
      <c r="H638" s="17">
        <v>2135</v>
      </c>
      <c r="I638" s="2" t="str">
        <f t="shared" si="27"/>
        <v>Sep</v>
      </c>
      <c r="J638" s="5">
        <f t="shared" si="28"/>
        <v>2024</v>
      </c>
    </row>
    <row r="639" spans="1:10" x14ac:dyDescent="0.25">
      <c r="A639" s="4">
        <f t="shared" si="29"/>
        <v>45564</v>
      </c>
      <c r="B639" s="1" t="s">
        <v>691</v>
      </c>
      <c r="C639" s="2" t="s">
        <v>58</v>
      </c>
      <c r="D639" s="3" t="s">
        <v>12</v>
      </c>
      <c r="E639" s="2" t="s">
        <v>29</v>
      </c>
      <c r="F639" s="26">
        <v>25599</v>
      </c>
      <c r="G639" s="2">
        <v>86</v>
      </c>
      <c r="H639" s="17">
        <v>1810</v>
      </c>
      <c r="I639" s="2" t="str">
        <f t="shared" si="27"/>
        <v>Sep</v>
      </c>
      <c r="J639" s="5">
        <f t="shared" si="28"/>
        <v>2024</v>
      </c>
    </row>
    <row r="640" spans="1:10" x14ac:dyDescent="0.25">
      <c r="A640" s="4">
        <f t="shared" si="29"/>
        <v>45565</v>
      </c>
      <c r="B640" s="1" t="s">
        <v>692</v>
      </c>
      <c r="C640" s="2" t="s">
        <v>15</v>
      </c>
      <c r="D640" s="3" t="s">
        <v>20</v>
      </c>
      <c r="E640" s="2" t="s">
        <v>35</v>
      </c>
      <c r="F640" s="26">
        <v>42486</v>
      </c>
      <c r="G640" s="2">
        <v>90</v>
      </c>
      <c r="H640" s="17">
        <v>3228</v>
      </c>
      <c r="I640" s="2" t="str">
        <f t="shared" si="27"/>
        <v>Sep</v>
      </c>
      <c r="J640" s="5">
        <f t="shared" si="28"/>
        <v>2024</v>
      </c>
    </row>
    <row r="641" spans="1:10" x14ac:dyDescent="0.25">
      <c r="A641" s="4">
        <f t="shared" si="29"/>
        <v>45566</v>
      </c>
      <c r="B641" s="1" t="s">
        <v>693</v>
      </c>
      <c r="C641" s="2" t="s">
        <v>46</v>
      </c>
      <c r="D641" s="3" t="s">
        <v>28</v>
      </c>
      <c r="E641" s="2" t="s">
        <v>53</v>
      </c>
      <c r="F641" s="26">
        <v>32532</v>
      </c>
      <c r="G641" s="2">
        <v>27</v>
      </c>
      <c r="H641" s="17">
        <v>3320</v>
      </c>
      <c r="I641" s="2" t="str">
        <f t="shared" si="27"/>
        <v>Oct</v>
      </c>
      <c r="J641" s="5">
        <f t="shared" si="28"/>
        <v>2024</v>
      </c>
    </row>
    <row r="642" spans="1:10" x14ac:dyDescent="0.25">
      <c r="A642" s="4">
        <f t="shared" si="29"/>
        <v>45567</v>
      </c>
      <c r="B642" s="1" t="s">
        <v>694</v>
      </c>
      <c r="C642" s="2" t="s">
        <v>77</v>
      </c>
      <c r="D642" s="3" t="s">
        <v>20</v>
      </c>
      <c r="E642" s="2" t="s">
        <v>23</v>
      </c>
      <c r="F642" s="26">
        <v>14013</v>
      </c>
      <c r="G642" s="2">
        <v>91</v>
      </c>
      <c r="H642" s="17">
        <v>1032</v>
      </c>
      <c r="I642" s="2" t="str">
        <f t="shared" ref="I642:I705" si="30">TEXT(A642,"mmm")</f>
        <v>Oct</v>
      </c>
      <c r="J642" s="5">
        <f t="shared" si="28"/>
        <v>2024</v>
      </c>
    </row>
    <row r="643" spans="1:10" x14ac:dyDescent="0.25">
      <c r="A643" s="4">
        <f t="shared" si="29"/>
        <v>45568</v>
      </c>
      <c r="B643" s="1" t="s">
        <v>695</v>
      </c>
      <c r="C643" s="2" t="s">
        <v>160</v>
      </c>
      <c r="D643" s="3" t="s">
        <v>28</v>
      </c>
      <c r="E643" s="2" t="s">
        <v>35</v>
      </c>
      <c r="F643" s="26">
        <v>48383</v>
      </c>
      <c r="G643" s="2">
        <v>66</v>
      </c>
      <c r="H643" s="17">
        <v>3019</v>
      </c>
      <c r="I643" s="2" t="str">
        <f t="shared" si="30"/>
        <v>Oct</v>
      </c>
      <c r="J643" s="5">
        <f t="shared" ref="J643:J706" si="31">YEAR(A643)</f>
        <v>2024</v>
      </c>
    </row>
    <row r="644" spans="1:10" x14ac:dyDescent="0.25">
      <c r="A644" s="4">
        <f t="shared" ref="A644:A707" si="32">A643+1</f>
        <v>45569</v>
      </c>
      <c r="B644" s="1" t="s">
        <v>696</v>
      </c>
      <c r="C644" s="2" t="s">
        <v>79</v>
      </c>
      <c r="D644" s="3" t="s">
        <v>12</v>
      </c>
      <c r="E644" s="2" t="s">
        <v>29</v>
      </c>
      <c r="F644" s="26">
        <v>4148</v>
      </c>
      <c r="G644" s="2">
        <v>14</v>
      </c>
      <c r="H644" s="17">
        <v>1560</v>
      </c>
      <c r="I644" s="2" t="str">
        <f t="shared" si="30"/>
        <v>Oct</v>
      </c>
      <c r="J644" s="5">
        <f t="shared" si="31"/>
        <v>2024</v>
      </c>
    </row>
    <row r="645" spans="1:10" x14ac:dyDescent="0.25">
      <c r="A645" s="4">
        <f t="shared" si="32"/>
        <v>45570</v>
      </c>
      <c r="B645" s="1" t="s">
        <v>697</v>
      </c>
      <c r="C645" s="2" t="s">
        <v>82</v>
      </c>
      <c r="D645" s="3" t="s">
        <v>12</v>
      </c>
      <c r="E645" s="2" t="s">
        <v>13</v>
      </c>
      <c r="F645" s="26">
        <v>3891</v>
      </c>
      <c r="G645" s="2">
        <v>63</v>
      </c>
      <c r="H645" s="17">
        <v>1733</v>
      </c>
      <c r="I645" s="2" t="str">
        <f t="shared" si="30"/>
        <v>Oct</v>
      </c>
      <c r="J645" s="5">
        <f t="shared" si="31"/>
        <v>2024</v>
      </c>
    </row>
    <row r="646" spans="1:10" x14ac:dyDescent="0.25">
      <c r="A646" s="4">
        <f t="shared" si="32"/>
        <v>45571</v>
      </c>
      <c r="B646" s="1" t="s">
        <v>698</v>
      </c>
      <c r="C646" s="2" t="s">
        <v>22</v>
      </c>
      <c r="D646" s="3" t="s">
        <v>16</v>
      </c>
      <c r="E646" s="2" t="s">
        <v>13</v>
      </c>
      <c r="F646" s="26">
        <v>18285</v>
      </c>
      <c r="G646" s="2">
        <v>90</v>
      </c>
      <c r="H646" s="17">
        <v>4562</v>
      </c>
      <c r="I646" s="2" t="str">
        <f t="shared" si="30"/>
        <v>Oct</v>
      </c>
      <c r="J646" s="5">
        <f t="shared" si="31"/>
        <v>2024</v>
      </c>
    </row>
    <row r="647" spans="1:10" x14ac:dyDescent="0.25">
      <c r="A647" s="4">
        <f t="shared" si="32"/>
        <v>45572</v>
      </c>
      <c r="B647" s="1" t="s">
        <v>699</v>
      </c>
      <c r="C647" s="2" t="s">
        <v>46</v>
      </c>
      <c r="D647" s="3" t="s">
        <v>12</v>
      </c>
      <c r="E647" s="2" t="s">
        <v>29</v>
      </c>
      <c r="F647" s="26">
        <v>3272</v>
      </c>
      <c r="G647" s="2">
        <v>33</v>
      </c>
      <c r="H647" s="17">
        <v>4393</v>
      </c>
      <c r="I647" s="2" t="str">
        <f t="shared" si="30"/>
        <v>Oct</v>
      </c>
      <c r="J647" s="5">
        <f t="shared" si="31"/>
        <v>2024</v>
      </c>
    </row>
    <row r="648" spans="1:10" x14ac:dyDescent="0.25">
      <c r="A648" s="4">
        <f t="shared" si="32"/>
        <v>45573</v>
      </c>
      <c r="B648" s="1" t="s">
        <v>700</v>
      </c>
      <c r="C648" s="2" t="s">
        <v>44</v>
      </c>
      <c r="D648" s="3" t="s">
        <v>12</v>
      </c>
      <c r="E648" s="2" t="s">
        <v>13</v>
      </c>
      <c r="F648" s="26">
        <v>31882</v>
      </c>
      <c r="G648" s="2">
        <v>85</v>
      </c>
      <c r="H648" s="17">
        <v>1910</v>
      </c>
      <c r="I648" s="2" t="str">
        <f t="shared" si="30"/>
        <v>Oct</v>
      </c>
      <c r="J648" s="5">
        <f t="shared" si="31"/>
        <v>2024</v>
      </c>
    </row>
    <row r="649" spans="1:10" x14ac:dyDescent="0.25">
      <c r="A649" s="4">
        <f t="shared" si="32"/>
        <v>45574</v>
      </c>
      <c r="B649" s="1" t="s">
        <v>701</v>
      </c>
      <c r="C649" s="2" t="s">
        <v>101</v>
      </c>
      <c r="D649" s="3" t="s">
        <v>20</v>
      </c>
      <c r="E649" s="2" t="s">
        <v>13</v>
      </c>
      <c r="F649" s="26">
        <v>47715</v>
      </c>
      <c r="G649" s="2">
        <v>25</v>
      </c>
      <c r="H649" s="17">
        <v>4737</v>
      </c>
      <c r="I649" s="2" t="str">
        <f t="shared" si="30"/>
        <v>Oct</v>
      </c>
      <c r="J649" s="5">
        <f t="shared" si="31"/>
        <v>2024</v>
      </c>
    </row>
    <row r="650" spans="1:10" x14ac:dyDescent="0.25">
      <c r="A650" s="4">
        <f t="shared" si="32"/>
        <v>45575</v>
      </c>
      <c r="B650" s="1" t="s">
        <v>702</v>
      </c>
      <c r="C650" s="2" t="s">
        <v>37</v>
      </c>
      <c r="D650" s="3" t="s">
        <v>28</v>
      </c>
      <c r="E650" s="2" t="s">
        <v>35</v>
      </c>
      <c r="F650" s="26">
        <v>24809</v>
      </c>
      <c r="G650" s="2">
        <v>56</v>
      </c>
      <c r="H650" s="17">
        <v>3918</v>
      </c>
      <c r="I650" s="2" t="str">
        <f t="shared" si="30"/>
        <v>Oct</v>
      </c>
      <c r="J650" s="5">
        <f t="shared" si="31"/>
        <v>2024</v>
      </c>
    </row>
    <row r="651" spans="1:10" x14ac:dyDescent="0.25">
      <c r="A651" s="4">
        <f t="shared" si="32"/>
        <v>45576</v>
      </c>
      <c r="B651" s="1" t="s">
        <v>703</v>
      </c>
      <c r="C651" s="2" t="s">
        <v>33</v>
      </c>
      <c r="D651" s="3" t="s">
        <v>28</v>
      </c>
      <c r="E651" s="2" t="s">
        <v>53</v>
      </c>
      <c r="F651" s="26">
        <v>47041</v>
      </c>
      <c r="G651" s="2">
        <v>46</v>
      </c>
      <c r="H651" s="17">
        <v>4903</v>
      </c>
      <c r="I651" s="2" t="str">
        <f t="shared" si="30"/>
        <v>Oct</v>
      </c>
      <c r="J651" s="5">
        <f t="shared" si="31"/>
        <v>2024</v>
      </c>
    </row>
    <row r="652" spans="1:10" x14ac:dyDescent="0.25">
      <c r="A652" s="4">
        <f t="shared" si="32"/>
        <v>45577</v>
      </c>
      <c r="B652" s="1" t="s">
        <v>704</v>
      </c>
      <c r="C652" s="2" t="s">
        <v>39</v>
      </c>
      <c r="D652" s="3" t="s">
        <v>34</v>
      </c>
      <c r="E652" s="2" t="s">
        <v>23</v>
      </c>
      <c r="F652" s="26">
        <v>21717</v>
      </c>
      <c r="G652" s="2">
        <v>26</v>
      </c>
      <c r="H652" s="17">
        <v>3865</v>
      </c>
      <c r="I652" s="2" t="str">
        <f t="shared" si="30"/>
        <v>Oct</v>
      </c>
      <c r="J652" s="5">
        <f t="shared" si="31"/>
        <v>2024</v>
      </c>
    </row>
    <row r="653" spans="1:10" x14ac:dyDescent="0.25">
      <c r="A653" s="4">
        <f t="shared" si="32"/>
        <v>45578</v>
      </c>
      <c r="B653" s="1" t="s">
        <v>705</v>
      </c>
      <c r="C653" s="2" t="s">
        <v>72</v>
      </c>
      <c r="D653" s="3" t="s">
        <v>16</v>
      </c>
      <c r="E653" s="2" t="s">
        <v>13</v>
      </c>
      <c r="F653" s="26">
        <v>2527</v>
      </c>
      <c r="G653" s="2">
        <v>52</v>
      </c>
      <c r="H653" s="17">
        <v>1156</v>
      </c>
      <c r="I653" s="2" t="str">
        <f t="shared" si="30"/>
        <v>Oct</v>
      </c>
      <c r="J653" s="5">
        <f t="shared" si="31"/>
        <v>2024</v>
      </c>
    </row>
    <row r="654" spans="1:10" x14ac:dyDescent="0.25">
      <c r="A654" s="4">
        <f t="shared" si="32"/>
        <v>45579</v>
      </c>
      <c r="B654" s="1" t="s">
        <v>706</v>
      </c>
      <c r="C654" s="2" t="s">
        <v>67</v>
      </c>
      <c r="D654" s="3" t="s">
        <v>12</v>
      </c>
      <c r="E654" s="2" t="s">
        <v>13</v>
      </c>
      <c r="F654" s="26">
        <v>18613</v>
      </c>
      <c r="G654" s="2">
        <v>84</v>
      </c>
      <c r="H654" s="17">
        <v>3135</v>
      </c>
      <c r="I654" s="2" t="str">
        <f t="shared" si="30"/>
        <v>Oct</v>
      </c>
      <c r="J654" s="5">
        <f t="shared" si="31"/>
        <v>2024</v>
      </c>
    </row>
    <row r="655" spans="1:10" x14ac:dyDescent="0.25">
      <c r="A655" s="4">
        <f t="shared" si="32"/>
        <v>45580</v>
      </c>
      <c r="B655" s="1" t="s">
        <v>707</v>
      </c>
      <c r="C655" s="2" t="s">
        <v>82</v>
      </c>
      <c r="D655" s="3" t="s">
        <v>16</v>
      </c>
      <c r="E655" s="2" t="s">
        <v>29</v>
      </c>
      <c r="F655" s="26">
        <v>32119</v>
      </c>
      <c r="G655" s="2">
        <v>46</v>
      </c>
      <c r="H655" s="17">
        <v>1746</v>
      </c>
      <c r="I655" s="2" t="str">
        <f t="shared" si="30"/>
        <v>Oct</v>
      </c>
      <c r="J655" s="5">
        <f t="shared" si="31"/>
        <v>2024</v>
      </c>
    </row>
    <row r="656" spans="1:10" x14ac:dyDescent="0.25">
      <c r="A656" s="4">
        <f t="shared" si="32"/>
        <v>45581</v>
      </c>
      <c r="B656" s="1" t="s">
        <v>708</v>
      </c>
      <c r="C656" s="2" t="s">
        <v>31</v>
      </c>
      <c r="D656" s="3" t="s">
        <v>20</v>
      </c>
      <c r="E656" s="2" t="s">
        <v>17</v>
      </c>
      <c r="F656" s="26">
        <v>33018</v>
      </c>
      <c r="G656" s="2">
        <v>53</v>
      </c>
      <c r="H656" s="17">
        <v>4266</v>
      </c>
      <c r="I656" s="2" t="str">
        <f t="shared" si="30"/>
        <v>Oct</v>
      </c>
      <c r="J656" s="5">
        <f t="shared" si="31"/>
        <v>2024</v>
      </c>
    </row>
    <row r="657" spans="1:10" x14ac:dyDescent="0.25">
      <c r="A657" s="4">
        <f t="shared" si="32"/>
        <v>45582</v>
      </c>
      <c r="B657" s="1" t="s">
        <v>709</v>
      </c>
      <c r="C657" s="2" t="s">
        <v>67</v>
      </c>
      <c r="D657" s="3" t="s">
        <v>28</v>
      </c>
      <c r="E657" s="2" t="s">
        <v>13</v>
      </c>
      <c r="F657" s="26">
        <v>31385</v>
      </c>
      <c r="G657" s="2">
        <v>39</v>
      </c>
      <c r="H657" s="17">
        <v>2013</v>
      </c>
      <c r="I657" s="2" t="str">
        <f t="shared" si="30"/>
        <v>Oct</v>
      </c>
      <c r="J657" s="5">
        <f t="shared" si="31"/>
        <v>2024</v>
      </c>
    </row>
    <row r="658" spans="1:10" x14ac:dyDescent="0.25">
      <c r="A658" s="4">
        <f t="shared" si="32"/>
        <v>45583</v>
      </c>
      <c r="B658" s="1" t="s">
        <v>710</v>
      </c>
      <c r="C658" s="2" t="s">
        <v>51</v>
      </c>
      <c r="D658" s="3" t="s">
        <v>34</v>
      </c>
      <c r="E658" s="2" t="s">
        <v>53</v>
      </c>
      <c r="F658" s="26">
        <v>12545</v>
      </c>
      <c r="G658" s="2">
        <v>59</v>
      </c>
      <c r="H658" s="17">
        <v>3428</v>
      </c>
      <c r="I658" s="2" t="str">
        <f t="shared" si="30"/>
        <v>Oct</v>
      </c>
      <c r="J658" s="5">
        <f t="shared" si="31"/>
        <v>2024</v>
      </c>
    </row>
    <row r="659" spans="1:10" x14ac:dyDescent="0.25">
      <c r="A659" s="4">
        <f t="shared" si="32"/>
        <v>45584</v>
      </c>
      <c r="B659" s="1" t="s">
        <v>711</v>
      </c>
      <c r="C659" s="2" t="s">
        <v>46</v>
      </c>
      <c r="D659" s="3" t="s">
        <v>34</v>
      </c>
      <c r="E659" s="2" t="s">
        <v>17</v>
      </c>
      <c r="F659" s="26">
        <v>43944</v>
      </c>
      <c r="G659" s="2">
        <v>73</v>
      </c>
      <c r="H659" s="17">
        <v>4199</v>
      </c>
      <c r="I659" s="2" t="str">
        <f t="shared" si="30"/>
        <v>Oct</v>
      </c>
      <c r="J659" s="5">
        <f t="shared" si="31"/>
        <v>2024</v>
      </c>
    </row>
    <row r="660" spans="1:10" x14ac:dyDescent="0.25">
      <c r="A660" s="4">
        <f t="shared" si="32"/>
        <v>45585</v>
      </c>
      <c r="B660" s="1" t="s">
        <v>712</v>
      </c>
      <c r="C660" s="2" t="s">
        <v>19</v>
      </c>
      <c r="D660" s="3" t="s">
        <v>20</v>
      </c>
      <c r="E660" s="2" t="s">
        <v>17</v>
      </c>
      <c r="F660" s="26">
        <v>4450</v>
      </c>
      <c r="G660" s="2">
        <v>67</v>
      </c>
      <c r="H660" s="17">
        <v>1405</v>
      </c>
      <c r="I660" s="2" t="str">
        <f t="shared" si="30"/>
        <v>Oct</v>
      </c>
      <c r="J660" s="5">
        <f t="shared" si="31"/>
        <v>2024</v>
      </c>
    </row>
    <row r="661" spans="1:10" x14ac:dyDescent="0.25">
      <c r="A661" s="4">
        <f t="shared" si="32"/>
        <v>45586</v>
      </c>
      <c r="B661" s="1" t="s">
        <v>713</v>
      </c>
      <c r="C661" s="2" t="s">
        <v>31</v>
      </c>
      <c r="D661" s="3" t="s">
        <v>12</v>
      </c>
      <c r="E661" s="2" t="s">
        <v>53</v>
      </c>
      <c r="F661" s="26">
        <v>36502</v>
      </c>
      <c r="G661" s="2">
        <v>7</v>
      </c>
      <c r="H661" s="17">
        <v>1430</v>
      </c>
      <c r="I661" s="2" t="str">
        <f t="shared" si="30"/>
        <v>Oct</v>
      </c>
      <c r="J661" s="5">
        <f t="shared" si="31"/>
        <v>2024</v>
      </c>
    </row>
    <row r="662" spans="1:10" x14ac:dyDescent="0.25">
      <c r="A662" s="4">
        <f t="shared" si="32"/>
        <v>45587</v>
      </c>
      <c r="B662" s="1" t="s">
        <v>714</v>
      </c>
      <c r="C662" s="2" t="s">
        <v>101</v>
      </c>
      <c r="D662" s="3" t="s">
        <v>20</v>
      </c>
      <c r="E662" s="2" t="s">
        <v>23</v>
      </c>
      <c r="F662" s="26">
        <v>15087</v>
      </c>
      <c r="G662" s="2">
        <v>69</v>
      </c>
      <c r="H662" s="17">
        <v>4738</v>
      </c>
      <c r="I662" s="2" t="str">
        <f t="shared" si="30"/>
        <v>Oct</v>
      </c>
      <c r="J662" s="5">
        <f t="shared" si="31"/>
        <v>2024</v>
      </c>
    </row>
    <row r="663" spans="1:10" x14ac:dyDescent="0.25">
      <c r="A663" s="4">
        <f t="shared" si="32"/>
        <v>45588</v>
      </c>
      <c r="B663" s="1" t="s">
        <v>715</v>
      </c>
      <c r="C663" s="2" t="s">
        <v>19</v>
      </c>
      <c r="D663" s="3" t="s">
        <v>12</v>
      </c>
      <c r="E663" s="2" t="s">
        <v>35</v>
      </c>
      <c r="F663" s="26">
        <v>4511</v>
      </c>
      <c r="G663" s="2">
        <v>83</v>
      </c>
      <c r="H663" s="17">
        <v>1147</v>
      </c>
      <c r="I663" s="2" t="str">
        <f t="shared" si="30"/>
        <v>Oct</v>
      </c>
      <c r="J663" s="5">
        <f t="shared" si="31"/>
        <v>2024</v>
      </c>
    </row>
    <row r="664" spans="1:10" x14ac:dyDescent="0.25">
      <c r="A664" s="4">
        <f t="shared" si="32"/>
        <v>45589</v>
      </c>
      <c r="B664" s="1" t="s">
        <v>716</v>
      </c>
      <c r="C664" s="2" t="s">
        <v>51</v>
      </c>
      <c r="D664" s="3" t="s">
        <v>28</v>
      </c>
      <c r="E664" s="2" t="s">
        <v>63</v>
      </c>
      <c r="F664" s="26">
        <v>16075</v>
      </c>
      <c r="G664" s="2">
        <v>52</v>
      </c>
      <c r="H664" s="17">
        <v>2677</v>
      </c>
      <c r="I664" s="2" t="str">
        <f t="shared" si="30"/>
        <v>Oct</v>
      </c>
      <c r="J664" s="5">
        <f t="shared" si="31"/>
        <v>2024</v>
      </c>
    </row>
    <row r="665" spans="1:10" x14ac:dyDescent="0.25">
      <c r="A665" s="4">
        <f t="shared" si="32"/>
        <v>45590</v>
      </c>
      <c r="B665" s="1" t="s">
        <v>717</v>
      </c>
      <c r="C665" s="2" t="s">
        <v>82</v>
      </c>
      <c r="D665" s="3" t="s">
        <v>28</v>
      </c>
      <c r="E665" s="2" t="s">
        <v>56</v>
      </c>
      <c r="F665" s="26">
        <v>9504</v>
      </c>
      <c r="G665" s="2">
        <v>5</v>
      </c>
      <c r="H665" s="17">
        <v>2194</v>
      </c>
      <c r="I665" s="2" t="str">
        <f t="shared" si="30"/>
        <v>Oct</v>
      </c>
      <c r="J665" s="5">
        <f t="shared" si="31"/>
        <v>2024</v>
      </c>
    </row>
    <row r="666" spans="1:10" x14ac:dyDescent="0.25">
      <c r="A666" s="4">
        <f t="shared" si="32"/>
        <v>45591</v>
      </c>
      <c r="B666" s="1" t="s">
        <v>718</v>
      </c>
      <c r="C666" s="2" t="s">
        <v>79</v>
      </c>
      <c r="D666" s="3" t="s">
        <v>34</v>
      </c>
      <c r="E666" s="2" t="s">
        <v>61</v>
      </c>
      <c r="F666" s="26">
        <v>49828</v>
      </c>
      <c r="G666" s="2">
        <v>40</v>
      </c>
      <c r="H666" s="17">
        <v>3182</v>
      </c>
      <c r="I666" s="2" t="str">
        <f t="shared" si="30"/>
        <v>Oct</v>
      </c>
      <c r="J666" s="5">
        <f t="shared" si="31"/>
        <v>2024</v>
      </c>
    </row>
    <row r="667" spans="1:10" x14ac:dyDescent="0.25">
      <c r="A667" s="4">
        <f t="shared" si="32"/>
        <v>45592</v>
      </c>
      <c r="B667" s="1" t="s">
        <v>719</v>
      </c>
      <c r="C667" s="2" t="s">
        <v>137</v>
      </c>
      <c r="D667" s="3" t="s">
        <v>16</v>
      </c>
      <c r="E667" s="2" t="s">
        <v>40</v>
      </c>
      <c r="F667" s="26">
        <v>9163</v>
      </c>
      <c r="G667" s="2">
        <v>65</v>
      </c>
      <c r="H667" s="17">
        <v>4176</v>
      </c>
      <c r="I667" s="2" t="str">
        <f t="shared" si="30"/>
        <v>Oct</v>
      </c>
      <c r="J667" s="5">
        <f t="shared" si="31"/>
        <v>2024</v>
      </c>
    </row>
    <row r="668" spans="1:10" x14ac:dyDescent="0.25">
      <c r="A668" s="4">
        <f t="shared" si="32"/>
        <v>45593</v>
      </c>
      <c r="B668" s="1" t="s">
        <v>720</v>
      </c>
      <c r="C668" s="2" t="s">
        <v>48</v>
      </c>
      <c r="D668" s="3" t="s">
        <v>12</v>
      </c>
      <c r="E668" s="2" t="s">
        <v>23</v>
      </c>
      <c r="F668" s="26">
        <v>7671</v>
      </c>
      <c r="G668" s="2">
        <v>21</v>
      </c>
      <c r="H668" s="17">
        <v>1216</v>
      </c>
      <c r="I668" s="2" t="str">
        <f t="shared" si="30"/>
        <v>Oct</v>
      </c>
      <c r="J668" s="5">
        <f t="shared" si="31"/>
        <v>2024</v>
      </c>
    </row>
    <row r="669" spans="1:10" x14ac:dyDescent="0.25">
      <c r="A669" s="4">
        <f t="shared" si="32"/>
        <v>45594</v>
      </c>
      <c r="B669" s="1" t="s">
        <v>721</v>
      </c>
      <c r="C669" s="2" t="s">
        <v>33</v>
      </c>
      <c r="D669" s="3" t="s">
        <v>16</v>
      </c>
      <c r="E669" s="2" t="s">
        <v>61</v>
      </c>
      <c r="F669" s="26">
        <v>19488</v>
      </c>
      <c r="G669" s="2">
        <v>84</v>
      </c>
      <c r="H669" s="17">
        <v>4395</v>
      </c>
      <c r="I669" s="2" t="str">
        <f t="shared" si="30"/>
        <v>Oct</v>
      </c>
      <c r="J669" s="5">
        <f t="shared" si="31"/>
        <v>2024</v>
      </c>
    </row>
    <row r="670" spans="1:10" x14ac:dyDescent="0.25">
      <c r="A670" s="4">
        <f t="shared" si="32"/>
        <v>45595</v>
      </c>
      <c r="B670" s="1" t="s">
        <v>722</v>
      </c>
      <c r="C670" s="2" t="s">
        <v>95</v>
      </c>
      <c r="D670" s="3" t="s">
        <v>34</v>
      </c>
      <c r="E670" s="2" t="s">
        <v>56</v>
      </c>
      <c r="F670" s="26">
        <v>18062</v>
      </c>
      <c r="G670" s="2">
        <v>86</v>
      </c>
      <c r="H670" s="17">
        <v>3593</v>
      </c>
      <c r="I670" s="2" t="str">
        <f t="shared" si="30"/>
        <v>Oct</v>
      </c>
      <c r="J670" s="5">
        <f t="shared" si="31"/>
        <v>2024</v>
      </c>
    </row>
    <row r="671" spans="1:10" x14ac:dyDescent="0.25">
      <c r="A671" s="4">
        <f t="shared" si="32"/>
        <v>45596</v>
      </c>
      <c r="B671" s="1" t="s">
        <v>723</v>
      </c>
      <c r="C671" s="2" t="s">
        <v>109</v>
      </c>
      <c r="D671" s="3" t="s">
        <v>28</v>
      </c>
      <c r="E671" s="2" t="s">
        <v>13</v>
      </c>
      <c r="F671" s="26">
        <v>30445</v>
      </c>
      <c r="G671" s="2">
        <v>66</v>
      </c>
      <c r="H671" s="17">
        <v>1391</v>
      </c>
      <c r="I671" s="2" t="str">
        <f t="shared" si="30"/>
        <v>Oct</v>
      </c>
      <c r="J671" s="5">
        <f t="shared" si="31"/>
        <v>2024</v>
      </c>
    </row>
    <row r="672" spans="1:10" x14ac:dyDescent="0.25">
      <c r="A672" s="4">
        <f t="shared" si="32"/>
        <v>45597</v>
      </c>
      <c r="B672" s="1" t="s">
        <v>724</v>
      </c>
      <c r="C672" s="2" t="s">
        <v>39</v>
      </c>
      <c r="D672" s="3" t="s">
        <v>16</v>
      </c>
      <c r="E672" s="2" t="s">
        <v>13</v>
      </c>
      <c r="F672" s="26">
        <v>7151</v>
      </c>
      <c r="G672" s="2">
        <v>42</v>
      </c>
      <c r="H672" s="17">
        <v>1125</v>
      </c>
      <c r="I672" s="2" t="str">
        <f t="shared" si="30"/>
        <v>Nov</v>
      </c>
      <c r="J672" s="5">
        <f t="shared" si="31"/>
        <v>2024</v>
      </c>
    </row>
    <row r="673" spans="1:10" x14ac:dyDescent="0.25">
      <c r="A673" s="4">
        <f t="shared" si="32"/>
        <v>45598</v>
      </c>
      <c r="B673" s="1" t="s">
        <v>725</v>
      </c>
      <c r="C673" s="2" t="s">
        <v>27</v>
      </c>
      <c r="D673" s="3" t="s">
        <v>16</v>
      </c>
      <c r="E673" s="2" t="s">
        <v>17</v>
      </c>
      <c r="F673" s="26">
        <v>20312</v>
      </c>
      <c r="G673" s="2">
        <v>95</v>
      </c>
      <c r="H673" s="17">
        <v>4888</v>
      </c>
      <c r="I673" s="2" t="str">
        <f t="shared" si="30"/>
        <v>Nov</v>
      </c>
      <c r="J673" s="5">
        <f t="shared" si="31"/>
        <v>2024</v>
      </c>
    </row>
    <row r="674" spans="1:10" x14ac:dyDescent="0.25">
      <c r="A674" s="4">
        <f t="shared" si="32"/>
        <v>45599</v>
      </c>
      <c r="B674" s="1" t="s">
        <v>726</v>
      </c>
      <c r="C674" s="2" t="s">
        <v>95</v>
      </c>
      <c r="D674" s="3" t="s">
        <v>12</v>
      </c>
      <c r="E674" s="2" t="s">
        <v>17</v>
      </c>
      <c r="F674" s="26">
        <v>34099</v>
      </c>
      <c r="G674" s="2">
        <v>73</v>
      </c>
      <c r="H674" s="17">
        <v>3337</v>
      </c>
      <c r="I674" s="2" t="str">
        <f t="shared" si="30"/>
        <v>Nov</v>
      </c>
      <c r="J674" s="5">
        <f t="shared" si="31"/>
        <v>2024</v>
      </c>
    </row>
    <row r="675" spans="1:10" x14ac:dyDescent="0.25">
      <c r="A675" s="4">
        <f t="shared" si="32"/>
        <v>45600</v>
      </c>
      <c r="B675" s="1" t="s">
        <v>727</v>
      </c>
      <c r="C675" s="2" t="s">
        <v>37</v>
      </c>
      <c r="D675" s="3" t="s">
        <v>28</v>
      </c>
      <c r="E675" s="2" t="s">
        <v>61</v>
      </c>
      <c r="F675" s="26">
        <v>40991</v>
      </c>
      <c r="G675" s="2">
        <v>100</v>
      </c>
      <c r="H675" s="17">
        <v>4130</v>
      </c>
      <c r="I675" s="2" t="str">
        <f t="shared" si="30"/>
        <v>Nov</v>
      </c>
      <c r="J675" s="5">
        <f t="shared" si="31"/>
        <v>2024</v>
      </c>
    </row>
    <row r="676" spans="1:10" x14ac:dyDescent="0.25">
      <c r="A676" s="4">
        <f t="shared" si="32"/>
        <v>45601</v>
      </c>
      <c r="B676" s="1" t="s">
        <v>728</v>
      </c>
      <c r="C676" s="2" t="s">
        <v>33</v>
      </c>
      <c r="D676" s="3" t="s">
        <v>20</v>
      </c>
      <c r="E676" s="2" t="s">
        <v>53</v>
      </c>
      <c r="F676" s="26">
        <v>20028</v>
      </c>
      <c r="G676" s="2">
        <v>47</v>
      </c>
      <c r="H676" s="17">
        <v>3298</v>
      </c>
      <c r="I676" s="2" t="str">
        <f t="shared" si="30"/>
        <v>Nov</v>
      </c>
      <c r="J676" s="5">
        <f t="shared" si="31"/>
        <v>2024</v>
      </c>
    </row>
    <row r="677" spans="1:10" x14ac:dyDescent="0.25">
      <c r="A677" s="4">
        <f t="shared" si="32"/>
        <v>45602</v>
      </c>
      <c r="B677" s="1" t="s">
        <v>729</v>
      </c>
      <c r="C677" s="2" t="s">
        <v>160</v>
      </c>
      <c r="D677" s="3" t="s">
        <v>28</v>
      </c>
      <c r="E677" s="2" t="s">
        <v>23</v>
      </c>
      <c r="F677" s="26">
        <v>7165</v>
      </c>
      <c r="G677" s="2">
        <v>67</v>
      </c>
      <c r="H677" s="17">
        <v>3753</v>
      </c>
      <c r="I677" s="2" t="str">
        <f t="shared" si="30"/>
        <v>Nov</v>
      </c>
      <c r="J677" s="5">
        <f t="shared" si="31"/>
        <v>2024</v>
      </c>
    </row>
    <row r="678" spans="1:10" x14ac:dyDescent="0.25">
      <c r="A678" s="4">
        <f t="shared" si="32"/>
        <v>45603</v>
      </c>
      <c r="B678" s="1" t="s">
        <v>730</v>
      </c>
      <c r="C678" s="2" t="s">
        <v>109</v>
      </c>
      <c r="D678" s="3" t="s">
        <v>28</v>
      </c>
      <c r="E678" s="2" t="s">
        <v>63</v>
      </c>
      <c r="F678" s="26">
        <v>15278</v>
      </c>
      <c r="G678" s="2">
        <v>92</v>
      </c>
      <c r="H678" s="17">
        <v>3900</v>
      </c>
      <c r="I678" s="2" t="str">
        <f t="shared" si="30"/>
        <v>Nov</v>
      </c>
      <c r="J678" s="5">
        <f t="shared" si="31"/>
        <v>2024</v>
      </c>
    </row>
    <row r="679" spans="1:10" x14ac:dyDescent="0.25">
      <c r="A679" s="4">
        <f t="shared" si="32"/>
        <v>45604</v>
      </c>
      <c r="B679" s="1" t="s">
        <v>731</v>
      </c>
      <c r="C679" s="2" t="s">
        <v>101</v>
      </c>
      <c r="D679" s="3" t="s">
        <v>16</v>
      </c>
      <c r="E679" s="2" t="s">
        <v>29</v>
      </c>
      <c r="F679" s="26">
        <v>28628</v>
      </c>
      <c r="G679" s="2">
        <v>81</v>
      </c>
      <c r="H679" s="17">
        <v>1370</v>
      </c>
      <c r="I679" s="2" t="str">
        <f t="shared" si="30"/>
        <v>Nov</v>
      </c>
      <c r="J679" s="5">
        <f t="shared" si="31"/>
        <v>2024</v>
      </c>
    </row>
    <row r="680" spans="1:10" x14ac:dyDescent="0.25">
      <c r="A680" s="4">
        <f t="shared" si="32"/>
        <v>45605</v>
      </c>
      <c r="B680" s="1" t="s">
        <v>732</v>
      </c>
      <c r="C680" s="2" t="s">
        <v>31</v>
      </c>
      <c r="D680" s="3" t="s">
        <v>20</v>
      </c>
      <c r="E680" s="2" t="s">
        <v>53</v>
      </c>
      <c r="F680" s="26">
        <v>1496</v>
      </c>
      <c r="G680" s="2">
        <v>2</v>
      </c>
      <c r="H680" s="17">
        <v>4205</v>
      </c>
      <c r="I680" s="2" t="str">
        <f t="shared" si="30"/>
        <v>Nov</v>
      </c>
      <c r="J680" s="5">
        <f t="shared" si="31"/>
        <v>2024</v>
      </c>
    </row>
    <row r="681" spans="1:10" x14ac:dyDescent="0.25">
      <c r="A681" s="4">
        <f t="shared" si="32"/>
        <v>45606</v>
      </c>
      <c r="B681" s="1" t="s">
        <v>733</v>
      </c>
      <c r="C681" s="2" t="s">
        <v>44</v>
      </c>
      <c r="D681" s="3" t="s">
        <v>34</v>
      </c>
      <c r="E681" s="2" t="s">
        <v>23</v>
      </c>
      <c r="F681" s="26">
        <v>38991</v>
      </c>
      <c r="G681" s="2">
        <v>22</v>
      </c>
      <c r="H681" s="17">
        <v>4533</v>
      </c>
      <c r="I681" s="2" t="str">
        <f t="shared" si="30"/>
        <v>Nov</v>
      </c>
      <c r="J681" s="5">
        <f t="shared" si="31"/>
        <v>2024</v>
      </c>
    </row>
    <row r="682" spans="1:10" x14ac:dyDescent="0.25">
      <c r="A682" s="4">
        <f t="shared" si="32"/>
        <v>45607</v>
      </c>
      <c r="B682" s="1" t="s">
        <v>734</v>
      </c>
      <c r="C682" s="2" t="s">
        <v>75</v>
      </c>
      <c r="D682" s="3" t="s">
        <v>34</v>
      </c>
      <c r="E682" s="2" t="s">
        <v>53</v>
      </c>
      <c r="F682" s="26">
        <v>48931</v>
      </c>
      <c r="G682" s="2">
        <v>33</v>
      </c>
      <c r="H682" s="17">
        <v>2703</v>
      </c>
      <c r="I682" s="2" t="str">
        <f t="shared" si="30"/>
        <v>Nov</v>
      </c>
      <c r="J682" s="5">
        <f t="shared" si="31"/>
        <v>2024</v>
      </c>
    </row>
    <row r="683" spans="1:10" x14ac:dyDescent="0.25">
      <c r="A683" s="4">
        <f t="shared" si="32"/>
        <v>45608</v>
      </c>
      <c r="B683" s="1" t="s">
        <v>735</v>
      </c>
      <c r="C683" s="2" t="s">
        <v>60</v>
      </c>
      <c r="D683" s="3" t="s">
        <v>20</v>
      </c>
      <c r="E683" s="2" t="s">
        <v>17</v>
      </c>
      <c r="F683" s="26">
        <v>14513</v>
      </c>
      <c r="G683" s="2">
        <v>52</v>
      </c>
      <c r="H683" s="17">
        <v>4791</v>
      </c>
      <c r="I683" s="2" t="str">
        <f t="shared" si="30"/>
        <v>Nov</v>
      </c>
      <c r="J683" s="5">
        <f t="shared" si="31"/>
        <v>2024</v>
      </c>
    </row>
    <row r="684" spans="1:10" x14ac:dyDescent="0.25">
      <c r="A684" s="4">
        <f t="shared" si="32"/>
        <v>45609</v>
      </c>
      <c r="B684" s="1" t="s">
        <v>736</v>
      </c>
      <c r="C684" s="2" t="s">
        <v>42</v>
      </c>
      <c r="D684" s="3" t="s">
        <v>28</v>
      </c>
      <c r="E684" s="2" t="s">
        <v>56</v>
      </c>
      <c r="F684" s="26">
        <v>7642</v>
      </c>
      <c r="G684" s="2">
        <v>42</v>
      </c>
      <c r="H684" s="17">
        <v>1290</v>
      </c>
      <c r="I684" s="2" t="str">
        <f t="shared" si="30"/>
        <v>Nov</v>
      </c>
      <c r="J684" s="5">
        <f t="shared" si="31"/>
        <v>2024</v>
      </c>
    </row>
    <row r="685" spans="1:10" x14ac:dyDescent="0.25">
      <c r="A685" s="4">
        <f t="shared" si="32"/>
        <v>45610</v>
      </c>
      <c r="B685" s="1" t="s">
        <v>737</v>
      </c>
      <c r="C685" s="2" t="s">
        <v>37</v>
      </c>
      <c r="D685" s="3" t="s">
        <v>12</v>
      </c>
      <c r="E685" s="2" t="s">
        <v>29</v>
      </c>
      <c r="F685" s="26">
        <v>20759</v>
      </c>
      <c r="G685" s="2">
        <v>53</v>
      </c>
      <c r="H685" s="17">
        <v>4889</v>
      </c>
      <c r="I685" s="2" t="str">
        <f t="shared" si="30"/>
        <v>Nov</v>
      </c>
      <c r="J685" s="5">
        <f t="shared" si="31"/>
        <v>2024</v>
      </c>
    </row>
    <row r="686" spans="1:10" x14ac:dyDescent="0.25">
      <c r="A686" s="4">
        <f t="shared" si="32"/>
        <v>45611</v>
      </c>
      <c r="B686" s="1" t="s">
        <v>738</v>
      </c>
      <c r="C686" s="2" t="s">
        <v>60</v>
      </c>
      <c r="D686" s="3" t="s">
        <v>20</v>
      </c>
      <c r="E686" s="2" t="s">
        <v>61</v>
      </c>
      <c r="F686" s="26">
        <v>49913</v>
      </c>
      <c r="G686" s="2">
        <v>73</v>
      </c>
      <c r="H686" s="17">
        <v>1983</v>
      </c>
      <c r="I686" s="2" t="str">
        <f t="shared" si="30"/>
        <v>Nov</v>
      </c>
      <c r="J686" s="5">
        <f t="shared" si="31"/>
        <v>2024</v>
      </c>
    </row>
    <row r="687" spans="1:10" x14ac:dyDescent="0.25">
      <c r="A687" s="4">
        <f t="shared" si="32"/>
        <v>45612</v>
      </c>
      <c r="B687" s="1" t="s">
        <v>739</v>
      </c>
      <c r="C687" s="2" t="s">
        <v>51</v>
      </c>
      <c r="D687" s="3" t="s">
        <v>34</v>
      </c>
      <c r="E687" s="2" t="s">
        <v>56</v>
      </c>
      <c r="F687" s="26">
        <v>49402</v>
      </c>
      <c r="G687" s="2">
        <v>8</v>
      </c>
      <c r="H687" s="17">
        <v>2841</v>
      </c>
      <c r="I687" s="2" t="str">
        <f t="shared" si="30"/>
        <v>Nov</v>
      </c>
      <c r="J687" s="5">
        <f t="shared" si="31"/>
        <v>2024</v>
      </c>
    </row>
    <row r="688" spans="1:10" x14ac:dyDescent="0.25">
      <c r="A688" s="4">
        <f t="shared" si="32"/>
        <v>45613</v>
      </c>
      <c r="B688" s="1" t="s">
        <v>740</v>
      </c>
      <c r="C688" s="2" t="s">
        <v>25</v>
      </c>
      <c r="D688" s="3" t="s">
        <v>16</v>
      </c>
      <c r="E688" s="2" t="s">
        <v>56</v>
      </c>
      <c r="F688" s="26">
        <v>27828</v>
      </c>
      <c r="G688" s="2">
        <v>38</v>
      </c>
      <c r="H688" s="17">
        <v>2662</v>
      </c>
      <c r="I688" s="2" t="str">
        <f t="shared" si="30"/>
        <v>Nov</v>
      </c>
      <c r="J688" s="5">
        <f t="shared" si="31"/>
        <v>2024</v>
      </c>
    </row>
    <row r="689" spans="1:10" x14ac:dyDescent="0.25">
      <c r="A689" s="4">
        <f t="shared" si="32"/>
        <v>45614</v>
      </c>
      <c r="B689" s="1" t="s">
        <v>741</v>
      </c>
      <c r="C689" s="2" t="s">
        <v>51</v>
      </c>
      <c r="D689" s="3" t="s">
        <v>16</v>
      </c>
      <c r="E689" s="2" t="s">
        <v>53</v>
      </c>
      <c r="F689" s="26">
        <v>25835</v>
      </c>
      <c r="G689" s="2">
        <v>17</v>
      </c>
      <c r="H689" s="17">
        <v>2656</v>
      </c>
      <c r="I689" s="2" t="str">
        <f t="shared" si="30"/>
        <v>Nov</v>
      </c>
      <c r="J689" s="5">
        <f t="shared" si="31"/>
        <v>2024</v>
      </c>
    </row>
    <row r="690" spans="1:10" x14ac:dyDescent="0.25">
      <c r="A690" s="4">
        <f t="shared" si="32"/>
        <v>45615</v>
      </c>
      <c r="B690" s="1" t="s">
        <v>742</v>
      </c>
      <c r="C690" s="2" t="s">
        <v>25</v>
      </c>
      <c r="D690" s="3" t="s">
        <v>12</v>
      </c>
      <c r="E690" s="2" t="s">
        <v>23</v>
      </c>
      <c r="F690" s="26">
        <v>36483</v>
      </c>
      <c r="G690" s="2">
        <v>29</v>
      </c>
      <c r="H690" s="17">
        <v>2447</v>
      </c>
      <c r="I690" s="2" t="str">
        <f t="shared" si="30"/>
        <v>Nov</v>
      </c>
      <c r="J690" s="5">
        <f t="shared" si="31"/>
        <v>2024</v>
      </c>
    </row>
    <row r="691" spans="1:10" x14ac:dyDescent="0.25">
      <c r="A691" s="4">
        <f t="shared" si="32"/>
        <v>45616</v>
      </c>
      <c r="B691" s="1" t="s">
        <v>743</v>
      </c>
      <c r="C691" s="2" t="s">
        <v>25</v>
      </c>
      <c r="D691" s="3" t="s">
        <v>16</v>
      </c>
      <c r="E691" s="2" t="s">
        <v>63</v>
      </c>
      <c r="F691" s="26">
        <v>48858</v>
      </c>
      <c r="G691" s="2">
        <v>22</v>
      </c>
      <c r="H691" s="17">
        <v>3094</v>
      </c>
      <c r="I691" s="2" t="str">
        <f t="shared" si="30"/>
        <v>Nov</v>
      </c>
      <c r="J691" s="5">
        <f t="shared" si="31"/>
        <v>2024</v>
      </c>
    </row>
    <row r="692" spans="1:10" x14ac:dyDescent="0.25">
      <c r="A692" s="4">
        <f t="shared" si="32"/>
        <v>45617</v>
      </c>
      <c r="B692" s="1" t="s">
        <v>744</v>
      </c>
      <c r="C692" s="2" t="s">
        <v>19</v>
      </c>
      <c r="D692" s="3" t="s">
        <v>28</v>
      </c>
      <c r="E692" s="2" t="s">
        <v>29</v>
      </c>
      <c r="F692" s="26">
        <v>35506</v>
      </c>
      <c r="G692" s="2">
        <v>25</v>
      </c>
      <c r="H692" s="17">
        <v>2330</v>
      </c>
      <c r="I692" s="2" t="str">
        <f t="shared" si="30"/>
        <v>Nov</v>
      </c>
      <c r="J692" s="5">
        <f t="shared" si="31"/>
        <v>2024</v>
      </c>
    </row>
    <row r="693" spans="1:10" x14ac:dyDescent="0.25">
      <c r="A693" s="4">
        <f t="shared" si="32"/>
        <v>45618</v>
      </c>
      <c r="B693" s="1" t="s">
        <v>745</v>
      </c>
      <c r="C693" s="2" t="s">
        <v>51</v>
      </c>
      <c r="D693" s="3" t="s">
        <v>20</v>
      </c>
      <c r="E693" s="2" t="s">
        <v>53</v>
      </c>
      <c r="F693" s="26">
        <v>9388</v>
      </c>
      <c r="G693" s="2">
        <v>49</v>
      </c>
      <c r="H693" s="17">
        <v>4680</v>
      </c>
      <c r="I693" s="2" t="str">
        <f t="shared" si="30"/>
        <v>Nov</v>
      </c>
      <c r="J693" s="5">
        <f t="shared" si="31"/>
        <v>2024</v>
      </c>
    </row>
    <row r="694" spans="1:10" x14ac:dyDescent="0.25">
      <c r="A694" s="4">
        <f t="shared" si="32"/>
        <v>45619</v>
      </c>
      <c r="B694" s="1" t="s">
        <v>746</v>
      </c>
      <c r="C694" s="2" t="s">
        <v>19</v>
      </c>
      <c r="D694" s="3" t="s">
        <v>16</v>
      </c>
      <c r="E694" s="2" t="s">
        <v>63</v>
      </c>
      <c r="F694" s="26">
        <v>30662</v>
      </c>
      <c r="G694" s="2">
        <v>24</v>
      </c>
      <c r="H694" s="17">
        <v>3957</v>
      </c>
      <c r="I694" s="2" t="str">
        <f t="shared" si="30"/>
        <v>Nov</v>
      </c>
      <c r="J694" s="5">
        <f t="shared" si="31"/>
        <v>2024</v>
      </c>
    </row>
    <row r="695" spans="1:10" x14ac:dyDescent="0.25">
      <c r="A695" s="4">
        <f t="shared" si="32"/>
        <v>45620</v>
      </c>
      <c r="B695" s="1" t="s">
        <v>747</v>
      </c>
      <c r="C695" s="2" t="s">
        <v>58</v>
      </c>
      <c r="D695" s="3" t="s">
        <v>16</v>
      </c>
      <c r="E695" s="2" t="s">
        <v>17</v>
      </c>
      <c r="F695" s="26">
        <v>22363</v>
      </c>
      <c r="G695" s="2">
        <v>25</v>
      </c>
      <c r="H695" s="17">
        <v>4867</v>
      </c>
      <c r="I695" s="2" t="str">
        <f t="shared" si="30"/>
        <v>Nov</v>
      </c>
      <c r="J695" s="5">
        <f t="shared" si="31"/>
        <v>2024</v>
      </c>
    </row>
    <row r="696" spans="1:10" x14ac:dyDescent="0.25">
      <c r="A696" s="4">
        <f t="shared" si="32"/>
        <v>45621</v>
      </c>
      <c r="B696" s="1" t="s">
        <v>748</v>
      </c>
      <c r="C696" s="2" t="s">
        <v>67</v>
      </c>
      <c r="D696" s="3" t="s">
        <v>20</v>
      </c>
      <c r="E696" s="2" t="s">
        <v>13</v>
      </c>
      <c r="F696" s="26">
        <v>4282</v>
      </c>
      <c r="G696" s="2">
        <v>42</v>
      </c>
      <c r="H696" s="17">
        <v>4279</v>
      </c>
      <c r="I696" s="2" t="str">
        <f t="shared" si="30"/>
        <v>Nov</v>
      </c>
      <c r="J696" s="5">
        <f t="shared" si="31"/>
        <v>2024</v>
      </c>
    </row>
    <row r="697" spans="1:10" x14ac:dyDescent="0.25">
      <c r="A697" s="4">
        <f t="shared" si="32"/>
        <v>45622</v>
      </c>
      <c r="B697" s="1" t="s">
        <v>749</v>
      </c>
      <c r="C697" s="2" t="s">
        <v>25</v>
      </c>
      <c r="D697" s="3" t="s">
        <v>34</v>
      </c>
      <c r="E697" s="2" t="s">
        <v>56</v>
      </c>
      <c r="F697" s="26">
        <v>10213</v>
      </c>
      <c r="G697" s="2">
        <v>66</v>
      </c>
      <c r="H697" s="17">
        <v>4195</v>
      </c>
      <c r="I697" s="2" t="str">
        <f t="shared" si="30"/>
        <v>Nov</v>
      </c>
      <c r="J697" s="5">
        <f t="shared" si="31"/>
        <v>2024</v>
      </c>
    </row>
    <row r="698" spans="1:10" x14ac:dyDescent="0.25">
      <c r="A698" s="4">
        <f t="shared" si="32"/>
        <v>45623</v>
      </c>
      <c r="B698" s="1" t="s">
        <v>750</v>
      </c>
      <c r="C698" s="2" t="s">
        <v>39</v>
      </c>
      <c r="D698" s="3" t="s">
        <v>28</v>
      </c>
      <c r="E698" s="2" t="s">
        <v>40</v>
      </c>
      <c r="F698" s="26">
        <v>1457</v>
      </c>
      <c r="G698" s="2">
        <v>14</v>
      </c>
      <c r="H698" s="17">
        <v>3028</v>
      </c>
      <c r="I698" s="2" t="str">
        <f t="shared" si="30"/>
        <v>Nov</v>
      </c>
      <c r="J698" s="5">
        <f t="shared" si="31"/>
        <v>2024</v>
      </c>
    </row>
    <row r="699" spans="1:10" x14ac:dyDescent="0.25">
      <c r="A699" s="4">
        <f t="shared" si="32"/>
        <v>45624</v>
      </c>
      <c r="B699" s="1" t="s">
        <v>751</v>
      </c>
      <c r="C699" s="2" t="s">
        <v>27</v>
      </c>
      <c r="D699" s="3" t="s">
        <v>16</v>
      </c>
      <c r="E699" s="2" t="s">
        <v>61</v>
      </c>
      <c r="F699" s="26">
        <v>11699</v>
      </c>
      <c r="G699" s="2">
        <v>33</v>
      </c>
      <c r="H699" s="17">
        <v>4542</v>
      </c>
      <c r="I699" s="2" t="str">
        <f t="shared" si="30"/>
        <v>Nov</v>
      </c>
      <c r="J699" s="5">
        <f t="shared" si="31"/>
        <v>2024</v>
      </c>
    </row>
    <row r="700" spans="1:10" x14ac:dyDescent="0.25">
      <c r="A700" s="4">
        <f t="shared" si="32"/>
        <v>45625</v>
      </c>
      <c r="B700" s="1" t="s">
        <v>752</v>
      </c>
      <c r="C700" s="2" t="s">
        <v>67</v>
      </c>
      <c r="D700" s="3" t="s">
        <v>16</v>
      </c>
      <c r="E700" s="2" t="s">
        <v>35</v>
      </c>
      <c r="F700" s="26">
        <v>29322</v>
      </c>
      <c r="G700" s="2">
        <v>33</v>
      </c>
      <c r="H700" s="17">
        <v>4743</v>
      </c>
      <c r="I700" s="2" t="str">
        <f t="shared" si="30"/>
        <v>Nov</v>
      </c>
      <c r="J700" s="5">
        <f t="shared" si="31"/>
        <v>2024</v>
      </c>
    </row>
    <row r="701" spans="1:10" x14ac:dyDescent="0.25">
      <c r="A701" s="4">
        <f t="shared" si="32"/>
        <v>45626</v>
      </c>
      <c r="B701" s="1" t="s">
        <v>753</v>
      </c>
      <c r="C701" s="2" t="s">
        <v>11</v>
      </c>
      <c r="D701" s="3" t="s">
        <v>20</v>
      </c>
      <c r="E701" s="2" t="s">
        <v>17</v>
      </c>
      <c r="F701" s="26">
        <v>48717</v>
      </c>
      <c r="G701" s="2">
        <v>61</v>
      </c>
      <c r="H701" s="17">
        <v>2702</v>
      </c>
      <c r="I701" s="2" t="str">
        <f t="shared" si="30"/>
        <v>Nov</v>
      </c>
      <c r="J701" s="5">
        <f t="shared" si="31"/>
        <v>2024</v>
      </c>
    </row>
    <row r="702" spans="1:10" x14ac:dyDescent="0.25">
      <c r="A702" s="4">
        <f t="shared" si="32"/>
        <v>45627</v>
      </c>
      <c r="B702" s="1" t="s">
        <v>754</v>
      </c>
      <c r="C702" s="2" t="s">
        <v>15</v>
      </c>
      <c r="D702" s="3" t="s">
        <v>28</v>
      </c>
      <c r="E702" s="2" t="s">
        <v>23</v>
      </c>
      <c r="F702" s="26">
        <v>15331</v>
      </c>
      <c r="G702" s="2">
        <v>65</v>
      </c>
      <c r="H702" s="17">
        <v>3791</v>
      </c>
      <c r="I702" s="2" t="str">
        <f t="shared" si="30"/>
        <v>Dec</v>
      </c>
      <c r="J702" s="5">
        <f t="shared" si="31"/>
        <v>2024</v>
      </c>
    </row>
    <row r="703" spans="1:10" x14ac:dyDescent="0.25">
      <c r="A703" s="4">
        <f t="shared" si="32"/>
        <v>45628</v>
      </c>
      <c r="B703" s="1" t="s">
        <v>755</v>
      </c>
      <c r="C703" s="2" t="s">
        <v>44</v>
      </c>
      <c r="D703" s="3" t="s">
        <v>34</v>
      </c>
      <c r="E703" s="2" t="s">
        <v>23</v>
      </c>
      <c r="F703" s="26">
        <v>43476</v>
      </c>
      <c r="G703" s="2">
        <v>73</v>
      </c>
      <c r="H703" s="17">
        <v>2548</v>
      </c>
      <c r="I703" s="2" t="str">
        <f t="shared" si="30"/>
        <v>Dec</v>
      </c>
      <c r="J703" s="5">
        <f t="shared" si="31"/>
        <v>2024</v>
      </c>
    </row>
    <row r="704" spans="1:10" x14ac:dyDescent="0.25">
      <c r="A704" s="4">
        <f t="shared" si="32"/>
        <v>45629</v>
      </c>
      <c r="B704" s="1" t="s">
        <v>756</v>
      </c>
      <c r="C704" s="2" t="s">
        <v>58</v>
      </c>
      <c r="D704" s="3" t="s">
        <v>20</v>
      </c>
      <c r="E704" s="2" t="s">
        <v>29</v>
      </c>
      <c r="F704" s="26">
        <v>46653</v>
      </c>
      <c r="G704" s="2">
        <v>45</v>
      </c>
      <c r="H704" s="17">
        <v>1163</v>
      </c>
      <c r="I704" s="2" t="str">
        <f t="shared" si="30"/>
        <v>Dec</v>
      </c>
      <c r="J704" s="5">
        <f t="shared" si="31"/>
        <v>2024</v>
      </c>
    </row>
    <row r="705" spans="1:10" x14ac:dyDescent="0.25">
      <c r="A705" s="4">
        <f t="shared" si="32"/>
        <v>45630</v>
      </c>
      <c r="B705" s="1" t="s">
        <v>757</v>
      </c>
      <c r="C705" s="2" t="s">
        <v>67</v>
      </c>
      <c r="D705" s="3" t="s">
        <v>28</v>
      </c>
      <c r="E705" s="2" t="s">
        <v>23</v>
      </c>
      <c r="F705" s="26">
        <v>40141</v>
      </c>
      <c r="G705" s="2">
        <v>80</v>
      </c>
      <c r="H705" s="17">
        <v>1171</v>
      </c>
      <c r="I705" s="2" t="str">
        <f t="shared" si="30"/>
        <v>Dec</v>
      </c>
      <c r="J705" s="5">
        <f t="shared" si="31"/>
        <v>2024</v>
      </c>
    </row>
    <row r="706" spans="1:10" x14ac:dyDescent="0.25">
      <c r="A706" s="4">
        <f t="shared" si="32"/>
        <v>45631</v>
      </c>
      <c r="B706" s="1" t="s">
        <v>758</v>
      </c>
      <c r="C706" s="2" t="s">
        <v>160</v>
      </c>
      <c r="D706" s="3" t="s">
        <v>12</v>
      </c>
      <c r="E706" s="2" t="s">
        <v>23</v>
      </c>
      <c r="F706" s="26">
        <v>4374</v>
      </c>
      <c r="G706" s="2">
        <v>17</v>
      </c>
      <c r="H706" s="17">
        <v>3978</v>
      </c>
      <c r="I706" s="2" t="str">
        <f t="shared" ref="I706:I732" si="33">TEXT(A706,"mmm")</f>
        <v>Dec</v>
      </c>
      <c r="J706" s="5">
        <f t="shared" si="31"/>
        <v>2024</v>
      </c>
    </row>
    <row r="707" spans="1:10" x14ac:dyDescent="0.25">
      <c r="A707" s="4">
        <f t="shared" si="32"/>
        <v>45632</v>
      </c>
      <c r="B707" s="1" t="s">
        <v>759</v>
      </c>
      <c r="C707" s="2" t="s">
        <v>39</v>
      </c>
      <c r="D707" s="3" t="s">
        <v>28</v>
      </c>
      <c r="E707" s="2" t="s">
        <v>35</v>
      </c>
      <c r="F707" s="26">
        <v>27190</v>
      </c>
      <c r="G707" s="2">
        <v>23</v>
      </c>
      <c r="H707" s="17">
        <v>2162</v>
      </c>
      <c r="I707" s="2" t="str">
        <f t="shared" si="33"/>
        <v>Dec</v>
      </c>
      <c r="J707" s="5">
        <f t="shared" ref="J707:J732" si="34">YEAR(A707)</f>
        <v>2024</v>
      </c>
    </row>
    <row r="708" spans="1:10" x14ac:dyDescent="0.25">
      <c r="A708" s="4">
        <f t="shared" ref="A708:A719" si="35">A707+1</f>
        <v>45633</v>
      </c>
      <c r="B708" s="1" t="s">
        <v>760</v>
      </c>
      <c r="C708" s="2" t="s">
        <v>11</v>
      </c>
      <c r="D708" s="3" t="s">
        <v>20</v>
      </c>
      <c r="E708" s="2" t="s">
        <v>53</v>
      </c>
      <c r="F708" s="26">
        <v>31546</v>
      </c>
      <c r="G708" s="2">
        <v>59</v>
      </c>
      <c r="H708" s="17">
        <v>1320</v>
      </c>
      <c r="I708" s="2" t="str">
        <f t="shared" si="33"/>
        <v>Dec</v>
      </c>
      <c r="J708" s="5">
        <f t="shared" si="34"/>
        <v>2024</v>
      </c>
    </row>
    <row r="709" spans="1:10" x14ac:dyDescent="0.25">
      <c r="A709" s="4">
        <f t="shared" si="35"/>
        <v>45634</v>
      </c>
      <c r="B709" s="1" t="s">
        <v>761</v>
      </c>
      <c r="C709" s="2" t="s">
        <v>160</v>
      </c>
      <c r="D709" s="3" t="s">
        <v>28</v>
      </c>
      <c r="E709" s="2" t="s">
        <v>29</v>
      </c>
      <c r="F709" s="26">
        <v>47383</v>
      </c>
      <c r="G709" s="2">
        <v>24</v>
      </c>
      <c r="H709" s="17">
        <v>3574</v>
      </c>
      <c r="I709" s="2" t="str">
        <f t="shared" si="33"/>
        <v>Dec</v>
      </c>
      <c r="J709" s="5">
        <f t="shared" si="34"/>
        <v>2024</v>
      </c>
    </row>
    <row r="710" spans="1:10" x14ac:dyDescent="0.25">
      <c r="A710" s="4">
        <f t="shared" si="35"/>
        <v>45635</v>
      </c>
      <c r="B710" s="1" t="s">
        <v>762</v>
      </c>
      <c r="C710" s="2" t="s">
        <v>15</v>
      </c>
      <c r="D710" s="3" t="s">
        <v>34</v>
      </c>
      <c r="E710" s="2" t="s">
        <v>29</v>
      </c>
      <c r="F710" s="26">
        <v>17347</v>
      </c>
      <c r="G710" s="2">
        <v>16</v>
      </c>
      <c r="H710" s="17">
        <v>2909</v>
      </c>
      <c r="I710" s="2" t="str">
        <f t="shared" si="33"/>
        <v>Dec</v>
      </c>
      <c r="J710" s="5">
        <f t="shared" si="34"/>
        <v>2024</v>
      </c>
    </row>
    <row r="711" spans="1:10" x14ac:dyDescent="0.25">
      <c r="A711" s="4">
        <f t="shared" si="35"/>
        <v>45636</v>
      </c>
      <c r="B711" s="1" t="s">
        <v>763</v>
      </c>
      <c r="C711" s="2" t="s">
        <v>72</v>
      </c>
      <c r="D711" s="3" t="s">
        <v>34</v>
      </c>
      <c r="E711" s="2" t="s">
        <v>63</v>
      </c>
      <c r="F711" s="26">
        <v>15015</v>
      </c>
      <c r="G711" s="2">
        <v>50</v>
      </c>
      <c r="H711" s="17">
        <v>1098</v>
      </c>
      <c r="I711" s="2" t="str">
        <f t="shared" si="33"/>
        <v>Dec</v>
      </c>
      <c r="J711" s="5">
        <f t="shared" si="34"/>
        <v>2024</v>
      </c>
    </row>
    <row r="712" spans="1:10" x14ac:dyDescent="0.25">
      <c r="A712" s="4">
        <f t="shared" si="35"/>
        <v>45637</v>
      </c>
      <c r="B712" s="1" t="s">
        <v>764</v>
      </c>
      <c r="C712" s="2" t="s">
        <v>101</v>
      </c>
      <c r="D712" s="3" t="s">
        <v>28</v>
      </c>
      <c r="E712" s="2" t="s">
        <v>63</v>
      </c>
      <c r="F712" s="26">
        <v>47170</v>
      </c>
      <c r="G712" s="2">
        <v>6</v>
      </c>
      <c r="H712" s="17">
        <v>3950</v>
      </c>
      <c r="I712" s="2" t="str">
        <f t="shared" si="33"/>
        <v>Dec</v>
      </c>
      <c r="J712" s="5">
        <f t="shared" si="34"/>
        <v>2024</v>
      </c>
    </row>
    <row r="713" spans="1:10" x14ac:dyDescent="0.25">
      <c r="A713" s="4">
        <f t="shared" si="35"/>
        <v>45638</v>
      </c>
      <c r="B713" s="1" t="s">
        <v>765</v>
      </c>
      <c r="C713" s="2" t="s">
        <v>31</v>
      </c>
      <c r="D713" s="3" t="s">
        <v>16</v>
      </c>
      <c r="E713" s="2" t="s">
        <v>56</v>
      </c>
      <c r="F713" s="26">
        <v>34107</v>
      </c>
      <c r="G713" s="2">
        <v>10</v>
      </c>
      <c r="H713" s="17">
        <v>1137</v>
      </c>
      <c r="I713" s="2" t="str">
        <f t="shared" si="33"/>
        <v>Dec</v>
      </c>
      <c r="J713" s="5">
        <f t="shared" si="34"/>
        <v>2024</v>
      </c>
    </row>
    <row r="714" spans="1:10" x14ac:dyDescent="0.25">
      <c r="A714" s="4">
        <f t="shared" si="35"/>
        <v>45639</v>
      </c>
      <c r="B714" s="1" t="s">
        <v>766</v>
      </c>
      <c r="C714" s="2" t="s">
        <v>77</v>
      </c>
      <c r="D714" s="3" t="s">
        <v>16</v>
      </c>
      <c r="E714" s="2" t="s">
        <v>35</v>
      </c>
      <c r="F714" s="26">
        <v>28216</v>
      </c>
      <c r="G714" s="2">
        <v>99</v>
      </c>
      <c r="H714" s="17">
        <v>2562</v>
      </c>
      <c r="I714" s="2" t="str">
        <f t="shared" si="33"/>
        <v>Dec</v>
      </c>
      <c r="J714" s="5">
        <f t="shared" si="34"/>
        <v>2024</v>
      </c>
    </row>
    <row r="715" spans="1:10" x14ac:dyDescent="0.25">
      <c r="A715" s="4">
        <f t="shared" si="35"/>
        <v>45640</v>
      </c>
      <c r="B715" s="1" t="s">
        <v>767</v>
      </c>
      <c r="C715" s="2" t="s">
        <v>19</v>
      </c>
      <c r="D715" s="3" t="s">
        <v>16</v>
      </c>
      <c r="E715" s="2" t="s">
        <v>29</v>
      </c>
      <c r="F715" s="26">
        <v>44258</v>
      </c>
      <c r="G715" s="2">
        <v>20</v>
      </c>
      <c r="H715" s="17">
        <v>4086</v>
      </c>
      <c r="I715" s="2" t="str">
        <f t="shared" si="33"/>
        <v>Dec</v>
      </c>
      <c r="J715" s="5">
        <f t="shared" si="34"/>
        <v>2024</v>
      </c>
    </row>
    <row r="716" spans="1:10" x14ac:dyDescent="0.25">
      <c r="A716" s="4">
        <f t="shared" si="35"/>
        <v>45641</v>
      </c>
      <c r="B716" s="1" t="s">
        <v>768</v>
      </c>
      <c r="C716" s="2" t="s">
        <v>101</v>
      </c>
      <c r="D716" s="3" t="s">
        <v>16</v>
      </c>
      <c r="E716" s="2" t="s">
        <v>17</v>
      </c>
      <c r="F716" s="26">
        <v>17108</v>
      </c>
      <c r="G716" s="2">
        <v>76</v>
      </c>
      <c r="H716" s="17">
        <v>3859</v>
      </c>
      <c r="I716" s="2" t="str">
        <f t="shared" si="33"/>
        <v>Dec</v>
      </c>
      <c r="J716" s="5">
        <f t="shared" si="34"/>
        <v>2024</v>
      </c>
    </row>
    <row r="717" spans="1:10" x14ac:dyDescent="0.25">
      <c r="A717" s="4">
        <f t="shared" si="35"/>
        <v>45642</v>
      </c>
      <c r="B717" s="1" t="s">
        <v>769</v>
      </c>
      <c r="C717" s="2" t="s">
        <v>101</v>
      </c>
      <c r="D717" s="3" t="s">
        <v>12</v>
      </c>
      <c r="E717" s="2" t="s">
        <v>61</v>
      </c>
      <c r="F717" s="26">
        <v>22500</v>
      </c>
      <c r="G717" s="2">
        <v>18</v>
      </c>
      <c r="H717" s="17">
        <v>1229</v>
      </c>
      <c r="I717" s="2" t="str">
        <f t="shared" si="33"/>
        <v>Dec</v>
      </c>
      <c r="J717" s="5">
        <f t="shared" si="34"/>
        <v>2024</v>
      </c>
    </row>
    <row r="718" spans="1:10" x14ac:dyDescent="0.25">
      <c r="A718" s="4">
        <f t="shared" si="35"/>
        <v>45643</v>
      </c>
      <c r="B718" s="1" t="s">
        <v>770</v>
      </c>
      <c r="C718" s="2" t="s">
        <v>67</v>
      </c>
      <c r="D718" s="3" t="s">
        <v>28</v>
      </c>
      <c r="E718" s="2" t="s">
        <v>56</v>
      </c>
      <c r="F718" s="26">
        <v>7589</v>
      </c>
      <c r="G718" s="2">
        <v>83</v>
      </c>
      <c r="H718" s="17">
        <v>3213</v>
      </c>
      <c r="I718" s="2" t="str">
        <f t="shared" si="33"/>
        <v>Dec</v>
      </c>
      <c r="J718" s="5">
        <f t="shared" si="34"/>
        <v>2024</v>
      </c>
    </row>
    <row r="719" spans="1:10" x14ac:dyDescent="0.25">
      <c r="A719" s="4">
        <f t="shared" si="35"/>
        <v>45644</v>
      </c>
      <c r="B719" s="1" t="s">
        <v>771</v>
      </c>
      <c r="C719" s="2" t="s">
        <v>109</v>
      </c>
      <c r="D719" s="3" t="s">
        <v>12</v>
      </c>
      <c r="E719" s="2" t="s">
        <v>23</v>
      </c>
      <c r="F719" s="26">
        <v>35331</v>
      </c>
      <c r="G719" s="2">
        <v>37</v>
      </c>
      <c r="H719" s="17">
        <v>3884</v>
      </c>
      <c r="I719" s="2" t="str">
        <f t="shared" si="33"/>
        <v>Dec</v>
      </c>
      <c r="J719" s="5">
        <f t="shared" si="34"/>
        <v>2024</v>
      </c>
    </row>
    <row r="720" spans="1:10" x14ac:dyDescent="0.25">
      <c r="A720" s="4">
        <f>A719+1</f>
        <v>45645</v>
      </c>
      <c r="B720" s="1" t="s">
        <v>772</v>
      </c>
      <c r="C720" s="2" t="s">
        <v>51</v>
      </c>
      <c r="D720" s="3" t="s">
        <v>28</v>
      </c>
      <c r="E720" s="2" t="s">
        <v>61</v>
      </c>
      <c r="F720" s="26">
        <v>41692</v>
      </c>
      <c r="G720" s="2">
        <v>52</v>
      </c>
      <c r="H720" s="17">
        <v>1098</v>
      </c>
      <c r="I720" s="2" t="str">
        <f t="shared" si="33"/>
        <v>Dec</v>
      </c>
      <c r="J720" s="5">
        <f t="shared" si="34"/>
        <v>2024</v>
      </c>
    </row>
    <row r="721" spans="1:10" x14ac:dyDescent="0.25">
      <c r="A721" s="4">
        <f t="shared" ref="A721:A726" si="36">A720+1</f>
        <v>45646</v>
      </c>
      <c r="B721" s="1" t="s">
        <v>773</v>
      </c>
      <c r="C721" s="2" t="s">
        <v>42</v>
      </c>
      <c r="D721" s="3" t="s">
        <v>16</v>
      </c>
      <c r="E721" s="2" t="s">
        <v>23</v>
      </c>
      <c r="F721" s="26">
        <v>3857</v>
      </c>
      <c r="G721" s="2">
        <v>3</v>
      </c>
      <c r="H721" s="17">
        <v>3989</v>
      </c>
      <c r="I721" s="2" t="str">
        <f t="shared" si="33"/>
        <v>Dec</v>
      </c>
      <c r="J721" s="5">
        <f t="shared" si="34"/>
        <v>2024</v>
      </c>
    </row>
    <row r="722" spans="1:10" x14ac:dyDescent="0.25">
      <c r="A722" s="4">
        <f t="shared" si="36"/>
        <v>45647</v>
      </c>
      <c r="B722" s="1" t="s">
        <v>774</v>
      </c>
      <c r="C722" s="2" t="s">
        <v>51</v>
      </c>
      <c r="D722" s="3" t="s">
        <v>20</v>
      </c>
      <c r="E722" s="2" t="s">
        <v>17</v>
      </c>
      <c r="F722" s="26">
        <v>43135</v>
      </c>
      <c r="G722" s="2">
        <v>37</v>
      </c>
      <c r="H722" s="17">
        <v>1261</v>
      </c>
      <c r="I722" s="2" t="str">
        <f t="shared" si="33"/>
        <v>Dec</v>
      </c>
      <c r="J722" s="5">
        <f t="shared" si="34"/>
        <v>2024</v>
      </c>
    </row>
    <row r="723" spans="1:10" x14ac:dyDescent="0.25">
      <c r="A723" s="4">
        <f t="shared" si="36"/>
        <v>45648</v>
      </c>
      <c r="B723" s="1" t="s">
        <v>775</v>
      </c>
      <c r="C723" s="2" t="s">
        <v>67</v>
      </c>
      <c r="D723" s="3" t="s">
        <v>12</v>
      </c>
      <c r="E723" s="2" t="s">
        <v>23</v>
      </c>
      <c r="F723" s="26">
        <v>25895</v>
      </c>
      <c r="G723" s="2">
        <v>6</v>
      </c>
      <c r="H723" s="17">
        <v>4722</v>
      </c>
      <c r="I723" s="2" t="str">
        <f t="shared" si="33"/>
        <v>Dec</v>
      </c>
      <c r="J723" s="5">
        <f t="shared" si="34"/>
        <v>2024</v>
      </c>
    </row>
    <row r="724" spans="1:10" x14ac:dyDescent="0.25">
      <c r="A724" s="4">
        <f t="shared" si="36"/>
        <v>45649</v>
      </c>
      <c r="B724" s="1" t="s">
        <v>776</v>
      </c>
      <c r="C724" s="2" t="s">
        <v>67</v>
      </c>
      <c r="D724" s="3" t="s">
        <v>34</v>
      </c>
      <c r="E724" s="2" t="s">
        <v>63</v>
      </c>
      <c r="F724" s="26">
        <v>42970</v>
      </c>
      <c r="G724" s="2">
        <v>71</v>
      </c>
      <c r="H724" s="17">
        <v>3351</v>
      </c>
      <c r="I724" s="2" t="str">
        <f t="shared" si="33"/>
        <v>Dec</v>
      </c>
      <c r="J724" s="5">
        <f t="shared" si="34"/>
        <v>2024</v>
      </c>
    </row>
    <row r="725" spans="1:10" x14ac:dyDescent="0.25">
      <c r="A725" s="4">
        <f t="shared" si="36"/>
        <v>45650</v>
      </c>
      <c r="B725" s="1" t="s">
        <v>777</v>
      </c>
      <c r="C725" s="2" t="s">
        <v>39</v>
      </c>
      <c r="D725" s="3" t="s">
        <v>28</v>
      </c>
      <c r="E725" s="2" t="s">
        <v>56</v>
      </c>
      <c r="F725" s="26">
        <v>41348</v>
      </c>
      <c r="G725" s="2">
        <v>98</v>
      </c>
      <c r="H725" s="17">
        <v>3597</v>
      </c>
      <c r="I725" s="2" t="str">
        <f t="shared" si="33"/>
        <v>Dec</v>
      </c>
      <c r="J725" s="5">
        <f t="shared" si="34"/>
        <v>2024</v>
      </c>
    </row>
    <row r="726" spans="1:10" x14ac:dyDescent="0.25">
      <c r="A726" s="4">
        <f t="shared" si="36"/>
        <v>45651</v>
      </c>
      <c r="B726" s="1" t="s">
        <v>778</v>
      </c>
      <c r="C726" s="2" t="s">
        <v>58</v>
      </c>
      <c r="D726" s="3" t="s">
        <v>34</v>
      </c>
      <c r="E726" s="2" t="s">
        <v>56</v>
      </c>
      <c r="F726" s="26">
        <v>25648</v>
      </c>
      <c r="G726" s="2">
        <v>99</v>
      </c>
      <c r="H726" s="17">
        <v>2130</v>
      </c>
      <c r="I726" s="2" t="str">
        <f t="shared" si="33"/>
        <v>Dec</v>
      </c>
      <c r="J726" s="5">
        <f t="shared" si="34"/>
        <v>2024</v>
      </c>
    </row>
    <row r="727" spans="1:10" x14ac:dyDescent="0.25">
      <c r="A727" s="4">
        <f>A726+1</f>
        <v>45652</v>
      </c>
      <c r="B727" s="1" t="s">
        <v>779</v>
      </c>
      <c r="C727" s="2" t="s">
        <v>44</v>
      </c>
      <c r="D727" s="3" t="s">
        <v>12</v>
      </c>
      <c r="E727" s="2" t="s">
        <v>56</v>
      </c>
      <c r="F727" s="26">
        <v>28073</v>
      </c>
      <c r="G727" s="2">
        <v>35</v>
      </c>
      <c r="H727" s="17">
        <v>4333</v>
      </c>
      <c r="I727" s="2" t="str">
        <f t="shared" si="33"/>
        <v>Dec</v>
      </c>
      <c r="J727" s="5">
        <f t="shared" si="34"/>
        <v>2024</v>
      </c>
    </row>
    <row r="728" spans="1:10" x14ac:dyDescent="0.25">
      <c r="A728" s="4">
        <f t="shared" ref="A728:A730" si="37">A727+1</f>
        <v>45653</v>
      </c>
      <c r="B728" s="1" t="s">
        <v>780</v>
      </c>
      <c r="C728" s="2" t="s">
        <v>37</v>
      </c>
      <c r="D728" s="3" t="s">
        <v>28</v>
      </c>
      <c r="E728" s="2" t="s">
        <v>23</v>
      </c>
      <c r="F728" s="26">
        <v>47507</v>
      </c>
      <c r="G728" s="2">
        <v>44</v>
      </c>
      <c r="H728" s="17">
        <v>3006</v>
      </c>
      <c r="I728" s="2" t="str">
        <f t="shared" si="33"/>
        <v>Dec</v>
      </c>
      <c r="J728" s="5">
        <f t="shared" si="34"/>
        <v>2024</v>
      </c>
    </row>
    <row r="729" spans="1:10" x14ac:dyDescent="0.25">
      <c r="A729" s="4">
        <f t="shared" si="37"/>
        <v>45654</v>
      </c>
      <c r="B729" s="1" t="s">
        <v>781</v>
      </c>
      <c r="C729" s="2" t="s">
        <v>25</v>
      </c>
      <c r="D729" s="3" t="s">
        <v>28</v>
      </c>
      <c r="E729" s="2" t="s">
        <v>17</v>
      </c>
      <c r="F729" s="26">
        <v>13897</v>
      </c>
      <c r="G729" s="2">
        <v>88</v>
      </c>
      <c r="H729" s="17">
        <v>4182</v>
      </c>
      <c r="I729" s="2" t="str">
        <f t="shared" si="33"/>
        <v>Dec</v>
      </c>
      <c r="J729" s="5">
        <f t="shared" si="34"/>
        <v>2024</v>
      </c>
    </row>
    <row r="730" spans="1:10" x14ac:dyDescent="0.25">
      <c r="A730" s="4">
        <f t="shared" si="37"/>
        <v>45655</v>
      </c>
      <c r="B730" s="1" t="s">
        <v>782</v>
      </c>
      <c r="C730" s="2" t="s">
        <v>48</v>
      </c>
      <c r="D730" s="3" t="s">
        <v>28</v>
      </c>
      <c r="E730" s="2" t="s">
        <v>35</v>
      </c>
      <c r="F730" s="26">
        <v>23357</v>
      </c>
      <c r="G730" s="2">
        <v>73</v>
      </c>
      <c r="H730" s="17">
        <v>2278</v>
      </c>
      <c r="I730" s="2" t="str">
        <f t="shared" si="33"/>
        <v>Dec</v>
      </c>
      <c r="J730" s="5">
        <f t="shared" si="34"/>
        <v>2024</v>
      </c>
    </row>
    <row r="731" spans="1:10" x14ac:dyDescent="0.25">
      <c r="A731" s="4">
        <f>A730+1</f>
        <v>45656</v>
      </c>
      <c r="B731" s="1" t="s">
        <v>783</v>
      </c>
      <c r="C731" s="2" t="s">
        <v>109</v>
      </c>
      <c r="D731" s="3" t="s">
        <v>20</v>
      </c>
      <c r="E731" s="2" t="s">
        <v>13</v>
      </c>
      <c r="F731" s="26">
        <v>27814</v>
      </c>
      <c r="G731" s="2">
        <v>63</v>
      </c>
      <c r="H731" s="17">
        <v>4997</v>
      </c>
      <c r="I731" s="2" t="str">
        <f t="shared" si="33"/>
        <v>Dec</v>
      </c>
      <c r="J731" s="5">
        <f t="shared" si="34"/>
        <v>2024</v>
      </c>
    </row>
    <row r="732" spans="1:10" x14ac:dyDescent="0.25">
      <c r="A732" s="9">
        <f t="shared" ref="A732" si="38">A731+1</f>
        <v>45657</v>
      </c>
      <c r="B732" s="10" t="s">
        <v>784</v>
      </c>
      <c r="C732" s="11" t="s">
        <v>160</v>
      </c>
      <c r="D732" s="12" t="s">
        <v>12</v>
      </c>
      <c r="E732" s="11" t="s">
        <v>56</v>
      </c>
      <c r="F732" s="27">
        <v>38436</v>
      </c>
      <c r="G732" s="11">
        <v>65</v>
      </c>
      <c r="H732" s="18">
        <v>1915</v>
      </c>
      <c r="I732" s="11" t="str">
        <f t="shared" si="33"/>
        <v>Dec</v>
      </c>
      <c r="J732" s="5">
        <f t="shared" si="34"/>
        <v>2024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B3BD5-443C-45C9-AE03-67EFDA833DAB}">
  <dimension ref="A1:AG732"/>
  <sheetViews>
    <sheetView showGridLines="0" topLeftCell="R1" zoomScale="88" workbookViewId="0">
      <selection activeCell="AC4" sqref="AC4"/>
    </sheetView>
  </sheetViews>
  <sheetFormatPr defaultRowHeight="15" x14ac:dyDescent="0.25"/>
  <cols>
    <col min="1" max="1" width="15.28515625" bestFit="1" customWidth="1"/>
    <col min="2" max="2" width="4.28515625" customWidth="1"/>
    <col min="3" max="3" width="13.5703125" bestFit="1" customWidth="1"/>
    <col min="4" max="4" width="21" bestFit="1" customWidth="1"/>
    <col min="5" max="5" width="18.140625" bestFit="1" customWidth="1"/>
    <col min="6" max="6" width="9.5703125" bestFit="1" customWidth="1"/>
    <col min="7" max="7" width="14.5703125" bestFit="1" customWidth="1"/>
    <col min="8" max="8" width="11.140625" bestFit="1" customWidth="1"/>
    <col min="9" max="9" width="11.28515625" bestFit="1" customWidth="1"/>
    <col min="10" max="10" width="5" customWidth="1"/>
    <col min="11" max="11" width="13.5703125" bestFit="1" customWidth="1"/>
    <col min="12" max="12" width="16.85546875" bestFit="1" customWidth="1"/>
    <col min="13" max="13" width="4.28515625" customWidth="1"/>
    <col min="14" max="14" width="11.28515625" bestFit="1" customWidth="1"/>
    <col min="15" max="15" width="15.28515625" bestFit="1" customWidth="1"/>
    <col min="16" max="16" width="5.140625" customWidth="1"/>
    <col min="17" max="17" width="17.7109375" customWidth="1"/>
    <col min="18" max="18" width="5.28515625" bestFit="1" customWidth="1"/>
    <col min="19" max="19" width="5.7109375" customWidth="1"/>
    <col min="20" max="20" width="13.5703125" bestFit="1" customWidth="1"/>
    <col min="21" max="21" width="24.28515625" bestFit="1" customWidth="1"/>
    <col min="22" max="22" width="4.5703125" customWidth="1"/>
    <col min="23" max="23" width="19.28515625" bestFit="1" customWidth="1"/>
    <col min="24" max="24" width="12.140625" bestFit="1" customWidth="1"/>
    <col min="25" max="25" width="4" customWidth="1"/>
    <col min="26" max="26" width="18.85546875" bestFit="1" customWidth="1"/>
    <col min="27" max="27" width="14" bestFit="1" customWidth="1"/>
    <col min="28" max="28" width="4.140625" customWidth="1"/>
    <col min="29" max="29" width="19.28515625" bestFit="1" customWidth="1"/>
    <col min="30" max="30" width="12.85546875" bestFit="1" customWidth="1"/>
    <col min="31" max="31" width="3.7109375" customWidth="1"/>
    <col min="32" max="32" width="13.5703125" bestFit="1" customWidth="1"/>
    <col min="33" max="33" width="12.140625" bestFit="1" customWidth="1"/>
    <col min="34" max="43" width="16.28515625" bestFit="1" customWidth="1"/>
    <col min="44" max="44" width="11.28515625" bestFit="1" customWidth="1"/>
  </cols>
  <sheetData>
    <row r="1" spans="1:33" ht="15.75" x14ac:dyDescent="0.25">
      <c r="Q1" s="23" t="s">
        <v>1</v>
      </c>
      <c r="R1" s="23" t="s">
        <v>9</v>
      </c>
    </row>
    <row r="2" spans="1:33" ht="15.75" x14ac:dyDescent="0.25">
      <c r="A2" s="22" t="s">
        <v>790</v>
      </c>
      <c r="Q2" s="20" t="s">
        <v>10</v>
      </c>
      <c r="R2" s="21">
        <v>2023</v>
      </c>
    </row>
    <row r="3" spans="1:33" ht="15.75" x14ac:dyDescent="0.25">
      <c r="A3" t="s">
        <v>785</v>
      </c>
      <c r="C3" s="22" t="s">
        <v>787</v>
      </c>
      <c r="K3" s="22" t="s">
        <v>792</v>
      </c>
      <c r="Q3" s="20" t="s">
        <v>14</v>
      </c>
      <c r="R3" s="21">
        <v>2023</v>
      </c>
      <c r="T3" s="22" t="s">
        <v>793</v>
      </c>
      <c r="W3" s="22" t="s">
        <v>795</v>
      </c>
      <c r="AC3" s="22" t="s">
        <v>796</v>
      </c>
      <c r="AF3" s="22" t="s">
        <v>797</v>
      </c>
    </row>
    <row r="4" spans="1:33" ht="15.75" x14ac:dyDescent="0.25">
      <c r="A4" s="24">
        <v>18980343</v>
      </c>
      <c r="C4" s="14" t="s">
        <v>786</v>
      </c>
      <c r="D4" s="14" t="s">
        <v>798</v>
      </c>
      <c r="K4" s="14" t="s">
        <v>788</v>
      </c>
      <c r="L4" t="s">
        <v>785</v>
      </c>
      <c r="N4" s="22" t="s">
        <v>3</v>
      </c>
      <c r="O4" s="22" t="s">
        <v>5</v>
      </c>
      <c r="Q4" s="20" t="s">
        <v>18</v>
      </c>
      <c r="R4" s="21">
        <v>2023</v>
      </c>
      <c r="T4" s="14" t="s">
        <v>788</v>
      </c>
      <c r="U4" t="s">
        <v>794</v>
      </c>
      <c r="W4" s="14" t="s">
        <v>811</v>
      </c>
      <c r="X4" t="s">
        <v>785</v>
      </c>
      <c r="Z4" s="22" t="s">
        <v>2</v>
      </c>
      <c r="AA4" s="22" t="s">
        <v>5</v>
      </c>
      <c r="AC4" s="14" t="s">
        <v>788</v>
      </c>
      <c r="AD4" t="s">
        <v>786</v>
      </c>
      <c r="AF4" s="14" t="s">
        <v>788</v>
      </c>
      <c r="AG4" t="s">
        <v>785</v>
      </c>
    </row>
    <row r="5" spans="1:33" x14ac:dyDescent="0.25">
      <c r="C5" s="14" t="s">
        <v>788</v>
      </c>
      <c r="D5" t="s">
        <v>12</v>
      </c>
      <c r="E5" t="s">
        <v>28</v>
      </c>
      <c r="F5" t="s">
        <v>34</v>
      </c>
      <c r="G5" t="s">
        <v>16</v>
      </c>
      <c r="H5" t="s">
        <v>20</v>
      </c>
      <c r="I5" t="s">
        <v>789</v>
      </c>
      <c r="K5" s="15" t="s">
        <v>56</v>
      </c>
      <c r="L5" s="24">
        <v>2279657</v>
      </c>
      <c r="N5" t="str">
        <f>K5</f>
        <v>Tables</v>
      </c>
      <c r="O5" s="24">
        <f>GETPIVOTDATA("Sales",$K$4,"Sub-Category",N5)</f>
        <v>2279657</v>
      </c>
      <c r="Q5" s="20" t="s">
        <v>21</v>
      </c>
      <c r="R5" s="21">
        <v>2023</v>
      </c>
      <c r="T5" s="15">
        <v>2023</v>
      </c>
      <c r="U5" s="13">
        <v>365</v>
      </c>
      <c r="W5" s="15" t="s">
        <v>137</v>
      </c>
      <c r="X5" s="13">
        <v>594971</v>
      </c>
      <c r="Z5" t="str">
        <f>W5</f>
        <v>Andhra Pradesh</v>
      </c>
      <c r="AA5" s="24">
        <f>GETPIVOTDATA("Sales",$W$4,"State",W5)</f>
        <v>594971</v>
      </c>
      <c r="AC5" s="15" t="s">
        <v>583</v>
      </c>
      <c r="AD5" s="24">
        <v>4985</v>
      </c>
      <c r="AF5" s="15" t="s">
        <v>799</v>
      </c>
      <c r="AG5" s="28">
        <v>1653826</v>
      </c>
    </row>
    <row r="6" spans="1:33" ht="15.75" x14ac:dyDescent="0.25">
      <c r="A6" s="22" t="s">
        <v>791</v>
      </c>
      <c r="C6" s="15">
        <v>2023</v>
      </c>
      <c r="D6" s="28">
        <v>210873</v>
      </c>
      <c r="E6" s="28">
        <v>259844</v>
      </c>
      <c r="F6" s="28">
        <v>227901</v>
      </c>
      <c r="G6" s="28">
        <v>156685</v>
      </c>
      <c r="H6" s="28">
        <v>228332</v>
      </c>
      <c r="I6" s="28">
        <v>1083635</v>
      </c>
      <c r="K6" s="15" t="s">
        <v>23</v>
      </c>
      <c r="L6" s="24">
        <v>2131999</v>
      </c>
      <c r="N6" t="str">
        <f t="shared" ref="N6:N14" si="0">K6</f>
        <v>Chairs</v>
      </c>
      <c r="O6" s="24">
        <f t="shared" ref="O6:O14" si="1">GETPIVOTDATA("Sales",$K$4,"Sub-Category",N6)</f>
        <v>2131999</v>
      </c>
      <c r="Q6" s="20" t="s">
        <v>24</v>
      </c>
      <c r="R6" s="21">
        <v>2023</v>
      </c>
      <c r="T6" s="15">
        <v>2024</v>
      </c>
      <c r="U6" s="13">
        <v>366</v>
      </c>
      <c r="W6" s="15" t="s">
        <v>31</v>
      </c>
      <c r="X6" s="13">
        <v>904694</v>
      </c>
      <c r="Z6" t="str">
        <f t="shared" ref="Z6:Z33" si="2">W6</f>
        <v>Arunachal Pradesh</v>
      </c>
      <c r="AA6" s="24">
        <f t="shared" ref="AA6:AA33" si="3">GETPIVOTDATA("Sales",$W$4,"State",W6)</f>
        <v>904694</v>
      </c>
      <c r="AC6" s="15" t="s">
        <v>169</v>
      </c>
      <c r="AD6" s="24">
        <v>4993</v>
      </c>
      <c r="AF6" s="15" t="s">
        <v>800</v>
      </c>
      <c r="AG6" s="28">
        <v>1796899</v>
      </c>
    </row>
    <row r="7" spans="1:33" x14ac:dyDescent="0.25">
      <c r="A7" t="s">
        <v>786</v>
      </c>
      <c r="C7" s="15">
        <v>2024</v>
      </c>
      <c r="D7" s="28">
        <v>206962</v>
      </c>
      <c r="E7" s="28">
        <v>212800</v>
      </c>
      <c r="F7" s="28">
        <v>185799</v>
      </c>
      <c r="G7" s="28">
        <v>216022</v>
      </c>
      <c r="H7" s="28">
        <v>246958</v>
      </c>
      <c r="I7" s="28">
        <v>1068541</v>
      </c>
      <c r="K7" s="15" t="s">
        <v>17</v>
      </c>
      <c r="L7" s="24">
        <v>2102404</v>
      </c>
      <c r="N7" t="str">
        <f t="shared" si="0"/>
        <v>Tablets</v>
      </c>
      <c r="O7" s="24">
        <f t="shared" si="1"/>
        <v>2102404</v>
      </c>
      <c r="Q7" s="20" t="s">
        <v>26</v>
      </c>
      <c r="R7" s="21">
        <v>2023</v>
      </c>
      <c r="T7" s="15" t="s">
        <v>789</v>
      </c>
      <c r="U7" s="13">
        <v>731</v>
      </c>
      <c r="W7" s="15" t="s">
        <v>109</v>
      </c>
      <c r="X7" s="13">
        <v>821563</v>
      </c>
      <c r="Z7" t="str">
        <f t="shared" si="2"/>
        <v>Assam</v>
      </c>
      <c r="AA7" s="24">
        <f t="shared" si="3"/>
        <v>821563</v>
      </c>
      <c r="AC7" s="15" t="s">
        <v>422</v>
      </c>
      <c r="AD7" s="24">
        <v>4993</v>
      </c>
      <c r="AF7" s="15" t="s">
        <v>801</v>
      </c>
      <c r="AG7" s="28">
        <v>1653522</v>
      </c>
    </row>
    <row r="8" spans="1:33" x14ac:dyDescent="0.25">
      <c r="A8" s="24">
        <v>2152176</v>
      </c>
      <c r="C8" s="15" t="s">
        <v>789</v>
      </c>
      <c r="D8" s="28">
        <v>417835</v>
      </c>
      <c r="E8" s="28">
        <v>472644</v>
      </c>
      <c r="F8" s="28">
        <v>413700</v>
      </c>
      <c r="G8" s="28">
        <v>372707</v>
      </c>
      <c r="H8" s="28">
        <v>475290</v>
      </c>
      <c r="I8" s="28">
        <v>2152176</v>
      </c>
      <c r="K8" s="15" t="s">
        <v>29</v>
      </c>
      <c r="L8" s="24">
        <v>2098208</v>
      </c>
      <c r="N8" t="str">
        <f t="shared" si="0"/>
        <v>Printers</v>
      </c>
      <c r="O8" s="24">
        <f t="shared" si="1"/>
        <v>2098208</v>
      </c>
      <c r="Q8" s="20" t="s">
        <v>30</v>
      </c>
      <c r="R8" s="21">
        <v>2023</v>
      </c>
      <c r="W8" s="15" t="s">
        <v>98</v>
      </c>
      <c r="X8" s="13">
        <v>594352</v>
      </c>
      <c r="Z8" t="str">
        <f t="shared" si="2"/>
        <v>Bihar</v>
      </c>
      <c r="AA8" s="24">
        <f t="shared" si="3"/>
        <v>594352</v>
      </c>
      <c r="AC8" s="15" t="s">
        <v>783</v>
      </c>
      <c r="AD8" s="24">
        <v>4997</v>
      </c>
      <c r="AF8" s="15" t="s">
        <v>802</v>
      </c>
      <c r="AG8" s="28">
        <v>1609487</v>
      </c>
    </row>
    <row r="9" spans="1:33" x14ac:dyDescent="0.25">
      <c r="K9" s="15" t="s">
        <v>61</v>
      </c>
      <c r="L9" s="24">
        <v>1805799</v>
      </c>
      <c r="N9" t="str">
        <f t="shared" si="0"/>
        <v>Bookcases</v>
      </c>
      <c r="O9" s="24">
        <f t="shared" si="1"/>
        <v>1805799</v>
      </c>
      <c r="Q9" s="20" t="s">
        <v>32</v>
      </c>
      <c r="R9" s="21">
        <v>2023</v>
      </c>
      <c r="W9" s="15" t="s">
        <v>77</v>
      </c>
      <c r="X9" s="13">
        <v>707333</v>
      </c>
      <c r="Z9" t="str">
        <f t="shared" si="2"/>
        <v>Chhattisgarh</v>
      </c>
      <c r="AA9" s="24">
        <f t="shared" si="3"/>
        <v>707333</v>
      </c>
      <c r="AC9" s="15" t="s">
        <v>99</v>
      </c>
      <c r="AD9" s="24">
        <v>5000</v>
      </c>
      <c r="AF9" s="15" t="s">
        <v>803</v>
      </c>
      <c r="AG9" s="28">
        <v>1389698</v>
      </c>
    </row>
    <row r="10" spans="1:33" x14ac:dyDescent="0.25">
      <c r="K10" s="15" t="s">
        <v>35</v>
      </c>
      <c r="L10" s="24">
        <v>1756913</v>
      </c>
      <c r="N10" t="str">
        <f t="shared" si="0"/>
        <v>Desks</v>
      </c>
      <c r="O10" s="24">
        <f t="shared" si="1"/>
        <v>1756913</v>
      </c>
      <c r="Q10" s="20" t="s">
        <v>36</v>
      </c>
      <c r="R10" s="21">
        <v>2023</v>
      </c>
      <c r="W10" s="15" t="s">
        <v>42</v>
      </c>
      <c r="X10" s="13">
        <v>384592</v>
      </c>
      <c r="Z10" t="str">
        <f t="shared" si="2"/>
        <v>Goa</v>
      </c>
      <c r="AA10" s="24">
        <f t="shared" si="3"/>
        <v>384592</v>
      </c>
      <c r="AC10" s="15" t="s">
        <v>789</v>
      </c>
      <c r="AD10" s="24">
        <v>24968</v>
      </c>
      <c r="AF10" s="15" t="s">
        <v>804</v>
      </c>
      <c r="AG10" s="28">
        <v>1406322</v>
      </c>
    </row>
    <row r="11" spans="1:33" x14ac:dyDescent="0.25">
      <c r="A11" s="24">
        <f>GETPIVOTDATA("Sales",$A$3)</f>
        <v>18980343</v>
      </c>
      <c r="K11" s="15" t="s">
        <v>53</v>
      </c>
      <c r="L11" s="24">
        <v>1752369</v>
      </c>
      <c r="N11" t="str">
        <f t="shared" si="0"/>
        <v>Accessories</v>
      </c>
      <c r="O11" s="24">
        <f t="shared" si="1"/>
        <v>1752369</v>
      </c>
      <c r="Q11" s="20" t="s">
        <v>38</v>
      </c>
      <c r="R11" s="21">
        <v>2023</v>
      </c>
      <c r="W11" s="15" t="s">
        <v>37</v>
      </c>
      <c r="X11" s="13">
        <v>847731</v>
      </c>
      <c r="Z11" t="str">
        <f t="shared" si="2"/>
        <v>Gujarat</v>
      </c>
      <c r="AA11" s="24">
        <f t="shared" si="3"/>
        <v>847731</v>
      </c>
      <c r="AF11" s="15" t="s">
        <v>805</v>
      </c>
      <c r="AG11" s="28">
        <v>1592997</v>
      </c>
    </row>
    <row r="12" spans="1:33" x14ac:dyDescent="0.25">
      <c r="A12" s="24">
        <f>GETPIVOTDATA("Profit",$A$7)</f>
        <v>2152176</v>
      </c>
      <c r="K12" s="15" t="s">
        <v>13</v>
      </c>
      <c r="L12" s="24">
        <v>1715240</v>
      </c>
      <c r="N12" t="str">
        <f t="shared" si="0"/>
        <v>Laptops</v>
      </c>
      <c r="O12" s="24">
        <f t="shared" si="1"/>
        <v>1715240</v>
      </c>
      <c r="Q12" s="20" t="s">
        <v>41</v>
      </c>
      <c r="R12" s="21">
        <v>2023</v>
      </c>
      <c r="W12" s="15" t="s">
        <v>19</v>
      </c>
      <c r="X12" s="13">
        <v>682170</v>
      </c>
      <c r="Z12" t="str">
        <f t="shared" si="2"/>
        <v>Haryana</v>
      </c>
      <c r="AA12" s="24">
        <f t="shared" si="3"/>
        <v>682170</v>
      </c>
      <c r="AF12" s="15" t="s">
        <v>806</v>
      </c>
      <c r="AG12" s="28">
        <v>1566987</v>
      </c>
    </row>
    <row r="13" spans="1:33" x14ac:dyDescent="0.25">
      <c r="K13" s="15" t="s">
        <v>40</v>
      </c>
      <c r="L13" s="24">
        <v>1677806</v>
      </c>
      <c r="N13" t="str">
        <f t="shared" si="0"/>
        <v>Mobiles</v>
      </c>
      <c r="O13" s="24">
        <f t="shared" si="1"/>
        <v>1677806</v>
      </c>
      <c r="Q13" s="20" t="s">
        <v>43</v>
      </c>
      <c r="R13" s="21">
        <v>2023</v>
      </c>
      <c r="W13" s="15" t="s">
        <v>72</v>
      </c>
      <c r="X13" s="13">
        <v>544110</v>
      </c>
      <c r="Z13" t="str">
        <f t="shared" si="2"/>
        <v>Himachal Pradesh</v>
      </c>
      <c r="AA13" s="24">
        <f t="shared" si="3"/>
        <v>544110</v>
      </c>
      <c r="AF13" s="15" t="s">
        <v>807</v>
      </c>
      <c r="AG13" s="28">
        <v>1592179</v>
      </c>
    </row>
    <row r="14" spans="1:33" x14ac:dyDescent="0.25">
      <c r="K14" s="15" t="s">
        <v>63</v>
      </c>
      <c r="L14" s="24">
        <v>1659948</v>
      </c>
      <c r="N14" t="str">
        <f t="shared" si="0"/>
        <v>Sofas</v>
      </c>
      <c r="O14" s="24">
        <f t="shared" si="1"/>
        <v>1659948</v>
      </c>
      <c r="Q14" s="20" t="s">
        <v>45</v>
      </c>
      <c r="R14" s="21">
        <v>2023</v>
      </c>
      <c r="W14" s="15" t="s">
        <v>67</v>
      </c>
      <c r="X14" s="13">
        <v>772754</v>
      </c>
      <c r="Z14" t="str">
        <f t="shared" si="2"/>
        <v>Jammu and Kashmir</v>
      </c>
      <c r="AA14" s="24">
        <f t="shared" si="3"/>
        <v>772754</v>
      </c>
      <c r="AF14" s="15" t="s">
        <v>808</v>
      </c>
      <c r="AG14" s="28">
        <v>1543282</v>
      </c>
    </row>
    <row r="15" spans="1:33" x14ac:dyDescent="0.25">
      <c r="K15" s="15" t="s">
        <v>789</v>
      </c>
      <c r="L15" s="24">
        <v>18980343</v>
      </c>
      <c r="Q15" s="20" t="s">
        <v>47</v>
      </c>
      <c r="R15" s="21">
        <v>2023</v>
      </c>
      <c r="W15" s="15" t="s">
        <v>48</v>
      </c>
      <c r="X15" s="13">
        <v>622506</v>
      </c>
      <c r="Z15" t="str">
        <f t="shared" si="2"/>
        <v>Jharkhand</v>
      </c>
      <c r="AA15" s="24">
        <f t="shared" si="3"/>
        <v>622506</v>
      </c>
      <c r="AF15" s="15" t="s">
        <v>809</v>
      </c>
      <c r="AG15" s="28">
        <v>1444671</v>
      </c>
    </row>
    <row r="16" spans="1:33" x14ac:dyDescent="0.25">
      <c r="Q16" s="20" t="s">
        <v>49</v>
      </c>
      <c r="R16" s="21">
        <v>2023</v>
      </c>
      <c r="W16" s="15" t="s">
        <v>75</v>
      </c>
      <c r="X16" s="13">
        <v>421765</v>
      </c>
      <c r="Z16" t="str">
        <f t="shared" si="2"/>
        <v>Karnataka</v>
      </c>
      <c r="AA16" s="24">
        <f t="shared" si="3"/>
        <v>421765</v>
      </c>
      <c r="AF16" s="15" t="s">
        <v>810</v>
      </c>
      <c r="AG16" s="28">
        <v>1730473</v>
      </c>
    </row>
    <row r="17" spans="17:33" x14ac:dyDescent="0.25">
      <c r="Q17" s="20" t="s">
        <v>50</v>
      </c>
      <c r="R17" s="21">
        <v>2023</v>
      </c>
      <c r="W17" s="15" t="s">
        <v>95</v>
      </c>
      <c r="X17" s="13">
        <v>535683</v>
      </c>
      <c r="Z17" t="str">
        <f t="shared" si="2"/>
        <v>Kerala</v>
      </c>
      <c r="AA17" s="24">
        <f t="shared" si="3"/>
        <v>535683</v>
      </c>
      <c r="AF17" s="15" t="s">
        <v>789</v>
      </c>
      <c r="AG17" s="28">
        <v>18980343</v>
      </c>
    </row>
    <row r="18" spans="17:33" x14ac:dyDescent="0.25">
      <c r="Q18" s="20" t="s">
        <v>52</v>
      </c>
      <c r="R18" s="21">
        <v>2023</v>
      </c>
      <c r="W18" s="15" t="s">
        <v>22</v>
      </c>
      <c r="X18" s="13">
        <v>571140</v>
      </c>
      <c r="Z18" t="str">
        <f t="shared" si="2"/>
        <v>Madhya Pradesh</v>
      </c>
      <c r="AA18" s="24">
        <f t="shared" si="3"/>
        <v>571140</v>
      </c>
    </row>
    <row r="19" spans="17:33" x14ac:dyDescent="0.25">
      <c r="Q19" s="20" t="s">
        <v>54</v>
      </c>
      <c r="R19" s="21">
        <v>2023</v>
      </c>
      <c r="W19" s="15" t="s">
        <v>11</v>
      </c>
      <c r="X19" s="13">
        <v>767025</v>
      </c>
      <c r="Z19" t="str">
        <f t="shared" si="2"/>
        <v>Maharashtra</v>
      </c>
      <c r="AA19" s="24">
        <f t="shared" si="3"/>
        <v>767025</v>
      </c>
    </row>
    <row r="20" spans="17:33" x14ac:dyDescent="0.25">
      <c r="Q20" s="20" t="s">
        <v>55</v>
      </c>
      <c r="R20" s="21">
        <v>2023</v>
      </c>
      <c r="W20" s="15" t="s">
        <v>82</v>
      </c>
      <c r="X20" s="13">
        <v>575417</v>
      </c>
      <c r="Z20" t="str">
        <f t="shared" si="2"/>
        <v>Manipur</v>
      </c>
      <c r="AA20" s="24">
        <f t="shared" si="3"/>
        <v>575417</v>
      </c>
    </row>
    <row r="21" spans="17:33" x14ac:dyDescent="0.25">
      <c r="Q21" s="20" t="s">
        <v>57</v>
      </c>
      <c r="R21" s="21">
        <v>2023</v>
      </c>
      <c r="W21" s="15" t="s">
        <v>160</v>
      </c>
      <c r="X21" s="13">
        <v>627475</v>
      </c>
      <c r="Z21" t="str">
        <f t="shared" si="2"/>
        <v>Meghalaya</v>
      </c>
      <c r="AA21" s="24">
        <f t="shared" si="3"/>
        <v>627475</v>
      </c>
    </row>
    <row r="22" spans="17:33" x14ac:dyDescent="0.25">
      <c r="Q22" s="20" t="s">
        <v>59</v>
      </c>
      <c r="R22" s="21">
        <v>2023</v>
      </c>
      <c r="W22" s="15" t="s">
        <v>51</v>
      </c>
      <c r="X22" s="13">
        <v>949206</v>
      </c>
      <c r="Z22" t="str">
        <f t="shared" si="2"/>
        <v>Mizoram</v>
      </c>
      <c r="AA22" s="24">
        <f t="shared" si="3"/>
        <v>949206</v>
      </c>
    </row>
    <row r="23" spans="17:33" x14ac:dyDescent="0.25">
      <c r="Q23" s="20" t="s">
        <v>62</v>
      </c>
      <c r="R23" s="21">
        <v>2023</v>
      </c>
      <c r="W23" s="15" t="s">
        <v>25</v>
      </c>
      <c r="X23" s="13">
        <v>657678</v>
      </c>
      <c r="Z23" t="str">
        <f t="shared" si="2"/>
        <v>Nagaland</v>
      </c>
      <c r="AA23" s="24">
        <f t="shared" si="3"/>
        <v>657678</v>
      </c>
    </row>
    <row r="24" spans="17:33" x14ac:dyDescent="0.25">
      <c r="Q24" s="20" t="s">
        <v>64</v>
      </c>
      <c r="R24" s="21">
        <v>2023</v>
      </c>
      <c r="W24" s="15" t="s">
        <v>101</v>
      </c>
      <c r="X24" s="13">
        <v>750619</v>
      </c>
      <c r="Z24" t="str">
        <f t="shared" si="2"/>
        <v>Odisha</v>
      </c>
      <c r="AA24" s="24">
        <f t="shared" si="3"/>
        <v>750619</v>
      </c>
    </row>
    <row r="25" spans="17:33" x14ac:dyDescent="0.25">
      <c r="Q25" s="20" t="s">
        <v>65</v>
      </c>
      <c r="R25" s="21">
        <v>2023</v>
      </c>
      <c r="W25" s="15" t="s">
        <v>44</v>
      </c>
      <c r="X25" s="13">
        <v>567981</v>
      </c>
      <c r="Z25" t="str">
        <f t="shared" si="2"/>
        <v>Punjab</v>
      </c>
      <c r="AA25" s="24">
        <f t="shared" si="3"/>
        <v>567981</v>
      </c>
    </row>
    <row r="26" spans="17:33" x14ac:dyDescent="0.25">
      <c r="Q26" s="20" t="s">
        <v>66</v>
      </c>
      <c r="R26" s="21">
        <v>2023</v>
      </c>
      <c r="W26" s="15" t="s">
        <v>46</v>
      </c>
      <c r="X26" s="13">
        <v>615075</v>
      </c>
      <c r="Z26" t="str">
        <f t="shared" si="2"/>
        <v>Rajasthan</v>
      </c>
      <c r="AA26" s="24">
        <f t="shared" si="3"/>
        <v>615075</v>
      </c>
    </row>
    <row r="27" spans="17:33" x14ac:dyDescent="0.25">
      <c r="Q27" s="20" t="s">
        <v>68</v>
      </c>
      <c r="R27" s="21">
        <v>2023</v>
      </c>
      <c r="W27" s="15" t="s">
        <v>27</v>
      </c>
      <c r="X27" s="13">
        <v>572015</v>
      </c>
      <c r="Z27" t="str">
        <f t="shared" si="2"/>
        <v>Sikkim</v>
      </c>
      <c r="AA27" s="24">
        <f t="shared" si="3"/>
        <v>572015</v>
      </c>
    </row>
    <row r="28" spans="17:33" x14ac:dyDescent="0.25">
      <c r="Q28" s="20" t="s">
        <v>69</v>
      </c>
      <c r="R28" s="21">
        <v>2023</v>
      </c>
      <c r="W28" s="15" t="s">
        <v>33</v>
      </c>
      <c r="X28" s="13">
        <v>635086</v>
      </c>
      <c r="Z28" t="str">
        <f t="shared" si="2"/>
        <v>Tamil Nadu</v>
      </c>
      <c r="AA28" s="24">
        <f t="shared" si="3"/>
        <v>635086</v>
      </c>
    </row>
    <row r="29" spans="17:33" x14ac:dyDescent="0.25">
      <c r="Q29" s="20" t="s">
        <v>70</v>
      </c>
      <c r="R29" s="21">
        <v>2023</v>
      </c>
      <c r="W29" s="15" t="s">
        <v>39</v>
      </c>
      <c r="X29" s="13">
        <v>582162</v>
      </c>
      <c r="Z29" t="str">
        <f t="shared" si="2"/>
        <v>Telangana</v>
      </c>
      <c r="AA29" s="24">
        <f t="shared" si="3"/>
        <v>582162</v>
      </c>
    </row>
    <row r="30" spans="17:33" x14ac:dyDescent="0.25">
      <c r="Q30" s="20" t="s">
        <v>71</v>
      </c>
      <c r="R30" s="21">
        <v>2023</v>
      </c>
      <c r="W30" s="15" t="s">
        <v>15</v>
      </c>
      <c r="X30" s="13">
        <v>822717</v>
      </c>
      <c r="Z30" t="str">
        <f t="shared" si="2"/>
        <v>Tripura</v>
      </c>
      <c r="AA30" s="24">
        <f t="shared" si="3"/>
        <v>822717</v>
      </c>
    </row>
    <row r="31" spans="17:33" x14ac:dyDescent="0.25">
      <c r="Q31" s="20" t="s">
        <v>73</v>
      </c>
      <c r="R31" s="21">
        <v>2023</v>
      </c>
      <c r="W31" s="15" t="s">
        <v>79</v>
      </c>
      <c r="X31" s="13">
        <v>630562</v>
      </c>
      <c r="Z31" t="str">
        <f t="shared" si="2"/>
        <v>Uttar Pradesh</v>
      </c>
      <c r="AA31" s="24">
        <f t="shared" si="3"/>
        <v>630562</v>
      </c>
    </row>
    <row r="32" spans="17:33" x14ac:dyDescent="0.25">
      <c r="Q32" s="20" t="s">
        <v>74</v>
      </c>
      <c r="R32" s="21">
        <v>2023</v>
      </c>
      <c r="W32" s="15" t="s">
        <v>58</v>
      </c>
      <c r="X32" s="13">
        <v>690986</v>
      </c>
      <c r="Z32" t="str">
        <f t="shared" si="2"/>
        <v>Uttarakhand</v>
      </c>
      <c r="AA32" s="24">
        <f t="shared" si="3"/>
        <v>690986</v>
      </c>
    </row>
    <row r="33" spans="17:27" x14ac:dyDescent="0.25">
      <c r="Q33" s="20" t="s">
        <v>76</v>
      </c>
      <c r="R33" s="21">
        <v>2023</v>
      </c>
      <c r="W33" s="15" t="s">
        <v>60</v>
      </c>
      <c r="X33" s="13">
        <v>530975</v>
      </c>
      <c r="Z33" t="str">
        <f t="shared" si="2"/>
        <v>West Bengal</v>
      </c>
      <c r="AA33" s="24">
        <f t="shared" si="3"/>
        <v>530975</v>
      </c>
    </row>
    <row r="34" spans="17:27" x14ac:dyDescent="0.25">
      <c r="Q34" s="20" t="s">
        <v>78</v>
      </c>
      <c r="R34" s="21">
        <v>2023</v>
      </c>
      <c r="W34" s="15" t="s">
        <v>789</v>
      </c>
      <c r="X34" s="13">
        <v>18980343</v>
      </c>
    </row>
    <row r="35" spans="17:27" x14ac:dyDescent="0.25">
      <c r="Q35" s="20" t="s">
        <v>80</v>
      </c>
      <c r="R35" s="21">
        <v>2023</v>
      </c>
    </row>
    <row r="36" spans="17:27" x14ac:dyDescent="0.25">
      <c r="Q36" s="20" t="s">
        <v>81</v>
      </c>
      <c r="R36" s="21">
        <v>2023</v>
      </c>
    </row>
    <row r="37" spans="17:27" x14ac:dyDescent="0.25">
      <c r="Q37" s="20" t="s">
        <v>83</v>
      </c>
      <c r="R37" s="21">
        <v>2023</v>
      </c>
    </row>
    <row r="38" spans="17:27" x14ac:dyDescent="0.25">
      <c r="Q38" s="20" t="s">
        <v>84</v>
      </c>
      <c r="R38" s="21">
        <v>2023</v>
      </c>
    </row>
    <row r="39" spans="17:27" x14ac:dyDescent="0.25">
      <c r="Q39" s="20" t="s">
        <v>85</v>
      </c>
      <c r="R39" s="21">
        <v>2023</v>
      </c>
    </row>
    <row r="40" spans="17:27" x14ac:dyDescent="0.25">
      <c r="Q40" s="20" t="s">
        <v>86</v>
      </c>
      <c r="R40" s="21">
        <v>2023</v>
      </c>
    </row>
    <row r="41" spans="17:27" x14ac:dyDescent="0.25">
      <c r="Q41" s="20" t="s">
        <v>87</v>
      </c>
      <c r="R41" s="21">
        <v>2023</v>
      </c>
    </row>
    <row r="42" spans="17:27" x14ac:dyDescent="0.25">
      <c r="Q42" s="20" t="s">
        <v>88</v>
      </c>
      <c r="R42" s="21">
        <v>2023</v>
      </c>
    </row>
    <row r="43" spans="17:27" x14ac:dyDescent="0.25">
      <c r="Q43" s="20" t="s">
        <v>89</v>
      </c>
      <c r="R43" s="21">
        <v>2023</v>
      </c>
    </row>
    <row r="44" spans="17:27" x14ac:dyDescent="0.25">
      <c r="Q44" s="20" t="s">
        <v>90</v>
      </c>
      <c r="R44" s="21">
        <v>2023</v>
      </c>
    </row>
    <row r="45" spans="17:27" x14ac:dyDescent="0.25">
      <c r="Q45" s="20" t="s">
        <v>91</v>
      </c>
      <c r="R45" s="21">
        <v>2023</v>
      </c>
    </row>
    <row r="46" spans="17:27" x14ac:dyDescent="0.25">
      <c r="Q46" s="20" t="s">
        <v>92</v>
      </c>
      <c r="R46" s="21">
        <v>2023</v>
      </c>
    </row>
    <row r="47" spans="17:27" x14ac:dyDescent="0.25">
      <c r="Q47" s="20" t="s">
        <v>93</v>
      </c>
      <c r="R47" s="21">
        <v>2023</v>
      </c>
    </row>
    <row r="48" spans="17:27" x14ac:dyDescent="0.25">
      <c r="Q48" s="20" t="s">
        <v>94</v>
      </c>
      <c r="R48" s="21">
        <v>2023</v>
      </c>
    </row>
    <row r="49" spans="17:18" x14ac:dyDescent="0.25">
      <c r="Q49" s="20" t="s">
        <v>96</v>
      </c>
      <c r="R49" s="21">
        <v>2023</v>
      </c>
    </row>
    <row r="50" spans="17:18" x14ac:dyDescent="0.25">
      <c r="Q50" s="20" t="s">
        <v>97</v>
      </c>
      <c r="R50" s="21">
        <v>2023</v>
      </c>
    </row>
    <row r="51" spans="17:18" x14ac:dyDescent="0.25">
      <c r="Q51" s="20" t="s">
        <v>99</v>
      </c>
      <c r="R51" s="21">
        <v>2023</v>
      </c>
    </row>
    <row r="52" spans="17:18" x14ac:dyDescent="0.25">
      <c r="Q52" s="20" t="s">
        <v>100</v>
      </c>
      <c r="R52" s="21">
        <v>2023</v>
      </c>
    </row>
    <row r="53" spans="17:18" x14ac:dyDescent="0.25">
      <c r="Q53" s="20" t="s">
        <v>102</v>
      </c>
      <c r="R53" s="21">
        <v>2023</v>
      </c>
    </row>
    <row r="54" spans="17:18" x14ac:dyDescent="0.25">
      <c r="Q54" s="20" t="s">
        <v>103</v>
      </c>
      <c r="R54" s="21">
        <v>2023</v>
      </c>
    </row>
    <row r="55" spans="17:18" x14ac:dyDescent="0.25">
      <c r="Q55" s="20" t="s">
        <v>104</v>
      </c>
      <c r="R55" s="21">
        <v>2023</v>
      </c>
    </row>
    <row r="56" spans="17:18" x14ac:dyDescent="0.25">
      <c r="Q56" s="20" t="s">
        <v>105</v>
      </c>
      <c r="R56" s="21">
        <v>2023</v>
      </c>
    </row>
    <row r="57" spans="17:18" x14ac:dyDescent="0.25">
      <c r="Q57" s="20" t="s">
        <v>106</v>
      </c>
      <c r="R57" s="21">
        <v>2023</v>
      </c>
    </row>
    <row r="58" spans="17:18" x14ac:dyDescent="0.25">
      <c r="Q58" s="20" t="s">
        <v>107</v>
      </c>
      <c r="R58" s="21">
        <v>2023</v>
      </c>
    </row>
    <row r="59" spans="17:18" x14ac:dyDescent="0.25">
      <c r="Q59" s="20" t="s">
        <v>108</v>
      </c>
      <c r="R59" s="21">
        <v>2023</v>
      </c>
    </row>
    <row r="60" spans="17:18" x14ac:dyDescent="0.25">
      <c r="Q60" s="20" t="s">
        <v>110</v>
      </c>
      <c r="R60" s="21">
        <v>2023</v>
      </c>
    </row>
    <row r="61" spans="17:18" x14ac:dyDescent="0.25">
      <c r="Q61" s="20" t="s">
        <v>111</v>
      </c>
      <c r="R61" s="21">
        <v>2023</v>
      </c>
    </row>
    <row r="62" spans="17:18" x14ac:dyDescent="0.25">
      <c r="Q62" s="20" t="s">
        <v>112</v>
      </c>
      <c r="R62" s="21">
        <v>2023</v>
      </c>
    </row>
    <row r="63" spans="17:18" x14ac:dyDescent="0.25">
      <c r="Q63" s="20" t="s">
        <v>113</v>
      </c>
      <c r="R63" s="21">
        <v>2023</v>
      </c>
    </row>
    <row r="64" spans="17:18" x14ac:dyDescent="0.25">
      <c r="Q64" s="20" t="s">
        <v>114</v>
      </c>
      <c r="R64" s="21">
        <v>2023</v>
      </c>
    </row>
    <row r="65" spans="17:18" x14ac:dyDescent="0.25">
      <c r="Q65" s="20" t="s">
        <v>115</v>
      </c>
      <c r="R65" s="21">
        <v>2023</v>
      </c>
    </row>
    <row r="66" spans="17:18" x14ac:dyDescent="0.25">
      <c r="Q66" s="20" t="s">
        <v>116</v>
      </c>
      <c r="R66" s="21">
        <v>2023</v>
      </c>
    </row>
    <row r="67" spans="17:18" x14ac:dyDescent="0.25">
      <c r="Q67" s="20" t="s">
        <v>117</v>
      </c>
      <c r="R67" s="21">
        <v>2023</v>
      </c>
    </row>
    <row r="68" spans="17:18" x14ac:dyDescent="0.25">
      <c r="Q68" s="20" t="s">
        <v>118</v>
      </c>
      <c r="R68" s="21">
        <v>2023</v>
      </c>
    </row>
    <row r="69" spans="17:18" x14ac:dyDescent="0.25">
      <c r="Q69" s="20" t="s">
        <v>119</v>
      </c>
      <c r="R69" s="21">
        <v>2023</v>
      </c>
    </row>
    <row r="70" spans="17:18" x14ac:dyDescent="0.25">
      <c r="Q70" s="20" t="s">
        <v>120</v>
      </c>
      <c r="R70" s="21">
        <v>2023</v>
      </c>
    </row>
    <row r="71" spans="17:18" x14ac:dyDescent="0.25">
      <c r="Q71" s="20" t="s">
        <v>121</v>
      </c>
      <c r="R71" s="21">
        <v>2023</v>
      </c>
    </row>
    <row r="72" spans="17:18" x14ac:dyDescent="0.25">
      <c r="Q72" s="20" t="s">
        <v>122</v>
      </c>
      <c r="R72" s="21">
        <v>2023</v>
      </c>
    </row>
    <row r="73" spans="17:18" x14ac:dyDescent="0.25">
      <c r="Q73" s="20" t="s">
        <v>123</v>
      </c>
      <c r="R73" s="21">
        <v>2023</v>
      </c>
    </row>
    <row r="74" spans="17:18" x14ac:dyDescent="0.25">
      <c r="Q74" s="20" t="s">
        <v>124</v>
      </c>
      <c r="R74" s="21">
        <v>2023</v>
      </c>
    </row>
    <row r="75" spans="17:18" x14ac:dyDescent="0.25">
      <c r="Q75" s="20" t="s">
        <v>125</v>
      </c>
      <c r="R75" s="21">
        <v>2023</v>
      </c>
    </row>
    <row r="76" spans="17:18" x14ac:dyDescent="0.25">
      <c r="Q76" s="20" t="s">
        <v>126</v>
      </c>
      <c r="R76" s="21">
        <v>2023</v>
      </c>
    </row>
    <row r="77" spans="17:18" x14ac:dyDescent="0.25">
      <c r="Q77" s="20" t="s">
        <v>127</v>
      </c>
      <c r="R77" s="21">
        <v>2023</v>
      </c>
    </row>
    <row r="78" spans="17:18" x14ac:dyDescent="0.25">
      <c r="Q78" s="20" t="s">
        <v>128</v>
      </c>
      <c r="R78" s="21">
        <v>2023</v>
      </c>
    </row>
    <row r="79" spans="17:18" x14ac:dyDescent="0.25">
      <c r="Q79" s="20" t="s">
        <v>129</v>
      </c>
      <c r="R79" s="21">
        <v>2023</v>
      </c>
    </row>
    <row r="80" spans="17:18" x14ac:dyDescent="0.25">
      <c r="Q80" s="20" t="s">
        <v>130</v>
      </c>
      <c r="R80" s="21">
        <v>2023</v>
      </c>
    </row>
    <row r="81" spans="17:18" x14ac:dyDescent="0.25">
      <c r="Q81" s="20" t="s">
        <v>131</v>
      </c>
      <c r="R81" s="21">
        <v>2023</v>
      </c>
    </row>
    <row r="82" spans="17:18" x14ac:dyDescent="0.25">
      <c r="Q82" s="20" t="s">
        <v>132</v>
      </c>
      <c r="R82" s="21">
        <v>2023</v>
      </c>
    </row>
    <row r="83" spans="17:18" x14ac:dyDescent="0.25">
      <c r="Q83" s="20" t="s">
        <v>133</v>
      </c>
      <c r="R83" s="21">
        <v>2023</v>
      </c>
    </row>
    <row r="84" spans="17:18" x14ac:dyDescent="0.25">
      <c r="Q84" s="20" t="s">
        <v>134</v>
      </c>
      <c r="R84" s="21">
        <v>2023</v>
      </c>
    </row>
    <row r="85" spans="17:18" x14ac:dyDescent="0.25">
      <c r="Q85" s="20" t="s">
        <v>135</v>
      </c>
      <c r="R85" s="21">
        <v>2023</v>
      </c>
    </row>
    <row r="86" spans="17:18" x14ac:dyDescent="0.25">
      <c r="Q86" s="20" t="s">
        <v>136</v>
      </c>
      <c r="R86" s="21">
        <v>2023</v>
      </c>
    </row>
    <row r="87" spans="17:18" x14ac:dyDescent="0.25">
      <c r="Q87" s="20" t="s">
        <v>138</v>
      </c>
      <c r="R87" s="21">
        <v>2023</v>
      </c>
    </row>
    <row r="88" spans="17:18" x14ac:dyDescent="0.25">
      <c r="Q88" s="20" t="s">
        <v>139</v>
      </c>
      <c r="R88" s="21">
        <v>2023</v>
      </c>
    </row>
    <row r="89" spans="17:18" x14ac:dyDescent="0.25">
      <c r="Q89" s="20" t="s">
        <v>140</v>
      </c>
      <c r="R89" s="21">
        <v>2023</v>
      </c>
    </row>
    <row r="90" spans="17:18" x14ac:dyDescent="0.25">
      <c r="Q90" s="20" t="s">
        <v>141</v>
      </c>
      <c r="R90" s="21">
        <v>2023</v>
      </c>
    </row>
    <row r="91" spans="17:18" x14ac:dyDescent="0.25">
      <c r="Q91" s="20" t="s">
        <v>142</v>
      </c>
      <c r="R91" s="21">
        <v>2023</v>
      </c>
    </row>
    <row r="92" spans="17:18" x14ac:dyDescent="0.25">
      <c r="Q92" s="20" t="s">
        <v>143</v>
      </c>
      <c r="R92" s="21">
        <v>2023</v>
      </c>
    </row>
    <row r="93" spans="17:18" x14ac:dyDescent="0.25">
      <c r="Q93" s="20" t="s">
        <v>144</v>
      </c>
      <c r="R93" s="21">
        <v>2023</v>
      </c>
    </row>
    <row r="94" spans="17:18" x14ac:dyDescent="0.25">
      <c r="Q94" s="20" t="s">
        <v>145</v>
      </c>
      <c r="R94" s="21">
        <v>2023</v>
      </c>
    </row>
    <row r="95" spans="17:18" x14ac:dyDescent="0.25">
      <c r="Q95" s="20" t="s">
        <v>146</v>
      </c>
      <c r="R95" s="21">
        <v>2023</v>
      </c>
    </row>
    <row r="96" spans="17:18" x14ac:dyDescent="0.25">
      <c r="Q96" s="20" t="s">
        <v>147</v>
      </c>
      <c r="R96" s="21">
        <v>2023</v>
      </c>
    </row>
    <row r="97" spans="17:18" x14ac:dyDescent="0.25">
      <c r="Q97" s="20" t="s">
        <v>148</v>
      </c>
      <c r="R97" s="21">
        <v>2023</v>
      </c>
    </row>
    <row r="98" spans="17:18" x14ac:dyDescent="0.25">
      <c r="Q98" s="20" t="s">
        <v>149</v>
      </c>
      <c r="R98" s="21">
        <v>2023</v>
      </c>
    </row>
    <row r="99" spans="17:18" x14ac:dyDescent="0.25">
      <c r="Q99" s="20" t="s">
        <v>150</v>
      </c>
      <c r="R99" s="21">
        <v>2023</v>
      </c>
    </row>
    <row r="100" spans="17:18" x14ac:dyDescent="0.25">
      <c r="Q100" s="20" t="s">
        <v>151</v>
      </c>
      <c r="R100" s="21">
        <v>2023</v>
      </c>
    </row>
    <row r="101" spans="17:18" x14ac:dyDescent="0.25">
      <c r="Q101" s="20" t="s">
        <v>152</v>
      </c>
      <c r="R101" s="21">
        <v>2023</v>
      </c>
    </row>
    <row r="102" spans="17:18" x14ac:dyDescent="0.25">
      <c r="Q102" s="20" t="s">
        <v>153</v>
      </c>
      <c r="R102" s="21">
        <v>2023</v>
      </c>
    </row>
    <row r="103" spans="17:18" x14ac:dyDescent="0.25">
      <c r="Q103" s="20" t="s">
        <v>154</v>
      </c>
      <c r="R103" s="21">
        <v>2023</v>
      </c>
    </row>
    <row r="104" spans="17:18" x14ac:dyDescent="0.25">
      <c r="Q104" s="20" t="s">
        <v>155</v>
      </c>
      <c r="R104" s="21">
        <v>2023</v>
      </c>
    </row>
    <row r="105" spans="17:18" x14ac:dyDescent="0.25">
      <c r="Q105" s="20" t="s">
        <v>156</v>
      </c>
      <c r="R105" s="21">
        <v>2023</v>
      </c>
    </row>
    <row r="106" spans="17:18" x14ac:dyDescent="0.25">
      <c r="Q106" s="20" t="s">
        <v>157</v>
      </c>
      <c r="R106" s="21">
        <v>2023</v>
      </c>
    </row>
    <row r="107" spans="17:18" x14ac:dyDescent="0.25">
      <c r="Q107" s="20" t="s">
        <v>158</v>
      </c>
      <c r="R107" s="21">
        <v>2023</v>
      </c>
    </row>
    <row r="108" spans="17:18" x14ac:dyDescent="0.25">
      <c r="Q108" s="20" t="s">
        <v>159</v>
      </c>
      <c r="R108" s="21">
        <v>2023</v>
      </c>
    </row>
    <row r="109" spans="17:18" x14ac:dyDescent="0.25">
      <c r="Q109" s="20" t="s">
        <v>161</v>
      </c>
      <c r="R109" s="21">
        <v>2023</v>
      </c>
    </row>
    <row r="110" spans="17:18" x14ac:dyDescent="0.25">
      <c r="Q110" s="20" t="s">
        <v>162</v>
      </c>
      <c r="R110" s="21">
        <v>2023</v>
      </c>
    </row>
    <row r="111" spans="17:18" x14ac:dyDescent="0.25">
      <c r="Q111" s="20" t="s">
        <v>163</v>
      </c>
      <c r="R111" s="21">
        <v>2023</v>
      </c>
    </row>
    <row r="112" spans="17:18" x14ac:dyDescent="0.25">
      <c r="Q112" s="20" t="s">
        <v>164</v>
      </c>
      <c r="R112" s="21">
        <v>2023</v>
      </c>
    </row>
    <row r="113" spans="17:18" x14ac:dyDescent="0.25">
      <c r="Q113" s="20" t="s">
        <v>165</v>
      </c>
      <c r="R113" s="21">
        <v>2023</v>
      </c>
    </row>
    <row r="114" spans="17:18" x14ac:dyDescent="0.25">
      <c r="Q114" s="20" t="s">
        <v>166</v>
      </c>
      <c r="R114" s="21">
        <v>2023</v>
      </c>
    </row>
    <row r="115" spans="17:18" x14ac:dyDescent="0.25">
      <c r="Q115" s="20" t="s">
        <v>167</v>
      </c>
      <c r="R115" s="21">
        <v>2023</v>
      </c>
    </row>
    <row r="116" spans="17:18" x14ac:dyDescent="0.25">
      <c r="Q116" s="20" t="s">
        <v>168</v>
      </c>
      <c r="R116" s="21">
        <v>2023</v>
      </c>
    </row>
    <row r="117" spans="17:18" x14ac:dyDescent="0.25">
      <c r="Q117" s="20" t="s">
        <v>169</v>
      </c>
      <c r="R117" s="21">
        <v>2023</v>
      </c>
    </row>
    <row r="118" spans="17:18" x14ac:dyDescent="0.25">
      <c r="Q118" s="20" t="s">
        <v>170</v>
      </c>
      <c r="R118" s="21">
        <v>2023</v>
      </c>
    </row>
    <row r="119" spans="17:18" x14ac:dyDescent="0.25">
      <c r="Q119" s="20" t="s">
        <v>171</v>
      </c>
      <c r="R119" s="21">
        <v>2023</v>
      </c>
    </row>
    <row r="120" spans="17:18" x14ac:dyDescent="0.25">
      <c r="Q120" s="20" t="s">
        <v>172</v>
      </c>
      <c r="R120" s="21">
        <v>2023</v>
      </c>
    </row>
    <row r="121" spans="17:18" x14ac:dyDescent="0.25">
      <c r="Q121" s="20" t="s">
        <v>173</v>
      </c>
      <c r="R121" s="21">
        <v>2023</v>
      </c>
    </row>
    <row r="122" spans="17:18" x14ac:dyDescent="0.25">
      <c r="Q122" s="20" t="s">
        <v>174</v>
      </c>
      <c r="R122" s="21">
        <v>2023</v>
      </c>
    </row>
    <row r="123" spans="17:18" x14ac:dyDescent="0.25">
      <c r="Q123" s="20" t="s">
        <v>175</v>
      </c>
      <c r="R123" s="21">
        <v>2023</v>
      </c>
    </row>
    <row r="124" spans="17:18" x14ac:dyDescent="0.25">
      <c r="Q124" s="20" t="s">
        <v>176</v>
      </c>
      <c r="R124" s="21">
        <v>2023</v>
      </c>
    </row>
    <row r="125" spans="17:18" x14ac:dyDescent="0.25">
      <c r="Q125" s="20" t="s">
        <v>177</v>
      </c>
      <c r="R125" s="21">
        <v>2023</v>
      </c>
    </row>
    <row r="126" spans="17:18" x14ac:dyDescent="0.25">
      <c r="Q126" s="20" t="s">
        <v>178</v>
      </c>
      <c r="R126" s="21">
        <v>2023</v>
      </c>
    </row>
    <row r="127" spans="17:18" x14ac:dyDescent="0.25">
      <c r="Q127" s="20" t="s">
        <v>179</v>
      </c>
      <c r="R127" s="21">
        <v>2023</v>
      </c>
    </row>
    <row r="128" spans="17:18" x14ac:dyDescent="0.25">
      <c r="Q128" s="20" t="s">
        <v>180</v>
      </c>
      <c r="R128" s="21">
        <v>2023</v>
      </c>
    </row>
    <row r="129" spans="17:18" x14ac:dyDescent="0.25">
      <c r="Q129" s="20" t="s">
        <v>181</v>
      </c>
      <c r="R129" s="21">
        <v>2023</v>
      </c>
    </row>
    <row r="130" spans="17:18" x14ac:dyDescent="0.25">
      <c r="Q130" s="20" t="s">
        <v>182</v>
      </c>
      <c r="R130" s="21">
        <v>2023</v>
      </c>
    </row>
    <row r="131" spans="17:18" x14ac:dyDescent="0.25">
      <c r="Q131" s="20" t="s">
        <v>183</v>
      </c>
      <c r="R131" s="21">
        <v>2023</v>
      </c>
    </row>
    <row r="132" spans="17:18" x14ac:dyDescent="0.25">
      <c r="Q132" s="20" t="s">
        <v>184</v>
      </c>
      <c r="R132" s="21">
        <v>2023</v>
      </c>
    </row>
    <row r="133" spans="17:18" x14ac:dyDescent="0.25">
      <c r="Q133" s="20" t="s">
        <v>185</v>
      </c>
      <c r="R133" s="21">
        <v>2023</v>
      </c>
    </row>
    <row r="134" spans="17:18" x14ac:dyDescent="0.25">
      <c r="Q134" s="20" t="s">
        <v>186</v>
      </c>
      <c r="R134" s="21">
        <v>2023</v>
      </c>
    </row>
    <row r="135" spans="17:18" x14ac:dyDescent="0.25">
      <c r="Q135" s="20" t="s">
        <v>187</v>
      </c>
      <c r="R135" s="21">
        <v>2023</v>
      </c>
    </row>
    <row r="136" spans="17:18" x14ac:dyDescent="0.25">
      <c r="Q136" s="20" t="s">
        <v>188</v>
      </c>
      <c r="R136" s="21">
        <v>2023</v>
      </c>
    </row>
    <row r="137" spans="17:18" x14ac:dyDescent="0.25">
      <c r="Q137" s="20" t="s">
        <v>189</v>
      </c>
      <c r="R137" s="21">
        <v>2023</v>
      </c>
    </row>
    <row r="138" spans="17:18" x14ac:dyDescent="0.25">
      <c r="Q138" s="20" t="s">
        <v>190</v>
      </c>
      <c r="R138" s="21">
        <v>2023</v>
      </c>
    </row>
    <row r="139" spans="17:18" x14ac:dyDescent="0.25">
      <c r="Q139" s="20" t="s">
        <v>191</v>
      </c>
      <c r="R139" s="21">
        <v>2023</v>
      </c>
    </row>
    <row r="140" spans="17:18" x14ac:dyDescent="0.25">
      <c r="Q140" s="20" t="s">
        <v>192</v>
      </c>
      <c r="R140" s="21">
        <v>2023</v>
      </c>
    </row>
    <row r="141" spans="17:18" x14ac:dyDescent="0.25">
      <c r="Q141" s="20" t="s">
        <v>193</v>
      </c>
      <c r="R141" s="21">
        <v>2023</v>
      </c>
    </row>
    <row r="142" spans="17:18" x14ac:dyDescent="0.25">
      <c r="Q142" s="20" t="s">
        <v>194</v>
      </c>
      <c r="R142" s="21">
        <v>2023</v>
      </c>
    </row>
    <row r="143" spans="17:18" x14ac:dyDescent="0.25">
      <c r="Q143" s="20" t="s">
        <v>195</v>
      </c>
      <c r="R143" s="21">
        <v>2023</v>
      </c>
    </row>
    <row r="144" spans="17:18" x14ac:dyDescent="0.25">
      <c r="Q144" s="20" t="s">
        <v>196</v>
      </c>
      <c r="R144" s="21">
        <v>2023</v>
      </c>
    </row>
    <row r="145" spans="17:18" x14ac:dyDescent="0.25">
      <c r="Q145" s="20" t="s">
        <v>197</v>
      </c>
      <c r="R145" s="21">
        <v>2023</v>
      </c>
    </row>
    <row r="146" spans="17:18" x14ac:dyDescent="0.25">
      <c r="Q146" s="20" t="s">
        <v>198</v>
      </c>
      <c r="R146" s="21">
        <v>2023</v>
      </c>
    </row>
    <row r="147" spans="17:18" x14ac:dyDescent="0.25">
      <c r="Q147" s="20" t="s">
        <v>199</v>
      </c>
      <c r="R147" s="21">
        <v>2023</v>
      </c>
    </row>
    <row r="148" spans="17:18" x14ac:dyDescent="0.25">
      <c r="Q148" s="20" t="s">
        <v>200</v>
      </c>
      <c r="R148" s="21">
        <v>2023</v>
      </c>
    </row>
    <row r="149" spans="17:18" x14ac:dyDescent="0.25">
      <c r="Q149" s="20" t="s">
        <v>201</v>
      </c>
      <c r="R149" s="21">
        <v>2023</v>
      </c>
    </row>
    <row r="150" spans="17:18" x14ac:dyDescent="0.25">
      <c r="Q150" s="20" t="s">
        <v>202</v>
      </c>
      <c r="R150" s="21">
        <v>2023</v>
      </c>
    </row>
    <row r="151" spans="17:18" x14ac:dyDescent="0.25">
      <c r="Q151" s="20" t="s">
        <v>203</v>
      </c>
      <c r="R151" s="21">
        <v>2023</v>
      </c>
    </row>
    <row r="152" spans="17:18" x14ac:dyDescent="0.25">
      <c r="Q152" s="20" t="s">
        <v>204</v>
      </c>
      <c r="R152" s="21">
        <v>2023</v>
      </c>
    </row>
    <row r="153" spans="17:18" x14ac:dyDescent="0.25">
      <c r="Q153" s="20" t="s">
        <v>205</v>
      </c>
      <c r="R153" s="21">
        <v>2023</v>
      </c>
    </row>
    <row r="154" spans="17:18" x14ac:dyDescent="0.25">
      <c r="Q154" s="20" t="s">
        <v>206</v>
      </c>
      <c r="R154" s="21">
        <v>2023</v>
      </c>
    </row>
    <row r="155" spans="17:18" x14ac:dyDescent="0.25">
      <c r="Q155" s="20" t="s">
        <v>207</v>
      </c>
      <c r="R155" s="21">
        <v>2023</v>
      </c>
    </row>
    <row r="156" spans="17:18" x14ac:dyDescent="0.25">
      <c r="Q156" s="20" t="s">
        <v>208</v>
      </c>
      <c r="R156" s="21">
        <v>2023</v>
      </c>
    </row>
    <row r="157" spans="17:18" x14ac:dyDescent="0.25">
      <c r="Q157" s="20" t="s">
        <v>209</v>
      </c>
      <c r="R157" s="21">
        <v>2023</v>
      </c>
    </row>
    <row r="158" spans="17:18" x14ac:dyDescent="0.25">
      <c r="Q158" s="20" t="s">
        <v>210</v>
      </c>
      <c r="R158" s="21">
        <v>2023</v>
      </c>
    </row>
    <row r="159" spans="17:18" x14ac:dyDescent="0.25">
      <c r="Q159" s="20" t="s">
        <v>211</v>
      </c>
      <c r="R159" s="21">
        <v>2023</v>
      </c>
    </row>
    <row r="160" spans="17:18" x14ac:dyDescent="0.25">
      <c r="Q160" s="20" t="s">
        <v>212</v>
      </c>
      <c r="R160" s="21">
        <v>2023</v>
      </c>
    </row>
    <row r="161" spans="17:18" x14ac:dyDescent="0.25">
      <c r="Q161" s="20" t="s">
        <v>213</v>
      </c>
      <c r="R161" s="21">
        <v>2023</v>
      </c>
    </row>
    <row r="162" spans="17:18" x14ac:dyDescent="0.25">
      <c r="Q162" s="20" t="s">
        <v>214</v>
      </c>
      <c r="R162" s="21">
        <v>2023</v>
      </c>
    </row>
    <row r="163" spans="17:18" x14ac:dyDescent="0.25">
      <c r="Q163" s="20" t="s">
        <v>215</v>
      </c>
      <c r="R163" s="21">
        <v>2023</v>
      </c>
    </row>
    <row r="164" spans="17:18" x14ac:dyDescent="0.25">
      <c r="Q164" s="20" t="s">
        <v>216</v>
      </c>
      <c r="R164" s="21">
        <v>2023</v>
      </c>
    </row>
    <row r="165" spans="17:18" x14ac:dyDescent="0.25">
      <c r="Q165" s="20" t="s">
        <v>217</v>
      </c>
      <c r="R165" s="21">
        <v>2023</v>
      </c>
    </row>
    <row r="166" spans="17:18" x14ac:dyDescent="0.25">
      <c r="Q166" s="20" t="s">
        <v>218</v>
      </c>
      <c r="R166" s="21">
        <v>2023</v>
      </c>
    </row>
    <row r="167" spans="17:18" x14ac:dyDescent="0.25">
      <c r="Q167" s="20" t="s">
        <v>219</v>
      </c>
      <c r="R167" s="21">
        <v>2023</v>
      </c>
    </row>
    <row r="168" spans="17:18" x14ac:dyDescent="0.25">
      <c r="Q168" s="20" t="s">
        <v>220</v>
      </c>
      <c r="R168" s="21">
        <v>2023</v>
      </c>
    </row>
    <row r="169" spans="17:18" x14ac:dyDescent="0.25">
      <c r="Q169" s="20" t="s">
        <v>221</v>
      </c>
      <c r="R169" s="21">
        <v>2023</v>
      </c>
    </row>
    <row r="170" spans="17:18" x14ac:dyDescent="0.25">
      <c r="Q170" s="20" t="s">
        <v>222</v>
      </c>
      <c r="R170" s="21">
        <v>2023</v>
      </c>
    </row>
    <row r="171" spans="17:18" x14ac:dyDescent="0.25">
      <c r="Q171" s="20" t="s">
        <v>223</v>
      </c>
      <c r="R171" s="21">
        <v>2023</v>
      </c>
    </row>
    <row r="172" spans="17:18" x14ac:dyDescent="0.25">
      <c r="Q172" s="20" t="s">
        <v>224</v>
      </c>
      <c r="R172" s="21">
        <v>2023</v>
      </c>
    </row>
    <row r="173" spans="17:18" x14ac:dyDescent="0.25">
      <c r="Q173" s="20" t="s">
        <v>225</v>
      </c>
      <c r="R173" s="21">
        <v>2023</v>
      </c>
    </row>
    <row r="174" spans="17:18" x14ac:dyDescent="0.25">
      <c r="Q174" s="20" t="s">
        <v>226</v>
      </c>
      <c r="R174" s="21">
        <v>2023</v>
      </c>
    </row>
    <row r="175" spans="17:18" x14ac:dyDescent="0.25">
      <c r="Q175" s="20" t="s">
        <v>227</v>
      </c>
      <c r="R175" s="21">
        <v>2023</v>
      </c>
    </row>
    <row r="176" spans="17:18" x14ac:dyDescent="0.25">
      <c r="Q176" s="20" t="s">
        <v>228</v>
      </c>
      <c r="R176" s="21">
        <v>2023</v>
      </c>
    </row>
    <row r="177" spans="17:18" x14ac:dyDescent="0.25">
      <c r="Q177" s="20" t="s">
        <v>229</v>
      </c>
      <c r="R177" s="21">
        <v>2023</v>
      </c>
    </row>
    <row r="178" spans="17:18" x14ac:dyDescent="0.25">
      <c r="Q178" s="20" t="s">
        <v>230</v>
      </c>
      <c r="R178" s="21">
        <v>2023</v>
      </c>
    </row>
    <row r="179" spans="17:18" x14ac:dyDescent="0.25">
      <c r="Q179" s="20" t="s">
        <v>231</v>
      </c>
      <c r="R179" s="21">
        <v>2023</v>
      </c>
    </row>
    <row r="180" spans="17:18" x14ac:dyDescent="0.25">
      <c r="Q180" s="20" t="s">
        <v>232</v>
      </c>
      <c r="R180" s="21">
        <v>2023</v>
      </c>
    </row>
    <row r="181" spans="17:18" x14ac:dyDescent="0.25">
      <c r="Q181" s="20" t="s">
        <v>233</v>
      </c>
      <c r="R181" s="21">
        <v>2023</v>
      </c>
    </row>
    <row r="182" spans="17:18" x14ac:dyDescent="0.25">
      <c r="Q182" s="20" t="s">
        <v>234</v>
      </c>
      <c r="R182" s="21">
        <v>2023</v>
      </c>
    </row>
    <row r="183" spans="17:18" x14ac:dyDescent="0.25">
      <c r="Q183" s="20" t="s">
        <v>235</v>
      </c>
      <c r="R183" s="21">
        <v>2023</v>
      </c>
    </row>
    <row r="184" spans="17:18" x14ac:dyDescent="0.25">
      <c r="Q184" s="20" t="s">
        <v>236</v>
      </c>
      <c r="R184" s="21">
        <v>2023</v>
      </c>
    </row>
    <row r="185" spans="17:18" x14ac:dyDescent="0.25">
      <c r="Q185" s="20" t="s">
        <v>237</v>
      </c>
      <c r="R185" s="21">
        <v>2023</v>
      </c>
    </row>
    <row r="186" spans="17:18" x14ac:dyDescent="0.25">
      <c r="Q186" s="20" t="s">
        <v>238</v>
      </c>
      <c r="R186" s="21">
        <v>2023</v>
      </c>
    </row>
    <row r="187" spans="17:18" x14ac:dyDescent="0.25">
      <c r="Q187" s="20" t="s">
        <v>239</v>
      </c>
      <c r="R187" s="21">
        <v>2023</v>
      </c>
    </row>
    <row r="188" spans="17:18" x14ac:dyDescent="0.25">
      <c r="Q188" s="20" t="s">
        <v>240</v>
      </c>
      <c r="R188" s="21">
        <v>2023</v>
      </c>
    </row>
    <row r="189" spans="17:18" x14ac:dyDescent="0.25">
      <c r="Q189" s="20" t="s">
        <v>241</v>
      </c>
      <c r="R189" s="21">
        <v>2023</v>
      </c>
    </row>
    <row r="190" spans="17:18" x14ac:dyDescent="0.25">
      <c r="Q190" s="20" t="s">
        <v>242</v>
      </c>
      <c r="R190" s="21">
        <v>2023</v>
      </c>
    </row>
    <row r="191" spans="17:18" x14ac:dyDescent="0.25">
      <c r="Q191" s="20" t="s">
        <v>243</v>
      </c>
      <c r="R191" s="21">
        <v>2023</v>
      </c>
    </row>
    <row r="192" spans="17:18" x14ac:dyDescent="0.25">
      <c r="Q192" s="20" t="s">
        <v>244</v>
      </c>
      <c r="R192" s="21">
        <v>2023</v>
      </c>
    </row>
    <row r="193" spans="17:18" x14ac:dyDescent="0.25">
      <c r="Q193" s="20" t="s">
        <v>245</v>
      </c>
      <c r="R193" s="21">
        <v>2023</v>
      </c>
    </row>
    <row r="194" spans="17:18" x14ac:dyDescent="0.25">
      <c r="Q194" s="20" t="s">
        <v>246</v>
      </c>
      <c r="R194" s="21">
        <v>2023</v>
      </c>
    </row>
    <row r="195" spans="17:18" x14ac:dyDescent="0.25">
      <c r="Q195" s="20" t="s">
        <v>247</v>
      </c>
      <c r="R195" s="21">
        <v>2023</v>
      </c>
    </row>
    <row r="196" spans="17:18" x14ac:dyDescent="0.25">
      <c r="Q196" s="20" t="s">
        <v>248</v>
      </c>
      <c r="R196" s="21">
        <v>2023</v>
      </c>
    </row>
    <row r="197" spans="17:18" x14ac:dyDescent="0.25">
      <c r="Q197" s="20" t="s">
        <v>249</v>
      </c>
      <c r="R197" s="21">
        <v>2023</v>
      </c>
    </row>
    <row r="198" spans="17:18" x14ac:dyDescent="0.25">
      <c r="Q198" s="20" t="s">
        <v>250</v>
      </c>
      <c r="R198" s="21">
        <v>2023</v>
      </c>
    </row>
    <row r="199" spans="17:18" x14ac:dyDescent="0.25">
      <c r="Q199" s="20" t="s">
        <v>251</v>
      </c>
      <c r="R199" s="21">
        <v>2023</v>
      </c>
    </row>
    <row r="200" spans="17:18" x14ac:dyDescent="0.25">
      <c r="Q200" s="20" t="s">
        <v>252</v>
      </c>
      <c r="R200" s="21">
        <v>2023</v>
      </c>
    </row>
    <row r="201" spans="17:18" x14ac:dyDescent="0.25">
      <c r="Q201" s="20" t="s">
        <v>253</v>
      </c>
      <c r="R201" s="21">
        <v>2023</v>
      </c>
    </row>
    <row r="202" spans="17:18" x14ac:dyDescent="0.25">
      <c r="Q202" s="20" t="s">
        <v>254</v>
      </c>
      <c r="R202" s="21">
        <v>2023</v>
      </c>
    </row>
    <row r="203" spans="17:18" x14ac:dyDescent="0.25">
      <c r="Q203" s="20" t="s">
        <v>255</v>
      </c>
      <c r="R203" s="21">
        <v>2023</v>
      </c>
    </row>
    <row r="204" spans="17:18" x14ac:dyDescent="0.25">
      <c r="Q204" s="20" t="s">
        <v>256</v>
      </c>
      <c r="R204" s="21">
        <v>2023</v>
      </c>
    </row>
    <row r="205" spans="17:18" x14ac:dyDescent="0.25">
      <c r="Q205" s="20" t="s">
        <v>257</v>
      </c>
      <c r="R205" s="21">
        <v>2023</v>
      </c>
    </row>
    <row r="206" spans="17:18" x14ac:dyDescent="0.25">
      <c r="Q206" s="20" t="s">
        <v>258</v>
      </c>
      <c r="R206" s="21">
        <v>2023</v>
      </c>
    </row>
    <row r="207" spans="17:18" x14ac:dyDescent="0.25">
      <c r="Q207" s="20" t="s">
        <v>259</v>
      </c>
      <c r="R207" s="21">
        <v>2023</v>
      </c>
    </row>
    <row r="208" spans="17:18" x14ac:dyDescent="0.25">
      <c r="Q208" s="20" t="s">
        <v>260</v>
      </c>
      <c r="R208" s="21">
        <v>2023</v>
      </c>
    </row>
    <row r="209" spans="17:18" x14ac:dyDescent="0.25">
      <c r="Q209" s="20" t="s">
        <v>261</v>
      </c>
      <c r="R209" s="21">
        <v>2023</v>
      </c>
    </row>
    <row r="210" spans="17:18" x14ac:dyDescent="0.25">
      <c r="Q210" s="20" t="s">
        <v>262</v>
      </c>
      <c r="R210" s="21">
        <v>2023</v>
      </c>
    </row>
    <row r="211" spans="17:18" x14ac:dyDescent="0.25">
      <c r="Q211" s="20" t="s">
        <v>263</v>
      </c>
      <c r="R211" s="21">
        <v>2023</v>
      </c>
    </row>
    <row r="212" spans="17:18" x14ac:dyDescent="0.25">
      <c r="Q212" s="20" t="s">
        <v>264</v>
      </c>
      <c r="R212" s="21">
        <v>2023</v>
      </c>
    </row>
    <row r="213" spans="17:18" x14ac:dyDescent="0.25">
      <c r="Q213" s="20" t="s">
        <v>265</v>
      </c>
      <c r="R213" s="21">
        <v>2023</v>
      </c>
    </row>
    <row r="214" spans="17:18" x14ac:dyDescent="0.25">
      <c r="Q214" s="20" t="s">
        <v>266</v>
      </c>
      <c r="R214" s="21">
        <v>2023</v>
      </c>
    </row>
    <row r="215" spans="17:18" x14ac:dyDescent="0.25">
      <c r="Q215" s="20" t="s">
        <v>267</v>
      </c>
      <c r="R215" s="21">
        <v>2023</v>
      </c>
    </row>
    <row r="216" spans="17:18" x14ac:dyDescent="0.25">
      <c r="Q216" s="20" t="s">
        <v>268</v>
      </c>
      <c r="R216" s="21">
        <v>2023</v>
      </c>
    </row>
    <row r="217" spans="17:18" x14ac:dyDescent="0.25">
      <c r="Q217" s="20" t="s">
        <v>269</v>
      </c>
      <c r="R217" s="21">
        <v>2023</v>
      </c>
    </row>
    <row r="218" spans="17:18" x14ac:dyDescent="0.25">
      <c r="Q218" s="20" t="s">
        <v>270</v>
      </c>
      <c r="R218" s="21">
        <v>2023</v>
      </c>
    </row>
    <row r="219" spans="17:18" x14ac:dyDescent="0.25">
      <c r="Q219" s="20" t="s">
        <v>271</v>
      </c>
      <c r="R219" s="21">
        <v>2023</v>
      </c>
    </row>
    <row r="220" spans="17:18" x14ac:dyDescent="0.25">
      <c r="Q220" s="20" t="s">
        <v>272</v>
      </c>
      <c r="R220" s="21">
        <v>2023</v>
      </c>
    </row>
    <row r="221" spans="17:18" x14ac:dyDescent="0.25">
      <c r="Q221" s="20" t="s">
        <v>273</v>
      </c>
      <c r="R221" s="21">
        <v>2023</v>
      </c>
    </row>
    <row r="222" spans="17:18" x14ac:dyDescent="0.25">
      <c r="Q222" s="20" t="s">
        <v>274</v>
      </c>
      <c r="R222" s="21">
        <v>2023</v>
      </c>
    </row>
    <row r="223" spans="17:18" x14ac:dyDescent="0.25">
      <c r="Q223" s="20" t="s">
        <v>275</v>
      </c>
      <c r="R223" s="21">
        <v>2023</v>
      </c>
    </row>
    <row r="224" spans="17:18" x14ac:dyDescent="0.25">
      <c r="Q224" s="20" t="s">
        <v>276</v>
      </c>
      <c r="R224" s="21">
        <v>2023</v>
      </c>
    </row>
    <row r="225" spans="17:18" x14ac:dyDescent="0.25">
      <c r="Q225" s="20" t="s">
        <v>277</v>
      </c>
      <c r="R225" s="21">
        <v>2023</v>
      </c>
    </row>
    <row r="226" spans="17:18" x14ac:dyDescent="0.25">
      <c r="Q226" s="20" t="s">
        <v>278</v>
      </c>
      <c r="R226" s="21">
        <v>2023</v>
      </c>
    </row>
    <row r="227" spans="17:18" x14ac:dyDescent="0.25">
      <c r="Q227" s="20" t="s">
        <v>279</v>
      </c>
      <c r="R227" s="21">
        <v>2023</v>
      </c>
    </row>
    <row r="228" spans="17:18" x14ac:dyDescent="0.25">
      <c r="Q228" s="20" t="s">
        <v>280</v>
      </c>
      <c r="R228" s="21">
        <v>2023</v>
      </c>
    </row>
    <row r="229" spans="17:18" x14ac:dyDescent="0.25">
      <c r="Q229" s="20" t="s">
        <v>281</v>
      </c>
      <c r="R229" s="21">
        <v>2023</v>
      </c>
    </row>
    <row r="230" spans="17:18" x14ac:dyDescent="0.25">
      <c r="Q230" s="20" t="s">
        <v>282</v>
      </c>
      <c r="R230" s="21">
        <v>2023</v>
      </c>
    </row>
    <row r="231" spans="17:18" x14ac:dyDescent="0.25">
      <c r="Q231" s="20" t="s">
        <v>283</v>
      </c>
      <c r="R231" s="21">
        <v>2023</v>
      </c>
    </row>
    <row r="232" spans="17:18" x14ac:dyDescent="0.25">
      <c r="Q232" s="20" t="s">
        <v>284</v>
      </c>
      <c r="R232" s="21">
        <v>2023</v>
      </c>
    </row>
    <row r="233" spans="17:18" x14ac:dyDescent="0.25">
      <c r="Q233" s="20" t="s">
        <v>285</v>
      </c>
      <c r="R233" s="21">
        <v>2023</v>
      </c>
    </row>
    <row r="234" spans="17:18" x14ac:dyDescent="0.25">
      <c r="Q234" s="20" t="s">
        <v>286</v>
      </c>
      <c r="R234" s="21">
        <v>2023</v>
      </c>
    </row>
    <row r="235" spans="17:18" x14ac:dyDescent="0.25">
      <c r="Q235" s="20" t="s">
        <v>287</v>
      </c>
      <c r="R235" s="21">
        <v>2023</v>
      </c>
    </row>
    <row r="236" spans="17:18" x14ac:dyDescent="0.25">
      <c r="Q236" s="20" t="s">
        <v>288</v>
      </c>
      <c r="R236" s="21">
        <v>2023</v>
      </c>
    </row>
    <row r="237" spans="17:18" x14ac:dyDescent="0.25">
      <c r="Q237" s="20" t="s">
        <v>289</v>
      </c>
      <c r="R237" s="21">
        <v>2023</v>
      </c>
    </row>
    <row r="238" spans="17:18" x14ac:dyDescent="0.25">
      <c r="Q238" s="20" t="s">
        <v>290</v>
      </c>
      <c r="R238" s="21">
        <v>2023</v>
      </c>
    </row>
    <row r="239" spans="17:18" x14ac:dyDescent="0.25">
      <c r="Q239" s="20" t="s">
        <v>291</v>
      </c>
      <c r="R239" s="21">
        <v>2023</v>
      </c>
    </row>
    <row r="240" spans="17:18" x14ac:dyDescent="0.25">
      <c r="Q240" s="20" t="s">
        <v>292</v>
      </c>
      <c r="R240" s="21">
        <v>2023</v>
      </c>
    </row>
    <row r="241" spans="17:18" x14ac:dyDescent="0.25">
      <c r="Q241" s="20" t="s">
        <v>293</v>
      </c>
      <c r="R241" s="21">
        <v>2023</v>
      </c>
    </row>
    <row r="242" spans="17:18" x14ac:dyDescent="0.25">
      <c r="Q242" s="20" t="s">
        <v>294</v>
      </c>
      <c r="R242" s="21">
        <v>2023</v>
      </c>
    </row>
    <row r="243" spans="17:18" x14ac:dyDescent="0.25">
      <c r="Q243" s="20" t="s">
        <v>295</v>
      </c>
      <c r="R243" s="21">
        <v>2023</v>
      </c>
    </row>
    <row r="244" spans="17:18" x14ac:dyDescent="0.25">
      <c r="Q244" s="20" t="s">
        <v>296</v>
      </c>
      <c r="R244" s="21">
        <v>2023</v>
      </c>
    </row>
    <row r="245" spans="17:18" x14ac:dyDescent="0.25">
      <c r="Q245" s="20" t="s">
        <v>297</v>
      </c>
      <c r="R245" s="21">
        <v>2023</v>
      </c>
    </row>
    <row r="246" spans="17:18" x14ac:dyDescent="0.25">
      <c r="Q246" s="20" t="s">
        <v>298</v>
      </c>
      <c r="R246" s="21">
        <v>2023</v>
      </c>
    </row>
    <row r="247" spans="17:18" x14ac:dyDescent="0.25">
      <c r="Q247" s="20" t="s">
        <v>299</v>
      </c>
      <c r="R247" s="21">
        <v>2023</v>
      </c>
    </row>
    <row r="248" spans="17:18" x14ac:dyDescent="0.25">
      <c r="Q248" s="20" t="s">
        <v>300</v>
      </c>
      <c r="R248" s="21">
        <v>2023</v>
      </c>
    </row>
    <row r="249" spans="17:18" x14ac:dyDescent="0.25">
      <c r="Q249" s="20" t="s">
        <v>301</v>
      </c>
      <c r="R249" s="21">
        <v>2023</v>
      </c>
    </row>
    <row r="250" spans="17:18" x14ac:dyDescent="0.25">
      <c r="Q250" s="20" t="s">
        <v>302</v>
      </c>
      <c r="R250" s="21">
        <v>2023</v>
      </c>
    </row>
    <row r="251" spans="17:18" x14ac:dyDescent="0.25">
      <c r="Q251" s="20" t="s">
        <v>303</v>
      </c>
      <c r="R251" s="21">
        <v>2023</v>
      </c>
    </row>
    <row r="252" spans="17:18" x14ac:dyDescent="0.25">
      <c r="Q252" s="20" t="s">
        <v>304</v>
      </c>
      <c r="R252" s="21">
        <v>2023</v>
      </c>
    </row>
    <row r="253" spans="17:18" x14ac:dyDescent="0.25">
      <c r="Q253" s="20" t="s">
        <v>305</v>
      </c>
      <c r="R253" s="21">
        <v>2023</v>
      </c>
    </row>
    <row r="254" spans="17:18" x14ac:dyDescent="0.25">
      <c r="Q254" s="20" t="s">
        <v>306</v>
      </c>
      <c r="R254" s="21">
        <v>2023</v>
      </c>
    </row>
    <row r="255" spans="17:18" x14ac:dyDescent="0.25">
      <c r="Q255" s="20" t="s">
        <v>307</v>
      </c>
      <c r="R255" s="21">
        <v>2023</v>
      </c>
    </row>
    <row r="256" spans="17:18" x14ac:dyDescent="0.25">
      <c r="Q256" s="20" t="s">
        <v>308</v>
      </c>
      <c r="R256" s="21">
        <v>2023</v>
      </c>
    </row>
    <row r="257" spans="17:18" x14ac:dyDescent="0.25">
      <c r="Q257" s="20" t="s">
        <v>309</v>
      </c>
      <c r="R257" s="21">
        <v>2023</v>
      </c>
    </row>
    <row r="258" spans="17:18" x14ac:dyDescent="0.25">
      <c r="Q258" s="20" t="s">
        <v>310</v>
      </c>
      <c r="R258" s="21">
        <v>2023</v>
      </c>
    </row>
    <row r="259" spans="17:18" x14ac:dyDescent="0.25">
      <c r="Q259" s="20" t="s">
        <v>311</v>
      </c>
      <c r="R259" s="21">
        <v>2023</v>
      </c>
    </row>
    <row r="260" spans="17:18" x14ac:dyDescent="0.25">
      <c r="Q260" s="20" t="s">
        <v>312</v>
      </c>
      <c r="R260" s="21">
        <v>2023</v>
      </c>
    </row>
    <row r="261" spans="17:18" x14ac:dyDescent="0.25">
      <c r="Q261" s="20" t="s">
        <v>313</v>
      </c>
      <c r="R261" s="21">
        <v>2023</v>
      </c>
    </row>
    <row r="262" spans="17:18" x14ac:dyDescent="0.25">
      <c r="Q262" s="20" t="s">
        <v>314</v>
      </c>
      <c r="R262" s="21">
        <v>2023</v>
      </c>
    </row>
    <row r="263" spans="17:18" x14ac:dyDescent="0.25">
      <c r="Q263" s="20" t="s">
        <v>315</v>
      </c>
      <c r="R263" s="21">
        <v>2023</v>
      </c>
    </row>
    <row r="264" spans="17:18" x14ac:dyDescent="0.25">
      <c r="Q264" s="20" t="s">
        <v>316</v>
      </c>
      <c r="R264" s="21">
        <v>2023</v>
      </c>
    </row>
    <row r="265" spans="17:18" x14ac:dyDescent="0.25">
      <c r="Q265" s="20" t="s">
        <v>317</v>
      </c>
      <c r="R265" s="21">
        <v>2023</v>
      </c>
    </row>
    <row r="266" spans="17:18" x14ac:dyDescent="0.25">
      <c r="Q266" s="20" t="s">
        <v>318</v>
      </c>
      <c r="R266" s="21">
        <v>2023</v>
      </c>
    </row>
    <row r="267" spans="17:18" x14ac:dyDescent="0.25">
      <c r="Q267" s="20" t="s">
        <v>319</v>
      </c>
      <c r="R267" s="21">
        <v>2023</v>
      </c>
    </row>
    <row r="268" spans="17:18" x14ac:dyDescent="0.25">
      <c r="Q268" s="20" t="s">
        <v>320</v>
      </c>
      <c r="R268" s="21">
        <v>2023</v>
      </c>
    </row>
    <row r="269" spans="17:18" x14ac:dyDescent="0.25">
      <c r="Q269" s="20" t="s">
        <v>321</v>
      </c>
      <c r="R269" s="21">
        <v>2023</v>
      </c>
    </row>
    <row r="270" spans="17:18" x14ac:dyDescent="0.25">
      <c r="Q270" s="20" t="s">
        <v>322</v>
      </c>
      <c r="R270" s="21">
        <v>2023</v>
      </c>
    </row>
    <row r="271" spans="17:18" x14ac:dyDescent="0.25">
      <c r="Q271" s="20" t="s">
        <v>323</v>
      </c>
      <c r="R271" s="21">
        <v>2023</v>
      </c>
    </row>
    <row r="272" spans="17:18" x14ac:dyDescent="0.25">
      <c r="Q272" s="20" t="s">
        <v>324</v>
      </c>
      <c r="R272" s="21">
        <v>2023</v>
      </c>
    </row>
    <row r="273" spans="17:18" x14ac:dyDescent="0.25">
      <c r="Q273" s="20" t="s">
        <v>325</v>
      </c>
      <c r="R273" s="21">
        <v>2023</v>
      </c>
    </row>
    <row r="274" spans="17:18" x14ac:dyDescent="0.25">
      <c r="Q274" s="20" t="s">
        <v>326</v>
      </c>
      <c r="R274" s="21">
        <v>2023</v>
      </c>
    </row>
    <row r="275" spans="17:18" x14ac:dyDescent="0.25">
      <c r="Q275" s="20" t="s">
        <v>327</v>
      </c>
      <c r="R275" s="21">
        <v>2023</v>
      </c>
    </row>
    <row r="276" spans="17:18" x14ac:dyDescent="0.25">
      <c r="Q276" s="20" t="s">
        <v>328</v>
      </c>
      <c r="R276" s="21">
        <v>2023</v>
      </c>
    </row>
    <row r="277" spans="17:18" x14ac:dyDescent="0.25">
      <c r="Q277" s="20" t="s">
        <v>329</v>
      </c>
      <c r="R277" s="21">
        <v>2023</v>
      </c>
    </row>
    <row r="278" spans="17:18" x14ac:dyDescent="0.25">
      <c r="Q278" s="20" t="s">
        <v>330</v>
      </c>
      <c r="R278" s="21">
        <v>2023</v>
      </c>
    </row>
    <row r="279" spans="17:18" x14ac:dyDescent="0.25">
      <c r="Q279" s="20" t="s">
        <v>331</v>
      </c>
      <c r="R279" s="21">
        <v>2023</v>
      </c>
    </row>
    <row r="280" spans="17:18" x14ac:dyDescent="0.25">
      <c r="Q280" s="20" t="s">
        <v>332</v>
      </c>
      <c r="R280" s="21">
        <v>2023</v>
      </c>
    </row>
    <row r="281" spans="17:18" x14ac:dyDescent="0.25">
      <c r="Q281" s="20" t="s">
        <v>333</v>
      </c>
      <c r="R281" s="21">
        <v>2023</v>
      </c>
    </row>
    <row r="282" spans="17:18" x14ac:dyDescent="0.25">
      <c r="Q282" s="20" t="s">
        <v>334</v>
      </c>
      <c r="R282" s="21">
        <v>2023</v>
      </c>
    </row>
    <row r="283" spans="17:18" x14ac:dyDescent="0.25">
      <c r="Q283" s="20" t="s">
        <v>335</v>
      </c>
      <c r="R283" s="21">
        <v>2023</v>
      </c>
    </row>
    <row r="284" spans="17:18" x14ac:dyDescent="0.25">
      <c r="Q284" s="20" t="s">
        <v>336</v>
      </c>
      <c r="R284" s="21">
        <v>2023</v>
      </c>
    </row>
    <row r="285" spans="17:18" x14ac:dyDescent="0.25">
      <c r="Q285" s="20" t="s">
        <v>337</v>
      </c>
      <c r="R285" s="21">
        <v>2023</v>
      </c>
    </row>
    <row r="286" spans="17:18" x14ac:dyDescent="0.25">
      <c r="Q286" s="20" t="s">
        <v>338</v>
      </c>
      <c r="R286" s="21">
        <v>2023</v>
      </c>
    </row>
    <row r="287" spans="17:18" x14ac:dyDescent="0.25">
      <c r="Q287" s="20" t="s">
        <v>339</v>
      </c>
      <c r="R287" s="21">
        <v>2023</v>
      </c>
    </row>
    <row r="288" spans="17:18" x14ac:dyDescent="0.25">
      <c r="Q288" s="20" t="s">
        <v>340</v>
      </c>
      <c r="R288" s="21">
        <v>2023</v>
      </c>
    </row>
    <row r="289" spans="17:18" x14ac:dyDescent="0.25">
      <c r="Q289" s="20" t="s">
        <v>341</v>
      </c>
      <c r="R289" s="21">
        <v>2023</v>
      </c>
    </row>
    <row r="290" spans="17:18" x14ac:dyDescent="0.25">
      <c r="Q290" s="20" t="s">
        <v>342</v>
      </c>
      <c r="R290" s="21">
        <v>2023</v>
      </c>
    </row>
    <row r="291" spans="17:18" x14ac:dyDescent="0.25">
      <c r="Q291" s="20" t="s">
        <v>343</v>
      </c>
      <c r="R291" s="21">
        <v>2023</v>
      </c>
    </row>
    <row r="292" spans="17:18" x14ac:dyDescent="0.25">
      <c r="Q292" s="20" t="s">
        <v>344</v>
      </c>
      <c r="R292" s="21">
        <v>2023</v>
      </c>
    </row>
    <row r="293" spans="17:18" x14ac:dyDescent="0.25">
      <c r="Q293" s="20" t="s">
        <v>345</v>
      </c>
      <c r="R293" s="21">
        <v>2023</v>
      </c>
    </row>
    <row r="294" spans="17:18" x14ac:dyDescent="0.25">
      <c r="Q294" s="20" t="s">
        <v>346</v>
      </c>
      <c r="R294" s="21">
        <v>2023</v>
      </c>
    </row>
    <row r="295" spans="17:18" x14ac:dyDescent="0.25">
      <c r="Q295" s="20" t="s">
        <v>347</v>
      </c>
      <c r="R295" s="21">
        <v>2023</v>
      </c>
    </row>
    <row r="296" spans="17:18" x14ac:dyDescent="0.25">
      <c r="Q296" s="20" t="s">
        <v>348</v>
      </c>
      <c r="R296" s="21">
        <v>2023</v>
      </c>
    </row>
    <row r="297" spans="17:18" x14ac:dyDescent="0.25">
      <c r="Q297" s="20" t="s">
        <v>349</v>
      </c>
      <c r="R297" s="21">
        <v>2023</v>
      </c>
    </row>
    <row r="298" spans="17:18" x14ac:dyDescent="0.25">
      <c r="Q298" s="20" t="s">
        <v>350</v>
      </c>
      <c r="R298" s="21">
        <v>2023</v>
      </c>
    </row>
    <row r="299" spans="17:18" x14ac:dyDescent="0.25">
      <c r="Q299" s="20" t="s">
        <v>351</v>
      </c>
      <c r="R299" s="21">
        <v>2023</v>
      </c>
    </row>
    <row r="300" spans="17:18" x14ac:dyDescent="0.25">
      <c r="Q300" s="20" t="s">
        <v>352</v>
      </c>
      <c r="R300" s="21">
        <v>2023</v>
      </c>
    </row>
    <row r="301" spans="17:18" x14ac:dyDescent="0.25">
      <c r="Q301" s="20" t="s">
        <v>353</v>
      </c>
      <c r="R301" s="21">
        <v>2023</v>
      </c>
    </row>
    <row r="302" spans="17:18" x14ac:dyDescent="0.25">
      <c r="Q302" s="20" t="s">
        <v>354</v>
      </c>
      <c r="R302" s="21">
        <v>2023</v>
      </c>
    </row>
    <row r="303" spans="17:18" x14ac:dyDescent="0.25">
      <c r="Q303" s="20" t="s">
        <v>355</v>
      </c>
      <c r="R303" s="21">
        <v>2023</v>
      </c>
    </row>
    <row r="304" spans="17:18" x14ac:dyDescent="0.25">
      <c r="Q304" s="20" t="s">
        <v>356</v>
      </c>
      <c r="R304" s="21">
        <v>2023</v>
      </c>
    </row>
    <row r="305" spans="17:18" x14ac:dyDescent="0.25">
      <c r="Q305" s="20" t="s">
        <v>357</v>
      </c>
      <c r="R305" s="21">
        <v>2023</v>
      </c>
    </row>
    <row r="306" spans="17:18" x14ac:dyDescent="0.25">
      <c r="Q306" s="20" t="s">
        <v>358</v>
      </c>
      <c r="R306" s="21">
        <v>2023</v>
      </c>
    </row>
    <row r="307" spans="17:18" x14ac:dyDescent="0.25">
      <c r="Q307" s="20" t="s">
        <v>359</v>
      </c>
      <c r="R307" s="21">
        <v>2023</v>
      </c>
    </row>
    <row r="308" spans="17:18" x14ac:dyDescent="0.25">
      <c r="Q308" s="20" t="s">
        <v>360</v>
      </c>
      <c r="R308" s="21">
        <v>2023</v>
      </c>
    </row>
    <row r="309" spans="17:18" x14ac:dyDescent="0.25">
      <c r="Q309" s="20" t="s">
        <v>361</v>
      </c>
      <c r="R309" s="21">
        <v>2023</v>
      </c>
    </row>
    <row r="310" spans="17:18" x14ac:dyDescent="0.25">
      <c r="Q310" s="20" t="s">
        <v>362</v>
      </c>
      <c r="R310" s="21">
        <v>2023</v>
      </c>
    </row>
    <row r="311" spans="17:18" x14ac:dyDescent="0.25">
      <c r="Q311" s="20" t="s">
        <v>363</v>
      </c>
      <c r="R311" s="21">
        <v>2023</v>
      </c>
    </row>
    <row r="312" spans="17:18" x14ac:dyDescent="0.25">
      <c r="Q312" s="20" t="s">
        <v>364</v>
      </c>
      <c r="R312" s="21">
        <v>2023</v>
      </c>
    </row>
    <row r="313" spans="17:18" x14ac:dyDescent="0.25">
      <c r="Q313" s="20" t="s">
        <v>365</v>
      </c>
      <c r="R313" s="21">
        <v>2023</v>
      </c>
    </row>
    <row r="314" spans="17:18" x14ac:dyDescent="0.25">
      <c r="Q314" s="20" t="s">
        <v>366</v>
      </c>
      <c r="R314" s="21">
        <v>2023</v>
      </c>
    </row>
    <row r="315" spans="17:18" x14ac:dyDescent="0.25">
      <c r="Q315" s="20" t="s">
        <v>367</v>
      </c>
      <c r="R315" s="21">
        <v>2023</v>
      </c>
    </row>
    <row r="316" spans="17:18" x14ac:dyDescent="0.25">
      <c r="Q316" s="20" t="s">
        <v>368</v>
      </c>
      <c r="R316" s="21">
        <v>2023</v>
      </c>
    </row>
    <row r="317" spans="17:18" x14ac:dyDescent="0.25">
      <c r="Q317" s="20" t="s">
        <v>369</v>
      </c>
      <c r="R317" s="21">
        <v>2023</v>
      </c>
    </row>
    <row r="318" spans="17:18" x14ac:dyDescent="0.25">
      <c r="Q318" s="20" t="s">
        <v>370</v>
      </c>
      <c r="R318" s="21">
        <v>2023</v>
      </c>
    </row>
    <row r="319" spans="17:18" x14ac:dyDescent="0.25">
      <c r="Q319" s="20" t="s">
        <v>371</v>
      </c>
      <c r="R319" s="21">
        <v>2023</v>
      </c>
    </row>
    <row r="320" spans="17:18" x14ac:dyDescent="0.25">
      <c r="Q320" s="20" t="s">
        <v>372</v>
      </c>
      <c r="R320" s="21">
        <v>2023</v>
      </c>
    </row>
    <row r="321" spans="17:18" x14ac:dyDescent="0.25">
      <c r="Q321" s="20" t="s">
        <v>373</v>
      </c>
      <c r="R321" s="21">
        <v>2023</v>
      </c>
    </row>
    <row r="322" spans="17:18" x14ac:dyDescent="0.25">
      <c r="Q322" s="20" t="s">
        <v>374</v>
      </c>
      <c r="R322" s="21">
        <v>2023</v>
      </c>
    </row>
    <row r="323" spans="17:18" x14ac:dyDescent="0.25">
      <c r="Q323" s="20" t="s">
        <v>375</v>
      </c>
      <c r="R323" s="21">
        <v>2023</v>
      </c>
    </row>
    <row r="324" spans="17:18" x14ac:dyDescent="0.25">
      <c r="Q324" s="20" t="s">
        <v>376</v>
      </c>
      <c r="R324" s="21">
        <v>2023</v>
      </c>
    </row>
    <row r="325" spans="17:18" x14ac:dyDescent="0.25">
      <c r="Q325" s="20" t="s">
        <v>377</v>
      </c>
      <c r="R325" s="21">
        <v>2023</v>
      </c>
    </row>
    <row r="326" spans="17:18" x14ac:dyDescent="0.25">
      <c r="Q326" s="20" t="s">
        <v>378</v>
      </c>
      <c r="R326" s="21">
        <v>2023</v>
      </c>
    </row>
    <row r="327" spans="17:18" x14ac:dyDescent="0.25">
      <c r="Q327" s="20" t="s">
        <v>379</v>
      </c>
      <c r="R327" s="21">
        <v>2023</v>
      </c>
    </row>
    <row r="328" spans="17:18" x14ac:dyDescent="0.25">
      <c r="Q328" s="20" t="s">
        <v>380</v>
      </c>
      <c r="R328" s="21">
        <v>2023</v>
      </c>
    </row>
    <row r="329" spans="17:18" x14ac:dyDescent="0.25">
      <c r="Q329" s="20" t="s">
        <v>381</v>
      </c>
      <c r="R329" s="21">
        <v>2023</v>
      </c>
    </row>
    <row r="330" spans="17:18" x14ac:dyDescent="0.25">
      <c r="Q330" s="20" t="s">
        <v>382</v>
      </c>
      <c r="R330" s="21">
        <v>2023</v>
      </c>
    </row>
    <row r="331" spans="17:18" x14ac:dyDescent="0.25">
      <c r="Q331" s="20" t="s">
        <v>383</v>
      </c>
      <c r="R331" s="21">
        <v>2023</v>
      </c>
    </row>
    <row r="332" spans="17:18" x14ac:dyDescent="0.25">
      <c r="Q332" s="20" t="s">
        <v>384</v>
      </c>
      <c r="R332" s="21">
        <v>2023</v>
      </c>
    </row>
    <row r="333" spans="17:18" x14ac:dyDescent="0.25">
      <c r="Q333" s="20" t="s">
        <v>385</v>
      </c>
      <c r="R333" s="21">
        <v>2023</v>
      </c>
    </row>
    <row r="334" spans="17:18" x14ac:dyDescent="0.25">
      <c r="Q334" s="20" t="s">
        <v>386</v>
      </c>
      <c r="R334" s="21">
        <v>2023</v>
      </c>
    </row>
    <row r="335" spans="17:18" x14ac:dyDescent="0.25">
      <c r="Q335" s="20" t="s">
        <v>387</v>
      </c>
      <c r="R335" s="21">
        <v>2023</v>
      </c>
    </row>
    <row r="336" spans="17:18" x14ac:dyDescent="0.25">
      <c r="Q336" s="20" t="s">
        <v>388</v>
      </c>
      <c r="R336" s="21">
        <v>2023</v>
      </c>
    </row>
    <row r="337" spans="17:18" x14ac:dyDescent="0.25">
      <c r="Q337" s="20" t="s">
        <v>389</v>
      </c>
      <c r="R337" s="21">
        <v>2023</v>
      </c>
    </row>
    <row r="338" spans="17:18" x14ac:dyDescent="0.25">
      <c r="Q338" s="20" t="s">
        <v>390</v>
      </c>
      <c r="R338" s="21">
        <v>2023</v>
      </c>
    </row>
    <row r="339" spans="17:18" x14ac:dyDescent="0.25">
      <c r="Q339" s="20" t="s">
        <v>391</v>
      </c>
      <c r="R339" s="21">
        <v>2023</v>
      </c>
    </row>
    <row r="340" spans="17:18" x14ac:dyDescent="0.25">
      <c r="Q340" s="20" t="s">
        <v>392</v>
      </c>
      <c r="R340" s="21">
        <v>2023</v>
      </c>
    </row>
    <row r="341" spans="17:18" x14ac:dyDescent="0.25">
      <c r="Q341" s="20" t="s">
        <v>393</v>
      </c>
      <c r="R341" s="21">
        <v>2023</v>
      </c>
    </row>
    <row r="342" spans="17:18" x14ac:dyDescent="0.25">
      <c r="Q342" s="20" t="s">
        <v>394</v>
      </c>
      <c r="R342" s="21">
        <v>2023</v>
      </c>
    </row>
    <row r="343" spans="17:18" x14ac:dyDescent="0.25">
      <c r="Q343" s="20" t="s">
        <v>395</v>
      </c>
      <c r="R343" s="21">
        <v>2023</v>
      </c>
    </row>
    <row r="344" spans="17:18" x14ac:dyDescent="0.25">
      <c r="Q344" s="20" t="s">
        <v>396</v>
      </c>
      <c r="R344" s="21">
        <v>2023</v>
      </c>
    </row>
    <row r="345" spans="17:18" x14ac:dyDescent="0.25">
      <c r="Q345" s="20" t="s">
        <v>397</v>
      </c>
      <c r="R345" s="21">
        <v>2023</v>
      </c>
    </row>
    <row r="346" spans="17:18" x14ac:dyDescent="0.25">
      <c r="Q346" s="20" t="s">
        <v>398</v>
      </c>
      <c r="R346" s="21">
        <v>2023</v>
      </c>
    </row>
    <row r="347" spans="17:18" x14ac:dyDescent="0.25">
      <c r="Q347" s="20" t="s">
        <v>399</v>
      </c>
      <c r="R347" s="21">
        <v>2023</v>
      </c>
    </row>
    <row r="348" spans="17:18" x14ac:dyDescent="0.25">
      <c r="Q348" s="20" t="s">
        <v>400</v>
      </c>
      <c r="R348" s="21">
        <v>2023</v>
      </c>
    </row>
    <row r="349" spans="17:18" x14ac:dyDescent="0.25">
      <c r="Q349" s="20" t="s">
        <v>401</v>
      </c>
      <c r="R349" s="21">
        <v>2023</v>
      </c>
    </row>
    <row r="350" spans="17:18" x14ac:dyDescent="0.25">
      <c r="Q350" s="20" t="s">
        <v>402</v>
      </c>
      <c r="R350" s="21">
        <v>2023</v>
      </c>
    </row>
    <row r="351" spans="17:18" x14ac:dyDescent="0.25">
      <c r="Q351" s="20" t="s">
        <v>403</v>
      </c>
      <c r="R351" s="21">
        <v>2023</v>
      </c>
    </row>
    <row r="352" spans="17:18" x14ac:dyDescent="0.25">
      <c r="Q352" s="20" t="s">
        <v>404</v>
      </c>
      <c r="R352" s="21">
        <v>2023</v>
      </c>
    </row>
    <row r="353" spans="17:18" x14ac:dyDescent="0.25">
      <c r="Q353" s="20" t="s">
        <v>405</v>
      </c>
      <c r="R353" s="21">
        <v>2023</v>
      </c>
    </row>
    <row r="354" spans="17:18" x14ac:dyDescent="0.25">
      <c r="Q354" s="20" t="s">
        <v>406</v>
      </c>
      <c r="R354" s="21">
        <v>2023</v>
      </c>
    </row>
    <row r="355" spans="17:18" x14ac:dyDescent="0.25">
      <c r="Q355" s="20" t="s">
        <v>407</v>
      </c>
      <c r="R355" s="21">
        <v>2023</v>
      </c>
    </row>
    <row r="356" spans="17:18" x14ac:dyDescent="0.25">
      <c r="Q356" s="20" t="s">
        <v>408</v>
      </c>
      <c r="R356" s="21">
        <v>2023</v>
      </c>
    </row>
    <row r="357" spans="17:18" x14ac:dyDescent="0.25">
      <c r="Q357" s="20" t="s">
        <v>409</v>
      </c>
      <c r="R357" s="21">
        <v>2023</v>
      </c>
    </row>
    <row r="358" spans="17:18" x14ac:dyDescent="0.25">
      <c r="Q358" s="20" t="s">
        <v>410</v>
      </c>
      <c r="R358" s="21">
        <v>2023</v>
      </c>
    </row>
    <row r="359" spans="17:18" x14ac:dyDescent="0.25">
      <c r="Q359" s="20" t="s">
        <v>411</v>
      </c>
      <c r="R359" s="21">
        <v>2023</v>
      </c>
    </row>
    <row r="360" spans="17:18" x14ac:dyDescent="0.25">
      <c r="Q360" s="20" t="s">
        <v>412</v>
      </c>
      <c r="R360" s="21">
        <v>2023</v>
      </c>
    </row>
    <row r="361" spans="17:18" x14ac:dyDescent="0.25">
      <c r="Q361" s="20" t="s">
        <v>413</v>
      </c>
      <c r="R361" s="21">
        <v>2023</v>
      </c>
    </row>
    <row r="362" spans="17:18" x14ac:dyDescent="0.25">
      <c r="Q362" s="20" t="s">
        <v>414</v>
      </c>
      <c r="R362" s="21">
        <v>2023</v>
      </c>
    </row>
    <row r="363" spans="17:18" x14ac:dyDescent="0.25">
      <c r="Q363" s="20" t="s">
        <v>415</v>
      </c>
      <c r="R363" s="21">
        <v>2023</v>
      </c>
    </row>
    <row r="364" spans="17:18" x14ac:dyDescent="0.25">
      <c r="Q364" s="20" t="s">
        <v>416</v>
      </c>
      <c r="R364" s="21">
        <v>2023</v>
      </c>
    </row>
    <row r="365" spans="17:18" x14ac:dyDescent="0.25">
      <c r="Q365" s="20" t="s">
        <v>417</v>
      </c>
      <c r="R365" s="21">
        <v>2023</v>
      </c>
    </row>
    <row r="366" spans="17:18" x14ac:dyDescent="0.25">
      <c r="Q366" s="20" t="s">
        <v>418</v>
      </c>
      <c r="R366" s="21">
        <v>2023</v>
      </c>
    </row>
    <row r="367" spans="17:18" x14ac:dyDescent="0.25">
      <c r="Q367" s="20" t="s">
        <v>419</v>
      </c>
      <c r="R367" s="21">
        <v>2024</v>
      </c>
    </row>
    <row r="368" spans="17:18" x14ac:dyDescent="0.25">
      <c r="Q368" s="20" t="s">
        <v>420</v>
      </c>
      <c r="R368" s="21">
        <v>2024</v>
      </c>
    </row>
    <row r="369" spans="17:18" x14ac:dyDescent="0.25">
      <c r="Q369" s="20" t="s">
        <v>421</v>
      </c>
      <c r="R369" s="21">
        <v>2024</v>
      </c>
    </row>
    <row r="370" spans="17:18" x14ac:dyDescent="0.25">
      <c r="Q370" s="20" t="s">
        <v>422</v>
      </c>
      <c r="R370" s="21">
        <v>2024</v>
      </c>
    </row>
    <row r="371" spans="17:18" x14ac:dyDescent="0.25">
      <c r="Q371" s="20" t="s">
        <v>423</v>
      </c>
      <c r="R371" s="21">
        <v>2024</v>
      </c>
    </row>
    <row r="372" spans="17:18" x14ac:dyDescent="0.25">
      <c r="Q372" s="20" t="s">
        <v>424</v>
      </c>
      <c r="R372" s="21">
        <v>2024</v>
      </c>
    </row>
    <row r="373" spans="17:18" x14ac:dyDescent="0.25">
      <c r="Q373" s="20" t="s">
        <v>425</v>
      </c>
      <c r="R373" s="21">
        <v>2024</v>
      </c>
    </row>
    <row r="374" spans="17:18" x14ac:dyDescent="0.25">
      <c r="Q374" s="20" t="s">
        <v>426</v>
      </c>
      <c r="R374" s="21">
        <v>2024</v>
      </c>
    </row>
    <row r="375" spans="17:18" x14ac:dyDescent="0.25">
      <c r="Q375" s="20" t="s">
        <v>427</v>
      </c>
      <c r="R375" s="21">
        <v>2024</v>
      </c>
    </row>
    <row r="376" spans="17:18" x14ac:dyDescent="0.25">
      <c r="Q376" s="20" t="s">
        <v>428</v>
      </c>
      <c r="R376" s="21">
        <v>2024</v>
      </c>
    </row>
    <row r="377" spans="17:18" x14ac:dyDescent="0.25">
      <c r="Q377" s="20" t="s">
        <v>429</v>
      </c>
      <c r="R377" s="21">
        <v>2024</v>
      </c>
    </row>
    <row r="378" spans="17:18" x14ac:dyDescent="0.25">
      <c r="Q378" s="20" t="s">
        <v>430</v>
      </c>
      <c r="R378" s="21">
        <v>2024</v>
      </c>
    </row>
    <row r="379" spans="17:18" x14ac:dyDescent="0.25">
      <c r="Q379" s="20" t="s">
        <v>431</v>
      </c>
      <c r="R379" s="21">
        <v>2024</v>
      </c>
    </row>
    <row r="380" spans="17:18" x14ac:dyDescent="0.25">
      <c r="Q380" s="20" t="s">
        <v>432</v>
      </c>
      <c r="R380" s="21">
        <v>2024</v>
      </c>
    </row>
    <row r="381" spans="17:18" x14ac:dyDescent="0.25">
      <c r="Q381" s="20" t="s">
        <v>433</v>
      </c>
      <c r="R381" s="21">
        <v>2024</v>
      </c>
    </row>
    <row r="382" spans="17:18" x14ac:dyDescent="0.25">
      <c r="Q382" s="20" t="s">
        <v>434</v>
      </c>
      <c r="R382" s="21">
        <v>2024</v>
      </c>
    </row>
    <row r="383" spans="17:18" x14ac:dyDescent="0.25">
      <c r="Q383" s="20" t="s">
        <v>435</v>
      </c>
      <c r="R383" s="21">
        <v>2024</v>
      </c>
    </row>
    <row r="384" spans="17:18" x14ac:dyDescent="0.25">
      <c r="Q384" s="20" t="s">
        <v>436</v>
      </c>
      <c r="R384" s="21">
        <v>2024</v>
      </c>
    </row>
    <row r="385" spans="17:18" x14ac:dyDescent="0.25">
      <c r="Q385" s="20" t="s">
        <v>437</v>
      </c>
      <c r="R385" s="21">
        <v>2024</v>
      </c>
    </row>
    <row r="386" spans="17:18" x14ac:dyDescent="0.25">
      <c r="Q386" s="20" t="s">
        <v>438</v>
      </c>
      <c r="R386" s="21">
        <v>2024</v>
      </c>
    </row>
    <row r="387" spans="17:18" x14ac:dyDescent="0.25">
      <c r="Q387" s="20" t="s">
        <v>439</v>
      </c>
      <c r="R387" s="21">
        <v>2024</v>
      </c>
    </row>
    <row r="388" spans="17:18" x14ac:dyDescent="0.25">
      <c r="Q388" s="20" t="s">
        <v>440</v>
      </c>
      <c r="R388" s="21">
        <v>2024</v>
      </c>
    </row>
    <row r="389" spans="17:18" x14ac:dyDescent="0.25">
      <c r="Q389" s="20" t="s">
        <v>441</v>
      </c>
      <c r="R389" s="21">
        <v>2024</v>
      </c>
    </row>
    <row r="390" spans="17:18" x14ac:dyDescent="0.25">
      <c r="Q390" s="20" t="s">
        <v>442</v>
      </c>
      <c r="R390" s="21">
        <v>2024</v>
      </c>
    </row>
    <row r="391" spans="17:18" x14ac:dyDescent="0.25">
      <c r="Q391" s="20" t="s">
        <v>443</v>
      </c>
      <c r="R391" s="21">
        <v>2024</v>
      </c>
    </row>
    <row r="392" spans="17:18" x14ac:dyDescent="0.25">
      <c r="Q392" s="20" t="s">
        <v>444</v>
      </c>
      <c r="R392" s="21">
        <v>2024</v>
      </c>
    </row>
    <row r="393" spans="17:18" x14ac:dyDescent="0.25">
      <c r="Q393" s="20" t="s">
        <v>445</v>
      </c>
      <c r="R393" s="21">
        <v>2024</v>
      </c>
    </row>
    <row r="394" spans="17:18" x14ac:dyDescent="0.25">
      <c r="Q394" s="20" t="s">
        <v>446</v>
      </c>
      <c r="R394" s="21">
        <v>2024</v>
      </c>
    </row>
    <row r="395" spans="17:18" x14ac:dyDescent="0.25">
      <c r="Q395" s="20" t="s">
        <v>447</v>
      </c>
      <c r="R395" s="21">
        <v>2024</v>
      </c>
    </row>
    <row r="396" spans="17:18" x14ac:dyDescent="0.25">
      <c r="Q396" s="20" t="s">
        <v>448</v>
      </c>
      <c r="R396" s="21">
        <v>2024</v>
      </c>
    </row>
    <row r="397" spans="17:18" x14ac:dyDescent="0.25">
      <c r="Q397" s="20" t="s">
        <v>449</v>
      </c>
      <c r="R397" s="21">
        <v>2024</v>
      </c>
    </row>
    <row r="398" spans="17:18" x14ac:dyDescent="0.25">
      <c r="Q398" s="20" t="s">
        <v>450</v>
      </c>
      <c r="R398" s="21">
        <v>2024</v>
      </c>
    </row>
    <row r="399" spans="17:18" x14ac:dyDescent="0.25">
      <c r="Q399" s="20" t="s">
        <v>451</v>
      </c>
      <c r="R399" s="21">
        <v>2024</v>
      </c>
    </row>
    <row r="400" spans="17:18" x14ac:dyDescent="0.25">
      <c r="Q400" s="20" t="s">
        <v>452</v>
      </c>
      <c r="R400" s="21">
        <v>2024</v>
      </c>
    </row>
    <row r="401" spans="17:18" x14ac:dyDescent="0.25">
      <c r="Q401" s="20" t="s">
        <v>453</v>
      </c>
      <c r="R401" s="21">
        <v>2024</v>
      </c>
    </row>
    <row r="402" spans="17:18" x14ac:dyDescent="0.25">
      <c r="Q402" s="20" t="s">
        <v>454</v>
      </c>
      <c r="R402" s="21">
        <v>2024</v>
      </c>
    </row>
    <row r="403" spans="17:18" x14ac:dyDescent="0.25">
      <c r="Q403" s="20" t="s">
        <v>455</v>
      </c>
      <c r="R403" s="21">
        <v>2024</v>
      </c>
    </row>
    <row r="404" spans="17:18" x14ac:dyDescent="0.25">
      <c r="Q404" s="20" t="s">
        <v>456</v>
      </c>
      <c r="R404" s="21">
        <v>2024</v>
      </c>
    </row>
    <row r="405" spans="17:18" x14ac:dyDescent="0.25">
      <c r="Q405" s="20" t="s">
        <v>457</v>
      </c>
      <c r="R405" s="21">
        <v>2024</v>
      </c>
    </row>
    <row r="406" spans="17:18" x14ac:dyDescent="0.25">
      <c r="Q406" s="20" t="s">
        <v>458</v>
      </c>
      <c r="R406" s="21">
        <v>2024</v>
      </c>
    </row>
    <row r="407" spans="17:18" x14ac:dyDescent="0.25">
      <c r="Q407" s="20" t="s">
        <v>459</v>
      </c>
      <c r="R407" s="21">
        <v>2024</v>
      </c>
    </row>
    <row r="408" spans="17:18" x14ac:dyDescent="0.25">
      <c r="Q408" s="20" t="s">
        <v>460</v>
      </c>
      <c r="R408" s="21">
        <v>2024</v>
      </c>
    </row>
    <row r="409" spans="17:18" x14ac:dyDescent="0.25">
      <c r="Q409" s="20" t="s">
        <v>461</v>
      </c>
      <c r="R409" s="21">
        <v>2024</v>
      </c>
    </row>
    <row r="410" spans="17:18" x14ac:dyDescent="0.25">
      <c r="Q410" s="20" t="s">
        <v>462</v>
      </c>
      <c r="R410" s="21">
        <v>2024</v>
      </c>
    </row>
    <row r="411" spans="17:18" x14ac:dyDescent="0.25">
      <c r="Q411" s="20" t="s">
        <v>463</v>
      </c>
      <c r="R411" s="21">
        <v>2024</v>
      </c>
    </row>
    <row r="412" spans="17:18" x14ac:dyDescent="0.25">
      <c r="Q412" s="20" t="s">
        <v>464</v>
      </c>
      <c r="R412" s="21">
        <v>2024</v>
      </c>
    </row>
    <row r="413" spans="17:18" x14ac:dyDescent="0.25">
      <c r="Q413" s="20" t="s">
        <v>465</v>
      </c>
      <c r="R413" s="21">
        <v>2024</v>
      </c>
    </row>
    <row r="414" spans="17:18" x14ac:dyDescent="0.25">
      <c r="Q414" s="20" t="s">
        <v>466</v>
      </c>
      <c r="R414" s="21">
        <v>2024</v>
      </c>
    </row>
    <row r="415" spans="17:18" x14ac:dyDescent="0.25">
      <c r="Q415" s="20" t="s">
        <v>467</v>
      </c>
      <c r="R415" s="21">
        <v>2024</v>
      </c>
    </row>
    <row r="416" spans="17:18" x14ac:dyDescent="0.25">
      <c r="Q416" s="20" t="s">
        <v>468</v>
      </c>
      <c r="R416" s="21">
        <v>2024</v>
      </c>
    </row>
    <row r="417" spans="17:18" x14ac:dyDescent="0.25">
      <c r="Q417" s="20" t="s">
        <v>469</v>
      </c>
      <c r="R417" s="21">
        <v>2024</v>
      </c>
    </row>
    <row r="418" spans="17:18" x14ac:dyDescent="0.25">
      <c r="Q418" s="20" t="s">
        <v>470</v>
      </c>
      <c r="R418" s="21">
        <v>2024</v>
      </c>
    </row>
    <row r="419" spans="17:18" x14ac:dyDescent="0.25">
      <c r="Q419" s="20" t="s">
        <v>471</v>
      </c>
      <c r="R419" s="21">
        <v>2024</v>
      </c>
    </row>
    <row r="420" spans="17:18" x14ac:dyDescent="0.25">
      <c r="Q420" s="20" t="s">
        <v>472</v>
      </c>
      <c r="R420" s="21">
        <v>2024</v>
      </c>
    </row>
    <row r="421" spans="17:18" x14ac:dyDescent="0.25">
      <c r="Q421" s="20" t="s">
        <v>473</v>
      </c>
      <c r="R421" s="21">
        <v>2024</v>
      </c>
    </row>
    <row r="422" spans="17:18" x14ac:dyDescent="0.25">
      <c r="Q422" s="20" t="s">
        <v>474</v>
      </c>
      <c r="R422" s="21">
        <v>2024</v>
      </c>
    </row>
    <row r="423" spans="17:18" x14ac:dyDescent="0.25">
      <c r="Q423" s="20" t="s">
        <v>475</v>
      </c>
      <c r="R423" s="21">
        <v>2024</v>
      </c>
    </row>
    <row r="424" spans="17:18" x14ac:dyDescent="0.25">
      <c r="Q424" s="20" t="s">
        <v>476</v>
      </c>
      <c r="R424" s="21">
        <v>2024</v>
      </c>
    </row>
    <row r="425" spans="17:18" x14ac:dyDescent="0.25">
      <c r="Q425" s="20" t="s">
        <v>477</v>
      </c>
      <c r="R425" s="21">
        <v>2024</v>
      </c>
    </row>
    <row r="426" spans="17:18" x14ac:dyDescent="0.25">
      <c r="Q426" s="20" t="s">
        <v>478</v>
      </c>
      <c r="R426" s="21">
        <v>2024</v>
      </c>
    </row>
    <row r="427" spans="17:18" x14ac:dyDescent="0.25">
      <c r="Q427" s="20" t="s">
        <v>479</v>
      </c>
      <c r="R427" s="21">
        <v>2024</v>
      </c>
    </row>
    <row r="428" spans="17:18" x14ac:dyDescent="0.25">
      <c r="Q428" s="20" t="s">
        <v>480</v>
      </c>
      <c r="R428" s="21">
        <v>2024</v>
      </c>
    </row>
    <row r="429" spans="17:18" x14ac:dyDescent="0.25">
      <c r="Q429" s="20" t="s">
        <v>481</v>
      </c>
      <c r="R429" s="21">
        <v>2024</v>
      </c>
    </row>
    <row r="430" spans="17:18" x14ac:dyDescent="0.25">
      <c r="Q430" s="20" t="s">
        <v>482</v>
      </c>
      <c r="R430" s="21">
        <v>2024</v>
      </c>
    </row>
    <row r="431" spans="17:18" x14ac:dyDescent="0.25">
      <c r="Q431" s="20" t="s">
        <v>483</v>
      </c>
      <c r="R431" s="21">
        <v>2024</v>
      </c>
    </row>
    <row r="432" spans="17:18" x14ac:dyDescent="0.25">
      <c r="Q432" s="20" t="s">
        <v>484</v>
      </c>
      <c r="R432" s="21">
        <v>2024</v>
      </c>
    </row>
    <row r="433" spans="17:18" x14ac:dyDescent="0.25">
      <c r="Q433" s="20" t="s">
        <v>485</v>
      </c>
      <c r="R433" s="21">
        <v>2024</v>
      </c>
    </row>
    <row r="434" spans="17:18" x14ac:dyDescent="0.25">
      <c r="Q434" s="20" t="s">
        <v>486</v>
      </c>
      <c r="R434" s="21">
        <v>2024</v>
      </c>
    </row>
    <row r="435" spans="17:18" x14ac:dyDescent="0.25">
      <c r="Q435" s="20" t="s">
        <v>487</v>
      </c>
      <c r="R435" s="21">
        <v>2024</v>
      </c>
    </row>
    <row r="436" spans="17:18" x14ac:dyDescent="0.25">
      <c r="Q436" s="20" t="s">
        <v>488</v>
      </c>
      <c r="R436" s="21">
        <v>2024</v>
      </c>
    </row>
    <row r="437" spans="17:18" x14ac:dyDescent="0.25">
      <c r="Q437" s="20" t="s">
        <v>489</v>
      </c>
      <c r="R437" s="21">
        <v>2024</v>
      </c>
    </row>
    <row r="438" spans="17:18" x14ac:dyDescent="0.25">
      <c r="Q438" s="20" t="s">
        <v>490</v>
      </c>
      <c r="R438" s="21">
        <v>2024</v>
      </c>
    </row>
    <row r="439" spans="17:18" x14ac:dyDescent="0.25">
      <c r="Q439" s="20" t="s">
        <v>491</v>
      </c>
      <c r="R439" s="21">
        <v>2024</v>
      </c>
    </row>
    <row r="440" spans="17:18" x14ac:dyDescent="0.25">
      <c r="Q440" s="20" t="s">
        <v>492</v>
      </c>
      <c r="R440" s="21">
        <v>2024</v>
      </c>
    </row>
    <row r="441" spans="17:18" x14ac:dyDescent="0.25">
      <c r="Q441" s="20" t="s">
        <v>493</v>
      </c>
      <c r="R441" s="21">
        <v>2024</v>
      </c>
    </row>
    <row r="442" spans="17:18" x14ac:dyDescent="0.25">
      <c r="Q442" s="20" t="s">
        <v>494</v>
      </c>
      <c r="R442" s="21">
        <v>2024</v>
      </c>
    </row>
    <row r="443" spans="17:18" x14ac:dyDescent="0.25">
      <c r="Q443" s="20" t="s">
        <v>495</v>
      </c>
      <c r="R443" s="21">
        <v>2024</v>
      </c>
    </row>
    <row r="444" spans="17:18" x14ac:dyDescent="0.25">
      <c r="Q444" s="20" t="s">
        <v>496</v>
      </c>
      <c r="R444" s="21">
        <v>2024</v>
      </c>
    </row>
    <row r="445" spans="17:18" x14ac:dyDescent="0.25">
      <c r="Q445" s="20" t="s">
        <v>497</v>
      </c>
      <c r="R445" s="21">
        <v>2024</v>
      </c>
    </row>
    <row r="446" spans="17:18" x14ac:dyDescent="0.25">
      <c r="Q446" s="20" t="s">
        <v>498</v>
      </c>
      <c r="R446" s="21">
        <v>2024</v>
      </c>
    </row>
    <row r="447" spans="17:18" x14ac:dyDescent="0.25">
      <c r="Q447" s="20" t="s">
        <v>499</v>
      </c>
      <c r="R447" s="21">
        <v>2024</v>
      </c>
    </row>
    <row r="448" spans="17:18" x14ac:dyDescent="0.25">
      <c r="Q448" s="20" t="s">
        <v>500</v>
      </c>
      <c r="R448" s="21">
        <v>2024</v>
      </c>
    </row>
    <row r="449" spans="17:18" x14ac:dyDescent="0.25">
      <c r="Q449" s="20" t="s">
        <v>501</v>
      </c>
      <c r="R449" s="21">
        <v>2024</v>
      </c>
    </row>
    <row r="450" spans="17:18" x14ac:dyDescent="0.25">
      <c r="Q450" s="20" t="s">
        <v>502</v>
      </c>
      <c r="R450" s="21">
        <v>2024</v>
      </c>
    </row>
    <row r="451" spans="17:18" x14ac:dyDescent="0.25">
      <c r="Q451" s="20" t="s">
        <v>503</v>
      </c>
      <c r="R451" s="21">
        <v>2024</v>
      </c>
    </row>
    <row r="452" spans="17:18" x14ac:dyDescent="0.25">
      <c r="Q452" s="20" t="s">
        <v>504</v>
      </c>
      <c r="R452" s="21">
        <v>2024</v>
      </c>
    </row>
    <row r="453" spans="17:18" x14ac:dyDescent="0.25">
      <c r="Q453" s="20" t="s">
        <v>505</v>
      </c>
      <c r="R453" s="21">
        <v>2024</v>
      </c>
    </row>
    <row r="454" spans="17:18" x14ac:dyDescent="0.25">
      <c r="Q454" s="20" t="s">
        <v>506</v>
      </c>
      <c r="R454" s="21">
        <v>2024</v>
      </c>
    </row>
    <row r="455" spans="17:18" x14ac:dyDescent="0.25">
      <c r="Q455" s="20" t="s">
        <v>507</v>
      </c>
      <c r="R455" s="21">
        <v>2024</v>
      </c>
    </row>
    <row r="456" spans="17:18" x14ac:dyDescent="0.25">
      <c r="Q456" s="20" t="s">
        <v>508</v>
      </c>
      <c r="R456" s="21">
        <v>2024</v>
      </c>
    </row>
    <row r="457" spans="17:18" x14ac:dyDescent="0.25">
      <c r="Q457" s="20" t="s">
        <v>509</v>
      </c>
      <c r="R457" s="21">
        <v>2024</v>
      </c>
    </row>
    <row r="458" spans="17:18" x14ac:dyDescent="0.25">
      <c r="Q458" s="20" t="s">
        <v>510</v>
      </c>
      <c r="R458" s="21">
        <v>2024</v>
      </c>
    </row>
    <row r="459" spans="17:18" x14ac:dyDescent="0.25">
      <c r="Q459" s="20" t="s">
        <v>511</v>
      </c>
      <c r="R459" s="21">
        <v>2024</v>
      </c>
    </row>
    <row r="460" spans="17:18" x14ac:dyDescent="0.25">
      <c r="Q460" s="20" t="s">
        <v>512</v>
      </c>
      <c r="R460" s="21">
        <v>2024</v>
      </c>
    </row>
    <row r="461" spans="17:18" x14ac:dyDescent="0.25">
      <c r="Q461" s="20" t="s">
        <v>513</v>
      </c>
      <c r="R461" s="21">
        <v>2024</v>
      </c>
    </row>
    <row r="462" spans="17:18" x14ac:dyDescent="0.25">
      <c r="Q462" s="20" t="s">
        <v>514</v>
      </c>
      <c r="R462" s="21">
        <v>2024</v>
      </c>
    </row>
    <row r="463" spans="17:18" x14ac:dyDescent="0.25">
      <c r="Q463" s="20" t="s">
        <v>515</v>
      </c>
      <c r="R463" s="21">
        <v>2024</v>
      </c>
    </row>
    <row r="464" spans="17:18" x14ac:dyDescent="0.25">
      <c r="Q464" s="20" t="s">
        <v>516</v>
      </c>
      <c r="R464" s="21">
        <v>2024</v>
      </c>
    </row>
    <row r="465" spans="17:18" x14ac:dyDescent="0.25">
      <c r="Q465" s="20" t="s">
        <v>517</v>
      </c>
      <c r="R465" s="21">
        <v>2024</v>
      </c>
    </row>
    <row r="466" spans="17:18" x14ac:dyDescent="0.25">
      <c r="Q466" s="20" t="s">
        <v>518</v>
      </c>
      <c r="R466" s="21">
        <v>2024</v>
      </c>
    </row>
    <row r="467" spans="17:18" x14ac:dyDescent="0.25">
      <c r="Q467" s="20" t="s">
        <v>519</v>
      </c>
      <c r="R467" s="21">
        <v>2024</v>
      </c>
    </row>
    <row r="468" spans="17:18" x14ac:dyDescent="0.25">
      <c r="Q468" s="20" t="s">
        <v>520</v>
      </c>
      <c r="R468" s="21">
        <v>2024</v>
      </c>
    </row>
    <row r="469" spans="17:18" x14ac:dyDescent="0.25">
      <c r="Q469" s="20" t="s">
        <v>521</v>
      </c>
      <c r="R469" s="21">
        <v>2024</v>
      </c>
    </row>
    <row r="470" spans="17:18" x14ac:dyDescent="0.25">
      <c r="Q470" s="20" t="s">
        <v>522</v>
      </c>
      <c r="R470" s="21">
        <v>2024</v>
      </c>
    </row>
    <row r="471" spans="17:18" x14ac:dyDescent="0.25">
      <c r="Q471" s="20" t="s">
        <v>523</v>
      </c>
      <c r="R471" s="21">
        <v>2024</v>
      </c>
    </row>
    <row r="472" spans="17:18" x14ac:dyDescent="0.25">
      <c r="Q472" s="20" t="s">
        <v>524</v>
      </c>
      <c r="R472" s="21">
        <v>2024</v>
      </c>
    </row>
    <row r="473" spans="17:18" x14ac:dyDescent="0.25">
      <c r="Q473" s="20" t="s">
        <v>525</v>
      </c>
      <c r="R473" s="21">
        <v>2024</v>
      </c>
    </row>
    <row r="474" spans="17:18" x14ac:dyDescent="0.25">
      <c r="Q474" s="20" t="s">
        <v>526</v>
      </c>
      <c r="R474" s="21">
        <v>2024</v>
      </c>
    </row>
    <row r="475" spans="17:18" x14ac:dyDescent="0.25">
      <c r="Q475" s="20" t="s">
        <v>527</v>
      </c>
      <c r="R475" s="21">
        <v>2024</v>
      </c>
    </row>
    <row r="476" spans="17:18" x14ac:dyDescent="0.25">
      <c r="Q476" s="20" t="s">
        <v>528</v>
      </c>
      <c r="R476" s="21">
        <v>2024</v>
      </c>
    </row>
    <row r="477" spans="17:18" x14ac:dyDescent="0.25">
      <c r="Q477" s="20" t="s">
        <v>529</v>
      </c>
      <c r="R477" s="21">
        <v>2024</v>
      </c>
    </row>
    <row r="478" spans="17:18" x14ac:dyDescent="0.25">
      <c r="Q478" s="20" t="s">
        <v>530</v>
      </c>
      <c r="R478" s="21">
        <v>2024</v>
      </c>
    </row>
    <row r="479" spans="17:18" x14ac:dyDescent="0.25">
      <c r="Q479" s="20" t="s">
        <v>531</v>
      </c>
      <c r="R479" s="21">
        <v>2024</v>
      </c>
    </row>
    <row r="480" spans="17:18" x14ac:dyDescent="0.25">
      <c r="Q480" s="20" t="s">
        <v>532</v>
      </c>
      <c r="R480" s="21">
        <v>2024</v>
      </c>
    </row>
    <row r="481" spans="17:18" x14ac:dyDescent="0.25">
      <c r="Q481" s="20" t="s">
        <v>533</v>
      </c>
      <c r="R481" s="21">
        <v>2024</v>
      </c>
    </row>
    <row r="482" spans="17:18" x14ac:dyDescent="0.25">
      <c r="Q482" s="20" t="s">
        <v>534</v>
      </c>
      <c r="R482" s="21">
        <v>2024</v>
      </c>
    </row>
    <row r="483" spans="17:18" x14ac:dyDescent="0.25">
      <c r="Q483" s="20" t="s">
        <v>535</v>
      </c>
      <c r="R483" s="21">
        <v>2024</v>
      </c>
    </row>
    <row r="484" spans="17:18" x14ac:dyDescent="0.25">
      <c r="Q484" s="20" t="s">
        <v>536</v>
      </c>
      <c r="R484" s="21">
        <v>2024</v>
      </c>
    </row>
    <row r="485" spans="17:18" x14ac:dyDescent="0.25">
      <c r="Q485" s="20" t="s">
        <v>537</v>
      </c>
      <c r="R485" s="21">
        <v>2024</v>
      </c>
    </row>
    <row r="486" spans="17:18" x14ac:dyDescent="0.25">
      <c r="Q486" s="20" t="s">
        <v>538</v>
      </c>
      <c r="R486" s="21">
        <v>2024</v>
      </c>
    </row>
    <row r="487" spans="17:18" x14ac:dyDescent="0.25">
      <c r="Q487" s="20" t="s">
        <v>539</v>
      </c>
      <c r="R487" s="21">
        <v>2024</v>
      </c>
    </row>
    <row r="488" spans="17:18" x14ac:dyDescent="0.25">
      <c r="Q488" s="20" t="s">
        <v>540</v>
      </c>
      <c r="R488" s="21">
        <v>2024</v>
      </c>
    </row>
    <row r="489" spans="17:18" x14ac:dyDescent="0.25">
      <c r="Q489" s="20" t="s">
        <v>541</v>
      </c>
      <c r="R489" s="21">
        <v>2024</v>
      </c>
    </row>
    <row r="490" spans="17:18" x14ac:dyDescent="0.25">
      <c r="Q490" s="20" t="s">
        <v>542</v>
      </c>
      <c r="R490" s="21">
        <v>2024</v>
      </c>
    </row>
    <row r="491" spans="17:18" x14ac:dyDescent="0.25">
      <c r="Q491" s="20" t="s">
        <v>543</v>
      </c>
      <c r="R491" s="21">
        <v>2024</v>
      </c>
    </row>
    <row r="492" spans="17:18" x14ac:dyDescent="0.25">
      <c r="Q492" s="20" t="s">
        <v>544</v>
      </c>
      <c r="R492" s="21">
        <v>2024</v>
      </c>
    </row>
    <row r="493" spans="17:18" x14ac:dyDescent="0.25">
      <c r="Q493" s="20" t="s">
        <v>545</v>
      </c>
      <c r="R493" s="21">
        <v>2024</v>
      </c>
    </row>
    <row r="494" spans="17:18" x14ac:dyDescent="0.25">
      <c r="Q494" s="20" t="s">
        <v>546</v>
      </c>
      <c r="R494" s="21">
        <v>2024</v>
      </c>
    </row>
    <row r="495" spans="17:18" x14ac:dyDescent="0.25">
      <c r="Q495" s="20" t="s">
        <v>547</v>
      </c>
      <c r="R495" s="21">
        <v>2024</v>
      </c>
    </row>
    <row r="496" spans="17:18" x14ac:dyDescent="0.25">
      <c r="Q496" s="20" t="s">
        <v>548</v>
      </c>
      <c r="R496" s="21">
        <v>2024</v>
      </c>
    </row>
    <row r="497" spans="17:18" x14ac:dyDescent="0.25">
      <c r="Q497" s="20" t="s">
        <v>549</v>
      </c>
      <c r="R497" s="21">
        <v>2024</v>
      </c>
    </row>
    <row r="498" spans="17:18" x14ac:dyDescent="0.25">
      <c r="Q498" s="20" t="s">
        <v>550</v>
      </c>
      <c r="R498" s="21">
        <v>2024</v>
      </c>
    </row>
    <row r="499" spans="17:18" x14ac:dyDescent="0.25">
      <c r="Q499" s="20" t="s">
        <v>551</v>
      </c>
      <c r="R499" s="21">
        <v>2024</v>
      </c>
    </row>
    <row r="500" spans="17:18" x14ac:dyDescent="0.25">
      <c r="Q500" s="20" t="s">
        <v>552</v>
      </c>
      <c r="R500" s="21">
        <v>2024</v>
      </c>
    </row>
    <row r="501" spans="17:18" x14ac:dyDescent="0.25">
      <c r="Q501" s="20" t="s">
        <v>553</v>
      </c>
      <c r="R501" s="21">
        <v>2024</v>
      </c>
    </row>
    <row r="502" spans="17:18" x14ac:dyDescent="0.25">
      <c r="Q502" s="20" t="s">
        <v>554</v>
      </c>
      <c r="R502" s="21">
        <v>2024</v>
      </c>
    </row>
    <row r="503" spans="17:18" x14ac:dyDescent="0.25">
      <c r="Q503" s="20" t="s">
        <v>555</v>
      </c>
      <c r="R503" s="21">
        <v>2024</v>
      </c>
    </row>
    <row r="504" spans="17:18" x14ac:dyDescent="0.25">
      <c r="Q504" s="20" t="s">
        <v>556</v>
      </c>
      <c r="R504" s="21">
        <v>2024</v>
      </c>
    </row>
    <row r="505" spans="17:18" x14ac:dyDescent="0.25">
      <c r="Q505" s="20" t="s">
        <v>557</v>
      </c>
      <c r="R505" s="21">
        <v>2024</v>
      </c>
    </row>
    <row r="506" spans="17:18" x14ac:dyDescent="0.25">
      <c r="Q506" s="20" t="s">
        <v>558</v>
      </c>
      <c r="R506" s="21">
        <v>2024</v>
      </c>
    </row>
    <row r="507" spans="17:18" x14ac:dyDescent="0.25">
      <c r="Q507" s="20" t="s">
        <v>559</v>
      </c>
      <c r="R507" s="21">
        <v>2024</v>
      </c>
    </row>
    <row r="508" spans="17:18" x14ac:dyDescent="0.25">
      <c r="Q508" s="20" t="s">
        <v>560</v>
      </c>
      <c r="R508" s="21">
        <v>2024</v>
      </c>
    </row>
    <row r="509" spans="17:18" x14ac:dyDescent="0.25">
      <c r="Q509" s="20" t="s">
        <v>561</v>
      </c>
      <c r="R509" s="21">
        <v>2024</v>
      </c>
    </row>
    <row r="510" spans="17:18" x14ac:dyDescent="0.25">
      <c r="Q510" s="20" t="s">
        <v>562</v>
      </c>
      <c r="R510" s="21">
        <v>2024</v>
      </c>
    </row>
    <row r="511" spans="17:18" x14ac:dyDescent="0.25">
      <c r="Q511" s="20" t="s">
        <v>563</v>
      </c>
      <c r="R511" s="21">
        <v>2024</v>
      </c>
    </row>
    <row r="512" spans="17:18" x14ac:dyDescent="0.25">
      <c r="Q512" s="20" t="s">
        <v>564</v>
      </c>
      <c r="R512" s="21">
        <v>2024</v>
      </c>
    </row>
    <row r="513" spans="17:18" x14ac:dyDescent="0.25">
      <c r="Q513" s="20" t="s">
        <v>565</v>
      </c>
      <c r="R513" s="21">
        <v>2024</v>
      </c>
    </row>
    <row r="514" spans="17:18" x14ac:dyDescent="0.25">
      <c r="Q514" s="20" t="s">
        <v>566</v>
      </c>
      <c r="R514" s="21">
        <v>2024</v>
      </c>
    </row>
    <row r="515" spans="17:18" x14ac:dyDescent="0.25">
      <c r="Q515" s="20" t="s">
        <v>567</v>
      </c>
      <c r="R515" s="21">
        <v>2024</v>
      </c>
    </row>
    <row r="516" spans="17:18" x14ac:dyDescent="0.25">
      <c r="Q516" s="20" t="s">
        <v>568</v>
      </c>
      <c r="R516" s="21">
        <v>2024</v>
      </c>
    </row>
    <row r="517" spans="17:18" x14ac:dyDescent="0.25">
      <c r="Q517" s="20" t="s">
        <v>569</v>
      </c>
      <c r="R517" s="21">
        <v>2024</v>
      </c>
    </row>
    <row r="518" spans="17:18" x14ac:dyDescent="0.25">
      <c r="Q518" s="20" t="s">
        <v>570</v>
      </c>
      <c r="R518" s="21">
        <v>2024</v>
      </c>
    </row>
    <row r="519" spans="17:18" x14ac:dyDescent="0.25">
      <c r="Q519" s="20" t="s">
        <v>571</v>
      </c>
      <c r="R519" s="21">
        <v>2024</v>
      </c>
    </row>
    <row r="520" spans="17:18" x14ac:dyDescent="0.25">
      <c r="Q520" s="20" t="s">
        <v>572</v>
      </c>
      <c r="R520" s="21">
        <v>2024</v>
      </c>
    </row>
    <row r="521" spans="17:18" x14ac:dyDescent="0.25">
      <c r="Q521" s="20" t="s">
        <v>573</v>
      </c>
      <c r="R521" s="21">
        <v>2024</v>
      </c>
    </row>
    <row r="522" spans="17:18" x14ac:dyDescent="0.25">
      <c r="Q522" s="20" t="s">
        <v>574</v>
      </c>
      <c r="R522" s="21">
        <v>2024</v>
      </c>
    </row>
    <row r="523" spans="17:18" x14ac:dyDescent="0.25">
      <c r="Q523" s="20" t="s">
        <v>575</v>
      </c>
      <c r="R523" s="21">
        <v>2024</v>
      </c>
    </row>
    <row r="524" spans="17:18" x14ac:dyDescent="0.25">
      <c r="Q524" s="20" t="s">
        <v>576</v>
      </c>
      <c r="R524" s="21">
        <v>2024</v>
      </c>
    </row>
    <row r="525" spans="17:18" x14ac:dyDescent="0.25">
      <c r="Q525" s="20" t="s">
        <v>577</v>
      </c>
      <c r="R525" s="21">
        <v>2024</v>
      </c>
    </row>
    <row r="526" spans="17:18" x14ac:dyDescent="0.25">
      <c r="Q526" s="20" t="s">
        <v>578</v>
      </c>
      <c r="R526" s="21">
        <v>2024</v>
      </c>
    </row>
    <row r="527" spans="17:18" x14ac:dyDescent="0.25">
      <c r="Q527" s="20" t="s">
        <v>579</v>
      </c>
      <c r="R527" s="21">
        <v>2024</v>
      </c>
    </row>
    <row r="528" spans="17:18" x14ac:dyDescent="0.25">
      <c r="Q528" s="20" t="s">
        <v>580</v>
      </c>
      <c r="R528" s="21">
        <v>2024</v>
      </c>
    </row>
    <row r="529" spans="17:18" x14ac:dyDescent="0.25">
      <c r="Q529" s="20" t="s">
        <v>581</v>
      </c>
      <c r="R529" s="21">
        <v>2024</v>
      </c>
    </row>
    <row r="530" spans="17:18" x14ac:dyDescent="0.25">
      <c r="Q530" s="20" t="s">
        <v>582</v>
      </c>
      <c r="R530" s="21">
        <v>2024</v>
      </c>
    </row>
    <row r="531" spans="17:18" x14ac:dyDescent="0.25">
      <c r="Q531" s="20" t="s">
        <v>583</v>
      </c>
      <c r="R531" s="21">
        <v>2024</v>
      </c>
    </row>
    <row r="532" spans="17:18" x14ac:dyDescent="0.25">
      <c r="Q532" s="20" t="s">
        <v>584</v>
      </c>
      <c r="R532" s="21">
        <v>2024</v>
      </c>
    </row>
    <row r="533" spans="17:18" x14ac:dyDescent="0.25">
      <c r="Q533" s="20" t="s">
        <v>585</v>
      </c>
      <c r="R533" s="21">
        <v>2024</v>
      </c>
    </row>
    <row r="534" spans="17:18" x14ac:dyDescent="0.25">
      <c r="Q534" s="20" t="s">
        <v>586</v>
      </c>
      <c r="R534" s="21">
        <v>2024</v>
      </c>
    </row>
    <row r="535" spans="17:18" x14ac:dyDescent="0.25">
      <c r="Q535" s="20" t="s">
        <v>587</v>
      </c>
      <c r="R535" s="21">
        <v>2024</v>
      </c>
    </row>
    <row r="536" spans="17:18" x14ac:dyDescent="0.25">
      <c r="Q536" s="20" t="s">
        <v>588</v>
      </c>
      <c r="R536" s="21">
        <v>2024</v>
      </c>
    </row>
    <row r="537" spans="17:18" x14ac:dyDescent="0.25">
      <c r="Q537" s="20" t="s">
        <v>589</v>
      </c>
      <c r="R537" s="21">
        <v>2024</v>
      </c>
    </row>
    <row r="538" spans="17:18" x14ac:dyDescent="0.25">
      <c r="Q538" s="20" t="s">
        <v>590</v>
      </c>
      <c r="R538" s="21">
        <v>2024</v>
      </c>
    </row>
    <row r="539" spans="17:18" x14ac:dyDescent="0.25">
      <c r="Q539" s="20" t="s">
        <v>591</v>
      </c>
      <c r="R539" s="21">
        <v>2024</v>
      </c>
    </row>
    <row r="540" spans="17:18" x14ac:dyDescent="0.25">
      <c r="Q540" s="20" t="s">
        <v>592</v>
      </c>
      <c r="R540" s="21">
        <v>2024</v>
      </c>
    </row>
    <row r="541" spans="17:18" x14ac:dyDescent="0.25">
      <c r="Q541" s="20" t="s">
        <v>593</v>
      </c>
      <c r="R541" s="21">
        <v>2024</v>
      </c>
    </row>
    <row r="542" spans="17:18" x14ac:dyDescent="0.25">
      <c r="Q542" s="20" t="s">
        <v>594</v>
      </c>
      <c r="R542" s="21">
        <v>2024</v>
      </c>
    </row>
    <row r="543" spans="17:18" x14ac:dyDescent="0.25">
      <c r="Q543" s="20" t="s">
        <v>595</v>
      </c>
      <c r="R543" s="21">
        <v>2024</v>
      </c>
    </row>
    <row r="544" spans="17:18" x14ac:dyDescent="0.25">
      <c r="Q544" s="20" t="s">
        <v>596</v>
      </c>
      <c r="R544" s="21">
        <v>2024</v>
      </c>
    </row>
    <row r="545" spans="17:18" x14ac:dyDescent="0.25">
      <c r="Q545" s="20" t="s">
        <v>597</v>
      </c>
      <c r="R545" s="21">
        <v>2024</v>
      </c>
    </row>
    <row r="546" spans="17:18" x14ac:dyDescent="0.25">
      <c r="Q546" s="20" t="s">
        <v>598</v>
      </c>
      <c r="R546" s="21">
        <v>2024</v>
      </c>
    </row>
    <row r="547" spans="17:18" x14ac:dyDescent="0.25">
      <c r="Q547" s="20" t="s">
        <v>599</v>
      </c>
      <c r="R547" s="21">
        <v>2024</v>
      </c>
    </row>
    <row r="548" spans="17:18" x14ac:dyDescent="0.25">
      <c r="Q548" s="20" t="s">
        <v>600</v>
      </c>
      <c r="R548" s="21">
        <v>2024</v>
      </c>
    </row>
    <row r="549" spans="17:18" x14ac:dyDescent="0.25">
      <c r="Q549" s="20" t="s">
        <v>601</v>
      </c>
      <c r="R549" s="21">
        <v>2024</v>
      </c>
    </row>
    <row r="550" spans="17:18" x14ac:dyDescent="0.25">
      <c r="Q550" s="20" t="s">
        <v>602</v>
      </c>
      <c r="R550" s="21">
        <v>2024</v>
      </c>
    </row>
    <row r="551" spans="17:18" x14ac:dyDescent="0.25">
      <c r="Q551" s="20" t="s">
        <v>603</v>
      </c>
      <c r="R551" s="21">
        <v>2024</v>
      </c>
    </row>
    <row r="552" spans="17:18" x14ac:dyDescent="0.25">
      <c r="Q552" s="20" t="s">
        <v>604</v>
      </c>
      <c r="R552" s="21">
        <v>2024</v>
      </c>
    </row>
    <row r="553" spans="17:18" x14ac:dyDescent="0.25">
      <c r="Q553" s="20" t="s">
        <v>605</v>
      </c>
      <c r="R553" s="21">
        <v>2024</v>
      </c>
    </row>
    <row r="554" spans="17:18" x14ac:dyDescent="0.25">
      <c r="Q554" s="20" t="s">
        <v>606</v>
      </c>
      <c r="R554" s="21">
        <v>2024</v>
      </c>
    </row>
    <row r="555" spans="17:18" x14ac:dyDescent="0.25">
      <c r="Q555" s="20" t="s">
        <v>607</v>
      </c>
      <c r="R555" s="21">
        <v>2024</v>
      </c>
    </row>
    <row r="556" spans="17:18" x14ac:dyDescent="0.25">
      <c r="Q556" s="20" t="s">
        <v>608</v>
      </c>
      <c r="R556" s="21">
        <v>2024</v>
      </c>
    </row>
    <row r="557" spans="17:18" x14ac:dyDescent="0.25">
      <c r="Q557" s="20" t="s">
        <v>609</v>
      </c>
      <c r="R557" s="21">
        <v>2024</v>
      </c>
    </row>
    <row r="558" spans="17:18" x14ac:dyDescent="0.25">
      <c r="Q558" s="20" t="s">
        <v>610</v>
      </c>
      <c r="R558" s="21">
        <v>2024</v>
      </c>
    </row>
    <row r="559" spans="17:18" x14ac:dyDescent="0.25">
      <c r="Q559" s="20" t="s">
        <v>611</v>
      </c>
      <c r="R559" s="21">
        <v>2024</v>
      </c>
    </row>
    <row r="560" spans="17:18" x14ac:dyDescent="0.25">
      <c r="Q560" s="20" t="s">
        <v>612</v>
      </c>
      <c r="R560" s="21">
        <v>2024</v>
      </c>
    </row>
    <row r="561" spans="17:18" x14ac:dyDescent="0.25">
      <c r="Q561" s="20" t="s">
        <v>613</v>
      </c>
      <c r="R561" s="21">
        <v>2024</v>
      </c>
    </row>
    <row r="562" spans="17:18" x14ac:dyDescent="0.25">
      <c r="Q562" s="20" t="s">
        <v>614</v>
      </c>
      <c r="R562" s="21">
        <v>2024</v>
      </c>
    </row>
    <row r="563" spans="17:18" x14ac:dyDescent="0.25">
      <c r="Q563" s="20" t="s">
        <v>615</v>
      </c>
      <c r="R563" s="21">
        <v>2024</v>
      </c>
    </row>
    <row r="564" spans="17:18" x14ac:dyDescent="0.25">
      <c r="Q564" s="20" t="s">
        <v>616</v>
      </c>
      <c r="R564" s="21">
        <v>2024</v>
      </c>
    </row>
    <row r="565" spans="17:18" x14ac:dyDescent="0.25">
      <c r="Q565" s="20" t="s">
        <v>617</v>
      </c>
      <c r="R565" s="21">
        <v>2024</v>
      </c>
    </row>
    <row r="566" spans="17:18" x14ac:dyDescent="0.25">
      <c r="Q566" s="20" t="s">
        <v>618</v>
      </c>
      <c r="R566" s="21">
        <v>2024</v>
      </c>
    </row>
    <row r="567" spans="17:18" x14ac:dyDescent="0.25">
      <c r="Q567" s="20" t="s">
        <v>619</v>
      </c>
      <c r="R567" s="21">
        <v>2024</v>
      </c>
    </row>
    <row r="568" spans="17:18" x14ac:dyDescent="0.25">
      <c r="Q568" s="20" t="s">
        <v>620</v>
      </c>
      <c r="R568" s="21">
        <v>2024</v>
      </c>
    </row>
    <row r="569" spans="17:18" x14ac:dyDescent="0.25">
      <c r="Q569" s="20" t="s">
        <v>621</v>
      </c>
      <c r="R569" s="21">
        <v>2024</v>
      </c>
    </row>
    <row r="570" spans="17:18" x14ac:dyDescent="0.25">
      <c r="Q570" s="20" t="s">
        <v>622</v>
      </c>
      <c r="R570" s="21">
        <v>2024</v>
      </c>
    </row>
    <row r="571" spans="17:18" x14ac:dyDescent="0.25">
      <c r="Q571" s="20" t="s">
        <v>623</v>
      </c>
      <c r="R571" s="21">
        <v>2024</v>
      </c>
    </row>
    <row r="572" spans="17:18" x14ac:dyDescent="0.25">
      <c r="Q572" s="20" t="s">
        <v>624</v>
      </c>
      <c r="R572" s="21">
        <v>2024</v>
      </c>
    </row>
    <row r="573" spans="17:18" x14ac:dyDescent="0.25">
      <c r="Q573" s="20" t="s">
        <v>625</v>
      </c>
      <c r="R573" s="21">
        <v>2024</v>
      </c>
    </row>
    <row r="574" spans="17:18" x14ac:dyDescent="0.25">
      <c r="Q574" s="20" t="s">
        <v>626</v>
      </c>
      <c r="R574" s="21">
        <v>2024</v>
      </c>
    </row>
    <row r="575" spans="17:18" x14ac:dyDescent="0.25">
      <c r="Q575" s="20" t="s">
        <v>627</v>
      </c>
      <c r="R575" s="21">
        <v>2024</v>
      </c>
    </row>
    <row r="576" spans="17:18" x14ac:dyDescent="0.25">
      <c r="Q576" s="20" t="s">
        <v>628</v>
      </c>
      <c r="R576" s="21">
        <v>2024</v>
      </c>
    </row>
    <row r="577" spans="17:18" x14ac:dyDescent="0.25">
      <c r="Q577" s="20" t="s">
        <v>629</v>
      </c>
      <c r="R577" s="21">
        <v>2024</v>
      </c>
    </row>
    <row r="578" spans="17:18" x14ac:dyDescent="0.25">
      <c r="Q578" s="20" t="s">
        <v>630</v>
      </c>
      <c r="R578" s="21">
        <v>2024</v>
      </c>
    </row>
    <row r="579" spans="17:18" x14ac:dyDescent="0.25">
      <c r="Q579" s="20" t="s">
        <v>631</v>
      </c>
      <c r="R579" s="21">
        <v>2024</v>
      </c>
    </row>
    <row r="580" spans="17:18" x14ac:dyDescent="0.25">
      <c r="Q580" s="20" t="s">
        <v>632</v>
      </c>
      <c r="R580" s="21">
        <v>2024</v>
      </c>
    </row>
    <row r="581" spans="17:18" x14ac:dyDescent="0.25">
      <c r="Q581" s="20" t="s">
        <v>633</v>
      </c>
      <c r="R581" s="21">
        <v>2024</v>
      </c>
    </row>
    <row r="582" spans="17:18" x14ac:dyDescent="0.25">
      <c r="Q582" s="20" t="s">
        <v>634</v>
      </c>
      <c r="R582" s="21">
        <v>2024</v>
      </c>
    </row>
    <row r="583" spans="17:18" x14ac:dyDescent="0.25">
      <c r="Q583" s="20" t="s">
        <v>635</v>
      </c>
      <c r="R583" s="21">
        <v>2024</v>
      </c>
    </row>
    <row r="584" spans="17:18" x14ac:dyDescent="0.25">
      <c r="Q584" s="20" t="s">
        <v>636</v>
      </c>
      <c r="R584" s="21">
        <v>2024</v>
      </c>
    </row>
    <row r="585" spans="17:18" x14ac:dyDescent="0.25">
      <c r="Q585" s="20" t="s">
        <v>637</v>
      </c>
      <c r="R585" s="21">
        <v>2024</v>
      </c>
    </row>
    <row r="586" spans="17:18" x14ac:dyDescent="0.25">
      <c r="Q586" s="20" t="s">
        <v>638</v>
      </c>
      <c r="R586" s="21">
        <v>2024</v>
      </c>
    </row>
    <row r="587" spans="17:18" x14ac:dyDescent="0.25">
      <c r="Q587" s="20" t="s">
        <v>639</v>
      </c>
      <c r="R587" s="21">
        <v>2024</v>
      </c>
    </row>
    <row r="588" spans="17:18" x14ac:dyDescent="0.25">
      <c r="Q588" s="20" t="s">
        <v>640</v>
      </c>
      <c r="R588" s="21">
        <v>2024</v>
      </c>
    </row>
    <row r="589" spans="17:18" x14ac:dyDescent="0.25">
      <c r="Q589" s="20" t="s">
        <v>641</v>
      </c>
      <c r="R589" s="21">
        <v>2024</v>
      </c>
    </row>
    <row r="590" spans="17:18" x14ac:dyDescent="0.25">
      <c r="Q590" s="20" t="s">
        <v>642</v>
      </c>
      <c r="R590" s="21">
        <v>2024</v>
      </c>
    </row>
    <row r="591" spans="17:18" x14ac:dyDescent="0.25">
      <c r="Q591" s="20" t="s">
        <v>643</v>
      </c>
      <c r="R591" s="21">
        <v>2024</v>
      </c>
    </row>
    <row r="592" spans="17:18" x14ac:dyDescent="0.25">
      <c r="Q592" s="20" t="s">
        <v>644</v>
      </c>
      <c r="R592" s="21">
        <v>2024</v>
      </c>
    </row>
    <row r="593" spans="17:18" x14ac:dyDescent="0.25">
      <c r="Q593" s="20" t="s">
        <v>645</v>
      </c>
      <c r="R593" s="21">
        <v>2024</v>
      </c>
    </row>
    <row r="594" spans="17:18" x14ac:dyDescent="0.25">
      <c r="Q594" s="20" t="s">
        <v>646</v>
      </c>
      <c r="R594" s="21">
        <v>2024</v>
      </c>
    </row>
    <row r="595" spans="17:18" x14ac:dyDescent="0.25">
      <c r="Q595" s="20" t="s">
        <v>647</v>
      </c>
      <c r="R595" s="21">
        <v>2024</v>
      </c>
    </row>
    <row r="596" spans="17:18" x14ac:dyDescent="0.25">
      <c r="Q596" s="20" t="s">
        <v>648</v>
      </c>
      <c r="R596" s="21">
        <v>2024</v>
      </c>
    </row>
    <row r="597" spans="17:18" x14ac:dyDescent="0.25">
      <c r="Q597" s="20" t="s">
        <v>649</v>
      </c>
      <c r="R597" s="21">
        <v>2024</v>
      </c>
    </row>
    <row r="598" spans="17:18" x14ac:dyDescent="0.25">
      <c r="Q598" s="20" t="s">
        <v>650</v>
      </c>
      <c r="R598" s="21">
        <v>2024</v>
      </c>
    </row>
    <row r="599" spans="17:18" x14ac:dyDescent="0.25">
      <c r="Q599" s="20" t="s">
        <v>651</v>
      </c>
      <c r="R599" s="21">
        <v>2024</v>
      </c>
    </row>
    <row r="600" spans="17:18" x14ac:dyDescent="0.25">
      <c r="Q600" s="20" t="s">
        <v>652</v>
      </c>
      <c r="R600" s="21">
        <v>2024</v>
      </c>
    </row>
    <row r="601" spans="17:18" x14ac:dyDescent="0.25">
      <c r="Q601" s="20" t="s">
        <v>653</v>
      </c>
      <c r="R601" s="21">
        <v>2024</v>
      </c>
    </row>
    <row r="602" spans="17:18" x14ac:dyDescent="0.25">
      <c r="Q602" s="20" t="s">
        <v>654</v>
      </c>
      <c r="R602" s="21">
        <v>2024</v>
      </c>
    </row>
    <row r="603" spans="17:18" x14ac:dyDescent="0.25">
      <c r="Q603" s="20" t="s">
        <v>655</v>
      </c>
      <c r="R603" s="21">
        <v>2024</v>
      </c>
    </row>
    <row r="604" spans="17:18" x14ac:dyDescent="0.25">
      <c r="Q604" s="20" t="s">
        <v>656</v>
      </c>
      <c r="R604" s="21">
        <v>2024</v>
      </c>
    </row>
    <row r="605" spans="17:18" x14ac:dyDescent="0.25">
      <c r="Q605" s="20" t="s">
        <v>657</v>
      </c>
      <c r="R605" s="21">
        <v>2024</v>
      </c>
    </row>
    <row r="606" spans="17:18" x14ac:dyDescent="0.25">
      <c r="Q606" s="20" t="s">
        <v>658</v>
      </c>
      <c r="R606" s="21">
        <v>2024</v>
      </c>
    </row>
    <row r="607" spans="17:18" x14ac:dyDescent="0.25">
      <c r="Q607" s="20" t="s">
        <v>659</v>
      </c>
      <c r="R607" s="21">
        <v>2024</v>
      </c>
    </row>
    <row r="608" spans="17:18" x14ac:dyDescent="0.25">
      <c r="Q608" s="20" t="s">
        <v>660</v>
      </c>
      <c r="R608" s="21">
        <v>2024</v>
      </c>
    </row>
    <row r="609" spans="17:18" x14ac:dyDescent="0.25">
      <c r="Q609" s="20" t="s">
        <v>661</v>
      </c>
      <c r="R609" s="21">
        <v>2024</v>
      </c>
    </row>
    <row r="610" spans="17:18" x14ac:dyDescent="0.25">
      <c r="Q610" s="20" t="s">
        <v>662</v>
      </c>
      <c r="R610" s="21">
        <v>2024</v>
      </c>
    </row>
    <row r="611" spans="17:18" x14ac:dyDescent="0.25">
      <c r="Q611" s="20" t="s">
        <v>663</v>
      </c>
      <c r="R611" s="21">
        <v>2024</v>
      </c>
    </row>
    <row r="612" spans="17:18" x14ac:dyDescent="0.25">
      <c r="Q612" s="20" t="s">
        <v>664</v>
      </c>
      <c r="R612" s="21">
        <v>2024</v>
      </c>
    </row>
    <row r="613" spans="17:18" x14ac:dyDescent="0.25">
      <c r="Q613" s="20" t="s">
        <v>665</v>
      </c>
      <c r="R613" s="21">
        <v>2024</v>
      </c>
    </row>
    <row r="614" spans="17:18" x14ac:dyDescent="0.25">
      <c r="Q614" s="20" t="s">
        <v>666</v>
      </c>
      <c r="R614" s="21">
        <v>2024</v>
      </c>
    </row>
    <row r="615" spans="17:18" x14ac:dyDescent="0.25">
      <c r="Q615" s="20" t="s">
        <v>667</v>
      </c>
      <c r="R615" s="21">
        <v>2024</v>
      </c>
    </row>
    <row r="616" spans="17:18" x14ac:dyDescent="0.25">
      <c r="Q616" s="20" t="s">
        <v>668</v>
      </c>
      <c r="R616" s="21">
        <v>2024</v>
      </c>
    </row>
    <row r="617" spans="17:18" x14ac:dyDescent="0.25">
      <c r="Q617" s="20" t="s">
        <v>669</v>
      </c>
      <c r="R617" s="21">
        <v>2024</v>
      </c>
    </row>
    <row r="618" spans="17:18" x14ac:dyDescent="0.25">
      <c r="Q618" s="20" t="s">
        <v>670</v>
      </c>
      <c r="R618" s="21">
        <v>2024</v>
      </c>
    </row>
    <row r="619" spans="17:18" x14ac:dyDescent="0.25">
      <c r="Q619" s="20" t="s">
        <v>671</v>
      </c>
      <c r="R619" s="21">
        <v>2024</v>
      </c>
    </row>
    <row r="620" spans="17:18" x14ac:dyDescent="0.25">
      <c r="Q620" s="20" t="s">
        <v>672</v>
      </c>
      <c r="R620" s="21">
        <v>2024</v>
      </c>
    </row>
    <row r="621" spans="17:18" x14ac:dyDescent="0.25">
      <c r="Q621" s="20" t="s">
        <v>673</v>
      </c>
      <c r="R621" s="21">
        <v>2024</v>
      </c>
    </row>
    <row r="622" spans="17:18" x14ac:dyDescent="0.25">
      <c r="Q622" s="20" t="s">
        <v>674</v>
      </c>
      <c r="R622" s="21">
        <v>2024</v>
      </c>
    </row>
    <row r="623" spans="17:18" x14ac:dyDescent="0.25">
      <c r="Q623" s="20" t="s">
        <v>675</v>
      </c>
      <c r="R623" s="21">
        <v>2024</v>
      </c>
    </row>
    <row r="624" spans="17:18" x14ac:dyDescent="0.25">
      <c r="Q624" s="20" t="s">
        <v>676</v>
      </c>
      <c r="R624" s="21">
        <v>2024</v>
      </c>
    </row>
    <row r="625" spans="17:18" x14ac:dyDescent="0.25">
      <c r="Q625" s="20" t="s">
        <v>677</v>
      </c>
      <c r="R625" s="21">
        <v>2024</v>
      </c>
    </row>
    <row r="626" spans="17:18" x14ac:dyDescent="0.25">
      <c r="Q626" s="20" t="s">
        <v>678</v>
      </c>
      <c r="R626" s="21">
        <v>2024</v>
      </c>
    </row>
    <row r="627" spans="17:18" x14ac:dyDescent="0.25">
      <c r="Q627" s="20" t="s">
        <v>679</v>
      </c>
      <c r="R627" s="21">
        <v>2024</v>
      </c>
    </row>
    <row r="628" spans="17:18" x14ac:dyDescent="0.25">
      <c r="Q628" s="20" t="s">
        <v>680</v>
      </c>
      <c r="R628" s="21">
        <v>2024</v>
      </c>
    </row>
    <row r="629" spans="17:18" x14ac:dyDescent="0.25">
      <c r="Q629" s="20" t="s">
        <v>681</v>
      </c>
      <c r="R629" s="21">
        <v>2024</v>
      </c>
    </row>
    <row r="630" spans="17:18" x14ac:dyDescent="0.25">
      <c r="Q630" s="20" t="s">
        <v>682</v>
      </c>
      <c r="R630" s="21">
        <v>2024</v>
      </c>
    </row>
    <row r="631" spans="17:18" x14ac:dyDescent="0.25">
      <c r="Q631" s="20" t="s">
        <v>683</v>
      </c>
      <c r="R631" s="21">
        <v>2024</v>
      </c>
    </row>
    <row r="632" spans="17:18" x14ac:dyDescent="0.25">
      <c r="Q632" s="20" t="s">
        <v>684</v>
      </c>
      <c r="R632" s="21">
        <v>2024</v>
      </c>
    </row>
    <row r="633" spans="17:18" x14ac:dyDescent="0.25">
      <c r="Q633" s="20" t="s">
        <v>685</v>
      </c>
      <c r="R633" s="21">
        <v>2024</v>
      </c>
    </row>
    <row r="634" spans="17:18" x14ac:dyDescent="0.25">
      <c r="Q634" s="20" t="s">
        <v>686</v>
      </c>
      <c r="R634" s="21">
        <v>2024</v>
      </c>
    </row>
    <row r="635" spans="17:18" x14ac:dyDescent="0.25">
      <c r="Q635" s="20" t="s">
        <v>687</v>
      </c>
      <c r="R635" s="21">
        <v>2024</v>
      </c>
    </row>
    <row r="636" spans="17:18" x14ac:dyDescent="0.25">
      <c r="Q636" s="20" t="s">
        <v>688</v>
      </c>
      <c r="R636" s="21">
        <v>2024</v>
      </c>
    </row>
    <row r="637" spans="17:18" x14ac:dyDescent="0.25">
      <c r="Q637" s="20" t="s">
        <v>689</v>
      </c>
      <c r="R637" s="21">
        <v>2024</v>
      </c>
    </row>
    <row r="638" spans="17:18" x14ac:dyDescent="0.25">
      <c r="Q638" s="20" t="s">
        <v>690</v>
      </c>
      <c r="R638" s="21">
        <v>2024</v>
      </c>
    </row>
    <row r="639" spans="17:18" x14ac:dyDescent="0.25">
      <c r="Q639" s="20" t="s">
        <v>691</v>
      </c>
      <c r="R639" s="21">
        <v>2024</v>
      </c>
    </row>
    <row r="640" spans="17:18" x14ac:dyDescent="0.25">
      <c r="Q640" s="20" t="s">
        <v>692</v>
      </c>
      <c r="R640" s="21">
        <v>2024</v>
      </c>
    </row>
    <row r="641" spans="17:18" x14ac:dyDescent="0.25">
      <c r="Q641" s="20" t="s">
        <v>693</v>
      </c>
      <c r="R641" s="21">
        <v>2024</v>
      </c>
    </row>
    <row r="642" spans="17:18" x14ac:dyDescent="0.25">
      <c r="Q642" s="20" t="s">
        <v>694</v>
      </c>
      <c r="R642" s="21">
        <v>2024</v>
      </c>
    </row>
    <row r="643" spans="17:18" x14ac:dyDescent="0.25">
      <c r="Q643" s="20" t="s">
        <v>695</v>
      </c>
      <c r="R643" s="21">
        <v>2024</v>
      </c>
    </row>
    <row r="644" spans="17:18" x14ac:dyDescent="0.25">
      <c r="Q644" s="20" t="s">
        <v>696</v>
      </c>
      <c r="R644" s="21">
        <v>2024</v>
      </c>
    </row>
    <row r="645" spans="17:18" x14ac:dyDescent="0.25">
      <c r="Q645" s="20" t="s">
        <v>697</v>
      </c>
      <c r="R645" s="21">
        <v>2024</v>
      </c>
    </row>
    <row r="646" spans="17:18" x14ac:dyDescent="0.25">
      <c r="Q646" s="20" t="s">
        <v>698</v>
      </c>
      <c r="R646" s="21">
        <v>2024</v>
      </c>
    </row>
    <row r="647" spans="17:18" x14ac:dyDescent="0.25">
      <c r="Q647" s="20" t="s">
        <v>699</v>
      </c>
      <c r="R647" s="21">
        <v>2024</v>
      </c>
    </row>
    <row r="648" spans="17:18" x14ac:dyDescent="0.25">
      <c r="Q648" s="20" t="s">
        <v>700</v>
      </c>
      <c r="R648" s="21">
        <v>2024</v>
      </c>
    </row>
    <row r="649" spans="17:18" x14ac:dyDescent="0.25">
      <c r="Q649" s="20" t="s">
        <v>701</v>
      </c>
      <c r="R649" s="21">
        <v>2024</v>
      </c>
    </row>
    <row r="650" spans="17:18" x14ac:dyDescent="0.25">
      <c r="Q650" s="20" t="s">
        <v>702</v>
      </c>
      <c r="R650" s="21">
        <v>2024</v>
      </c>
    </row>
    <row r="651" spans="17:18" x14ac:dyDescent="0.25">
      <c r="Q651" s="20" t="s">
        <v>703</v>
      </c>
      <c r="R651" s="21">
        <v>2024</v>
      </c>
    </row>
    <row r="652" spans="17:18" x14ac:dyDescent="0.25">
      <c r="Q652" s="20" t="s">
        <v>704</v>
      </c>
      <c r="R652" s="21">
        <v>2024</v>
      </c>
    </row>
    <row r="653" spans="17:18" x14ac:dyDescent="0.25">
      <c r="Q653" s="20" t="s">
        <v>705</v>
      </c>
      <c r="R653" s="21">
        <v>2024</v>
      </c>
    </row>
    <row r="654" spans="17:18" x14ac:dyDescent="0.25">
      <c r="Q654" s="20" t="s">
        <v>706</v>
      </c>
      <c r="R654" s="21">
        <v>2024</v>
      </c>
    </row>
    <row r="655" spans="17:18" x14ac:dyDescent="0.25">
      <c r="Q655" s="20" t="s">
        <v>707</v>
      </c>
      <c r="R655" s="21">
        <v>2024</v>
      </c>
    </row>
    <row r="656" spans="17:18" x14ac:dyDescent="0.25">
      <c r="Q656" s="20" t="s">
        <v>708</v>
      </c>
      <c r="R656" s="21">
        <v>2024</v>
      </c>
    </row>
    <row r="657" spans="17:18" x14ac:dyDescent="0.25">
      <c r="Q657" s="20" t="s">
        <v>709</v>
      </c>
      <c r="R657" s="21">
        <v>2024</v>
      </c>
    </row>
    <row r="658" spans="17:18" x14ac:dyDescent="0.25">
      <c r="Q658" s="20" t="s">
        <v>710</v>
      </c>
      <c r="R658" s="21">
        <v>2024</v>
      </c>
    </row>
    <row r="659" spans="17:18" x14ac:dyDescent="0.25">
      <c r="Q659" s="20" t="s">
        <v>711</v>
      </c>
      <c r="R659" s="21">
        <v>2024</v>
      </c>
    </row>
    <row r="660" spans="17:18" x14ac:dyDescent="0.25">
      <c r="Q660" s="20" t="s">
        <v>712</v>
      </c>
      <c r="R660" s="21">
        <v>2024</v>
      </c>
    </row>
    <row r="661" spans="17:18" x14ac:dyDescent="0.25">
      <c r="Q661" s="20" t="s">
        <v>713</v>
      </c>
      <c r="R661" s="21">
        <v>2024</v>
      </c>
    </row>
    <row r="662" spans="17:18" x14ac:dyDescent="0.25">
      <c r="Q662" s="20" t="s">
        <v>714</v>
      </c>
      <c r="R662" s="21">
        <v>2024</v>
      </c>
    </row>
    <row r="663" spans="17:18" x14ac:dyDescent="0.25">
      <c r="Q663" s="20" t="s">
        <v>715</v>
      </c>
      <c r="R663" s="21">
        <v>2024</v>
      </c>
    </row>
    <row r="664" spans="17:18" x14ac:dyDescent="0.25">
      <c r="Q664" s="20" t="s">
        <v>716</v>
      </c>
      <c r="R664" s="21">
        <v>2024</v>
      </c>
    </row>
    <row r="665" spans="17:18" x14ac:dyDescent="0.25">
      <c r="Q665" s="20" t="s">
        <v>717</v>
      </c>
      <c r="R665" s="21">
        <v>2024</v>
      </c>
    </row>
    <row r="666" spans="17:18" x14ac:dyDescent="0.25">
      <c r="Q666" s="20" t="s">
        <v>718</v>
      </c>
      <c r="R666" s="21">
        <v>2024</v>
      </c>
    </row>
    <row r="667" spans="17:18" x14ac:dyDescent="0.25">
      <c r="Q667" s="20" t="s">
        <v>719</v>
      </c>
      <c r="R667" s="21">
        <v>2024</v>
      </c>
    </row>
    <row r="668" spans="17:18" x14ac:dyDescent="0.25">
      <c r="Q668" s="20" t="s">
        <v>720</v>
      </c>
      <c r="R668" s="21">
        <v>2024</v>
      </c>
    </row>
    <row r="669" spans="17:18" x14ac:dyDescent="0.25">
      <c r="Q669" s="20" t="s">
        <v>721</v>
      </c>
      <c r="R669" s="21">
        <v>2024</v>
      </c>
    </row>
    <row r="670" spans="17:18" x14ac:dyDescent="0.25">
      <c r="Q670" s="20" t="s">
        <v>722</v>
      </c>
      <c r="R670" s="21">
        <v>2024</v>
      </c>
    </row>
    <row r="671" spans="17:18" x14ac:dyDescent="0.25">
      <c r="Q671" s="20" t="s">
        <v>723</v>
      </c>
      <c r="R671" s="21">
        <v>2024</v>
      </c>
    </row>
    <row r="672" spans="17:18" x14ac:dyDescent="0.25">
      <c r="Q672" s="20" t="s">
        <v>724</v>
      </c>
      <c r="R672" s="21">
        <v>2024</v>
      </c>
    </row>
    <row r="673" spans="17:18" x14ac:dyDescent="0.25">
      <c r="Q673" s="20" t="s">
        <v>725</v>
      </c>
      <c r="R673" s="21">
        <v>2024</v>
      </c>
    </row>
    <row r="674" spans="17:18" x14ac:dyDescent="0.25">
      <c r="Q674" s="20" t="s">
        <v>726</v>
      </c>
      <c r="R674" s="21">
        <v>2024</v>
      </c>
    </row>
    <row r="675" spans="17:18" x14ac:dyDescent="0.25">
      <c r="Q675" s="20" t="s">
        <v>727</v>
      </c>
      <c r="R675" s="21">
        <v>2024</v>
      </c>
    </row>
    <row r="676" spans="17:18" x14ac:dyDescent="0.25">
      <c r="Q676" s="20" t="s">
        <v>728</v>
      </c>
      <c r="R676" s="21">
        <v>2024</v>
      </c>
    </row>
    <row r="677" spans="17:18" x14ac:dyDescent="0.25">
      <c r="Q677" s="20" t="s">
        <v>729</v>
      </c>
      <c r="R677" s="21">
        <v>2024</v>
      </c>
    </row>
    <row r="678" spans="17:18" x14ac:dyDescent="0.25">
      <c r="Q678" s="20" t="s">
        <v>730</v>
      </c>
      <c r="R678" s="21">
        <v>2024</v>
      </c>
    </row>
    <row r="679" spans="17:18" x14ac:dyDescent="0.25">
      <c r="Q679" s="20" t="s">
        <v>731</v>
      </c>
      <c r="R679" s="21">
        <v>2024</v>
      </c>
    </row>
    <row r="680" spans="17:18" x14ac:dyDescent="0.25">
      <c r="Q680" s="20" t="s">
        <v>732</v>
      </c>
      <c r="R680" s="21">
        <v>2024</v>
      </c>
    </row>
    <row r="681" spans="17:18" x14ac:dyDescent="0.25">
      <c r="Q681" s="20" t="s">
        <v>733</v>
      </c>
      <c r="R681" s="21">
        <v>2024</v>
      </c>
    </row>
    <row r="682" spans="17:18" x14ac:dyDescent="0.25">
      <c r="Q682" s="20" t="s">
        <v>734</v>
      </c>
      <c r="R682" s="21">
        <v>2024</v>
      </c>
    </row>
    <row r="683" spans="17:18" x14ac:dyDescent="0.25">
      <c r="Q683" s="20" t="s">
        <v>735</v>
      </c>
      <c r="R683" s="21">
        <v>2024</v>
      </c>
    </row>
    <row r="684" spans="17:18" x14ac:dyDescent="0.25">
      <c r="Q684" s="20" t="s">
        <v>736</v>
      </c>
      <c r="R684" s="21">
        <v>2024</v>
      </c>
    </row>
    <row r="685" spans="17:18" x14ac:dyDescent="0.25">
      <c r="Q685" s="20" t="s">
        <v>737</v>
      </c>
      <c r="R685" s="21">
        <v>2024</v>
      </c>
    </row>
    <row r="686" spans="17:18" x14ac:dyDescent="0.25">
      <c r="Q686" s="20" t="s">
        <v>738</v>
      </c>
      <c r="R686" s="21">
        <v>2024</v>
      </c>
    </row>
    <row r="687" spans="17:18" x14ac:dyDescent="0.25">
      <c r="Q687" s="20" t="s">
        <v>739</v>
      </c>
      <c r="R687" s="21">
        <v>2024</v>
      </c>
    </row>
    <row r="688" spans="17:18" x14ac:dyDescent="0.25">
      <c r="Q688" s="20" t="s">
        <v>740</v>
      </c>
      <c r="R688" s="21">
        <v>2024</v>
      </c>
    </row>
    <row r="689" spans="17:18" x14ac:dyDescent="0.25">
      <c r="Q689" s="20" t="s">
        <v>741</v>
      </c>
      <c r="R689" s="21">
        <v>2024</v>
      </c>
    </row>
    <row r="690" spans="17:18" x14ac:dyDescent="0.25">
      <c r="Q690" s="20" t="s">
        <v>742</v>
      </c>
      <c r="R690" s="21">
        <v>2024</v>
      </c>
    </row>
    <row r="691" spans="17:18" x14ac:dyDescent="0.25">
      <c r="Q691" s="20" t="s">
        <v>743</v>
      </c>
      <c r="R691" s="21">
        <v>2024</v>
      </c>
    </row>
    <row r="692" spans="17:18" x14ac:dyDescent="0.25">
      <c r="Q692" s="20" t="s">
        <v>744</v>
      </c>
      <c r="R692" s="21">
        <v>2024</v>
      </c>
    </row>
    <row r="693" spans="17:18" x14ac:dyDescent="0.25">
      <c r="Q693" s="20" t="s">
        <v>745</v>
      </c>
      <c r="R693" s="21">
        <v>2024</v>
      </c>
    </row>
    <row r="694" spans="17:18" x14ac:dyDescent="0.25">
      <c r="Q694" s="20" t="s">
        <v>746</v>
      </c>
      <c r="R694" s="21">
        <v>2024</v>
      </c>
    </row>
    <row r="695" spans="17:18" x14ac:dyDescent="0.25">
      <c r="Q695" s="20" t="s">
        <v>747</v>
      </c>
      <c r="R695" s="21">
        <v>2024</v>
      </c>
    </row>
    <row r="696" spans="17:18" x14ac:dyDescent="0.25">
      <c r="Q696" s="20" t="s">
        <v>748</v>
      </c>
      <c r="R696" s="21">
        <v>2024</v>
      </c>
    </row>
    <row r="697" spans="17:18" x14ac:dyDescent="0.25">
      <c r="Q697" s="20" t="s">
        <v>749</v>
      </c>
      <c r="R697" s="21">
        <v>2024</v>
      </c>
    </row>
    <row r="698" spans="17:18" x14ac:dyDescent="0.25">
      <c r="Q698" s="20" t="s">
        <v>750</v>
      </c>
      <c r="R698" s="21">
        <v>2024</v>
      </c>
    </row>
    <row r="699" spans="17:18" x14ac:dyDescent="0.25">
      <c r="Q699" s="20" t="s">
        <v>751</v>
      </c>
      <c r="R699" s="21">
        <v>2024</v>
      </c>
    </row>
    <row r="700" spans="17:18" x14ac:dyDescent="0.25">
      <c r="Q700" s="20" t="s">
        <v>752</v>
      </c>
      <c r="R700" s="21">
        <v>2024</v>
      </c>
    </row>
    <row r="701" spans="17:18" x14ac:dyDescent="0.25">
      <c r="Q701" s="20" t="s">
        <v>753</v>
      </c>
      <c r="R701" s="21">
        <v>2024</v>
      </c>
    </row>
    <row r="702" spans="17:18" x14ac:dyDescent="0.25">
      <c r="Q702" s="20" t="s">
        <v>754</v>
      </c>
      <c r="R702" s="21">
        <v>2024</v>
      </c>
    </row>
    <row r="703" spans="17:18" x14ac:dyDescent="0.25">
      <c r="Q703" s="20" t="s">
        <v>755</v>
      </c>
      <c r="R703" s="21">
        <v>2024</v>
      </c>
    </row>
    <row r="704" spans="17:18" x14ac:dyDescent="0.25">
      <c r="Q704" s="20" t="s">
        <v>756</v>
      </c>
      <c r="R704" s="21">
        <v>2024</v>
      </c>
    </row>
    <row r="705" spans="17:18" x14ac:dyDescent="0.25">
      <c r="Q705" s="20" t="s">
        <v>757</v>
      </c>
      <c r="R705" s="21">
        <v>2024</v>
      </c>
    </row>
    <row r="706" spans="17:18" x14ac:dyDescent="0.25">
      <c r="Q706" s="20" t="s">
        <v>758</v>
      </c>
      <c r="R706" s="21">
        <v>2024</v>
      </c>
    </row>
    <row r="707" spans="17:18" x14ac:dyDescent="0.25">
      <c r="Q707" s="20" t="s">
        <v>759</v>
      </c>
      <c r="R707" s="21">
        <v>2024</v>
      </c>
    </row>
    <row r="708" spans="17:18" x14ac:dyDescent="0.25">
      <c r="Q708" s="20" t="s">
        <v>760</v>
      </c>
      <c r="R708" s="21">
        <v>2024</v>
      </c>
    </row>
    <row r="709" spans="17:18" x14ac:dyDescent="0.25">
      <c r="Q709" s="20" t="s">
        <v>761</v>
      </c>
      <c r="R709" s="21">
        <v>2024</v>
      </c>
    </row>
    <row r="710" spans="17:18" x14ac:dyDescent="0.25">
      <c r="Q710" s="20" t="s">
        <v>762</v>
      </c>
      <c r="R710" s="21">
        <v>2024</v>
      </c>
    </row>
    <row r="711" spans="17:18" x14ac:dyDescent="0.25">
      <c r="Q711" s="20" t="s">
        <v>763</v>
      </c>
      <c r="R711" s="21">
        <v>2024</v>
      </c>
    </row>
    <row r="712" spans="17:18" x14ac:dyDescent="0.25">
      <c r="Q712" s="20" t="s">
        <v>764</v>
      </c>
      <c r="R712" s="21">
        <v>2024</v>
      </c>
    </row>
    <row r="713" spans="17:18" x14ac:dyDescent="0.25">
      <c r="Q713" s="20" t="s">
        <v>765</v>
      </c>
      <c r="R713" s="21">
        <v>2024</v>
      </c>
    </row>
    <row r="714" spans="17:18" x14ac:dyDescent="0.25">
      <c r="Q714" s="20" t="s">
        <v>766</v>
      </c>
      <c r="R714" s="21">
        <v>2024</v>
      </c>
    </row>
    <row r="715" spans="17:18" x14ac:dyDescent="0.25">
      <c r="Q715" s="20" t="s">
        <v>767</v>
      </c>
      <c r="R715" s="21">
        <v>2024</v>
      </c>
    </row>
    <row r="716" spans="17:18" x14ac:dyDescent="0.25">
      <c r="Q716" s="20" t="s">
        <v>768</v>
      </c>
      <c r="R716" s="21">
        <v>2024</v>
      </c>
    </row>
    <row r="717" spans="17:18" x14ac:dyDescent="0.25">
      <c r="Q717" s="20" t="s">
        <v>769</v>
      </c>
      <c r="R717" s="21">
        <v>2024</v>
      </c>
    </row>
    <row r="718" spans="17:18" x14ac:dyDescent="0.25">
      <c r="Q718" s="20" t="s">
        <v>770</v>
      </c>
      <c r="R718" s="21">
        <v>2024</v>
      </c>
    </row>
    <row r="719" spans="17:18" x14ac:dyDescent="0.25">
      <c r="Q719" s="20" t="s">
        <v>771</v>
      </c>
      <c r="R719" s="21">
        <v>2024</v>
      </c>
    </row>
    <row r="720" spans="17:18" x14ac:dyDescent="0.25">
      <c r="Q720" s="20" t="s">
        <v>772</v>
      </c>
      <c r="R720" s="21">
        <v>2024</v>
      </c>
    </row>
    <row r="721" spans="17:18" x14ac:dyDescent="0.25">
      <c r="Q721" s="20" t="s">
        <v>773</v>
      </c>
      <c r="R721" s="21">
        <v>2024</v>
      </c>
    </row>
    <row r="722" spans="17:18" x14ac:dyDescent="0.25">
      <c r="Q722" s="20" t="s">
        <v>774</v>
      </c>
      <c r="R722" s="21">
        <v>2024</v>
      </c>
    </row>
    <row r="723" spans="17:18" x14ac:dyDescent="0.25">
      <c r="Q723" s="20" t="s">
        <v>775</v>
      </c>
      <c r="R723" s="21">
        <v>2024</v>
      </c>
    </row>
    <row r="724" spans="17:18" x14ac:dyDescent="0.25">
      <c r="Q724" s="20" t="s">
        <v>776</v>
      </c>
      <c r="R724" s="21">
        <v>2024</v>
      </c>
    </row>
    <row r="725" spans="17:18" x14ac:dyDescent="0.25">
      <c r="Q725" s="20" t="s">
        <v>777</v>
      </c>
      <c r="R725" s="21">
        <v>2024</v>
      </c>
    </row>
    <row r="726" spans="17:18" x14ac:dyDescent="0.25">
      <c r="Q726" s="20" t="s">
        <v>778</v>
      </c>
      <c r="R726" s="21">
        <v>2024</v>
      </c>
    </row>
    <row r="727" spans="17:18" x14ac:dyDescent="0.25">
      <c r="Q727" s="20" t="s">
        <v>779</v>
      </c>
      <c r="R727" s="21">
        <v>2024</v>
      </c>
    </row>
    <row r="728" spans="17:18" x14ac:dyDescent="0.25">
      <c r="Q728" s="20" t="s">
        <v>780</v>
      </c>
      <c r="R728" s="21">
        <v>2024</v>
      </c>
    </row>
    <row r="729" spans="17:18" x14ac:dyDescent="0.25">
      <c r="Q729" s="20" t="s">
        <v>781</v>
      </c>
      <c r="R729" s="21">
        <v>2024</v>
      </c>
    </row>
    <row r="730" spans="17:18" x14ac:dyDescent="0.25">
      <c r="Q730" s="20" t="s">
        <v>782</v>
      </c>
      <c r="R730" s="21">
        <v>2024</v>
      </c>
    </row>
    <row r="731" spans="17:18" x14ac:dyDescent="0.25">
      <c r="Q731" s="20" t="s">
        <v>783</v>
      </c>
      <c r="R731" s="21">
        <v>2024</v>
      </c>
    </row>
    <row r="732" spans="17:18" x14ac:dyDescent="0.25">
      <c r="Q732" s="20" t="s">
        <v>784</v>
      </c>
      <c r="R732" s="21">
        <v>2024</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B140-145F-4B31-A476-F5A41320709D}">
  <dimension ref="A1"/>
  <sheetViews>
    <sheetView showGridLines="0" tabSelected="1" zoomScale="96" zoomScaleNormal="96" workbookViewId="0">
      <selection activeCell="U8" sqref="U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Siddhu Sharma</dc:creator>
  <cp:lastModifiedBy>Siddhu Sharma</cp:lastModifiedBy>
  <dcterms:created xsi:type="dcterms:W3CDTF">2025-06-12T12:14:12Z</dcterms:created>
  <dcterms:modified xsi:type="dcterms:W3CDTF">2025-06-13T08:32:35Z</dcterms:modified>
</cp:coreProperties>
</file>