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1565977C-E612-45F4-BC4A-5D4ACF3556AA}" xr6:coauthVersionLast="47" xr6:coauthVersionMax="47" xr10:uidLastSave="{00000000-0000-0000-0000-000000000000}"/>
  <bookViews>
    <workbookView xWindow="-120" yWindow="-120" windowWidth="20730" windowHeight="11160" activeTab="2" xr2:uid="{F9EC6706-20FA-4E32-ADD4-48621F7E6A3D}"/>
  </bookViews>
  <sheets>
    <sheet name="Data" sheetId="1" r:id="rId1"/>
    <sheet name="Pivot Table" sheetId="6" r:id="rId2"/>
    <sheet name="DASHBOARD" sheetId="3" r:id="rId3"/>
  </sheets>
  <definedNames>
    <definedName name="_xlnm._FilterDatabase" localSheetId="0" hidden="1">Data!$A$1:$J$732</definedName>
    <definedName name="_xlchart.v2.4" hidden="1">'Pivot Table'!$N$5:$N$14</definedName>
    <definedName name="_xlchart.v2.5" hidden="1">'Pivot Table'!$O$4</definedName>
    <definedName name="_xlchart.v2.6" hidden="1">'Pivot Table'!$O$5:$O$14</definedName>
    <definedName name="_xlchart.v5.0" hidden="1">'Pivot Table'!$AA$4</definedName>
    <definedName name="_xlchart.v5.1" hidden="1">'Pivot Table'!$AA$5:$AA$33</definedName>
    <definedName name="_xlchart.v5.10" hidden="1">'Pivot Table'!$Z$5:$Z$33</definedName>
    <definedName name="_xlchart.v5.2" hidden="1">'Pivot Table'!$Z$4</definedName>
    <definedName name="_xlchart.v5.3" hidden="1">'Pivot Table'!$Z$5:$Z$33</definedName>
    <definedName name="_xlchart.v5.7" hidden="1">'Pivot Table'!$AA$4</definedName>
    <definedName name="_xlchart.v5.8" hidden="1">'Pivot Table'!$AA$5:$AA$33</definedName>
    <definedName name="_xlchart.v5.9" hidden="1">'Pivot Table'!$Z$4</definedName>
    <definedName name="Slicer_Category">#N/A</definedName>
    <definedName name="Slicer_Month">#N/A</definedName>
    <definedName name="Slicer_Year">#N/A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5" i="6"/>
  <c r="N6" i="6"/>
  <c r="N7" i="6"/>
  <c r="N8" i="6"/>
  <c r="N9" i="6"/>
  <c r="N10" i="6"/>
  <c r="N11" i="6"/>
  <c r="N12" i="6"/>
  <c r="N13" i="6"/>
  <c r="N14" i="6"/>
  <c r="N5" i="6"/>
  <c r="A3" i="1"/>
  <c r="J3" i="1" s="1"/>
  <c r="J2" i="1"/>
  <c r="A11" i="6"/>
  <c r="AA25" i="6"/>
  <c r="AA13" i="6"/>
  <c r="AA28" i="6"/>
  <c r="AA17" i="6"/>
  <c r="AA33" i="6"/>
  <c r="AA6" i="6"/>
  <c r="AA23" i="6"/>
  <c r="O12" i="6"/>
  <c r="AA8" i="6"/>
  <c r="O5" i="6"/>
  <c r="AA24" i="6"/>
  <c r="O10" i="6"/>
  <c r="A12" i="6"/>
  <c r="AA22" i="6"/>
  <c r="AA30" i="6"/>
  <c r="O7" i="6"/>
  <c r="AA26" i="6"/>
  <c r="AA11" i="6"/>
  <c r="AA5" i="6"/>
  <c r="AA27" i="6"/>
  <c r="AA31" i="6"/>
  <c r="AA18" i="6"/>
  <c r="AA21" i="6"/>
  <c r="AA14" i="6"/>
  <c r="O11" i="6"/>
  <c r="O6" i="6"/>
  <c r="AA19" i="6"/>
  <c r="O14" i="6"/>
  <c r="AA12" i="6"/>
  <c r="O8" i="6"/>
  <c r="O13" i="6"/>
  <c r="AA29" i="6"/>
  <c r="AA20" i="6"/>
  <c r="AA32" i="6"/>
  <c r="AA15" i="6"/>
  <c r="AA16" i="6"/>
  <c r="AA7" i="6"/>
  <c r="AA10" i="6"/>
  <c r="O9" i="6"/>
  <c r="AA9" i="6"/>
  <c r="A4" i="1" l="1"/>
  <c r="J4" i="1" s="1"/>
  <c r="A5" i="1" l="1"/>
  <c r="J5" i="1" s="1"/>
  <c r="A6" i="1" l="1"/>
  <c r="J6" i="1" s="1"/>
  <c r="A7" i="1" l="1"/>
  <c r="J7" i="1" s="1"/>
  <c r="A8" i="1" l="1"/>
  <c r="J8" i="1" s="1"/>
  <c r="A9" i="1" l="1"/>
  <c r="J9" i="1" s="1"/>
  <c r="A10" i="1" l="1"/>
  <c r="J10" i="1" s="1"/>
  <c r="A11" i="1" l="1"/>
  <c r="J11" i="1" s="1"/>
  <c r="A12" i="1" l="1"/>
  <c r="J12" i="1" s="1"/>
  <c r="A13" i="1" l="1"/>
  <c r="J13" i="1" s="1"/>
  <c r="A14" i="1" l="1"/>
  <c r="J14" i="1" s="1"/>
  <c r="A15" i="1" l="1"/>
  <c r="J15" i="1" s="1"/>
  <c r="A16" i="1" l="1"/>
  <c r="J16" i="1" s="1"/>
  <c r="A17" i="1" l="1"/>
  <c r="J17" i="1" s="1"/>
  <c r="A18" i="1" l="1"/>
  <c r="J18" i="1" s="1"/>
  <c r="A19" i="1" l="1"/>
  <c r="J19" i="1" s="1"/>
  <c r="A20" i="1" l="1"/>
  <c r="J20" i="1" s="1"/>
  <c r="A21" i="1" l="1"/>
  <c r="J21" i="1" s="1"/>
  <c r="A22" i="1" l="1"/>
  <c r="J22" i="1" s="1"/>
  <c r="A23" i="1" l="1"/>
  <c r="J23" i="1" s="1"/>
  <c r="A24" i="1" l="1"/>
  <c r="J24" i="1" s="1"/>
  <c r="A25" i="1" l="1"/>
  <c r="J25" i="1" s="1"/>
  <c r="A26" i="1" l="1"/>
  <c r="J26" i="1" s="1"/>
  <c r="A27" i="1" l="1"/>
  <c r="J27" i="1" s="1"/>
  <c r="A28" i="1" l="1"/>
  <c r="J28" i="1" s="1"/>
  <c r="A29" i="1" l="1"/>
  <c r="J29" i="1" s="1"/>
  <c r="A30" i="1" l="1"/>
  <c r="J30" i="1" s="1"/>
  <c r="A31" i="1" l="1"/>
  <c r="J31" i="1" s="1"/>
  <c r="A32" i="1" l="1"/>
  <c r="J32" i="1" s="1"/>
  <c r="A33" i="1" l="1"/>
  <c r="J33" i="1" s="1"/>
  <c r="A34" i="1" l="1"/>
  <c r="J34" i="1" s="1"/>
  <c r="A35" i="1" l="1"/>
  <c r="J35" i="1" s="1"/>
  <c r="A36" i="1" l="1"/>
  <c r="J36" i="1" s="1"/>
  <c r="A37" i="1" l="1"/>
  <c r="J37" i="1" s="1"/>
  <c r="A38" i="1" l="1"/>
  <c r="J38" i="1" s="1"/>
  <c r="A39" i="1" l="1"/>
  <c r="J39" i="1" s="1"/>
  <c r="A40" i="1" l="1"/>
  <c r="J40" i="1" s="1"/>
  <c r="A41" i="1" l="1"/>
  <c r="J41" i="1" s="1"/>
  <c r="A42" i="1" l="1"/>
  <c r="J42" i="1" s="1"/>
  <c r="A43" i="1" l="1"/>
  <c r="J43" i="1" s="1"/>
  <c r="A44" i="1" l="1"/>
  <c r="J44" i="1" s="1"/>
  <c r="A45" i="1" l="1"/>
  <c r="J45" i="1" s="1"/>
  <c r="A46" i="1" l="1"/>
  <c r="J46" i="1" s="1"/>
  <c r="A47" i="1" l="1"/>
  <c r="J47" i="1" s="1"/>
  <c r="A48" i="1" l="1"/>
  <c r="J48" i="1" s="1"/>
  <c r="A49" i="1" l="1"/>
  <c r="J49" i="1" s="1"/>
  <c r="A50" i="1" l="1"/>
  <c r="J50" i="1" s="1"/>
  <c r="A51" i="1" l="1"/>
  <c r="J51" i="1" s="1"/>
  <c r="A52" i="1" l="1"/>
  <c r="J52" i="1" s="1"/>
  <c r="A53" i="1" l="1"/>
  <c r="J53" i="1" s="1"/>
  <c r="A54" i="1" l="1"/>
  <c r="J54" i="1" s="1"/>
  <c r="A55" i="1" l="1"/>
  <c r="J55" i="1" s="1"/>
  <c r="A56" i="1" l="1"/>
  <c r="J56" i="1" s="1"/>
  <c r="A57" i="1" l="1"/>
  <c r="J57" i="1" s="1"/>
  <c r="A58" i="1" l="1"/>
  <c r="J58" i="1" s="1"/>
  <c r="A59" i="1" l="1"/>
  <c r="J59" i="1" s="1"/>
  <c r="A60" i="1" l="1"/>
  <c r="J60" i="1" s="1"/>
  <c r="A61" i="1" l="1"/>
  <c r="J61" i="1" s="1"/>
  <c r="A62" i="1" l="1"/>
  <c r="J62" i="1" s="1"/>
  <c r="A63" i="1" l="1"/>
  <c r="J63" i="1" s="1"/>
  <c r="A64" i="1" l="1"/>
  <c r="J64" i="1" s="1"/>
  <c r="A65" i="1" l="1"/>
  <c r="J65" i="1" s="1"/>
  <c r="A66" i="1" l="1"/>
  <c r="J66" i="1" s="1"/>
  <c r="A67" i="1" l="1"/>
  <c r="J67" i="1" s="1"/>
  <c r="A68" i="1" l="1"/>
  <c r="J68" i="1" s="1"/>
  <c r="A69" i="1" l="1"/>
  <c r="J69" i="1" s="1"/>
  <c r="A70" i="1" l="1"/>
  <c r="J70" i="1" s="1"/>
  <c r="A71" i="1" l="1"/>
  <c r="J71" i="1" s="1"/>
  <c r="A72" i="1" l="1"/>
  <c r="J72" i="1" s="1"/>
  <c r="A73" i="1" l="1"/>
  <c r="J73" i="1" s="1"/>
  <c r="A74" i="1" l="1"/>
  <c r="J74" i="1" s="1"/>
  <c r="A75" i="1" l="1"/>
  <c r="J75" i="1" s="1"/>
  <c r="A76" i="1" l="1"/>
  <c r="J76" i="1" s="1"/>
  <c r="A77" i="1" l="1"/>
  <c r="J77" i="1" s="1"/>
  <c r="A78" i="1" l="1"/>
  <c r="J78" i="1" s="1"/>
  <c r="A79" i="1" l="1"/>
  <c r="J79" i="1" s="1"/>
  <c r="A80" i="1" l="1"/>
  <c r="J80" i="1" s="1"/>
  <c r="A81" i="1" l="1"/>
  <c r="J81" i="1" s="1"/>
  <c r="A82" i="1" l="1"/>
  <c r="J82" i="1" s="1"/>
  <c r="A83" i="1" l="1"/>
  <c r="J83" i="1" s="1"/>
  <c r="A84" i="1" l="1"/>
  <c r="J84" i="1" s="1"/>
  <c r="A85" i="1" l="1"/>
  <c r="J85" i="1" s="1"/>
  <c r="A86" i="1" l="1"/>
  <c r="J86" i="1" s="1"/>
  <c r="A87" i="1" l="1"/>
  <c r="J87" i="1" s="1"/>
  <c r="A88" i="1" l="1"/>
  <c r="J88" i="1" s="1"/>
  <c r="A89" i="1" l="1"/>
  <c r="J89" i="1" s="1"/>
  <c r="A90" i="1" l="1"/>
  <c r="J90" i="1" s="1"/>
  <c r="A91" i="1" l="1"/>
  <c r="J91" i="1" s="1"/>
  <c r="A92" i="1" l="1"/>
  <c r="J92" i="1" s="1"/>
  <c r="A93" i="1" l="1"/>
  <c r="J93" i="1" s="1"/>
  <c r="A94" i="1" l="1"/>
  <c r="J94" i="1" s="1"/>
  <c r="A95" i="1" l="1"/>
  <c r="J95" i="1" s="1"/>
  <c r="A96" i="1" l="1"/>
  <c r="J96" i="1" s="1"/>
  <c r="A97" i="1" l="1"/>
  <c r="J97" i="1" s="1"/>
  <c r="A98" i="1" l="1"/>
  <c r="J98" i="1" s="1"/>
  <c r="A99" i="1" l="1"/>
  <c r="J99" i="1" s="1"/>
  <c r="A100" i="1" l="1"/>
  <c r="J100" i="1" s="1"/>
  <c r="A101" i="1" l="1"/>
  <c r="J101" i="1" s="1"/>
  <c r="A102" i="1" l="1"/>
  <c r="J102" i="1" s="1"/>
  <c r="A103" i="1" l="1"/>
  <c r="J103" i="1" s="1"/>
  <c r="A104" i="1" l="1"/>
  <c r="J104" i="1" s="1"/>
  <c r="A105" i="1" l="1"/>
  <c r="J105" i="1" s="1"/>
  <c r="A106" i="1" l="1"/>
  <c r="J106" i="1" s="1"/>
  <c r="A107" i="1" l="1"/>
  <c r="J107" i="1" s="1"/>
  <c r="A108" i="1" l="1"/>
  <c r="J108" i="1" s="1"/>
  <c r="A109" i="1" l="1"/>
  <c r="J109" i="1" s="1"/>
  <c r="A110" i="1" l="1"/>
  <c r="J110" i="1" s="1"/>
  <c r="A111" i="1" l="1"/>
  <c r="J111" i="1" s="1"/>
  <c r="A112" i="1" l="1"/>
  <c r="J112" i="1" s="1"/>
  <c r="A113" i="1" l="1"/>
  <c r="J113" i="1" s="1"/>
  <c r="A114" i="1" l="1"/>
  <c r="J114" i="1" s="1"/>
  <c r="A115" i="1" l="1"/>
  <c r="J115" i="1" s="1"/>
  <c r="A116" i="1" l="1"/>
  <c r="J116" i="1" s="1"/>
  <c r="A117" i="1" l="1"/>
  <c r="J117" i="1" s="1"/>
  <c r="A118" i="1" l="1"/>
  <c r="J118" i="1" s="1"/>
  <c r="A119" i="1" l="1"/>
  <c r="J119" i="1" s="1"/>
  <c r="A120" i="1" l="1"/>
  <c r="J120" i="1" s="1"/>
  <c r="A121" i="1" l="1"/>
  <c r="J121" i="1" s="1"/>
  <c r="A122" i="1" l="1"/>
  <c r="J122" i="1" s="1"/>
  <c r="A123" i="1" l="1"/>
  <c r="J123" i="1" s="1"/>
  <c r="A124" i="1" l="1"/>
  <c r="J124" i="1" s="1"/>
  <c r="A125" i="1" l="1"/>
  <c r="J125" i="1" s="1"/>
  <c r="A126" i="1" l="1"/>
  <c r="J126" i="1" s="1"/>
  <c r="A127" i="1" l="1"/>
  <c r="J127" i="1" s="1"/>
  <c r="A128" i="1" l="1"/>
  <c r="J128" i="1" s="1"/>
  <c r="A129" i="1" l="1"/>
  <c r="J129" i="1" s="1"/>
  <c r="A130" i="1" l="1"/>
  <c r="J130" i="1" s="1"/>
  <c r="A131" i="1" l="1"/>
  <c r="J131" i="1" s="1"/>
  <c r="A132" i="1" l="1"/>
  <c r="J132" i="1" s="1"/>
  <c r="A133" i="1" l="1"/>
  <c r="J133" i="1" s="1"/>
  <c r="A134" i="1" l="1"/>
  <c r="J134" i="1" s="1"/>
  <c r="A135" i="1" l="1"/>
  <c r="J135" i="1" s="1"/>
  <c r="A136" i="1" l="1"/>
  <c r="J136" i="1" s="1"/>
  <c r="A137" i="1" l="1"/>
  <c r="J137" i="1" s="1"/>
  <c r="A138" i="1" l="1"/>
  <c r="J138" i="1" s="1"/>
  <c r="A139" i="1" l="1"/>
  <c r="J139" i="1" s="1"/>
  <c r="A140" i="1" l="1"/>
  <c r="J140" i="1" s="1"/>
  <c r="A141" i="1" l="1"/>
  <c r="J141" i="1" s="1"/>
  <c r="A142" i="1" l="1"/>
  <c r="J142" i="1" s="1"/>
  <c r="A143" i="1" l="1"/>
  <c r="J143" i="1" s="1"/>
  <c r="A144" i="1" l="1"/>
  <c r="J144" i="1" s="1"/>
  <c r="A145" i="1" l="1"/>
  <c r="J145" i="1" s="1"/>
  <c r="A146" i="1" l="1"/>
  <c r="J146" i="1" s="1"/>
  <c r="A147" i="1" l="1"/>
  <c r="J147" i="1" s="1"/>
  <c r="A148" i="1" l="1"/>
  <c r="J148" i="1" s="1"/>
  <c r="A149" i="1" l="1"/>
  <c r="J149" i="1" s="1"/>
  <c r="A150" i="1" l="1"/>
  <c r="J150" i="1" s="1"/>
  <c r="A151" i="1" l="1"/>
  <c r="J151" i="1" s="1"/>
  <c r="A152" i="1" l="1"/>
  <c r="J152" i="1" s="1"/>
  <c r="A153" i="1" l="1"/>
  <c r="J153" i="1" s="1"/>
  <c r="A154" i="1" l="1"/>
  <c r="J154" i="1" s="1"/>
  <c r="A155" i="1" l="1"/>
  <c r="J155" i="1" s="1"/>
  <c r="A156" i="1" l="1"/>
  <c r="J156" i="1" s="1"/>
  <c r="A157" i="1" l="1"/>
  <c r="J157" i="1" s="1"/>
  <c r="A158" i="1" l="1"/>
  <c r="J158" i="1" s="1"/>
  <c r="A159" i="1" l="1"/>
  <c r="J159" i="1" s="1"/>
  <c r="A160" i="1" l="1"/>
  <c r="J160" i="1" s="1"/>
  <c r="A161" i="1" l="1"/>
  <c r="J161" i="1" s="1"/>
  <c r="A162" i="1" l="1"/>
  <c r="J162" i="1" s="1"/>
  <c r="A163" i="1" l="1"/>
  <c r="J163" i="1" s="1"/>
  <c r="A164" i="1" l="1"/>
  <c r="J164" i="1" s="1"/>
  <c r="A165" i="1" l="1"/>
  <c r="J165" i="1" s="1"/>
  <c r="A166" i="1" l="1"/>
  <c r="J166" i="1" s="1"/>
  <c r="A167" i="1" l="1"/>
  <c r="J167" i="1" s="1"/>
  <c r="A168" i="1" l="1"/>
  <c r="J168" i="1" s="1"/>
  <c r="A169" i="1" l="1"/>
  <c r="J169" i="1" s="1"/>
  <c r="A170" i="1" l="1"/>
  <c r="J170" i="1" s="1"/>
  <c r="A171" i="1" l="1"/>
  <c r="J171" i="1" s="1"/>
  <c r="A172" i="1" l="1"/>
  <c r="J172" i="1" s="1"/>
  <c r="A173" i="1" l="1"/>
  <c r="J173" i="1" s="1"/>
  <c r="A174" i="1" l="1"/>
  <c r="J174" i="1" s="1"/>
  <c r="A175" i="1" l="1"/>
  <c r="J175" i="1" s="1"/>
  <c r="A176" i="1" l="1"/>
  <c r="J176" i="1" s="1"/>
  <c r="A177" i="1" l="1"/>
  <c r="J177" i="1" s="1"/>
  <c r="A178" i="1" l="1"/>
  <c r="J178" i="1" s="1"/>
  <c r="A179" i="1" l="1"/>
  <c r="J179" i="1" s="1"/>
  <c r="A180" i="1" l="1"/>
  <c r="J180" i="1" s="1"/>
  <c r="A181" i="1" l="1"/>
  <c r="J181" i="1" s="1"/>
  <c r="A182" i="1" l="1"/>
  <c r="J182" i="1" s="1"/>
  <c r="A183" i="1" l="1"/>
  <c r="J183" i="1" s="1"/>
  <c r="A184" i="1" l="1"/>
  <c r="J184" i="1" s="1"/>
  <c r="A185" i="1" l="1"/>
  <c r="J185" i="1" s="1"/>
  <c r="A186" i="1" l="1"/>
  <c r="J186" i="1" s="1"/>
  <c r="A187" i="1" l="1"/>
  <c r="J187" i="1" s="1"/>
  <c r="A188" i="1" l="1"/>
  <c r="J188" i="1" s="1"/>
  <c r="A189" i="1" l="1"/>
  <c r="J189" i="1" s="1"/>
  <c r="A190" i="1" l="1"/>
  <c r="J190" i="1" s="1"/>
  <c r="A191" i="1" l="1"/>
  <c r="J191" i="1" s="1"/>
  <c r="A192" i="1" l="1"/>
  <c r="J192" i="1" s="1"/>
  <c r="A193" i="1" l="1"/>
  <c r="J193" i="1" s="1"/>
  <c r="A194" i="1" l="1"/>
  <c r="J194" i="1" s="1"/>
  <c r="A195" i="1" l="1"/>
  <c r="J195" i="1" s="1"/>
  <c r="A196" i="1" l="1"/>
  <c r="J196" i="1" s="1"/>
  <c r="A197" i="1" l="1"/>
  <c r="J197" i="1" s="1"/>
  <c r="A198" i="1" l="1"/>
  <c r="J198" i="1" s="1"/>
  <c r="A199" i="1" l="1"/>
  <c r="J199" i="1" s="1"/>
  <c r="A200" i="1" l="1"/>
  <c r="J200" i="1" s="1"/>
  <c r="A201" i="1" l="1"/>
  <c r="J201" i="1" s="1"/>
  <c r="A202" i="1" l="1"/>
  <c r="J202" i="1" s="1"/>
  <c r="A203" i="1" l="1"/>
  <c r="J203" i="1" s="1"/>
  <c r="A204" i="1" l="1"/>
  <c r="J204" i="1" s="1"/>
  <c r="A205" i="1" l="1"/>
  <c r="J205" i="1" s="1"/>
  <c r="A206" i="1" l="1"/>
  <c r="J206" i="1" s="1"/>
  <c r="A207" i="1" l="1"/>
  <c r="J207" i="1" s="1"/>
  <c r="A208" i="1" l="1"/>
  <c r="J208" i="1" s="1"/>
  <c r="A209" i="1" l="1"/>
  <c r="J209" i="1" s="1"/>
  <c r="A210" i="1" l="1"/>
  <c r="J210" i="1" s="1"/>
  <c r="A211" i="1" l="1"/>
  <c r="J211" i="1" s="1"/>
  <c r="A212" i="1" l="1"/>
  <c r="J212" i="1" s="1"/>
  <c r="A213" i="1" l="1"/>
  <c r="J213" i="1" s="1"/>
  <c r="A214" i="1" l="1"/>
  <c r="J214" i="1" s="1"/>
  <c r="A215" i="1" l="1"/>
  <c r="J215" i="1" s="1"/>
  <c r="A216" i="1" l="1"/>
  <c r="J216" i="1" s="1"/>
  <c r="A217" i="1" l="1"/>
  <c r="J217" i="1" s="1"/>
  <c r="A218" i="1" l="1"/>
  <c r="J218" i="1" s="1"/>
  <c r="A219" i="1" l="1"/>
  <c r="J219" i="1" s="1"/>
  <c r="A220" i="1" l="1"/>
  <c r="J220" i="1" s="1"/>
  <c r="A221" i="1" l="1"/>
  <c r="J221" i="1" s="1"/>
  <c r="A222" i="1" l="1"/>
  <c r="J222" i="1" s="1"/>
  <c r="A223" i="1" l="1"/>
  <c r="J223" i="1" s="1"/>
  <c r="A224" i="1" l="1"/>
  <c r="J224" i="1" s="1"/>
  <c r="A225" i="1" l="1"/>
  <c r="J225" i="1" s="1"/>
  <c r="A226" i="1" l="1"/>
  <c r="J226" i="1" s="1"/>
  <c r="A227" i="1" l="1"/>
  <c r="J227" i="1" s="1"/>
  <c r="A228" i="1" l="1"/>
  <c r="J228" i="1" s="1"/>
  <c r="A229" i="1" l="1"/>
  <c r="J229" i="1" s="1"/>
  <c r="A230" i="1" l="1"/>
  <c r="J230" i="1" s="1"/>
  <c r="A231" i="1" l="1"/>
  <c r="J231" i="1" s="1"/>
  <c r="A232" i="1" l="1"/>
  <c r="J232" i="1" s="1"/>
  <c r="A233" i="1" l="1"/>
  <c r="J233" i="1" s="1"/>
  <c r="A234" i="1" l="1"/>
  <c r="J234" i="1" s="1"/>
  <c r="A235" i="1" l="1"/>
  <c r="J235" i="1" s="1"/>
  <c r="A236" i="1" l="1"/>
  <c r="J236" i="1" s="1"/>
  <c r="A237" i="1" l="1"/>
  <c r="J237" i="1" s="1"/>
  <c r="A238" i="1" l="1"/>
  <c r="J238" i="1" s="1"/>
  <c r="A239" i="1" l="1"/>
  <c r="J239" i="1" s="1"/>
  <c r="A240" i="1" l="1"/>
  <c r="J240" i="1" s="1"/>
  <c r="A241" i="1" l="1"/>
  <c r="J241" i="1" s="1"/>
  <c r="A242" i="1" l="1"/>
  <c r="J242" i="1" s="1"/>
  <c r="A243" i="1" l="1"/>
  <c r="J243" i="1" s="1"/>
  <c r="A244" i="1" l="1"/>
  <c r="J244" i="1" s="1"/>
  <c r="A245" i="1" l="1"/>
  <c r="J245" i="1" s="1"/>
  <c r="A246" i="1" l="1"/>
  <c r="J246" i="1" s="1"/>
  <c r="A247" i="1" l="1"/>
  <c r="J247" i="1" s="1"/>
  <c r="A248" i="1" l="1"/>
  <c r="J248" i="1" s="1"/>
  <c r="A249" i="1" l="1"/>
  <c r="J249" i="1" s="1"/>
  <c r="A250" i="1" l="1"/>
  <c r="J250" i="1" s="1"/>
  <c r="A251" i="1" l="1"/>
  <c r="J251" i="1" s="1"/>
  <c r="A252" i="1" l="1"/>
  <c r="J252" i="1" s="1"/>
  <c r="A253" i="1" l="1"/>
  <c r="J253" i="1" s="1"/>
  <c r="A254" i="1" l="1"/>
  <c r="J254" i="1" s="1"/>
  <c r="A255" i="1" l="1"/>
  <c r="J255" i="1" s="1"/>
  <c r="A256" i="1" l="1"/>
  <c r="J256" i="1" s="1"/>
  <c r="A257" i="1" l="1"/>
  <c r="J257" i="1" s="1"/>
  <c r="A258" i="1" l="1"/>
  <c r="J258" i="1" s="1"/>
  <c r="A259" i="1" l="1"/>
  <c r="J259" i="1" s="1"/>
  <c r="A260" i="1" l="1"/>
  <c r="J260" i="1" s="1"/>
  <c r="A261" i="1" l="1"/>
  <c r="J261" i="1" s="1"/>
  <c r="A262" i="1" l="1"/>
  <c r="J262" i="1" s="1"/>
  <c r="A263" i="1" l="1"/>
  <c r="J263" i="1" s="1"/>
  <c r="A264" i="1" l="1"/>
  <c r="J264" i="1" s="1"/>
  <c r="A265" i="1" l="1"/>
  <c r="J265" i="1" s="1"/>
  <c r="A266" i="1" l="1"/>
  <c r="J266" i="1" s="1"/>
  <c r="A267" i="1" l="1"/>
  <c r="J267" i="1" s="1"/>
  <c r="A268" i="1" l="1"/>
  <c r="J268" i="1" s="1"/>
  <c r="A269" i="1" l="1"/>
  <c r="J269" i="1" s="1"/>
  <c r="A270" i="1" l="1"/>
  <c r="J270" i="1" s="1"/>
  <c r="A271" i="1" l="1"/>
  <c r="J271" i="1" s="1"/>
  <c r="A272" i="1" l="1"/>
  <c r="J272" i="1" s="1"/>
  <c r="A273" i="1" l="1"/>
  <c r="J273" i="1" s="1"/>
  <c r="A274" i="1" l="1"/>
  <c r="J274" i="1" s="1"/>
  <c r="A275" i="1" l="1"/>
  <c r="J275" i="1" s="1"/>
  <c r="A276" i="1" l="1"/>
  <c r="J276" i="1" s="1"/>
  <c r="A277" i="1" l="1"/>
  <c r="J277" i="1" s="1"/>
  <c r="A278" i="1" l="1"/>
  <c r="J278" i="1" s="1"/>
  <c r="A279" i="1" l="1"/>
  <c r="J279" i="1" s="1"/>
  <c r="A280" i="1" l="1"/>
  <c r="J280" i="1" s="1"/>
  <c r="A281" i="1" l="1"/>
  <c r="J281" i="1" s="1"/>
  <c r="A282" i="1" l="1"/>
  <c r="J282" i="1" s="1"/>
  <c r="A283" i="1" l="1"/>
  <c r="J283" i="1" s="1"/>
  <c r="A284" i="1" l="1"/>
  <c r="J284" i="1" s="1"/>
  <c r="A285" i="1" l="1"/>
  <c r="J285" i="1" s="1"/>
  <c r="A286" i="1" l="1"/>
  <c r="J286" i="1" s="1"/>
  <c r="A287" i="1" l="1"/>
  <c r="J287" i="1" s="1"/>
  <c r="A288" i="1" l="1"/>
  <c r="J288" i="1" s="1"/>
  <c r="A289" i="1" l="1"/>
  <c r="J289" i="1" s="1"/>
  <c r="A290" i="1" l="1"/>
  <c r="J290" i="1" s="1"/>
  <c r="A291" i="1" l="1"/>
  <c r="J291" i="1" s="1"/>
  <c r="A292" i="1" l="1"/>
  <c r="J292" i="1" s="1"/>
  <c r="A293" i="1" l="1"/>
  <c r="J293" i="1" s="1"/>
  <c r="A294" i="1" l="1"/>
  <c r="J294" i="1" s="1"/>
  <c r="A295" i="1" l="1"/>
  <c r="J295" i="1" s="1"/>
  <c r="A296" i="1" l="1"/>
  <c r="J296" i="1" s="1"/>
  <c r="A297" i="1" l="1"/>
  <c r="J297" i="1" s="1"/>
  <c r="A298" i="1" l="1"/>
  <c r="J298" i="1" s="1"/>
  <c r="A299" i="1" l="1"/>
  <c r="J299" i="1" s="1"/>
  <c r="A300" i="1" l="1"/>
  <c r="J300" i="1" s="1"/>
  <c r="A301" i="1" l="1"/>
  <c r="J301" i="1" s="1"/>
  <c r="A302" i="1" l="1"/>
  <c r="J302" i="1" s="1"/>
  <c r="A303" i="1" l="1"/>
  <c r="J303" i="1" s="1"/>
  <c r="A304" i="1" l="1"/>
  <c r="J304" i="1" s="1"/>
  <c r="A305" i="1" l="1"/>
  <c r="J305" i="1" s="1"/>
  <c r="A306" i="1" l="1"/>
  <c r="J306" i="1" s="1"/>
  <c r="A307" i="1" l="1"/>
  <c r="J307" i="1" s="1"/>
  <c r="A308" i="1" l="1"/>
  <c r="J308" i="1" s="1"/>
  <c r="A309" i="1" l="1"/>
  <c r="J309" i="1" s="1"/>
  <c r="A310" i="1" l="1"/>
  <c r="J310" i="1" s="1"/>
  <c r="A311" i="1" l="1"/>
  <c r="J311" i="1" s="1"/>
  <c r="A312" i="1" l="1"/>
  <c r="J312" i="1" s="1"/>
  <c r="A313" i="1" l="1"/>
  <c r="J313" i="1" s="1"/>
  <c r="A314" i="1" l="1"/>
  <c r="J314" i="1" s="1"/>
  <c r="A315" i="1" l="1"/>
  <c r="J315" i="1" s="1"/>
  <c r="A316" i="1" l="1"/>
  <c r="J316" i="1" s="1"/>
  <c r="A317" i="1" l="1"/>
  <c r="J317" i="1" s="1"/>
  <c r="A318" i="1" l="1"/>
  <c r="J318" i="1" s="1"/>
  <c r="A319" i="1" l="1"/>
  <c r="J319" i="1" s="1"/>
  <c r="A320" i="1" l="1"/>
  <c r="J320" i="1" s="1"/>
  <c r="A321" i="1" l="1"/>
  <c r="J321" i="1" s="1"/>
  <c r="A322" i="1" l="1"/>
  <c r="J322" i="1" s="1"/>
  <c r="A323" i="1" l="1"/>
  <c r="J323" i="1" s="1"/>
  <c r="A324" i="1" l="1"/>
  <c r="J324" i="1" s="1"/>
  <c r="A325" i="1" l="1"/>
  <c r="J325" i="1" s="1"/>
  <c r="A326" i="1" l="1"/>
  <c r="J326" i="1" s="1"/>
  <c r="A327" i="1" l="1"/>
  <c r="J327" i="1" s="1"/>
  <c r="A328" i="1" l="1"/>
  <c r="J328" i="1" s="1"/>
  <c r="A329" i="1" l="1"/>
  <c r="J329" i="1" s="1"/>
  <c r="A330" i="1" l="1"/>
  <c r="J330" i="1" s="1"/>
  <c r="A331" i="1" l="1"/>
  <c r="J331" i="1" s="1"/>
  <c r="A332" i="1" l="1"/>
  <c r="J332" i="1" s="1"/>
  <c r="A333" i="1" l="1"/>
  <c r="J333" i="1" s="1"/>
  <c r="A334" i="1" l="1"/>
  <c r="J334" i="1" s="1"/>
  <c r="A335" i="1" l="1"/>
  <c r="J335" i="1" s="1"/>
  <c r="A336" i="1" l="1"/>
  <c r="J336" i="1" s="1"/>
  <c r="A337" i="1" l="1"/>
  <c r="J337" i="1" s="1"/>
  <c r="A338" i="1" l="1"/>
  <c r="J338" i="1" s="1"/>
  <c r="A339" i="1" l="1"/>
  <c r="J339" i="1" s="1"/>
  <c r="A340" i="1" l="1"/>
  <c r="J340" i="1" s="1"/>
  <c r="A341" i="1" l="1"/>
  <c r="J341" i="1" s="1"/>
  <c r="A342" i="1" l="1"/>
  <c r="J342" i="1" s="1"/>
  <c r="A343" i="1" l="1"/>
  <c r="J343" i="1" s="1"/>
  <c r="A344" i="1" l="1"/>
  <c r="J344" i="1" s="1"/>
  <c r="A345" i="1" l="1"/>
  <c r="J345" i="1" s="1"/>
  <c r="A346" i="1" l="1"/>
  <c r="J346" i="1" s="1"/>
  <c r="A347" i="1" l="1"/>
  <c r="J347" i="1" s="1"/>
  <c r="A348" i="1" l="1"/>
  <c r="J348" i="1" s="1"/>
  <c r="A349" i="1" l="1"/>
  <c r="J349" i="1" s="1"/>
  <c r="A350" i="1" l="1"/>
  <c r="J350" i="1" s="1"/>
  <c r="A351" i="1" l="1"/>
  <c r="J351" i="1" s="1"/>
  <c r="A352" i="1" l="1"/>
  <c r="J352" i="1" s="1"/>
  <c r="A353" i="1" l="1"/>
  <c r="J353" i="1" s="1"/>
  <c r="A354" i="1" l="1"/>
  <c r="J354" i="1" s="1"/>
  <c r="A355" i="1" l="1"/>
  <c r="J355" i="1" s="1"/>
  <c r="A356" i="1" l="1"/>
  <c r="J356" i="1" s="1"/>
  <c r="A357" i="1" l="1"/>
  <c r="J357" i="1" s="1"/>
  <c r="A358" i="1" l="1"/>
  <c r="J358" i="1" s="1"/>
  <c r="A359" i="1" l="1"/>
  <c r="J359" i="1" s="1"/>
  <c r="A360" i="1" l="1"/>
  <c r="J360" i="1" s="1"/>
  <c r="A361" i="1" l="1"/>
  <c r="J361" i="1" s="1"/>
  <c r="A362" i="1" l="1"/>
  <c r="J362" i="1" s="1"/>
  <c r="A363" i="1" l="1"/>
  <c r="J363" i="1" s="1"/>
  <c r="A364" i="1" l="1"/>
  <c r="J364" i="1" s="1"/>
  <c r="A365" i="1" l="1"/>
  <c r="J365" i="1" s="1"/>
  <c r="A366" i="1" l="1"/>
  <c r="J366" i="1" s="1"/>
  <c r="A367" i="1" l="1"/>
  <c r="J367" i="1" s="1"/>
  <c r="A368" i="1" l="1"/>
  <c r="J368" i="1" s="1"/>
  <c r="A369" i="1" l="1"/>
  <c r="J369" i="1" s="1"/>
  <c r="A370" i="1" l="1"/>
  <c r="J370" i="1" s="1"/>
  <c r="A371" i="1" l="1"/>
  <c r="J371" i="1" s="1"/>
  <c r="A372" i="1" l="1"/>
  <c r="J372" i="1" s="1"/>
  <c r="A373" i="1" l="1"/>
  <c r="J373" i="1" s="1"/>
  <c r="A374" i="1" l="1"/>
  <c r="J374" i="1" s="1"/>
  <c r="A375" i="1" l="1"/>
  <c r="J375" i="1" s="1"/>
  <c r="A376" i="1" l="1"/>
  <c r="J376" i="1" s="1"/>
  <c r="A377" i="1" l="1"/>
  <c r="J377" i="1" s="1"/>
  <c r="A378" i="1" l="1"/>
  <c r="J378" i="1" s="1"/>
  <c r="A379" i="1" l="1"/>
  <c r="J379" i="1" s="1"/>
  <c r="A380" i="1" l="1"/>
  <c r="J380" i="1" s="1"/>
  <c r="A381" i="1" l="1"/>
  <c r="J381" i="1" s="1"/>
  <c r="A382" i="1" l="1"/>
  <c r="J382" i="1" s="1"/>
  <c r="A383" i="1" l="1"/>
  <c r="J383" i="1" s="1"/>
  <c r="A384" i="1" l="1"/>
  <c r="J384" i="1" s="1"/>
  <c r="A385" i="1" l="1"/>
  <c r="J385" i="1" s="1"/>
  <c r="A386" i="1" l="1"/>
  <c r="J386" i="1" s="1"/>
  <c r="A387" i="1" l="1"/>
  <c r="J387" i="1" s="1"/>
  <c r="A388" i="1" l="1"/>
  <c r="J388" i="1" s="1"/>
  <c r="A389" i="1" l="1"/>
  <c r="J389" i="1" s="1"/>
  <c r="A390" i="1" l="1"/>
  <c r="J390" i="1" s="1"/>
  <c r="A391" i="1" l="1"/>
  <c r="J391" i="1" s="1"/>
  <c r="A392" i="1" l="1"/>
  <c r="J392" i="1" s="1"/>
  <c r="A393" i="1" l="1"/>
  <c r="J393" i="1" s="1"/>
  <c r="A394" i="1" l="1"/>
  <c r="J394" i="1" s="1"/>
  <c r="A395" i="1" l="1"/>
  <c r="J395" i="1" s="1"/>
  <c r="A396" i="1" l="1"/>
  <c r="J396" i="1" s="1"/>
  <c r="A397" i="1" l="1"/>
  <c r="J397" i="1" s="1"/>
  <c r="A398" i="1" l="1"/>
  <c r="J398" i="1" s="1"/>
  <c r="A399" i="1" l="1"/>
  <c r="J399" i="1" s="1"/>
  <c r="A400" i="1" l="1"/>
  <c r="J400" i="1" s="1"/>
  <c r="A401" i="1" l="1"/>
  <c r="J401" i="1" s="1"/>
  <c r="A402" i="1" l="1"/>
  <c r="J402" i="1" s="1"/>
  <c r="A403" i="1" l="1"/>
  <c r="J403" i="1" s="1"/>
  <c r="A404" i="1" l="1"/>
  <c r="J404" i="1" s="1"/>
  <c r="A405" i="1" l="1"/>
  <c r="J405" i="1" s="1"/>
  <c r="A406" i="1" l="1"/>
  <c r="J406" i="1" s="1"/>
  <c r="A407" i="1" l="1"/>
  <c r="J407" i="1" s="1"/>
  <c r="A408" i="1" l="1"/>
  <c r="J408" i="1" s="1"/>
  <c r="A409" i="1" l="1"/>
  <c r="J409" i="1" s="1"/>
  <c r="A410" i="1" l="1"/>
  <c r="J410" i="1" s="1"/>
  <c r="A411" i="1" l="1"/>
  <c r="J411" i="1" s="1"/>
  <c r="A412" i="1" l="1"/>
  <c r="J412" i="1" s="1"/>
  <c r="A413" i="1" l="1"/>
  <c r="J413" i="1" s="1"/>
  <c r="A414" i="1" l="1"/>
  <c r="J414" i="1" s="1"/>
  <c r="A415" i="1" l="1"/>
  <c r="J415" i="1" s="1"/>
  <c r="A416" i="1" l="1"/>
  <c r="J416" i="1" s="1"/>
  <c r="A417" i="1" l="1"/>
  <c r="J417" i="1" s="1"/>
  <c r="A418" i="1" l="1"/>
  <c r="J418" i="1" s="1"/>
  <c r="A419" i="1" l="1"/>
  <c r="J419" i="1" s="1"/>
  <c r="A420" i="1" l="1"/>
  <c r="J420" i="1" s="1"/>
  <c r="A421" i="1" l="1"/>
  <c r="J421" i="1" s="1"/>
  <c r="A422" i="1" l="1"/>
  <c r="J422" i="1" s="1"/>
  <c r="A423" i="1" l="1"/>
  <c r="J423" i="1" s="1"/>
  <c r="A424" i="1" l="1"/>
  <c r="J424" i="1" s="1"/>
  <c r="A425" i="1" l="1"/>
  <c r="J425" i="1" s="1"/>
  <c r="A426" i="1" l="1"/>
  <c r="J426" i="1" s="1"/>
  <c r="A427" i="1" l="1"/>
  <c r="J427" i="1" s="1"/>
  <c r="A428" i="1" l="1"/>
  <c r="J428" i="1" s="1"/>
  <c r="A429" i="1" l="1"/>
  <c r="J429" i="1" s="1"/>
  <c r="A430" i="1" l="1"/>
  <c r="J430" i="1" s="1"/>
  <c r="A431" i="1" l="1"/>
  <c r="J431" i="1" s="1"/>
  <c r="A432" i="1" l="1"/>
  <c r="J432" i="1" s="1"/>
  <c r="A433" i="1" l="1"/>
  <c r="J433" i="1" s="1"/>
  <c r="A434" i="1" l="1"/>
  <c r="J434" i="1" s="1"/>
  <c r="A435" i="1" l="1"/>
  <c r="J435" i="1" s="1"/>
  <c r="A436" i="1" l="1"/>
  <c r="J436" i="1" s="1"/>
  <c r="A437" i="1" l="1"/>
  <c r="J437" i="1" s="1"/>
  <c r="A438" i="1" l="1"/>
  <c r="J438" i="1" s="1"/>
  <c r="A439" i="1" l="1"/>
  <c r="J439" i="1" s="1"/>
  <c r="A440" i="1" l="1"/>
  <c r="J440" i="1" s="1"/>
  <c r="A441" i="1" l="1"/>
  <c r="J441" i="1" s="1"/>
  <c r="A442" i="1" l="1"/>
  <c r="J442" i="1" s="1"/>
  <c r="A443" i="1" l="1"/>
  <c r="J443" i="1" s="1"/>
  <c r="A444" i="1" l="1"/>
  <c r="J444" i="1" s="1"/>
  <c r="A445" i="1" l="1"/>
  <c r="J445" i="1" s="1"/>
  <c r="A446" i="1" l="1"/>
  <c r="J446" i="1" s="1"/>
  <c r="A447" i="1" l="1"/>
  <c r="J447" i="1" s="1"/>
  <c r="A448" i="1" l="1"/>
  <c r="J448" i="1" s="1"/>
  <c r="A449" i="1" l="1"/>
  <c r="J449" i="1" s="1"/>
  <c r="A450" i="1" l="1"/>
  <c r="J450" i="1" s="1"/>
  <c r="A451" i="1" l="1"/>
  <c r="J451" i="1" s="1"/>
  <c r="A452" i="1" l="1"/>
  <c r="J452" i="1" s="1"/>
  <c r="A453" i="1" l="1"/>
  <c r="J453" i="1" s="1"/>
  <c r="A454" i="1" l="1"/>
  <c r="J454" i="1" s="1"/>
  <c r="A455" i="1" l="1"/>
  <c r="J455" i="1" s="1"/>
  <c r="A456" i="1" l="1"/>
  <c r="J456" i="1" s="1"/>
  <c r="A457" i="1" l="1"/>
  <c r="J457" i="1" s="1"/>
  <c r="A458" i="1" l="1"/>
  <c r="J458" i="1" s="1"/>
  <c r="A459" i="1" l="1"/>
  <c r="J459" i="1" s="1"/>
  <c r="A460" i="1" l="1"/>
  <c r="J460" i="1" s="1"/>
  <c r="A461" i="1" l="1"/>
  <c r="J461" i="1" s="1"/>
  <c r="A462" i="1" l="1"/>
  <c r="J462" i="1" s="1"/>
  <c r="A463" i="1" l="1"/>
  <c r="J463" i="1" s="1"/>
  <c r="A464" i="1" l="1"/>
  <c r="J464" i="1" s="1"/>
  <c r="A465" i="1" l="1"/>
  <c r="J465" i="1" s="1"/>
  <c r="A466" i="1" l="1"/>
  <c r="J466" i="1" s="1"/>
  <c r="A467" i="1" l="1"/>
  <c r="J467" i="1" s="1"/>
  <c r="A468" i="1" l="1"/>
  <c r="J468" i="1" s="1"/>
  <c r="A469" i="1" l="1"/>
  <c r="J469" i="1" s="1"/>
  <c r="A470" i="1" l="1"/>
  <c r="J470" i="1" s="1"/>
  <c r="A471" i="1" l="1"/>
  <c r="J471" i="1" s="1"/>
  <c r="A472" i="1" l="1"/>
  <c r="J472" i="1" s="1"/>
  <c r="A473" i="1" l="1"/>
  <c r="J473" i="1" s="1"/>
  <c r="A474" i="1" l="1"/>
  <c r="J474" i="1" s="1"/>
  <c r="A475" i="1" l="1"/>
  <c r="J475" i="1" s="1"/>
  <c r="A476" i="1" l="1"/>
  <c r="J476" i="1" s="1"/>
  <c r="A477" i="1" l="1"/>
  <c r="J477" i="1" s="1"/>
  <c r="A478" i="1" l="1"/>
  <c r="J478" i="1" s="1"/>
  <c r="A479" i="1" l="1"/>
  <c r="J479" i="1" s="1"/>
  <c r="A480" i="1" l="1"/>
  <c r="J480" i="1" s="1"/>
  <c r="A481" i="1" l="1"/>
  <c r="J481" i="1" s="1"/>
  <c r="A482" i="1" l="1"/>
  <c r="J482" i="1" s="1"/>
  <c r="A483" i="1" l="1"/>
  <c r="J483" i="1" s="1"/>
  <c r="A484" i="1" l="1"/>
  <c r="J484" i="1" s="1"/>
  <c r="A485" i="1" l="1"/>
  <c r="J485" i="1" s="1"/>
  <c r="A486" i="1" l="1"/>
  <c r="J486" i="1" s="1"/>
  <c r="A487" i="1" l="1"/>
  <c r="J487" i="1" s="1"/>
  <c r="A488" i="1" l="1"/>
  <c r="J488" i="1" s="1"/>
  <c r="A489" i="1" l="1"/>
  <c r="J489" i="1" s="1"/>
  <c r="A490" i="1" l="1"/>
  <c r="J490" i="1" s="1"/>
  <c r="A491" i="1" l="1"/>
  <c r="J491" i="1" s="1"/>
  <c r="A492" i="1" l="1"/>
  <c r="J492" i="1" s="1"/>
  <c r="A493" i="1" l="1"/>
  <c r="J493" i="1" s="1"/>
  <c r="A494" i="1" l="1"/>
  <c r="J494" i="1" s="1"/>
  <c r="A495" i="1" l="1"/>
  <c r="J495" i="1" s="1"/>
  <c r="A496" i="1" l="1"/>
  <c r="J496" i="1" s="1"/>
  <c r="A497" i="1" l="1"/>
  <c r="J497" i="1" s="1"/>
  <c r="A498" i="1" l="1"/>
  <c r="J498" i="1" s="1"/>
  <c r="A499" i="1" l="1"/>
  <c r="J499" i="1" s="1"/>
  <c r="A500" i="1" l="1"/>
  <c r="J500" i="1" s="1"/>
  <c r="A501" i="1" l="1"/>
  <c r="J501" i="1" s="1"/>
  <c r="A502" i="1" l="1"/>
  <c r="J502" i="1" s="1"/>
  <c r="A503" i="1" l="1"/>
  <c r="J503" i="1" s="1"/>
  <c r="A504" i="1" l="1"/>
  <c r="J504" i="1" s="1"/>
  <c r="A505" i="1" l="1"/>
  <c r="J505" i="1" s="1"/>
  <c r="A506" i="1" l="1"/>
  <c r="J506" i="1" s="1"/>
  <c r="A507" i="1" l="1"/>
  <c r="J507" i="1" s="1"/>
  <c r="A508" i="1" l="1"/>
  <c r="J508" i="1" s="1"/>
  <c r="A509" i="1" l="1"/>
  <c r="J509" i="1" s="1"/>
  <c r="A510" i="1" l="1"/>
  <c r="J510" i="1" s="1"/>
  <c r="A511" i="1" l="1"/>
  <c r="J511" i="1" s="1"/>
  <c r="A512" i="1" l="1"/>
  <c r="J512" i="1" s="1"/>
  <c r="A513" i="1" l="1"/>
  <c r="J513" i="1" s="1"/>
  <c r="A514" i="1" l="1"/>
  <c r="J514" i="1" s="1"/>
  <c r="A515" i="1" l="1"/>
  <c r="J515" i="1" s="1"/>
  <c r="A516" i="1" l="1"/>
  <c r="J516" i="1" s="1"/>
  <c r="A517" i="1" l="1"/>
  <c r="J517" i="1" s="1"/>
  <c r="A518" i="1" l="1"/>
  <c r="J518" i="1" s="1"/>
  <c r="A519" i="1" l="1"/>
  <c r="J519" i="1" s="1"/>
  <c r="A520" i="1" l="1"/>
  <c r="J520" i="1" s="1"/>
  <c r="A521" i="1" l="1"/>
  <c r="J521" i="1" s="1"/>
  <c r="A522" i="1" l="1"/>
  <c r="J522" i="1" s="1"/>
  <c r="A523" i="1" l="1"/>
  <c r="J523" i="1" s="1"/>
  <c r="A524" i="1" l="1"/>
  <c r="J524" i="1" s="1"/>
  <c r="A525" i="1" l="1"/>
  <c r="J525" i="1" s="1"/>
  <c r="A526" i="1" l="1"/>
  <c r="J526" i="1" s="1"/>
  <c r="A527" i="1" l="1"/>
  <c r="J527" i="1" s="1"/>
  <c r="A528" i="1" l="1"/>
  <c r="J528" i="1" s="1"/>
  <c r="A529" i="1" l="1"/>
  <c r="J529" i="1" s="1"/>
  <c r="A530" i="1" l="1"/>
  <c r="J530" i="1" s="1"/>
  <c r="A531" i="1" l="1"/>
  <c r="J531" i="1" s="1"/>
  <c r="A532" i="1" l="1"/>
  <c r="J532" i="1" s="1"/>
  <c r="A533" i="1" l="1"/>
  <c r="J533" i="1" s="1"/>
  <c r="A534" i="1" l="1"/>
  <c r="J534" i="1" s="1"/>
  <c r="A535" i="1" l="1"/>
  <c r="J535" i="1" s="1"/>
  <c r="A536" i="1" l="1"/>
  <c r="J536" i="1" s="1"/>
  <c r="A537" i="1" l="1"/>
  <c r="J537" i="1" s="1"/>
  <c r="A538" i="1" l="1"/>
  <c r="J538" i="1" s="1"/>
  <c r="A539" i="1" l="1"/>
  <c r="J539" i="1" s="1"/>
  <c r="A540" i="1" l="1"/>
  <c r="J540" i="1" s="1"/>
  <c r="A541" i="1" l="1"/>
  <c r="J541" i="1" s="1"/>
  <c r="A542" i="1" l="1"/>
  <c r="J542" i="1" s="1"/>
  <c r="A543" i="1" l="1"/>
  <c r="J543" i="1" s="1"/>
  <c r="A544" i="1" l="1"/>
  <c r="J544" i="1" s="1"/>
  <c r="A545" i="1" l="1"/>
  <c r="J545" i="1" s="1"/>
  <c r="A546" i="1" l="1"/>
  <c r="J546" i="1" s="1"/>
  <c r="A547" i="1" l="1"/>
  <c r="J547" i="1" s="1"/>
  <c r="A548" i="1" l="1"/>
  <c r="J548" i="1" s="1"/>
  <c r="A549" i="1" l="1"/>
  <c r="J549" i="1" s="1"/>
  <c r="A550" i="1" l="1"/>
  <c r="J550" i="1" s="1"/>
  <c r="A551" i="1" l="1"/>
  <c r="J551" i="1" s="1"/>
  <c r="A552" i="1" l="1"/>
  <c r="J552" i="1" s="1"/>
  <c r="A553" i="1" l="1"/>
  <c r="J553" i="1" s="1"/>
  <c r="A554" i="1" l="1"/>
  <c r="J554" i="1" s="1"/>
  <c r="A555" i="1" l="1"/>
  <c r="J555" i="1" s="1"/>
  <c r="A556" i="1" l="1"/>
  <c r="J556" i="1" s="1"/>
  <c r="A557" i="1" l="1"/>
  <c r="J557" i="1" s="1"/>
  <c r="A558" i="1" l="1"/>
  <c r="J558" i="1" s="1"/>
  <c r="A559" i="1" l="1"/>
  <c r="J559" i="1" s="1"/>
  <c r="A560" i="1" l="1"/>
  <c r="J560" i="1" s="1"/>
  <c r="A561" i="1" l="1"/>
  <c r="J561" i="1" s="1"/>
  <c r="A562" i="1" l="1"/>
  <c r="J562" i="1" s="1"/>
  <c r="A563" i="1" l="1"/>
  <c r="J563" i="1" s="1"/>
  <c r="A564" i="1" l="1"/>
  <c r="J564" i="1" s="1"/>
  <c r="A565" i="1" l="1"/>
  <c r="J565" i="1" s="1"/>
  <c r="A566" i="1" l="1"/>
  <c r="J566" i="1" s="1"/>
  <c r="A567" i="1" l="1"/>
  <c r="J567" i="1" s="1"/>
  <c r="A568" i="1" l="1"/>
  <c r="J568" i="1" s="1"/>
  <c r="A569" i="1" l="1"/>
  <c r="J569" i="1" s="1"/>
  <c r="A570" i="1" l="1"/>
  <c r="J570" i="1" s="1"/>
  <c r="A571" i="1" l="1"/>
  <c r="J571" i="1" s="1"/>
  <c r="A572" i="1" l="1"/>
  <c r="J572" i="1" s="1"/>
  <c r="A573" i="1" l="1"/>
  <c r="J573" i="1" s="1"/>
  <c r="A574" i="1" l="1"/>
  <c r="J574" i="1" s="1"/>
  <c r="A575" i="1" l="1"/>
  <c r="J575" i="1" s="1"/>
  <c r="A576" i="1" l="1"/>
  <c r="J576" i="1" s="1"/>
  <c r="A577" i="1" l="1"/>
  <c r="J577" i="1" s="1"/>
  <c r="A578" i="1" l="1"/>
  <c r="J578" i="1" s="1"/>
  <c r="A579" i="1" l="1"/>
  <c r="J579" i="1" s="1"/>
  <c r="A580" i="1" l="1"/>
  <c r="J580" i="1" s="1"/>
  <c r="A581" i="1" l="1"/>
  <c r="J581" i="1" s="1"/>
  <c r="A582" i="1" l="1"/>
  <c r="J582" i="1" s="1"/>
  <c r="A583" i="1" l="1"/>
  <c r="J583" i="1" s="1"/>
  <c r="A584" i="1" l="1"/>
  <c r="J584" i="1" s="1"/>
  <c r="A585" i="1" l="1"/>
  <c r="J585" i="1" s="1"/>
  <c r="A586" i="1" l="1"/>
  <c r="J586" i="1" s="1"/>
  <c r="A587" i="1" l="1"/>
  <c r="J587" i="1" s="1"/>
  <c r="A588" i="1" l="1"/>
  <c r="J588" i="1" s="1"/>
  <c r="A589" i="1" l="1"/>
  <c r="J589" i="1" s="1"/>
  <c r="A590" i="1" l="1"/>
  <c r="J590" i="1" s="1"/>
  <c r="A591" i="1" l="1"/>
  <c r="J591" i="1" s="1"/>
  <c r="A592" i="1" l="1"/>
  <c r="J592" i="1" s="1"/>
  <c r="A593" i="1" l="1"/>
  <c r="J593" i="1" s="1"/>
  <c r="A594" i="1" l="1"/>
  <c r="J594" i="1" s="1"/>
  <c r="A595" i="1" l="1"/>
  <c r="J595" i="1" s="1"/>
  <c r="A596" i="1" l="1"/>
  <c r="J596" i="1" s="1"/>
  <c r="A597" i="1" l="1"/>
  <c r="J597" i="1" s="1"/>
  <c r="A598" i="1" l="1"/>
  <c r="J598" i="1" s="1"/>
  <c r="A599" i="1" l="1"/>
  <c r="J599" i="1" s="1"/>
  <c r="A600" i="1" l="1"/>
  <c r="J600" i="1" s="1"/>
  <c r="A601" i="1" l="1"/>
  <c r="J601" i="1" s="1"/>
  <c r="A602" i="1" l="1"/>
  <c r="J602" i="1" s="1"/>
  <c r="A603" i="1" l="1"/>
  <c r="J603" i="1" s="1"/>
  <c r="A604" i="1" l="1"/>
  <c r="J604" i="1" s="1"/>
  <c r="A605" i="1" l="1"/>
  <c r="J605" i="1" s="1"/>
  <c r="A606" i="1" l="1"/>
  <c r="J606" i="1" s="1"/>
  <c r="A607" i="1" l="1"/>
  <c r="J607" i="1" s="1"/>
  <c r="A608" i="1" l="1"/>
  <c r="J608" i="1" s="1"/>
  <c r="A609" i="1" l="1"/>
  <c r="J609" i="1" s="1"/>
  <c r="A610" i="1" l="1"/>
  <c r="J610" i="1" s="1"/>
  <c r="A611" i="1" l="1"/>
  <c r="J611" i="1" s="1"/>
  <c r="A612" i="1" l="1"/>
  <c r="J612" i="1" s="1"/>
  <c r="A613" i="1" l="1"/>
  <c r="J613" i="1" s="1"/>
  <c r="A614" i="1" l="1"/>
  <c r="J614" i="1" s="1"/>
  <c r="A615" i="1" l="1"/>
  <c r="J615" i="1" s="1"/>
  <c r="A616" i="1" l="1"/>
  <c r="J616" i="1" s="1"/>
  <c r="A617" i="1" l="1"/>
  <c r="J617" i="1" s="1"/>
  <c r="A618" i="1" l="1"/>
  <c r="J618" i="1" s="1"/>
  <c r="A619" i="1" l="1"/>
  <c r="J619" i="1" s="1"/>
  <c r="A620" i="1" l="1"/>
  <c r="J620" i="1" s="1"/>
  <c r="A621" i="1" l="1"/>
  <c r="J621" i="1" s="1"/>
  <c r="A622" i="1" l="1"/>
  <c r="J622" i="1" s="1"/>
  <c r="A623" i="1" l="1"/>
  <c r="J623" i="1" s="1"/>
  <c r="A624" i="1" l="1"/>
  <c r="J624" i="1" s="1"/>
  <c r="A625" i="1" l="1"/>
  <c r="J625" i="1" s="1"/>
  <c r="A626" i="1" l="1"/>
  <c r="J626" i="1" s="1"/>
  <c r="A627" i="1" l="1"/>
  <c r="J627" i="1" s="1"/>
  <c r="A628" i="1" l="1"/>
  <c r="J628" i="1" s="1"/>
  <c r="A629" i="1" l="1"/>
  <c r="J629" i="1" s="1"/>
  <c r="A630" i="1" l="1"/>
  <c r="J630" i="1" s="1"/>
  <c r="A631" i="1" l="1"/>
  <c r="J631" i="1" s="1"/>
  <c r="A632" i="1" l="1"/>
  <c r="J632" i="1" s="1"/>
  <c r="A633" i="1" l="1"/>
  <c r="J633" i="1" s="1"/>
  <c r="A634" i="1" l="1"/>
  <c r="J634" i="1" s="1"/>
  <c r="A635" i="1" l="1"/>
  <c r="J635" i="1" s="1"/>
  <c r="A636" i="1" l="1"/>
  <c r="J636" i="1" s="1"/>
  <c r="A637" i="1" l="1"/>
  <c r="J637" i="1" s="1"/>
  <c r="A638" i="1" l="1"/>
  <c r="J638" i="1" s="1"/>
  <c r="A639" i="1" l="1"/>
  <c r="J639" i="1" s="1"/>
  <c r="A640" i="1" l="1"/>
  <c r="J640" i="1" s="1"/>
  <c r="A641" i="1" l="1"/>
  <c r="J641" i="1" s="1"/>
  <c r="A642" i="1" l="1"/>
  <c r="J642" i="1" s="1"/>
  <c r="A643" i="1" l="1"/>
  <c r="J643" i="1" s="1"/>
  <c r="A644" i="1" l="1"/>
  <c r="J644" i="1" s="1"/>
  <c r="A645" i="1" l="1"/>
  <c r="J645" i="1" s="1"/>
  <c r="A646" i="1" l="1"/>
  <c r="J646" i="1" s="1"/>
  <c r="A647" i="1" l="1"/>
  <c r="J647" i="1" s="1"/>
  <c r="A648" i="1" l="1"/>
  <c r="J648" i="1" s="1"/>
  <c r="A649" i="1" l="1"/>
  <c r="J649" i="1" s="1"/>
  <c r="A650" i="1" l="1"/>
  <c r="J650" i="1" s="1"/>
  <c r="A651" i="1" l="1"/>
  <c r="J651" i="1" s="1"/>
  <c r="A652" i="1" l="1"/>
  <c r="J652" i="1" s="1"/>
  <c r="A653" i="1" l="1"/>
  <c r="J653" i="1" s="1"/>
  <c r="A654" i="1" l="1"/>
  <c r="J654" i="1" s="1"/>
  <c r="A655" i="1" l="1"/>
  <c r="J655" i="1" s="1"/>
  <c r="A656" i="1" l="1"/>
  <c r="J656" i="1" s="1"/>
  <c r="A657" i="1" l="1"/>
  <c r="J657" i="1" s="1"/>
  <c r="A658" i="1" l="1"/>
  <c r="J658" i="1" s="1"/>
  <c r="A659" i="1" l="1"/>
  <c r="J659" i="1" s="1"/>
  <c r="A660" i="1" l="1"/>
  <c r="J660" i="1" s="1"/>
  <c r="A661" i="1" l="1"/>
  <c r="J661" i="1" s="1"/>
  <c r="A662" i="1" l="1"/>
  <c r="J662" i="1" s="1"/>
  <c r="A663" i="1" l="1"/>
  <c r="J663" i="1" s="1"/>
  <c r="A664" i="1" l="1"/>
  <c r="J664" i="1" s="1"/>
  <c r="A665" i="1" l="1"/>
  <c r="J665" i="1" s="1"/>
  <c r="A666" i="1" l="1"/>
  <c r="J666" i="1" s="1"/>
  <c r="A667" i="1" l="1"/>
  <c r="J667" i="1" s="1"/>
  <c r="A668" i="1" l="1"/>
  <c r="J668" i="1" s="1"/>
  <c r="A669" i="1" l="1"/>
  <c r="J669" i="1" s="1"/>
  <c r="A670" i="1" l="1"/>
  <c r="J670" i="1" s="1"/>
  <c r="A671" i="1" l="1"/>
  <c r="J671" i="1" s="1"/>
  <c r="A672" i="1" l="1"/>
  <c r="J672" i="1" s="1"/>
  <c r="A673" i="1" l="1"/>
  <c r="J673" i="1" s="1"/>
  <c r="A674" i="1" l="1"/>
  <c r="J674" i="1" s="1"/>
  <c r="A675" i="1" l="1"/>
  <c r="J675" i="1" s="1"/>
  <c r="A676" i="1" l="1"/>
  <c r="J676" i="1" s="1"/>
  <c r="A677" i="1" l="1"/>
  <c r="J677" i="1" s="1"/>
  <c r="A678" i="1" l="1"/>
  <c r="J678" i="1" s="1"/>
  <c r="A679" i="1" l="1"/>
  <c r="J679" i="1" s="1"/>
  <c r="A680" i="1" l="1"/>
  <c r="J680" i="1" s="1"/>
  <c r="A681" i="1" l="1"/>
  <c r="J681" i="1" s="1"/>
  <c r="A682" i="1" l="1"/>
  <c r="J682" i="1" s="1"/>
  <c r="A683" i="1" l="1"/>
  <c r="J683" i="1" s="1"/>
  <c r="A684" i="1" l="1"/>
  <c r="J684" i="1" s="1"/>
  <c r="A685" i="1" l="1"/>
  <c r="J685" i="1" s="1"/>
  <c r="A686" i="1" l="1"/>
  <c r="J686" i="1" s="1"/>
  <c r="A687" i="1" l="1"/>
  <c r="J687" i="1" s="1"/>
  <c r="A688" i="1" l="1"/>
  <c r="J688" i="1" s="1"/>
  <c r="A689" i="1" l="1"/>
  <c r="J689" i="1" s="1"/>
  <c r="A690" i="1" l="1"/>
  <c r="J690" i="1" s="1"/>
  <c r="A691" i="1" l="1"/>
  <c r="J691" i="1" s="1"/>
  <c r="A692" i="1" l="1"/>
  <c r="J692" i="1" s="1"/>
  <c r="A693" i="1" l="1"/>
  <c r="J693" i="1" s="1"/>
  <c r="A694" i="1" l="1"/>
  <c r="J694" i="1" s="1"/>
  <c r="A695" i="1" l="1"/>
  <c r="J695" i="1" s="1"/>
  <c r="A696" i="1" l="1"/>
  <c r="J696" i="1" s="1"/>
  <c r="A697" i="1" l="1"/>
  <c r="J697" i="1" s="1"/>
  <c r="A698" i="1" l="1"/>
  <c r="J698" i="1" s="1"/>
  <c r="A699" i="1" l="1"/>
  <c r="J699" i="1" s="1"/>
  <c r="A700" i="1" l="1"/>
  <c r="J700" i="1" s="1"/>
  <c r="A701" i="1" l="1"/>
  <c r="J701" i="1" s="1"/>
  <c r="A702" i="1" l="1"/>
  <c r="J702" i="1" s="1"/>
  <c r="A703" i="1" l="1"/>
  <c r="J703" i="1" s="1"/>
  <c r="A704" i="1" l="1"/>
  <c r="J704" i="1" s="1"/>
  <c r="A705" i="1" l="1"/>
  <c r="J705" i="1" s="1"/>
  <c r="A706" i="1" l="1"/>
  <c r="J706" i="1" s="1"/>
  <c r="A707" i="1" l="1"/>
  <c r="J707" i="1" s="1"/>
  <c r="A708" i="1" l="1"/>
  <c r="J708" i="1" s="1"/>
  <c r="A709" i="1" l="1"/>
  <c r="J709" i="1" s="1"/>
  <c r="A710" i="1" l="1"/>
  <c r="J710" i="1" s="1"/>
  <c r="A711" i="1" l="1"/>
  <c r="J711" i="1" s="1"/>
  <c r="A712" i="1" l="1"/>
  <c r="J712" i="1" s="1"/>
  <c r="A713" i="1" l="1"/>
  <c r="J713" i="1" s="1"/>
  <c r="A714" i="1" l="1"/>
  <c r="J714" i="1" s="1"/>
  <c r="A715" i="1" l="1"/>
  <c r="J715" i="1" s="1"/>
  <c r="A716" i="1" l="1"/>
  <c r="J716" i="1" s="1"/>
  <c r="A717" i="1" l="1"/>
  <c r="J717" i="1" s="1"/>
  <c r="A718" i="1" l="1"/>
  <c r="J718" i="1" s="1"/>
  <c r="A719" i="1" l="1"/>
  <c r="J719" i="1" s="1"/>
  <c r="A720" i="1" l="1"/>
  <c r="J720" i="1" s="1"/>
  <c r="A721" i="1" l="1"/>
  <c r="J721" i="1" s="1"/>
  <c r="A722" i="1" l="1"/>
  <c r="J722" i="1" s="1"/>
  <c r="A723" i="1" l="1"/>
  <c r="J723" i="1" s="1"/>
  <c r="A724" i="1" l="1"/>
  <c r="J724" i="1" s="1"/>
  <c r="A725" i="1" l="1"/>
  <c r="J725" i="1" s="1"/>
  <c r="A726" i="1" l="1"/>
  <c r="J726" i="1" s="1"/>
  <c r="A727" i="1" l="1"/>
  <c r="J727" i="1" s="1"/>
  <c r="A728" i="1" l="1"/>
  <c r="J728" i="1" s="1"/>
  <c r="A729" i="1" l="1"/>
  <c r="J729" i="1" s="1"/>
  <c r="A730" i="1" l="1"/>
  <c r="J730" i="1" s="1"/>
  <c r="A731" i="1" l="1"/>
  <c r="J731" i="1" s="1"/>
  <c r="A732" i="1" l="1"/>
  <c r="J732" i="1" s="1"/>
</calcChain>
</file>

<file path=xl/sharedStrings.xml><?xml version="1.0" encoding="utf-8"?>
<sst xmlns="http://schemas.openxmlformats.org/spreadsheetml/2006/main" count="3762" uniqueCount="812">
  <si>
    <t xml:space="preserve">Order Date </t>
  </si>
  <si>
    <t>Customer Name</t>
  </si>
  <si>
    <t>State</t>
  </si>
  <si>
    <t>Category</t>
  </si>
  <si>
    <t>Sub-Category</t>
  </si>
  <si>
    <t>Sales</t>
  </si>
  <si>
    <t>Quantity</t>
  </si>
  <si>
    <t>Profit</t>
  </si>
  <si>
    <t xml:space="preserve">Month </t>
  </si>
  <si>
    <t>Year</t>
  </si>
  <si>
    <t>Amy Ironside</t>
  </si>
  <si>
    <t>Maharashtra</t>
  </si>
  <si>
    <t>Apparel &amp; Accessories</t>
  </si>
  <si>
    <t>Laptops</t>
  </si>
  <si>
    <t>Bari Kilsby</t>
  </si>
  <si>
    <t>Tripura</t>
  </si>
  <si>
    <t>Office Supplies</t>
  </si>
  <si>
    <t>Tablets</t>
  </si>
  <si>
    <t>Gussie Woodage</t>
  </si>
  <si>
    <t>Haryana</t>
  </si>
  <si>
    <t>Technology</t>
  </si>
  <si>
    <t>Frederick Giacoppo</t>
  </si>
  <si>
    <t>Madhya Pradesh</t>
  </si>
  <si>
    <t>Chairs</t>
  </si>
  <si>
    <t>Brandie Pinare</t>
  </si>
  <si>
    <t>Nagaland</t>
  </si>
  <si>
    <t>Barron Schulke</t>
  </si>
  <si>
    <t>Sikkim</t>
  </si>
  <si>
    <t>Food and Beverage</t>
  </si>
  <si>
    <t>Printers</t>
  </si>
  <si>
    <t>Bailey Bricham</t>
  </si>
  <si>
    <t>Arunachal Pradesh</t>
  </si>
  <si>
    <t>Rawley Hamnet</t>
  </si>
  <si>
    <t>Tamil Nadu</t>
  </si>
  <si>
    <t>Furniture</t>
  </si>
  <si>
    <t>Desks</t>
  </si>
  <si>
    <t>Currey O'Farris</t>
  </si>
  <si>
    <t>Gujarat</t>
  </si>
  <si>
    <t>Lenore Ollerhad</t>
  </si>
  <si>
    <t>Telangana</t>
  </si>
  <si>
    <t>Mobiles</t>
  </si>
  <si>
    <t>Buffy Matts</t>
  </si>
  <si>
    <t>Goa</t>
  </si>
  <si>
    <t>Hasheem Code</t>
  </si>
  <si>
    <t>Punjab</t>
  </si>
  <si>
    <t>Ryon Kornacki</t>
  </si>
  <si>
    <t>Rajasthan</t>
  </si>
  <si>
    <t>Almeria Jeeves</t>
  </si>
  <si>
    <t>Jharkhand</t>
  </si>
  <si>
    <t>Arney Marton</t>
  </si>
  <si>
    <t>Alvis Newlands</t>
  </si>
  <si>
    <t>Mizoram</t>
  </si>
  <si>
    <t>Obie Tasseler</t>
  </si>
  <si>
    <t>Accessories</t>
  </si>
  <si>
    <t>Melania Bedinham</t>
  </si>
  <si>
    <t>Rollo Stockton</t>
  </si>
  <si>
    <t>Tables</t>
  </si>
  <si>
    <t>Jarvis Brothwell</t>
  </si>
  <si>
    <t>Uttarakhand</t>
  </si>
  <si>
    <t>Melissa Frampton</t>
  </si>
  <si>
    <t>West Bengal</t>
  </si>
  <si>
    <t>Bookcases</t>
  </si>
  <si>
    <t>Mill Doddrell</t>
  </si>
  <si>
    <t>Sofas</t>
  </si>
  <si>
    <t>Monro Goulborne</t>
  </si>
  <si>
    <t>Freida Griston</t>
  </si>
  <si>
    <t>Nita Hiley</t>
  </si>
  <si>
    <t>Jammu and Kashmir</t>
  </si>
  <si>
    <t>Simonne Sealand</t>
  </si>
  <si>
    <t>Chase De Zamudio</t>
  </si>
  <si>
    <t>Charmane Gilliat</t>
  </si>
  <si>
    <t>Hector Izard</t>
  </si>
  <si>
    <t>Himachal Pradesh</t>
  </si>
  <si>
    <t>Mile Padwick</t>
  </si>
  <si>
    <t>Kingston Karran</t>
  </si>
  <si>
    <t>Karnataka</t>
  </si>
  <si>
    <t>Seana Klimochkin</t>
  </si>
  <si>
    <t>Chhattisgarh</t>
  </si>
  <si>
    <t>Randie Kohnemann</t>
  </si>
  <si>
    <t>Uttar Pradesh</t>
  </si>
  <si>
    <t>Sydney McQueen</t>
  </si>
  <si>
    <t>Waverley Rigate</t>
  </si>
  <si>
    <t>Manipur</t>
  </si>
  <si>
    <t>Marjie Deathridge</t>
  </si>
  <si>
    <t>Floria Streader</t>
  </si>
  <si>
    <t>Loella Molfino</t>
  </si>
  <si>
    <t>Perle Ough</t>
  </si>
  <si>
    <t>Evelin Tunnicliffe</t>
  </si>
  <si>
    <t>Aili Jirieck</t>
  </si>
  <si>
    <t>Cissiee Bramsen</t>
  </si>
  <si>
    <t>Witty Baszkiewicz</t>
  </si>
  <si>
    <t>Deanne Baillie</t>
  </si>
  <si>
    <t>Bail Moggan</t>
  </si>
  <si>
    <t>Denny Matzeitis</t>
  </si>
  <si>
    <t>Vivianne Rogeron</t>
  </si>
  <si>
    <t>Kerala</t>
  </si>
  <si>
    <t>Casey Pedron</t>
  </si>
  <si>
    <t>Dorette Brigg</t>
  </si>
  <si>
    <t>Bihar</t>
  </si>
  <si>
    <t>Robby Championnet</t>
  </si>
  <si>
    <t>Meryl Hutchinges</t>
  </si>
  <si>
    <t>Odisha</t>
  </si>
  <si>
    <t>Doralin Mc Meekan</t>
  </si>
  <si>
    <t>Natty Luckwell</t>
  </si>
  <si>
    <t>Janeta Maffioletti</t>
  </si>
  <si>
    <t>Vassili Timbridge</t>
  </si>
  <si>
    <t>Bradly Aldhous</t>
  </si>
  <si>
    <t>Tully Le Huquet</t>
  </si>
  <si>
    <t>Ernesto Camolli</t>
  </si>
  <si>
    <t>Assam</t>
  </si>
  <si>
    <t>Philippe Pannaman</t>
  </si>
  <si>
    <t>Sallee Mordie</t>
  </si>
  <si>
    <t>Weider Nortcliffe</t>
  </si>
  <si>
    <t>Justine Gresser</t>
  </si>
  <si>
    <t>Tracee Penrith</t>
  </si>
  <si>
    <t>Reggie Wedmore</t>
  </si>
  <si>
    <t>Annnora Fetters</t>
  </si>
  <si>
    <t>Fidelia Guisot</t>
  </si>
  <si>
    <t>Elton Lempel</t>
  </si>
  <si>
    <t>Gibbie Curtis</t>
  </si>
  <si>
    <t>Corrie Heineking</t>
  </si>
  <si>
    <t>Rusty Conklin</t>
  </si>
  <si>
    <t>Stearn Dearsley</t>
  </si>
  <si>
    <t>Aidan Bagshawe</t>
  </si>
  <si>
    <t>Yvette Piccard</t>
  </si>
  <si>
    <t>Kimmy Haley</t>
  </si>
  <si>
    <t>Bonnie Van Dale</t>
  </si>
  <si>
    <t>Jobyna Casin</t>
  </si>
  <si>
    <t>Rancell Hurton</t>
  </si>
  <si>
    <t>Derk Champney</t>
  </si>
  <si>
    <t>Lane Lashmore</t>
  </si>
  <si>
    <t>May Basketter</t>
  </si>
  <si>
    <t>Say Riddoch</t>
  </si>
  <si>
    <t>Thorvald Persich</t>
  </si>
  <si>
    <t>Birk Danielczyk</t>
  </si>
  <si>
    <t>Thorndike Rottenbury</t>
  </si>
  <si>
    <t>Siward Le Grys</t>
  </si>
  <si>
    <t>Andhra Pradesh</t>
  </si>
  <si>
    <t>Toddy Sleaford</t>
  </si>
  <si>
    <t>Eveleen Casaccia</t>
  </si>
  <si>
    <t>Stanleigh Van der Velde</t>
  </si>
  <si>
    <t>Michele Scawton</t>
  </si>
  <si>
    <t>Kellby Hastwall</t>
  </si>
  <si>
    <t>Nonna Skehens</t>
  </si>
  <si>
    <t>Morris Glassard</t>
  </si>
  <si>
    <t>Joellyn Buard</t>
  </si>
  <si>
    <t>Theda Tesoe</t>
  </si>
  <si>
    <t>Filip Head</t>
  </si>
  <si>
    <t>Patrizia Hovey</t>
  </si>
  <si>
    <t>Gilligan Slowley</t>
  </si>
  <si>
    <t>Johnath Josskowitz</t>
  </si>
  <si>
    <t>Ailina Riccardini</t>
  </si>
  <si>
    <t>Elva Purselowe</t>
  </si>
  <si>
    <t>Vassily Dellenbrook</t>
  </si>
  <si>
    <t>Zarah Kleehuhler</t>
  </si>
  <si>
    <t>Grantley Gawkes</t>
  </si>
  <si>
    <t>Kerrie Coopper</t>
  </si>
  <si>
    <t>Sallie Guile</t>
  </si>
  <si>
    <t>Jodie Rourke</t>
  </si>
  <si>
    <t>Bevin Matevosian</t>
  </si>
  <si>
    <t>Meghalaya</t>
  </si>
  <si>
    <t>Lilyan Blastock</t>
  </si>
  <si>
    <t>Erminie Maulin</t>
  </si>
  <si>
    <t>Amaleta Dobinson</t>
  </si>
  <si>
    <t>Manfred Ambrogiotti</t>
  </si>
  <si>
    <t>Garrick Trustey</t>
  </si>
  <si>
    <t>Konstantine Bonifas</t>
  </si>
  <si>
    <t>Hamilton Skelhorn</t>
  </si>
  <si>
    <t>Eryn Francesconi</t>
  </si>
  <si>
    <t>Ragnar Daniellot</t>
  </si>
  <si>
    <t>Christina Hundley</t>
  </si>
  <si>
    <t>Alverta Casaccio</t>
  </si>
  <si>
    <t>Des Sargint</t>
  </si>
  <si>
    <t>Buckie Blanshard</t>
  </si>
  <si>
    <t>Genevieve Iacovone</t>
  </si>
  <si>
    <t>Nananne Kirkbride</t>
  </si>
  <si>
    <t>Gaylord Loder</t>
  </si>
  <si>
    <t>Merilyn Robertazzi</t>
  </si>
  <si>
    <t>Locke Figgs</t>
  </si>
  <si>
    <t>Eustace Faich</t>
  </si>
  <si>
    <t>Fabian Domelow</t>
  </si>
  <si>
    <t>Kerwin Yexley</t>
  </si>
  <si>
    <t>Zsa zsa Osban</t>
  </si>
  <si>
    <t>Alysia Mourgue</t>
  </si>
  <si>
    <t>Ava Winchcombe</t>
  </si>
  <si>
    <t>Germaine Melmoth</t>
  </si>
  <si>
    <t>Verney Downse</t>
  </si>
  <si>
    <t>Dominique Labell</t>
  </si>
  <si>
    <t>Denis Dodswell</t>
  </si>
  <si>
    <t>Gar Hesbrook</t>
  </si>
  <si>
    <t>Emalia MacDonogh</t>
  </si>
  <si>
    <t>Una Ridwood</t>
  </si>
  <si>
    <t>Rutherford Mutton</t>
  </si>
  <si>
    <t>Minnie Sams</t>
  </si>
  <si>
    <t>Karol Powis</t>
  </si>
  <si>
    <t>Chiarra Linguard</t>
  </si>
  <si>
    <t>Natasha Vacher</t>
  </si>
  <si>
    <t>Kassi Starzaker</t>
  </si>
  <si>
    <t>Garth Siggers</t>
  </si>
  <si>
    <t>Lorry Balshaw</t>
  </si>
  <si>
    <t>Suzie MacGuffog</t>
  </si>
  <si>
    <t>Donnajean Brighouse</t>
  </si>
  <si>
    <t>Susy Linnett</t>
  </si>
  <si>
    <t>Gonzalo O'Mullally</t>
  </si>
  <si>
    <t>Kaspar Jenk</t>
  </si>
  <si>
    <t>Adriana Roseaman</t>
  </si>
  <si>
    <t>Roslyn Goude</t>
  </si>
  <si>
    <t>Lorenza Abbiss</t>
  </si>
  <si>
    <t>Addy Goslin</t>
  </si>
  <si>
    <t>Riobard Coltart</t>
  </si>
  <si>
    <t>Thomasin Doble</t>
  </si>
  <si>
    <t>Geralda Chomicz</t>
  </si>
  <si>
    <t>Conan Litel</t>
  </si>
  <si>
    <t>Barbara-anne Puckett</t>
  </si>
  <si>
    <t>Christalle Emmerson</t>
  </si>
  <si>
    <t>Inness Middiff</t>
  </si>
  <si>
    <t>Patricio Scotsbrook</t>
  </si>
  <si>
    <t>Kanya Brophy</t>
  </si>
  <si>
    <t>Nana Le Frank</t>
  </si>
  <si>
    <t>Giovanna Janas</t>
  </si>
  <si>
    <t>Nickolaus Penreth</t>
  </si>
  <si>
    <t>Noland Kenshole</t>
  </si>
  <si>
    <t>Minnaminnie Niccols</t>
  </si>
  <si>
    <t>Wit Abson</t>
  </si>
  <si>
    <t>Vonni Hallows</t>
  </si>
  <si>
    <t>Nance Northey</t>
  </si>
  <si>
    <t>Lisbeth O'Dea</t>
  </si>
  <si>
    <t>Loralee Rasell</t>
  </si>
  <si>
    <t>Huntington Fouldes</t>
  </si>
  <si>
    <t>Henrik Gilgryst</t>
  </si>
  <si>
    <t>Nick MacCosto</t>
  </si>
  <si>
    <t>Tiffanie Egel</t>
  </si>
  <si>
    <t>Bendick Mathely</t>
  </si>
  <si>
    <t>Charo Tumber</t>
  </si>
  <si>
    <t>Matthew Greaves</t>
  </si>
  <si>
    <t>Karena McGarrity</t>
  </si>
  <si>
    <t>Chaunce Ewbanck</t>
  </si>
  <si>
    <t>Carmencita Eaton</t>
  </si>
  <si>
    <t>Lethia Georgiades</t>
  </si>
  <si>
    <t>Gwyneth Urwen</t>
  </si>
  <si>
    <t>Mill Gauchier</t>
  </si>
  <si>
    <t>Margaux Abelevitz</t>
  </si>
  <si>
    <t>Cathy Shawdforth</t>
  </si>
  <si>
    <t>Margit Bilam</t>
  </si>
  <si>
    <t>Clayborne Blind</t>
  </si>
  <si>
    <t>Abey Tesh</t>
  </si>
  <si>
    <t>Brannon Ivimy</t>
  </si>
  <si>
    <t>Leigh McCrory</t>
  </si>
  <si>
    <t>Andee Hegge</t>
  </si>
  <si>
    <t>Sari Foxen</t>
  </si>
  <si>
    <t>Ahmed Perrins</t>
  </si>
  <si>
    <t>Abdel Oldford</t>
  </si>
  <si>
    <t>Hanna Boldock</t>
  </si>
  <si>
    <t>Moishe Balling</t>
  </si>
  <si>
    <t>Farah Fairebrother</t>
  </si>
  <si>
    <t>Clemence Gellibrand</t>
  </si>
  <si>
    <t>Ruttger Branni</t>
  </si>
  <si>
    <t>Orsa Fewster</t>
  </si>
  <si>
    <t>Lorenza Pickavance</t>
  </si>
  <si>
    <t>Marco Onraet</t>
  </si>
  <si>
    <t>Tabitha Bronger</t>
  </si>
  <si>
    <t>Fairfax Goad</t>
  </si>
  <si>
    <t>Winona Severs</t>
  </si>
  <si>
    <t>Lionello Finding</t>
  </si>
  <si>
    <t>Ken Batchelour</t>
  </si>
  <si>
    <t>Ronnie Gerber</t>
  </si>
  <si>
    <t>Carlen Goodered</t>
  </si>
  <si>
    <t>Marilin Cordrey</t>
  </si>
  <si>
    <t>Mora MacAulay</t>
  </si>
  <si>
    <t>Humphrey Imm</t>
  </si>
  <si>
    <t>Rina Lamminam</t>
  </si>
  <si>
    <t>Padgett Castiglione</t>
  </si>
  <si>
    <t>Nickie Pappi</t>
  </si>
  <si>
    <t>Garv Basill</t>
  </si>
  <si>
    <t>Matelda Coult</t>
  </si>
  <si>
    <t>Kele Grigorey</t>
  </si>
  <si>
    <t>Pam Hearthfield</t>
  </si>
  <si>
    <t>Dana de la Tremoille</t>
  </si>
  <si>
    <t>Kyrstin De Moreno</t>
  </si>
  <si>
    <t>Ronica Lorain</t>
  </si>
  <si>
    <t>Mellicent Curtain</t>
  </si>
  <si>
    <t>Lauretta Belin</t>
  </si>
  <si>
    <t>Selestina Korejs</t>
  </si>
  <si>
    <t>Winne Dellenbrook</t>
  </si>
  <si>
    <t>Kerrin Barkway</t>
  </si>
  <si>
    <t>Mile Blunsom</t>
  </si>
  <si>
    <t>Rochelle Wolfinger</t>
  </si>
  <si>
    <t>Weston Feifer</t>
  </si>
  <si>
    <t>Lemuel Goly</t>
  </si>
  <si>
    <t>Krista Aberdalgy</t>
  </si>
  <si>
    <t>Collen Cesconi</t>
  </si>
  <si>
    <t>Gerome Felten</t>
  </si>
  <si>
    <t>Horacio Streatley</t>
  </si>
  <si>
    <t>Seka McGarrahan</t>
  </si>
  <si>
    <t>Daisi Bairnsfather</t>
  </si>
  <si>
    <t>Ellyn Thinn</t>
  </si>
  <si>
    <t>Mannie Targetter</t>
  </si>
  <si>
    <t>Wileen Siemons</t>
  </si>
  <si>
    <t>Kerwin Ambrogiotti</t>
  </si>
  <si>
    <t>Gui Ruggles</t>
  </si>
  <si>
    <t>Ewan Kield</t>
  </si>
  <si>
    <t>Ambrosius Swapp</t>
  </si>
  <si>
    <t>Silvana Inwood</t>
  </si>
  <si>
    <t>Katinka Lorrimer</t>
  </si>
  <si>
    <t>Tommy Swalwell</t>
  </si>
  <si>
    <t>Yule Seatter</t>
  </si>
  <si>
    <t>Demetrius Paulillo</t>
  </si>
  <si>
    <t>Kamila Roussel</t>
  </si>
  <si>
    <t>Melesa Saill</t>
  </si>
  <si>
    <t>Granthem McKeevers</t>
  </si>
  <si>
    <t>Gertie Temporal</t>
  </si>
  <si>
    <t>Fabian McGeaney</t>
  </si>
  <si>
    <t>Coraline Heinlein</t>
  </si>
  <si>
    <t>Melly Habbin</t>
  </si>
  <si>
    <t>Skippie Wollrauch</t>
  </si>
  <si>
    <t>Amelie MacFaul</t>
  </si>
  <si>
    <t>Henrik Hollingshead</t>
  </si>
  <si>
    <t>Kelli Melwall</t>
  </si>
  <si>
    <t>Romonda Blanpein</t>
  </si>
  <si>
    <t>Ed Hubbock</t>
  </si>
  <si>
    <t>Joelynn Kluge</t>
  </si>
  <si>
    <t>Erinna Teffrey</t>
  </si>
  <si>
    <t>Hashim Fleay</t>
  </si>
  <si>
    <t>Ida Simonian</t>
  </si>
  <si>
    <t>Rosanne Prest</t>
  </si>
  <si>
    <t>Gaven McJury</t>
  </si>
  <si>
    <t>Sabine Southerell</t>
  </si>
  <si>
    <t>Teresa Thorneloe</t>
  </si>
  <si>
    <t>Evaleen Baumer</t>
  </si>
  <si>
    <t>Karlotte Gornar</t>
  </si>
  <si>
    <t>Pete Iacovuzzi</t>
  </si>
  <si>
    <t>Winny Monckman</t>
  </si>
  <si>
    <t>Neel Stansbie</t>
  </si>
  <si>
    <t>Ted Cackett</t>
  </si>
  <si>
    <t>Caryl Colliss</t>
  </si>
  <si>
    <t>Dulcie Rubie</t>
  </si>
  <si>
    <t>Annadiane Mallalieu</t>
  </si>
  <si>
    <t>Barn Vigors</t>
  </si>
  <si>
    <t>Karoline Chiverstone</t>
  </si>
  <si>
    <t>Poppy Linskill</t>
  </si>
  <si>
    <t>Mathias Novacek</t>
  </si>
  <si>
    <t>Marna Itzkovwitch</t>
  </si>
  <si>
    <t>Dione Dorricott</t>
  </si>
  <si>
    <t>Gene Poplee</t>
  </si>
  <si>
    <t>Claudell Winslow</t>
  </si>
  <si>
    <t>John Panner</t>
  </si>
  <si>
    <t>Etta Blowin</t>
  </si>
  <si>
    <t>Curran Beere</t>
  </si>
  <si>
    <t>Roseann Courage</t>
  </si>
  <si>
    <t>Sonya Shergold</t>
  </si>
  <si>
    <t>Noll Hupe</t>
  </si>
  <si>
    <t>Deborah Butterfint</t>
  </si>
  <si>
    <t>Aridatha Pickworth</t>
  </si>
  <si>
    <t>Bonnie Janjic</t>
  </si>
  <si>
    <t>Helsa Valeri</t>
  </si>
  <si>
    <t>Izzy Gilford</t>
  </si>
  <si>
    <t>Gabrielle Savin</t>
  </si>
  <si>
    <t>Regine Rozec</t>
  </si>
  <si>
    <t>Patrice Arents</t>
  </si>
  <si>
    <t>Silvester Jesson</t>
  </si>
  <si>
    <t>Kermie Barttrum</t>
  </si>
  <si>
    <t>Marlo Blatherwick</t>
  </si>
  <si>
    <t>Nikaniki Bushaway</t>
  </si>
  <si>
    <t>Nerissa Corde</t>
  </si>
  <si>
    <t>Meggi Dionsetti</t>
  </si>
  <si>
    <t>Lefty Batter</t>
  </si>
  <si>
    <t>Earvin McClunaghan</t>
  </si>
  <si>
    <t>Rabi Lapham</t>
  </si>
  <si>
    <t>Layne Nairn</t>
  </si>
  <si>
    <t>Helga Hartle</t>
  </si>
  <si>
    <t>Crystal Giamitti</t>
  </si>
  <si>
    <t>Cicely Hathwood</t>
  </si>
  <si>
    <t>Elisabeth Yashin</t>
  </si>
  <si>
    <t>Rosmunda Pringle</t>
  </si>
  <si>
    <t>Moll Caddan</t>
  </si>
  <si>
    <t>Brockie Brereton</t>
  </si>
  <si>
    <t>Lenore Boulden</t>
  </si>
  <si>
    <t>Tony Stanes</t>
  </si>
  <si>
    <t>Corey Bruno</t>
  </si>
  <si>
    <t>Bernardine Haitlie</t>
  </si>
  <si>
    <t>Yolanda Law</t>
  </si>
  <si>
    <t>Estel Collop</t>
  </si>
  <si>
    <t>Rockwell Satterfitt</t>
  </si>
  <si>
    <t>Roman Precious</t>
  </si>
  <si>
    <t>Morse Sindell</t>
  </si>
  <si>
    <t>Murvyn Miles</t>
  </si>
  <si>
    <t>Myrle La Torre</t>
  </si>
  <si>
    <t>Alida Robelet</t>
  </si>
  <si>
    <t>Farrel Britnell</t>
  </si>
  <si>
    <t>Birgit Lezemere</t>
  </si>
  <si>
    <t>Ailey Chopy</t>
  </si>
  <si>
    <t>Selle Frenzl</t>
  </si>
  <si>
    <t>Jenica Rickertsen</t>
  </si>
  <si>
    <t>Goldie Frackiewicz</t>
  </si>
  <si>
    <t>Joseph Bernini</t>
  </si>
  <si>
    <t>Joelle Fowden</t>
  </si>
  <si>
    <t>Charlena Flight</t>
  </si>
  <si>
    <t>Jocko Chilton</t>
  </si>
  <si>
    <t>Beauregard Pelzer</t>
  </si>
  <si>
    <t>Ann-marie Sheaf</t>
  </si>
  <si>
    <t>Bari McAughtry</t>
  </si>
  <si>
    <t>Alvy Aingel</t>
  </si>
  <si>
    <t>Rose Giraudat</t>
  </si>
  <si>
    <t>Mozes Midghall</t>
  </si>
  <si>
    <t>Dyna Elleray</t>
  </si>
  <si>
    <t>Ashlen Shortall</t>
  </si>
  <si>
    <t>Conant Strank</t>
  </si>
  <si>
    <t>Skippy Lorking</t>
  </si>
  <si>
    <t>Idalia Kyllford</t>
  </si>
  <si>
    <t>Rhianna Tambling</t>
  </si>
  <si>
    <t>North Cottisford</t>
  </si>
  <si>
    <t>Vyky Getsham</t>
  </si>
  <si>
    <t>Amalle Sitch</t>
  </si>
  <si>
    <t>Brigg Dodge</t>
  </si>
  <si>
    <t>Mycah O'Connel</t>
  </si>
  <si>
    <t>Chelsy Parkins</t>
  </si>
  <si>
    <t>Gunar Barsby</t>
  </si>
  <si>
    <t>Stephi Sanson</t>
  </si>
  <si>
    <t>Cammie Hemstead</t>
  </si>
  <si>
    <t>Bruce McEttigen</t>
  </si>
  <si>
    <t>Shay Kornilov</t>
  </si>
  <si>
    <t>Maitilde Loosely</t>
  </si>
  <si>
    <t>Deanna Beardmore</t>
  </si>
  <si>
    <t>Kendrick Hexum</t>
  </si>
  <si>
    <t>Marcello Giffon</t>
  </si>
  <si>
    <t>Zola McKague</t>
  </si>
  <si>
    <t>Marissa Skitral</t>
  </si>
  <si>
    <t>Carlie Reedie</t>
  </si>
  <si>
    <t>Astrid Longworth</t>
  </si>
  <si>
    <t>Ellynn Wimpey</t>
  </si>
  <si>
    <t>Angel Muston</t>
  </si>
  <si>
    <t>Halimeda Crisell</t>
  </si>
  <si>
    <t>Gustie Goldine</t>
  </si>
  <si>
    <t>Myrlene Morison</t>
  </si>
  <si>
    <t>Donelle Stoker</t>
  </si>
  <si>
    <t>Eben Chilles</t>
  </si>
  <si>
    <t>Edgardo Lafont</t>
  </si>
  <si>
    <t>Ysabel Kittow</t>
  </si>
  <si>
    <t>Forrest Fawlks</t>
  </si>
  <si>
    <t>Tabbi Han</t>
  </si>
  <si>
    <t>Randie Paynter</t>
  </si>
  <si>
    <t>Kakalina Vergine</t>
  </si>
  <si>
    <t>Mordecai Belvard</t>
  </si>
  <si>
    <t>Dorthy Broske</t>
  </si>
  <si>
    <t>Frederica Schuck</t>
  </si>
  <si>
    <t>Matthias Jaffray</t>
  </si>
  <si>
    <t>Gaultiero Godfroy</t>
  </si>
  <si>
    <t>Duff Shurmore</t>
  </si>
  <si>
    <t>Biddie Munnings</t>
  </si>
  <si>
    <t>Ashil Girardy</t>
  </si>
  <si>
    <t>Darryl Martygin</t>
  </si>
  <si>
    <t>Neel Boerderman</t>
  </si>
  <si>
    <t>Lillian Hemshall</t>
  </si>
  <si>
    <t>Nannette Randall</t>
  </si>
  <si>
    <t>Junette Stedell</t>
  </si>
  <si>
    <t>Donetta Malkinson</t>
  </si>
  <si>
    <t>Clio McGarva</t>
  </si>
  <si>
    <t>Maridel Morforth</t>
  </si>
  <si>
    <t>Jo Heathcoat</t>
  </si>
  <si>
    <t>Cyndie Edden</t>
  </si>
  <si>
    <t>Eadie Galloway</t>
  </si>
  <si>
    <t>Aeriel Felstead</t>
  </si>
  <si>
    <t>Mikael Sandeman</t>
  </si>
  <si>
    <t>Ignacio Mark</t>
  </si>
  <si>
    <t>Giovanni Guise</t>
  </si>
  <si>
    <t>Norma felip</t>
  </si>
  <si>
    <t>Malory McNelis</t>
  </si>
  <si>
    <t>Sherwood Apfel</t>
  </si>
  <si>
    <t>Carlyn Rowberry</t>
  </si>
  <si>
    <t>Celka Elmer</t>
  </si>
  <si>
    <t>Gwenni Buttriss</t>
  </si>
  <si>
    <t>Neal Harbison</t>
  </si>
  <si>
    <t>Tedd Demougeot</t>
  </si>
  <si>
    <t>Emilee Ilett</t>
  </si>
  <si>
    <t>Trula Sember</t>
  </si>
  <si>
    <t>Valerie Edmott</t>
  </si>
  <si>
    <t>Lindsay Dimitriades</t>
  </si>
  <si>
    <t>Jorey Nicklin</t>
  </si>
  <si>
    <t>Clevey Dandison</t>
  </si>
  <si>
    <t>Coriss Nannetti</t>
  </si>
  <si>
    <t>Bonnie Dishman</t>
  </si>
  <si>
    <t>Nerita Lawlor</t>
  </si>
  <si>
    <t>Gerta Benaine</t>
  </si>
  <si>
    <t>Kahlil Parriss</t>
  </si>
  <si>
    <t>Lyndsey Foran</t>
  </si>
  <si>
    <t>Viola Cartmael</t>
  </si>
  <si>
    <t>Shelton Filipchikov</t>
  </si>
  <si>
    <t>Mercie Bonus</t>
  </si>
  <si>
    <t>Arnuad Jencken</t>
  </si>
  <si>
    <t>Anatola Lonergan</t>
  </si>
  <si>
    <t>Luigi Filyushkin</t>
  </si>
  <si>
    <t>Wit Jorg</t>
  </si>
  <si>
    <t>Goddard Kempster</t>
  </si>
  <si>
    <t>Baxter Eymer</t>
  </si>
  <si>
    <t>Inigo Corsham</t>
  </si>
  <si>
    <t>Keane Heliar</t>
  </si>
  <si>
    <t>Raff Revell</t>
  </si>
  <si>
    <t>Anallese Arnold</t>
  </si>
  <si>
    <t>Forester Calleja</t>
  </si>
  <si>
    <t>Tallou Carwithen</t>
  </si>
  <si>
    <t>Pammy Allchorn</t>
  </si>
  <si>
    <t>Nevsa Mollison</t>
  </si>
  <si>
    <t>Goldarina Pitsall</t>
  </si>
  <si>
    <t>Shelia Cogar</t>
  </si>
  <si>
    <t>Helena Hunton</t>
  </si>
  <si>
    <t>Mariam Badrick</t>
  </si>
  <si>
    <t>Artus St. Aubyn</t>
  </si>
  <si>
    <t>Karlan Monteath</t>
  </si>
  <si>
    <t>Lonna Tonner</t>
  </si>
  <si>
    <t>Jasper Cordeau]</t>
  </si>
  <si>
    <t>Reinald Mitroshinov</t>
  </si>
  <si>
    <t>Marcia Scroggie</t>
  </si>
  <si>
    <t>Tallulah McGarva</t>
  </si>
  <si>
    <t>Vincent Madison</t>
  </si>
  <si>
    <t>Martino Yoxen</t>
  </si>
  <si>
    <t>Torrin Youtead</t>
  </si>
  <si>
    <t>Vittorio MacMillan</t>
  </si>
  <si>
    <t>Kimberly Tansey</t>
  </si>
  <si>
    <t>Cleve Turland</t>
  </si>
  <si>
    <t>Luis Petyt</t>
  </si>
  <si>
    <t>Pierce Poynton</t>
  </si>
  <si>
    <t>Melloney Entwisle</t>
  </si>
  <si>
    <t>Sarene Beeston</t>
  </si>
  <si>
    <t>Prinz Wilshaw</t>
  </si>
  <si>
    <t>Patsy Ricco</t>
  </si>
  <si>
    <t>Herrick Tolemache</t>
  </si>
  <si>
    <t>Eugenio Ruzicka</t>
  </si>
  <si>
    <t>Byrle Stichel</t>
  </si>
  <si>
    <t>Cheston De Bellis</t>
  </si>
  <si>
    <t>Modesty Proschke</t>
  </si>
  <si>
    <t>Lorne Walburn</t>
  </si>
  <si>
    <t>Corbie Playle</t>
  </si>
  <si>
    <t>Jorie Elvin</t>
  </si>
  <si>
    <t>Dodi Willson</t>
  </si>
  <si>
    <t>Catlaina Sparke</t>
  </si>
  <si>
    <t>Alyosha Bayliss</t>
  </si>
  <si>
    <t>Merrill Swansborough</t>
  </si>
  <si>
    <t>Claus Livoir</t>
  </si>
  <si>
    <t>Roddy Whetton</t>
  </si>
  <si>
    <t>Lauralee Shovel</t>
  </si>
  <si>
    <t>Ford Elsay</t>
  </si>
  <si>
    <t>Isabelle Stiff</t>
  </si>
  <si>
    <t>Julietta Horrell</t>
  </si>
  <si>
    <t>Beck Jaqueminet</t>
  </si>
  <si>
    <t>Zia Regitz</t>
  </si>
  <si>
    <t>Beckie Hyslop</t>
  </si>
  <si>
    <t>Sibley Roantree</t>
  </si>
  <si>
    <t>Vinnie McKeeman</t>
  </si>
  <si>
    <t>Seamus Maryman</t>
  </si>
  <si>
    <t>Garreth Clement</t>
  </si>
  <si>
    <t>Ginelle Cloy</t>
  </si>
  <si>
    <t>Cristi Theobalds</t>
  </si>
  <si>
    <t>Linell MacKintosh</t>
  </si>
  <si>
    <t>Rey Feast</t>
  </si>
  <si>
    <t>Sheri Chisnell</t>
  </si>
  <si>
    <t>Andria Rentz</t>
  </si>
  <si>
    <t>Christina Domleo</t>
  </si>
  <si>
    <t>Kim Cleugh</t>
  </si>
  <si>
    <t>Lloyd Castanho</t>
  </si>
  <si>
    <t>Isabelle Justun</t>
  </si>
  <si>
    <t>Emalee Ramey</t>
  </si>
  <si>
    <t>Pearline Errett</t>
  </si>
  <si>
    <t>Meyer Kittiman</t>
  </si>
  <si>
    <t>Odo Streeter</t>
  </si>
  <si>
    <t>Britney Kennler</t>
  </si>
  <si>
    <t>Julius Rudolf</t>
  </si>
  <si>
    <t>Winne Gromley</t>
  </si>
  <si>
    <t>Yoshi Harwood</t>
  </si>
  <si>
    <t>Winnah Rea</t>
  </si>
  <si>
    <t>Liesa Nicolls</t>
  </si>
  <si>
    <t>Elvira Grocock</t>
  </si>
  <si>
    <t>Thayne O'Heneghan</t>
  </si>
  <si>
    <t>Hagan Shelford</t>
  </si>
  <si>
    <t>Eugen Fishbourne</t>
  </si>
  <si>
    <t>Jennette Plomer</t>
  </si>
  <si>
    <t>Brose Seaward</t>
  </si>
  <si>
    <t>Lew Mitchell</t>
  </si>
  <si>
    <t>Tim Hourihan</t>
  </si>
  <si>
    <t>Quill Maasze</t>
  </si>
  <si>
    <t>Glynnis Donlon</t>
  </si>
  <si>
    <t>Tamiko Kassidy</t>
  </si>
  <si>
    <t>Fin Hecks</t>
  </si>
  <si>
    <t>Sloan Daw</t>
  </si>
  <si>
    <t>Niccolo Busch</t>
  </si>
  <si>
    <t>Jessee Gabbott</t>
  </si>
  <si>
    <t>Gerti Hincham</t>
  </si>
  <si>
    <t>Ema Thaine</t>
  </si>
  <si>
    <t>Allys Muro</t>
  </si>
  <si>
    <t>Averil MacCardle</t>
  </si>
  <si>
    <t>Artemas Rampton</t>
  </si>
  <si>
    <t>Ailyn Alam</t>
  </si>
  <si>
    <t>Myrlene Maun</t>
  </si>
  <si>
    <t>Barnett Hughlin</t>
  </si>
  <si>
    <t>Patton Yearsley</t>
  </si>
  <si>
    <t>Onida Lamble</t>
  </si>
  <si>
    <t>Kiley Aprahamian</t>
  </si>
  <si>
    <t>Julieta Avrasin</t>
  </si>
  <si>
    <t>Hedvige Bendell</t>
  </si>
  <si>
    <t>Martita McKerton</t>
  </si>
  <si>
    <t>Ardath Balffye</t>
  </si>
  <si>
    <t>Ewen Ladell</t>
  </si>
  <si>
    <t>Carce Dobrowski</t>
  </si>
  <si>
    <t>Liva Lillico</t>
  </si>
  <si>
    <t>Delmore Pitbladdo</t>
  </si>
  <si>
    <t>Dorolisa Ewart</t>
  </si>
  <si>
    <t>Jillian Duplan</t>
  </si>
  <si>
    <t>Sheelagh Grog</t>
  </si>
  <si>
    <t>Waverley Gurdon</t>
  </si>
  <si>
    <t>Marjory Samter</t>
  </si>
  <si>
    <t>Lory Widdison</t>
  </si>
  <si>
    <t>Alva Cotta</t>
  </si>
  <si>
    <t>Murvyn Wareing</t>
  </si>
  <si>
    <t>Greer Caird</t>
  </si>
  <si>
    <t>Blaire Bebbell</t>
  </si>
  <si>
    <t>Cammy Walasik</t>
  </si>
  <si>
    <t>Archer Mazzey</t>
  </si>
  <si>
    <t>D'arcy Dimblebee</t>
  </si>
  <si>
    <t>Alister Hocking</t>
  </si>
  <si>
    <t>Corny Grissett</t>
  </si>
  <si>
    <t>Bucky Spatoni</t>
  </si>
  <si>
    <t>Mara Greatbanks</t>
  </si>
  <si>
    <t>Dulciana Dowyer</t>
  </si>
  <si>
    <t>Crin Dummett</t>
  </si>
  <si>
    <t>Jamey Busst</t>
  </si>
  <si>
    <t>Nerti Favill</t>
  </si>
  <si>
    <t>Hulda Dorro</t>
  </si>
  <si>
    <t>Coral Carsberg</t>
  </si>
  <si>
    <t>Abbie Burk</t>
  </si>
  <si>
    <t>Tait Trapp</t>
  </si>
  <si>
    <t>Darb Murr</t>
  </si>
  <si>
    <t>Isidro Redmond</t>
  </si>
  <si>
    <t>Dorthea Banthorpe</t>
  </si>
  <si>
    <t>Gilemette Dilawey</t>
  </si>
  <si>
    <t>Morie Ripper</t>
  </si>
  <si>
    <t>Hans Gurrado</t>
  </si>
  <si>
    <t>Chicky Paiton</t>
  </si>
  <si>
    <t>Omero McGrirl</t>
  </si>
  <si>
    <t>Rockey Clampton</t>
  </si>
  <si>
    <t>Ted Cromar</t>
  </si>
  <si>
    <t>Karine Brodest</t>
  </si>
  <si>
    <t>Ingram MacGuigan</t>
  </si>
  <si>
    <t>Lorrayne Rawcliffe</t>
  </si>
  <si>
    <t>Pace Ridel</t>
  </si>
  <si>
    <t>Elissa Ryles</t>
  </si>
  <si>
    <t>Danna Pickover</t>
  </si>
  <si>
    <t>Calli Pottery</t>
  </si>
  <si>
    <t>Wilmette de Nore</t>
  </si>
  <si>
    <t>Gustie Skowcraft</t>
  </si>
  <si>
    <t>Paolo Effemy</t>
  </si>
  <si>
    <t>Octavia Robez</t>
  </si>
  <si>
    <t>Lavinie Brabban</t>
  </si>
  <si>
    <t>Nannie Kennaway</t>
  </si>
  <si>
    <t>Orelia Whetnall</t>
  </si>
  <si>
    <t>Colman Argontt</t>
  </si>
  <si>
    <t>Kiley Batt</t>
  </si>
  <si>
    <t>Karilynn Dunlap</t>
  </si>
  <si>
    <t>Bonnee Derrick</t>
  </si>
  <si>
    <t>Wald Bartalot</t>
  </si>
  <si>
    <t>Eleonora McHaffy</t>
  </si>
  <si>
    <t>Renado Eggerton</t>
  </si>
  <si>
    <t>Rakel Shory</t>
  </si>
  <si>
    <t>Sean Cristofolini</t>
  </si>
  <si>
    <t>Merrilee Quilter</t>
  </si>
  <si>
    <t>Dimitry Eicheler</t>
  </si>
  <si>
    <t>Annadiane Fotheringham</t>
  </si>
  <si>
    <t>Atlante Cappell</t>
  </si>
  <si>
    <t>Israel Brahms</t>
  </si>
  <si>
    <t>Camellia Abelwhite</t>
  </si>
  <si>
    <t>Katrina Peaurt</t>
  </si>
  <si>
    <t>Arlin Diloway</t>
  </si>
  <si>
    <t>Fallon Spuner</t>
  </si>
  <si>
    <t>Lindon Concannon</t>
  </si>
  <si>
    <t>Somerset Kidstone</t>
  </si>
  <si>
    <t>Melosa Hof</t>
  </si>
  <si>
    <t>Kaycee Reddie</t>
  </si>
  <si>
    <t>Terrance Jackett</t>
  </si>
  <si>
    <t>Marijo Vipan</t>
  </si>
  <si>
    <t>Karoly Mixworthy</t>
  </si>
  <si>
    <t>Clara Gerry</t>
  </si>
  <si>
    <t>Loren Davern</t>
  </si>
  <si>
    <t>Stinky Binder</t>
  </si>
  <si>
    <t>Greta Gaish</t>
  </si>
  <si>
    <t>Pier McGeachy</t>
  </si>
  <si>
    <t>Reider Bradtke</t>
  </si>
  <si>
    <t>Sharity Krzyzaniak</t>
  </si>
  <si>
    <t>Benton Harfoot</t>
  </si>
  <si>
    <t>Clementine Castelletto</t>
  </si>
  <si>
    <t>Maximilien Nardoni</t>
  </si>
  <si>
    <t>Liesa Powter</t>
  </si>
  <si>
    <t>Barbey Falla</t>
  </si>
  <si>
    <t>Valle Littrick</t>
  </si>
  <si>
    <t>Janos Gloucester</t>
  </si>
  <si>
    <t>Cristionna Shopcott</t>
  </si>
  <si>
    <t>Hermon Krikorian</t>
  </si>
  <si>
    <t>Rudie Menier</t>
  </si>
  <si>
    <t>Anabella Lindley</t>
  </si>
  <si>
    <t>Maible Eburah</t>
  </si>
  <si>
    <t>Birgitta Turnbull</t>
  </si>
  <si>
    <t>Timoteo Stoneham</t>
  </si>
  <si>
    <t>Pail Bessett</t>
  </si>
  <si>
    <t>Hardy Morad</t>
  </si>
  <si>
    <t>Mellie Chesser</t>
  </si>
  <si>
    <t>Farrel Trayford</t>
  </si>
  <si>
    <t>Winna Wildsmith</t>
  </si>
  <si>
    <t>Leann Siddeley</t>
  </si>
  <si>
    <t>Dur Caskie</t>
  </si>
  <si>
    <t>Mada Peppard</t>
  </si>
  <si>
    <t>Anissa Mantrup</t>
  </si>
  <si>
    <t>Hali Prettyjohn</t>
  </si>
  <si>
    <t>Clarine Vergine</t>
  </si>
  <si>
    <t>Haydon Corradengo</t>
  </si>
  <si>
    <t>Benedicto Witnall</t>
  </si>
  <si>
    <t>Edsel Stancliffe</t>
  </si>
  <si>
    <t>Valida Courtin</t>
  </si>
  <si>
    <t>Kynthia Henniger</t>
  </si>
  <si>
    <t>Eldin Pozzi</t>
  </si>
  <si>
    <t>Clarance Heeps</t>
  </si>
  <si>
    <t>Karola Sutty</t>
  </si>
  <si>
    <t>Wanda Currier</t>
  </si>
  <si>
    <t>Lora Petrosian</t>
  </si>
  <si>
    <t>Jeremias Walters</t>
  </si>
  <si>
    <t>Smith Schohier</t>
  </si>
  <si>
    <t>Hakeem Bromidge</t>
  </si>
  <si>
    <t>Nat Bogays</t>
  </si>
  <si>
    <t>Darelle Genny</t>
  </si>
  <si>
    <t>Evangelina Sandever</t>
  </si>
  <si>
    <t>Anabelle Romaines</t>
  </si>
  <si>
    <t>Marna Chipman</t>
  </si>
  <si>
    <t>Jacquetta Ranstead</t>
  </si>
  <si>
    <t>Hamish Millery</t>
  </si>
  <si>
    <t>Anne-marie Wardall</t>
  </si>
  <si>
    <t>Dot Oaker</t>
  </si>
  <si>
    <t>Maurise O'Feeny</t>
  </si>
  <si>
    <t>Timothee McLaughlan</t>
  </si>
  <si>
    <t>Clarance Childs</t>
  </si>
  <si>
    <t>Dominick Bennellick</t>
  </si>
  <si>
    <t>Dara Raffles</t>
  </si>
  <si>
    <t>Rebeca Duffitt</t>
  </si>
  <si>
    <t>Georgie Toffano</t>
  </si>
  <si>
    <t>Milicent Manske</t>
  </si>
  <si>
    <t>Moira Bernardino</t>
  </si>
  <si>
    <t>Curr Rye</t>
  </si>
  <si>
    <t>Stanleigh Rollings</t>
  </si>
  <si>
    <t>Aubree Choppin</t>
  </si>
  <si>
    <t>Isidoro Jovey</t>
  </si>
  <si>
    <t>Peterus Kristufek</t>
  </si>
  <si>
    <t>Gregory Broadfield</t>
  </si>
  <si>
    <t>Flory Davis</t>
  </si>
  <si>
    <t>Legra Cortez</t>
  </si>
  <si>
    <t>Norton Yukhnini</t>
  </si>
  <si>
    <t>Lowrance Regina</t>
  </si>
  <si>
    <t>Carmelita McDermott-Row</t>
  </si>
  <si>
    <t>Issi Pedycan</t>
  </si>
  <si>
    <t>Joseito De Carolis</t>
  </si>
  <si>
    <t>Alena Varvell</t>
  </si>
  <si>
    <t>Farrel Spottswood</t>
  </si>
  <si>
    <t>Ozzy Gorton</t>
  </si>
  <si>
    <t>Matty Reuter</t>
  </si>
  <si>
    <t>Elmore Casiero</t>
  </si>
  <si>
    <t>Kimmie Vass</t>
  </si>
  <si>
    <t>Dannie Spatig</t>
  </si>
  <si>
    <t>Sal Wieprecht</t>
  </si>
  <si>
    <t>Joanne Immer</t>
  </si>
  <si>
    <t>Brantley De Marchi</t>
  </si>
  <si>
    <t>Margo Thorouggood</t>
  </si>
  <si>
    <t>Michelle Allnutt</t>
  </si>
  <si>
    <t>Darbee Rothery</t>
  </si>
  <si>
    <t>Celestyn Dogerty</t>
  </si>
  <si>
    <t>Flossi Luno</t>
  </si>
  <si>
    <t>Glennis Zoanetti</t>
  </si>
  <si>
    <t>Marnia Kermit</t>
  </si>
  <si>
    <t>Eddi Brugmann</t>
  </si>
  <si>
    <t>Maurine Gallihaulk</t>
  </si>
  <si>
    <t>Kathi Woffenden</t>
  </si>
  <si>
    <t>Avrom Barlow</t>
  </si>
  <si>
    <t>Freddie Wanley</t>
  </si>
  <si>
    <t>Gunner Evason</t>
  </si>
  <si>
    <t>Riobard Nation</t>
  </si>
  <si>
    <t>Fairfax Adran</t>
  </si>
  <si>
    <t>Edythe Jillins</t>
  </si>
  <si>
    <t>Jami Clemendot</t>
  </si>
  <si>
    <t>Moyna Neville</t>
  </si>
  <si>
    <t>Tris Ewebank</t>
  </si>
  <si>
    <t>Ingelbert Duigenan</t>
  </si>
  <si>
    <t>Ibbie Gibbie</t>
  </si>
  <si>
    <t>Sum of Sales</t>
  </si>
  <si>
    <t>Sum of Profit</t>
  </si>
  <si>
    <t>Profit by year</t>
  </si>
  <si>
    <t>Row Labels</t>
  </si>
  <si>
    <t>Grand Total</t>
  </si>
  <si>
    <t>Total Sales</t>
  </si>
  <si>
    <t>Total profit</t>
  </si>
  <si>
    <t>Sales by Sub Category</t>
  </si>
  <si>
    <t>Customer Count by Year</t>
  </si>
  <si>
    <t>Count of Customer Name</t>
  </si>
  <si>
    <t>Sales By State</t>
  </si>
  <si>
    <t>Top 5 Customers Profit</t>
  </si>
  <si>
    <t>Sales by Month</t>
  </si>
  <si>
    <t>Column Labels</t>
  </si>
  <si>
    <t>Jan</t>
  </si>
  <si>
    <t>Feb</t>
  </si>
  <si>
    <t>Mar</t>
  </si>
  <si>
    <t>Apr</t>
  </si>
  <si>
    <t>May</t>
  </si>
  <si>
    <t>Jun</t>
  </si>
  <si>
    <t>Jul</t>
  </si>
  <si>
    <t>Aug</t>
  </si>
  <si>
    <t>Sep</t>
  </si>
  <si>
    <t>Oct</t>
  </si>
  <si>
    <t>Nov</t>
  </si>
  <si>
    <t>Dec</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</si>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</sst>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4009]\ * #,##0.00_ ;_ [$₹-4009]\ * \-#,##0.00_ ;_ [$₹-4009]\ * &quot;-&quot;??_ ;_ @_ "/>
    <numFmt numFmtId="165" formatCode="_-[$$-409]* #,##0.00_ ;_-[$$-409]* \-#,##0.00\ ;_-[$$-409]* &quot;-&quot;??_ ;_-@_ "/>
    <numFmt numFmtId="166" formatCode="\$#,#00,&quot;K&quot;"/>
  </numFmts>
  <fonts count="3" x14ac:knownFonts="1">
    <font>
      <sz val="11"/>
      <color theme="1"/>
      <name val="Calibri"/>
      <family val="2"/>
      <scheme val="minor"/>
    </font>
    <font>
      <sz val="11"/>
      <name val="Arial"/>
      <family val="1"/>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2" tint="-0.249977111117893"/>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29">
    <xf numFmtId="0" fontId="0" fillId="0" borderId="0" xfId="0"/>
    <xf numFmtId="0" fontId="1" fillId="2" borderId="1" xfId="1" applyFill="1" applyBorder="1"/>
    <xf numFmtId="0" fontId="0" fillId="2" borderId="1" xfId="0" applyFill="1" applyBorder="1"/>
    <xf numFmtId="0" fontId="0" fillId="3" borderId="1" xfId="0" applyFill="1" applyBorder="1" applyAlignment="1">
      <alignment wrapText="1"/>
    </xf>
    <xf numFmtId="14" fontId="0" fillId="2" borderId="2" xfId="0" applyNumberFormat="1" applyFill="1" applyBorder="1"/>
    <xf numFmtId="0" fontId="0" fillId="2" borderId="3" xfId="0" applyFill="1" applyBorder="1"/>
    <xf numFmtId="0" fontId="2" fillId="4" borderId="4" xfId="0" applyFont="1" applyFill="1" applyBorder="1"/>
    <xf numFmtId="0" fontId="2" fillId="4" borderId="5" xfId="0" applyFont="1" applyFill="1" applyBorder="1"/>
    <xf numFmtId="0" fontId="2" fillId="4" borderId="6" xfId="0" applyFont="1" applyFill="1" applyBorder="1"/>
    <xf numFmtId="14" fontId="0" fillId="2" borderId="7" xfId="0" applyNumberFormat="1" applyFill="1" applyBorder="1"/>
    <xf numFmtId="0" fontId="1" fillId="2" borderId="8" xfId="1" applyFill="1" applyBorder="1"/>
    <xf numFmtId="0" fontId="0" fillId="2" borderId="8" xfId="0" applyFill="1" applyBorder="1"/>
    <xf numFmtId="0" fontId="0" fillId="3" borderId="8" xfId="0" applyFill="1" applyBorder="1" applyAlignment="1">
      <alignment wrapText="1"/>
    </xf>
    <xf numFmtId="0" fontId="0" fillId="0" borderId="0" xfId="0" applyNumberFormat="1"/>
    <xf numFmtId="0" fontId="0" fillId="0" borderId="0" xfId="0" pivotButton="1"/>
    <xf numFmtId="0" fontId="0" fillId="0" borderId="0" xfId="0" applyAlignment="1">
      <alignment horizontal="left"/>
    </xf>
    <xf numFmtId="164" fontId="2" fillId="4" borderId="5" xfId="0" applyNumberFormat="1" applyFont="1" applyFill="1" applyBorder="1"/>
    <xf numFmtId="164" fontId="0" fillId="2" borderId="1" xfId="0" applyNumberFormat="1" applyFill="1" applyBorder="1"/>
    <xf numFmtId="164" fontId="0" fillId="2" borderId="8" xfId="0" applyNumberFormat="1" applyFill="1" applyBorder="1"/>
    <xf numFmtId="164" fontId="0" fillId="0" borderId="0" xfId="0" applyNumberFormat="1"/>
    <xf numFmtId="0" fontId="1" fillId="2" borderId="0" xfId="1" applyFill="1" applyBorder="1"/>
    <xf numFmtId="0" fontId="0" fillId="2" borderId="0" xfId="0" applyFill="1" applyBorder="1"/>
    <xf numFmtId="0" fontId="2" fillId="5" borderId="0" xfId="0" applyFont="1" applyFill="1"/>
    <xf numFmtId="0" fontId="2" fillId="5" borderId="0" xfId="0" applyFont="1" applyFill="1" applyBorder="1"/>
    <xf numFmtId="165" fontId="0" fillId="0" borderId="0" xfId="0" applyNumberFormat="1"/>
    <xf numFmtId="165" fontId="2" fillId="4" borderId="5" xfId="0" applyNumberFormat="1" applyFont="1" applyFill="1" applyBorder="1"/>
    <xf numFmtId="165" fontId="0" fillId="2" borderId="1" xfId="0" applyNumberFormat="1" applyFill="1" applyBorder="1"/>
    <xf numFmtId="165" fontId="0" fillId="2" borderId="8" xfId="0" applyNumberFormat="1" applyFill="1" applyBorder="1"/>
    <xf numFmtId="166" fontId="0" fillId="0" borderId="0" xfId="0" applyNumberFormat="1"/>
  </cellXfs>
  <cellStyles count="2">
    <cellStyle name="Normal" xfId="0" builtinId="0"/>
    <cellStyle name="Normal 2" xfId="1" xr:uid="{D17826DA-1226-4DA0-B52B-AB3E6CD4EF04}"/>
  </cellStyles>
  <dxfs count="213">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numFmt numFmtId="166" formatCode="\$#,#00,&quot;K&quot;"/>
    </dxf>
    <dxf>
      <font>
        <b/>
        <i val="0"/>
        <sz val="11"/>
        <color rgb="FF095F81"/>
      </font>
      <border>
        <bottom style="thin">
          <color theme="4"/>
        </bottom>
        <vertical/>
        <horizontal/>
      </border>
    </dxf>
    <dxf>
      <font>
        <b/>
        <i val="0"/>
        <sz val="11"/>
        <color rgb="FF053447"/>
      </font>
      <fill>
        <gradientFill degree="90">
          <stop position="0">
            <color theme="0"/>
          </stop>
          <stop position="1">
            <color theme="0"/>
          </stop>
        </gradientFill>
      </fill>
      <border>
        <left style="thin">
          <color theme="4"/>
        </left>
        <right style="thin">
          <color theme="4"/>
        </right>
        <top style="thin">
          <color theme="4"/>
        </top>
        <bottom style="thin">
          <color theme="4"/>
        </bottom>
        <vertical/>
        <horizontal/>
      </border>
    </dxf>
    <dxf>
      <numFmt numFmtId="166" formatCode="\$#,#00,&quot;K&quot;"/>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6" formatCode="\$#,#00,&quot;K&quot;"/>
    </dxf>
    <dxf>
      <numFmt numFmtId="165" formatCode="_-[$$-409]* #,##0.00_ ;_-[$$-409]* \-#,##0.00\ ;_-[$$-409]* &quot;-&quot;??_ ;_-@_ "/>
    </dxf>
    <dxf>
      <fill>
        <patternFill patternType="solid">
          <fgColor indexed="64"/>
          <bgColor theme="0"/>
        </patternFill>
      </fill>
      <border diagonalUp="0" diagonalDown="0">
        <left style="thin">
          <color indexed="64"/>
        </left>
        <right/>
        <top style="thin">
          <color indexed="64"/>
        </top>
        <bottom style="thin">
          <color indexed="64"/>
        </bottom>
        <vertical/>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4" formatCode="_ [$₹-4009]\ * #,##0.00_ ;_ [$₹-4009]\ * \-#,##0.00_ ;_ [$₹-4009]\ * &quot;-&quot;??_ ;_ @_ "/>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5" formatCode="_-[$$-409]* #,##0.00_ ;_-[$$-409]* \-#,##0.00\ ;_-[$$-409]* &quot;-&quot;??_ ;_-@_ "/>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border diagonalUp="0" diagonalDown="0" outline="0">
        <left style="thin">
          <color indexed="64"/>
        </left>
        <right style="thin">
          <color indexed="64"/>
        </right>
        <top/>
        <bottom/>
      </border>
    </dxf>
    <dxf>
      <font>
        <b/>
        <color theme="1"/>
      </font>
      <border>
        <bottom style="thin">
          <color theme="4"/>
        </bottom>
        <vertical/>
        <horizontal/>
      </border>
    </dxf>
    <dxf>
      <font>
        <color rgb="FF053143"/>
      </font>
      <fill>
        <patternFill patternType="none">
          <bgColor auto="1"/>
        </patternFill>
      </fill>
      <border diagonalUp="0" diagonalDown="0">
        <left/>
        <right/>
        <top/>
        <bottom/>
        <vertical/>
        <horizontal/>
      </border>
    </dxf>
    <dxf>
      <font>
        <b/>
        <i val="0"/>
        <color theme="1"/>
      </font>
      <border>
        <bottom style="thin">
          <color theme="4"/>
        </bottom>
        <vertical/>
        <horizontal/>
      </border>
    </dxf>
    <dxf>
      <font>
        <sz val="11"/>
        <color theme="1"/>
      </font>
      <fill>
        <patternFill patternType="solid">
          <fgColor auto="1"/>
          <bgColor rgb="FF0C769E"/>
        </patternFill>
      </fill>
      <border diagonalUp="0" diagonalDown="0">
        <left/>
        <right/>
        <top/>
        <bottom/>
        <vertical/>
        <horizontal/>
      </border>
    </dxf>
  </dxfs>
  <tableStyles count="3" defaultTableStyle="TableStyleMedium2" defaultPivotStyle="PivotStyleLight16">
    <tableStyle name=" slicer 2nd" pivot="0" table="0" count="10" xr9:uid="{045C2C2A-744B-4F2B-A8B1-BCD459ABEA41}">
      <tableStyleElement type="wholeTable" dxfId="185"/>
      <tableStyleElement type="headerRow" dxfId="184"/>
    </tableStyle>
    <tableStyle name="custom style" pivot="0" table="0" count="10" xr9:uid="{617C46A2-4BE0-41DB-AF32-27DB432D4B00}">
      <tableStyleElement type="wholeTable" dxfId="212"/>
      <tableStyleElement type="headerRow" dxfId="211"/>
    </tableStyle>
    <tableStyle name="Slicer 2" pivot="0" table="0" count="10" xr9:uid="{390092B3-E458-4A00-9B10-F95575081E30}">
      <tableStyleElement type="wholeTable" dxfId="210"/>
      <tableStyleElement type="headerRow" dxfId="209"/>
    </tableStyle>
  </tableStyles>
  <colors>
    <mruColors>
      <color rgb="FF095F81"/>
      <color rgb="FF053447"/>
      <color rgb="FF0C769E"/>
      <color rgb="FFFF6600"/>
      <color rgb="FFFF3C37"/>
      <color rgb="FFA14E09"/>
      <color rgb="FFFAD2F8"/>
      <color rgb="FFCCCCCC"/>
      <color rgb="FF828282"/>
      <color rgb="FF999999"/>
    </mruColors>
  </colors>
  <extLst>
    <ext xmlns:x14="http://schemas.microsoft.com/office/spreadsheetml/2009/9/main" uri="{46F421CA-312F-682f-3DD2-61675219B42D}">
      <x14:dxfs count="24">
        <dxf>
          <font>
            <color rgb="FF000000"/>
          </font>
          <fill>
            <patternFill patternType="solid">
              <fgColor rgb="FF053447"/>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rgb="FF0C769E"/>
              <bgColor auto="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rgb="FF0C769E"/>
              <bgColor auto="1"/>
            </patternFill>
          </fill>
          <border>
            <left style="thin">
              <color rgb="FF999999"/>
            </left>
            <right style="thin">
              <color rgb="FF999999"/>
            </right>
            <top style="thin">
              <color rgb="FF999999"/>
            </top>
            <bottom style="thin">
              <color rgb="FF999999"/>
            </bottom>
            <vertical/>
            <horizontal/>
          </border>
        </dxf>
        <dxf>
          <font>
            <b/>
            <i val="0"/>
            <sz val="11"/>
            <color theme="2" tint="-0.24994659260841701"/>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1"/>
            <color rgb="FF053447"/>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053447"/>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0C769E"/>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AD2F8"/>
              <bgColor rgb="FF0C769E"/>
            </patternFill>
          </fill>
          <border>
            <left style="thin">
              <color rgb="FFCCCCCC"/>
            </left>
            <right style="thin">
              <color rgb="FFCCCCCC"/>
            </right>
            <top style="thin">
              <color rgb="FFCCCCCC"/>
            </top>
            <bottom style="thin">
              <color rgb="FFCCCCCC"/>
            </bottom>
            <vertical/>
            <horizontal/>
          </border>
        </dxf>
        <dxf>
          <font>
            <b/>
            <i val="0"/>
            <sz val="11"/>
            <color theme="0"/>
          </font>
          <fill>
            <patternFill patternType="solid">
              <fgColor theme="4" tint="0.59999389629810485"/>
              <bgColor rgb="FF074F69"/>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 slicer 2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custom style">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 Sales and Profit ) Dashboard.xlsx]Pivot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Profit by Year</a:t>
            </a:r>
          </a:p>
        </c:rich>
      </c:tx>
      <c:layout>
        <c:manualLayout>
          <c:xMode val="edge"/>
          <c:yMode val="edge"/>
          <c:x val="0.31391954813336159"/>
          <c:y val="2.83687943262411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F98C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B739D"/>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A6488"/>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7476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53447"/>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B739D"/>
          </a:solidFill>
          <a:ln>
            <a:noFill/>
          </a:ln>
          <a:effectLst>
            <a:outerShdw blurRad="50800" dist="38100" dir="2700000" algn="tl" rotWithShape="0">
              <a:prstClr val="black">
                <a:alpha val="40000"/>
              </a:prstClr>
            </a:outerShdw>
          </a:effectLst>
        </c:spPr>
        <c:dLbl>
          <c:idx val="0"/>
          <c:layout>
            <c:manualLayout>
              <c:x val="0"/>
              <c:y val="-3.58583645423456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F98CF"/>
          </a:solidFill>
          <a:ln>
            <a:noFill/>
          </a:ln>
          <a:effectLst>
            <a:outerShdw blurRad="50800" dist="38100" dir="2700000" algn="tl" rotWithShape="0">
              <a:prstClr val="black">
                <a:alpha val="40000"/>
              </a:prstClr>
            </a:outerShdw>
          </a:effectLst>
        </c:spPr>
        <c:dLbl>
          <c:idx val="0"/>
          <c:layout>
            <c:manualLayout>
              <c:x val="-2.1425512362568892E-2"/>
              <c:y val="-3.2869787782556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19479611040659E-2"/>
          <c:y val="0.12056737588652482"/>
          <c:w val="0.63422452004634777"/>
          <c:h val="0.69362930697492609"/>
        </c:manualLayout>
      </c:layout>
      <c:barChart>
        <c:barDir val="col"/>
        <c:grouping val="clustered"/>
        <c:varyColors val="0"/>
        <c:ser>
          <c:idx val="0"/>
          <c:order val="0"/>
          <c:tx>
            <c:strRef>
              <c:f>'Pivot Table'!$D$4:$D$5</c:f>
              <c:strCache>
                <c:ptCount val="1"/>
                <c:pt idx="0">
                  <c:v>Apparel &amp; Accessories</c:v>
                </c:pt>
              </c:strCache>
            </c:strRef>
          </c:tx>
          <c:spPr>
            <a:solidFill>
              <a:srgbClr val="0F98CF"/>
            </a:solidFill>
            <a:ln>
              <a:noFill/>
            </a:ln>
            <a:effectLst>
              <a:outerShdw blurRad="50800" dist="38100" dir="2700000" algn="tl" rotWithShape="0">
                <a:prstClr val="black">
                  <a:alpha val="40000"/>
                </a:prstClr>
              </a:outerShdw>
            </a:effectLst>
          </c:spPr>
          <c:invertIfNegative val="0"/>
          <c:dPt>
            <c:idx val="1"/>
            <c:invertIfNegative val="0"/>
            <c:bubble3D val="0"/>
            <c:spPr>
              <a:solidFill>
                <a:srgbClr val="0F98C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0375-4551-96EE-E5FA082D78EA}"/>
              </c:ext>
            </c:extLst>
          </c:dPt>
          <c:dLbls>
            <c:dLbl>
              <c:idx val="1"/>
              <c:layout>
                <c:manualLayout>
                  <c:x val="-2.1425512362568892E-2"/>
                  <c:y val="-3.2869787782556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375-4551-96EE-E5FA082D78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Table'!$C$6:$C$8</c:f>
              <c:strCache>
                <c:ptCount val="2"/>
                <c:pt idx="0">
                  <c:v>2023</c:v>
                </c:pt>
                <c:pt idx="1">
                  <c:v>2024</c:v>
                </c:pt>
              </c:strCache>
            </c:strRef>
          </c:cat>
          <c:val>
            <c:numRef>
              <c:f>'Pivot Table'!$D$6:$D$8</c:f>
              <c:numCache>
                <c:formatCode>\$#,#00,"K"</c:formatCode>
                <c:ptCount val="2"/>
                <c:pt idx="0">
                  <c:v>210873</c:v>
                </c:pt>
                <c:pt idx="1">
                  <c:v>206962</c:v>
                </c:pt>
              </c:numCache>
            </c:numRef>
          </c:val>
          <c:extLst>
            <c:ext xmlns:c16="http://schemas.microsoft.com/office/drawing/2014/chart" uri="{C3380CC4-5D6E-409C-BE32-E72D297353CC}">
              <c16:uniqueId val="{00000000-FD63-4B0E-AB7C-07974DAF5B69}"/>
            </c:ext>
          </c:extLst>
        </c:ser>
        <c:ser>
          <c:idx val="1"/>
          <c:order val="1"/>
          <c:tx>
            <c:strRef>
              <c:f>'Pivot Table'!$E$4:$E$5</c:f>
              <c:strCache>
                <c:ptCount val="1"/>
                <c:pt idx="0">
                  <c:v>Food and Beverage</c:v>
                </c:pt>
              </c:strCache>
            </c:strRef>
          </c:tx>
          <c:spPr>
            <a:solidFill>
              <a:srgbClr val="0B739D"/>
            </a:solidFill>
            <a:ln>
              <a:noFill/>
            </a:ln>
            <a:effectLst>
              <a:outerShdw blurRad="50800" dist="38100" dir="2700000" algn="tl" rotWithShape="0">
                <a:prstClr val="black">
                  <a:alpha val="40000"/>
                </a:prstClr>
              </a:outerShdw>
            </a:effectLst>
          </c:spPr>
          <c:invertIfNegative val="0"/>
          <c:dPt>
            <c:idx val="1"/>
            <c:invertIfNegative val="0"/>
            <c:bubble3D val="0"/>
            <c:spPr>
              <a:solidFill>
                <a:srgbClr val="0B739D"/>
              </a:solidFill>
              <a:ln>
                <a:noFill/>
              </a:ln>
              <a:effectLst>
                <a:outerShdw blurRad="50800" dist="38100" dir="2700000" algn="tl" rotWithShape="0">
                  <a:prstClr val="black">
                    <a:alpha val="40000"/>
                  </a:prstClr>
                </a:outerShdw>
              </a:effectLst>
            </c:spPr>
          </c:dPt>
          <c:dLbls>
            <c:dLbl>
              <c:idx val="1"/>
              <c:layout>
                <c:manualLayout>
                  <c:x val="0"/>
                  <c:y val="-3.5858364542345623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Table'!$C$6:$C$8</c:f>
              <c:strCache>
                <c:ptCount val="2"/>
                <c:pt idx="0">
                  <c:v>2023</c:v>
                </c:pt>
                <c:pt idx="1">
                  <c:v>2024</c:v>
                </c:pt>
              </c:strCache>
            </c:strRef>
          </c:cat>
          <c:val>
            <c:numRef>
              <c:f>'Pivot Table'!$E$6:$E$8</c:f>
              <c:numCache>
                <c:formatCode>\$#,#00,"K"</c:formatCode>
                <c:ptCount val="2"/>
                <c:pt idx="0">
                  <c:v>259844</c:v>
                </c:pt>
                <c:pt idx="1">
                  <c:v>212800</c:v>
                </c:pt>
              </c:numCache>
            </c:numRef>
          </c:val>
          <c:extLst>
            <c:ext xmlns:c16="http://schemas.microsoft.com/office/drawing/2014/chart" uri="{C3380CC4-5D6E-409C-BE32-E72D297353CC}">
              <c16:uniqueId val="{0000000A-2F21-472C-BC22-B5A5507F84A5}"/>
            </c:ext>
          </c:extLst>
        </c:ser>
        <c:ser>
          <c:idx val="2"/>
          <c:order val="2"/>
          <c:tx>
            <c:strRef>
              <c:f>'Pivot Table'!$F$4:$F$5</c:f>
              <c:strCache>
                <c:ptCount val="1"/>
                <c:pt idx="0">
                  <c:v>Furniture</c:v>
                </c:pt>
              </c:strCache>
            </c:strRef>
          </c:tx>
          <c:spPr>
            <a:solidFill>
              <a:srgbClr val="0A6488"/>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Table'!$C$6:$C$8</c:f>
              <c:strCache>
                <c:ptCount val="2"/>
                <c:pt idx="0">
                  <c:v>2023</c:v>
                </c:pt>
                <c:pt idx="1">
                  <c:v>2024</c:v>
                </c:pt>
              </c:strCache>
            </c:strRef>
          </c:cat>
          <c:val>
            <c:numRef>
              <c:f>'Pivot Table'!$F$6:$F$8</c:f>
              <c:numCache>
                <c:formatCode>\$#,#00,"K"</c:formatCode>
                <c:ptCount val="2"/>
                <c:pt idx="0">
                  <c:v>227901</c:v>
                </c:pt>
                <c:pt idx="1">
                  <c:v>185799</c:v>
                </c:pt>
              </c:numCache>
            </c:numRef>
          </c:val>
          <c:extLst>
            <c:ext xmlns:c16="http://schemas.microsoft.com/office/drawing/2014/chart" uri="{C3380CC4-5D6E-409C-BE32-E72D297353CC}">
              <c16:uniqueId val="{0000000B-2F21-472C-BC22-B5A5507F84A5}"/>
            </c:ext>
          </c:extLst>
        </c:ser>
        <c:ser>
          <c:idx val="3"/>
          <c:order val="3"/>
          <c:tx>
            <c:strRef>
              <c:f>'Pivot Table'!$G$4:$G$5</c:f>
              <c:strCache>
                <c:ptCount val="1"/>
                <c:pt idx="0">
                  <c:v>Office Supplies</c:v>
                </c:pt>
              </c:strCache>
            </c:strRef>
          </c:tx>
          <c:spPr>
            <a:solidFill>
              <a:srgbClr val="07476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Table'!$C$6:$C$8</c:f>
              <c:strCache>
                <c:ptCount val="2"/>
                <c:pt idx="0">
                  <c:v>2023</c:v>
                </c:pt>
                <c:pt idx="1">
                  <c:v>2024</c:v>
                </c:pt>
              </c:strCache>
            </c:strRef>
          </c:cat>
          <c:val>
            <c:numRef>
              <c:f>'Pivot Table'!$G$6:$G$8</c:f>
              <c:numCache>
                <c:formatCode>\$#,#00,"K"</c:formatCode>
                <c:ptCount val="2"/>
                <c:pt idx="0">
                  <c:v>156685</c:v>
                </c:pt>
                <c:pt idx="1">
                  <c:v>216022</c:v>
                </c:pt>
              </c:numCache>
            </c:numRef>
          </c:val>
          <c:extLst>
            <c:ext xmlns:c16="http://schemas.microsoft.com/office/drawing/2014/chart" uri="{C3380CC4-5D6E-409C-BE32-E72D297353CC}">
              <c16:uniqueId val="{0000000C-2F21-472C-BC22-B5A5507F84A5}"/>
            </c:ext>
          </c:extLst>
        </c:ser>
        <c:ser>
          <c:idx val="4"/>
          <c:order val="4"/>
          <c:tx>
            <c:strRef>
              <c:f>'Pivot Table'!$H$4:$H$5</c:f>
              <c:strCache>
                <c:ptCount val="1"/>
                <c:pt idx="0">
                  <c:v>Technology</c:v>
                </c:pt>
              </c:strCache>
            </c:strRef>
          </c:tx>
          <c:spPr>
            <a:solidFill>
              <a:srgbClr val="053447"/>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Table'!$C$6:$C$8</c:f>
              <c:strCache>
                <c:ptCount val="2"/>
                <c:pt idx="0">
                  <c:v>2023</c:v>
                </c:pt>
                <c:pt idx="1">
                  <c:v>2024</c:v>
                </c:pt>
              </c:strCache>
            </c:strRef>
          </c:cat>
          <c:val>
            <c:numRef>
              <c:f>'Pivot Table'!$H$6:$H$8</c:f>
              <c:numCache>
                <c:formatCode>\$#,#00,"K"</c:formatCode>
                <c:ptCount val="2"/>
                <c:pt idx="0">
                  <c:v>228332</c:v>
                </c:pt>
                <c:pt idx="1">
                  <c:v>246958</c:v>
                </c:pt>
              </c:numCache>
            </c:numRef>
          </c:val>
          <c:extLst>
            <c:ext xmlns:c16="http://schemas.microsoft.com/office/drawing/2014/chart" uri="{C3380CC4-5D6E-409C-BE32-E72D297353CC}">
              <c16:uniqueId val="{0000000D-2F21-472C-BC22-B5A5507F84A5}"/>
            </c:ext>
          </c:extLst>
        </c:ser>
        <c:dLbls>
          <c:dLblPos val="outEnd"/>
          <c:showLegendKey val="0"/>
          <c:showVal val="1"/>
          <c:showCatName val="0"/>
          <c:showSerName val="0"/>
          <c:showPercent val="0"/>
          <c:showBubbleSize val="0"/>
        </c:dLbls>
        <c:gapWidth val="150"/>
        <c:axId val="249993472"/>
        <c:axId val="249995552"/>
      </c:barChart>
      <c:catAx>
        <c:axId val="249993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9995552"/>
        <c:crosses val="autoZero"/>
        <c:auto val="1"/>
        <c:lblAlgn val="ctr"/>
        <c:lblOffset val="100"/>
        <c:noMultiLvlLbl val="0"/>
      </c:catAx>
      <c:valAx>
        <c:axId val="249995552"/>
        <c:scaling>
          <c:orientation val="minMax"/>
        </c:scaling>
        <c:delete val="1"/>
        <c:axPos val="l"/>
        <c:numFmt formatCode="\$#,#00,&quot;K&quot;" sourceLinked="1"/>
        <c:majorTickMark val="out"/>
        <c:minorTickMark val="none"/>
        <c:tickLblPos val="nextTo"/>
        <c:crossAx val="24999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 Sales and Profit ) Dashboard.xlsx]Pivot Table!PivotTable12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Customer</a:t>
            </a:r>
            <a:r>
              <a:rPr lang="en-US" b="1" baseline="0">
                <a:solidFill>
                  <a:sysClr val="windowText" lastClr="000000"/>
                </a:solidFill>
              </a:rPr>
              <a:t> Count</a:t>
            </a:r>
            <a:endParaRPr lang="en-US" b="1">
              <a:solidFill>
                <a:sysClr val="windowText" lastClr="000000"/>
              </a:solidFill>
            </a:endParaRPr>
          </a:p>
        </c:rich>
      </c:tx>
      <c:layout>
        <c:manualLayout>
          <c:xMode val="edge"/>
          <c:yMode val="edge"/>
          <c:x val="3.9559078191355034E-2"/>
          <c:y val="4.19527559055118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3143"/>
          </a:solidFill>
          <a:ln w="19050">
            <a:noFill/>
          </a:ln>
          <a:effectLst>
            <a:outerShdw blurRad="50800" dist="38100" dir="2700000" algn="tl" rotWithShape="0">
              <a:prstClr val="black">
                <a:alpha val="40000"/>
              </a:prstClr>
            </a:outerShdw>
          </a:effectLst>
        </c:spPr>
      </c:pivotFmt>
      <c:pivotFmt>
        <c:idx val="6"/>
        <c:spPr>
          <a:solidFill>
            <a:srgbClr val="00B0F0"/>
          </a:solidFill>
          <a:ln w="19050">
            <a:noFill/>
          </a:ln>
          <a:effectLst>
            <a:outerShdw blurRad="50800" dist="38100" dir="2700000" algn="tl" rotWithShape="0">
              <a:prstClr val="black">
                <a:alpha val="40000"/>
              </a:prstClr>
            </a:outerShdw>
          </a:effectLst>
        </c:spPr>
      </c:pivotFmt>
    </c:pivotFmts>
    <c:plotArea>
      <c:layout>
        <c:manualLayout>
          <c:layoutTarget val="inner"/>
          <c:xMode val="edge"/>
          <c:yMode val="edge"/>
          <c:x val="4.6887563148158154E-3"/>
          <c:y val="0.1871955296304314"/>
          <c:w val="0.57099012597849286"/>
          <c:h val="0.62925405752852326"/>
        </c:manualLayout>
      </c:layout>
      <c:doughnutChart>
        <c:varyColors val="1"/>
        <c:ser>
          <c:idx val="0"/>
          <c:order val="0"/>
          <c:tx>
            <c:strRef>
              <c:f>'Pivot Table'!$U$4</c:f>
              <c:strCache>
                <c:ptCount val="1"/>
                <c:pt idx="0">
                  <c:v>Total</c:v>
                </c:pt>
              </c:strCache>
            </c:strRef>
          </c:tx>
          <c:spPr>
            <a:ln>
              <a:noFill/>
            </a:ln>
            <a:effectLst>
              <a:outerShdw blurRad="50800" dist="38100" dir="2700000" algn="tl" rotWithShape="0">
                <a:prstClr val="black">
                  <a:alpha val="40000"/>
                </a:prstClr>
              </a:outerShdw>
            </a:effectLst>
          </c:spPr>
          <c:explosion val="15"/>
          <c:dPt>
            <c:idx val="0"/>
            <c:bubble3D val="0"/>
            <c:spPr>
              <a:solidFill>
                <a:srgbClr val="053143"/>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60E3-462E-8DDA-D2F1FF9DEBA4}"/>
              </c:ext>
            </c:extLst>
          </c:dPt>
          <c:dPt>
            <c:idx val="1"/>
            <c:bubble3D val="0"/>
            <c:spPr>
              <a:solidFill>
                <a:srgbClr val="00B0F0"/>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60E3-462E-8DDA-D2F1FF9DEB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Table'!$T$5:$T$7</c:f>
              <c:strCache>
                <c:ptCount val="2"/>
                <c:pt idx="0">
                  <c:v>2023</c:v>
                </c:pt>
                <c:pt idx="1">
                  <c:v>2024</c:v>
                </c:pt>
              </c:strCache>
            </c:strRef>
          </c:cat>
          <c:val>
            <c:numRef>
              <c:f>'Pivot Table'!$U$5:$U$7</c:f>
              <c:numCache>
                <c:formatCode>General</c:formatCode>
                <c:ptCount val="2"/>
                <c:pt idx="0">
                  <c:v>365</c:v>
                </c:pt>
                <c:pt idx="1">
                  <c:v>366</c:v>
                </c:pt>
              </c:numCache>
            </c:numRef>
          </c:val>
          <c:extLst>
            <c:ext xmlns:c16="http://schemas.microsoft.com/office/drawing/2014/chart" uri="{C3380CC4-5D6E-409C-BE32-E72D297353CC}">
              <c16:uniqueId val="{00000004-60E3-462E-8DDA-D2F1FF9DEBA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242440197557686"/>
          <c:y val="0.22761555969921643"/>
          <c:w val="0.31510786061373552"/>
          <c:h val="0.54115455828039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 Sales and Profit ) Dashboard.xlsx]Pivot Table!PivotTable14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 5 Customers</a:t>
            </a:r>
            <a:r>
              <a:rPr lang="en-US" b="1" baseline="0">
                <a:solidFill>
                  <a:sysClr val="windowText" lastClr="000000"/>
                </a:solidFill>
              </a:rPr>
              <a:t> Names</a:t>
            </a:r>
            <a:endParaRPr lang="en-US" b="1">
              <a:solidFill>
                <a:sysClr val="windowText" lastClr="000000"/>
              </a:solidFill>
            </a:endParaRPr>
          </a:p>
        </c:rich>
      </c:tx>
      <c:layout>
        <c:manualLayout>
          <c:xMode val="edge"/>
          <c:yMode val="edge"/>
          <c:x val="8.6164457398036937E-2"/>
          <c:y val="4.050137697225173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0A3DE"/>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08323026062696"/>
          <c:y val="0.15782985196305538"/>
          <c:w val="0.79600932406164093"/>
          <c:h val="0.84217014803694457"/>
        </c:manualLayout>
      </c:layout>
      <c:barChart>
        <c:barDir val="bar"/>
        <c:grouping val="stacked"/>
        <c:varyColors val="0"/>
        <c:ser>
          <c:idx val="0"/>
          <c:order val="0"/>
          <c:tx>
            <c:strRef>
              <c:f>'Pivot Table'!$AD$4</c:f>
              <c:strCache>
                <c:ptCount val="1"/>
                <c:pt idx="0">
                  <c:v>Total</c:v>
                </c:pt>
              </c:strCache>
            </c:strRef>
          </c:tx>
          <c:spPr>
            <a:solidFill>
              <a:srgbClr val="10A3DE"/>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Table'!$AC$5:$AC$10</c:f>
              <c:strCache>
                <c:ptCount val="5"/>
                <c:pt idx="0">
                  <c:v>Niccolo Busch</c:v>
                </c:pt>
                <c:pt idx="1">
                  <c:v>Ragnar Daniellot</c:v>
                </c:pt>
                <c:pt idx="2">
                  <c:v>Deanna Beardmore</c:v>
                </c:pt>
                <c:pt idx="3">
                  <c:v>Ingelbert Duigenan</c:v>
                </c:pt>
                <c:pt idx="4">
                  <c:v>Robby Championnet</c:v>
                </c:pt>
              </c:strCache>
            </c:strRef>
          </c:cat>
          <c:val>
            <c:numRef>
              <c:f>'Pivot Table'!$AD$5:$AD$10</c:f>
              <c:numCache>
                <c:formatCode>_-[$$-409]* #,##0.00_ ;_-[$$-409]* \-#,##0.00\ ;_-[$$-409]* "-"??_ ;_-@_ </c:formatCode>
                <c:ptCount val="5"/>
                <c:pt idx="0">
                  <c:v>4985</c:v>
                </c:pt>
                <c:pt idx="1">
                  <c:v>4993</c:v>
                </c:pt>
                <c:pt idx="2">
                  <c:v>4993</c:v>
                </c:pt>
                <c:pt idx="3">
                  <c:v>4997</c:v>
                </c:pt>
                <c:pt idx="4">
                  <c:v>5000</c:v>
                </c:pt>
              </c:numCache>
            </c:numRef>
          </c:val>
          <c:extLst>
            <c:ext xmlns:c16="http://schemas.microsoft.com/office/drawing/2014/chart" uri="{C3380CC4-5D6E-409C-BE32-E72D297353CC}">
              <c16:uniqueId val="{00000000-F644-4AB4-8FFD-EA14C541B69B}"/>
            </c:ext>
          </c:extLst>
        </c:ser>
        <c:dLbls>
          <c:dLblPos val="ctr"/>
          <c:showLegendKey val="0"/>
          <c:showVal val="1"/>
          <c:showCatName val="0"/>
          <c:showSerName val="0"/>
          <c:showPercent val="0"/>
          <c:showBubbleSize val="0"/>
        </c:dLbls>
        <c:gapWidth val="150"/>
        <c:overlap val="100"/>
        <c:axId val="1799410015"/>
        <c:axId val="1799417919"/>
      </c:barChart>
      <c:catAx>
        <c:axId val="1799410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9417919"/>
        <c:crosses val="autoZero"/>
        <c:auto val="1"/>
        <c:lblAlgn val="ctr"/>
        <c:lblOffset val="100"/>
        <c:noMultiLvlLbl val="0"/>
      </c:catAx>
      <c:valAx>
        <c:axId val="1799417919"/>
        <c:scaling>
          <c:orientation val="minMax"/>
        </c:scaling>
        <c:delete val="1"/>
        <c:axPos val="b"/>
        <c:numFmt formatCode="_-[$$-409]* #,##0.00_ ;_-[$$-409]* \-#,##0.00\ ;_-[$$-409]* &quot;-&quot;??_ ;_-@_ " sourceLinked="1"/>
        <c:majorTickMark val="out"/>
        <c:minorTickMark val="none"/>
        <c:tickLblPos val="nextTo"/>
        <c:crossAx val="1799410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 Sales and Profit ) Dashboard.xlsx]Pivot Table!PivotTable15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Month</a:t>
            </a:r>
          </a:p>
        </c:rich>
      </c:tx>
      <c:layout>
        <c:manualLayout>
          <c:xMode val="edge"/>
          <c:yMode val="edge"/>
          <c:x val="0.38736056042290612"/>
          <c:y val="3.7252551029761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D7EAB"/>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D7EAB"/>
          </a:solidFill>
          <a:ln>
            <a:noFill/>
          </a:ln>
          <a:effectLst>
            <a:outerShdw blurRad="50800" dist="38100" dir="2700000" algn="tl" rotWithShape="0">
              <a:prstClr val="black">
                <a:alpha val="40000"/>
              </a:prstClr>
            </a:outerShdw>
          </a:effectLst>
        </c:spPr>
        <c:dLbl>
          <c:idx val="0"/>
          <c:layout>
            <c:manualLayout>
              <c:x val="-2.1349564123923129E-3"/>
              <c:y val="-0.2465733886255055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6946858506497157E-2"/>
                  <c:h val="9.2992047167009484E-2"/>
                </c:manualLayout>
              </c15:layout>
            </c:ext>
          </c:extLst>
        </c:dLbl>
      </c:pivotFmt>
      <c:pivotFmt>
        <c:idx val="4"/>
        <c:spPr>
          <a:solidFill>
            <a:srgbClr val="0D7EAB"/>
          </a:solidFill>
          <a:ln>
            <a:noFill/>
          </a:ln>
          <a:effectLst>
            <a:outerShdw blurRad="50800" dist="38100" dir="2700000" algn="tl" rotWithShape="0">
              <a:prstClr val="black">
                <a:alpha val="40000"/>
              </a:prstClr>
            </a:outerShdw>
          </a:effectLst>
        </c:spPr>
        <c:dLbl>
          <c:idx val="0"/>
          <c:layout>
            <c:manualLayout>
              <c:x val="0"/>
              <c:y val="-0.280884968082336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D7EAB"/>
          </a:solidFill>
          <a:ln>
            <a:noFill/>
          </a:ln>
          <a:effectLst>
            <a:outerShdw blurRad="50800" dist="38100" dir="2700000" algn="tl" rotWithShape="0">
              <a:prstClr val="black">
                <a:alpha val="40000"/>
              </a:prstClr>
            </a:outerShdw>
          </a:effectLst>
        </c:spPr>
        <c:dLbl>
          <c:idx val="0"/>
          <c:layout>
            <c:manualLayout>
              <c:x val="2.1350404691036951E-3"/>
              <c:y val="-0.265166298174405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D7EAB"/>
          </a:solidFill>
          <a:ln>
            <a:noFill/>
          </a:ln>
          <a:effectLst>
            <a:outerShdw blurRad="50800" dist="38100" dir="2700000" algn="tl" rotWithShape="0">
              <a:prstClr val="black">
                <a:alpha val="40000"/>
              </a:prstClr>
            </a:outerShdw>
          </a:effectLst>
        </c:spPr>
        <c:dLbl>
          <c:idx val="0"/>
          <c:layout>
            <c:manualLayout>
              <c:x val="0"/>
              <c:y val="-0.2789651417320236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D7EAB"/>
          </a:solidFill>
          <a:ln>
            <a:noFill/>
          </a:ln>
          <a:effectLst>
            <a:outerShdw blurRad="50800" dist="38100" dir="2700000" algn="tl" rotWithShape="0">
              <a:prstClr val="black">
                <a:alpha val="40000"/>
              </a:prstClr>
            </a:outerShdw>
          </a:effectLst>
        </c:spPr>
        <c:dLbl>
          <c:idx val="0"/>
          <c:layout>
            <c:manualLayout>
              <c:x val="-4.2700809382073502E-3"/>
              <c:y val="-0.245555909992556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D7EAB"/>
          </a:solidFill>
          <a:ln>
            <a:noFill/>
          </a:ln>
          <a:effectLst>
            <a:outerShdw blurRad="50800" dist="38100" dir="2700000" algn="tl" rotWithShape="0">
              <a:prstClr val="black">
                <a:alpha val="40000"/>
              </a:prstClr>
            </a:outerShdw>
          </a:effectLst>
        </c:spPr>
        <c:dLbl>
          <c:idx val="0"/>
          <c:layout>
            <c:manualLayout>
              <c:x val="-2.1350404691036951E-3"/>
              <c:y val="-0.24737820505769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D7EAB"/>
          </a:solidFill>
          <a:ln>
            <a:noFill/>
          </a:ln>
          <a:effectLst>
            <a:outerShdw blurRad="50800" dist="38100" dir="2700000" algn="tl" rotWithShape="0">
              <a:prstClr val="black">
                <a:alpha val="40000"/>
              </a:prstClr>
            </a:outerShdw>
          </a:effectLst>
        </c:spPr>
        <c:dLbl>
          <c:idx val="0"/>
          <c:layout>
            <c:manualLayout>
              <c:x val="6.4051214073110848E-3"/>
              <c:y val="-0.2678436419501857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D7EAB"/>
          </a:solidFill>
          <a:ln>
            <a:noFill/>
          </a:ln>
          <a:effectLst>
            <a:outerShdw blurRad="50800" dist="38100" dir="2700000" algn="tl" rotWithShape="0">
              <a:prstClr val="black">
                <a:alpha val="40000"/>
              </a:prstClr>
            </a:outerShdw>
          </a:effectLst>
        </c:spPr>
        <c:dLbl>
          <c:idx val="0"/>
          <c:layout>
            <c:manualLayout>
              <c:x val="-2.1350404691036951E-3"/>
              <c:y val="-0.33949760388365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D7EAB"/>
          </a:solidFill>
          <a:ln>
            <a:noFill/>
          </a:ln>
          <a:effectLst>
            <a:outerShdw blurRad="50800" dist="38100" dir="2700000" algn="tl" rotWithShape="0">
              <a:prstClr val="black">
                <a:alpha val="40000"/>
              </a:prstClr>
            </a:outerShdw>
          </a:effectLst>
        </c:spPr>
        <c:dLbl>
          <c:idx val="0"/>
          <c:layout>
            <c:manualLayout>
              <c:x val="2.1350404691037731E-3"/>
              <c:y val="-0.2863804526771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D7EAB"/>
          </a:solidFill>
          <a:ln>
            <a:noFill/>
          </a:ln>
          <a:effectLst>
            <a:outerShdw blurRad="50800" dist="38100" dir="2700000" algn="tl" rotWithShape="0">
              <a:prstClr val="black">
                <a:alpha val="40000"/>
              </a:prstClr>
            </a:outerShdw>
          </a:effectLst>
        </c:spPr>
        <c:dLbl>
          <c:idx val="0"/>
          <c:layout>
            <c:manualLayout>
              <c:x val="6.4051214073110848E-3"/>
              <c:y val="-0.290333036339570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D7EAB"/>
          </a:solidFill>
          <a:ln>
            <a:noFill/>
          </a:ln>
          <a:effectLst>
            <a:outerShdw blurRad="50800" dist="38100" dir="2700000" algn="tl" rotWithShape="0">
              <a:prstClr val="black">
                <a:alpha val="40000"/>
              </a:prstClr>
            </a:outerShdw>
          </a:effectLst>
        </c:spPr>
        <c:dLbl>
          <c:idx val="0"/>
          <c:layout>
            <c:manualLayout>
              <c:x val="-1.5656782571605449E-16"/>
              <c:y val="-0.2515830500892814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D7EAB"/>
          </a:solidFill>
          <a:ln>
            <a:noFill/>
          </a:ln>
          <a:effectLst>
            <a:outerShdw blurRad="50800" dist="38100" dir="2700000" algn="tl" rotWithShape="0">
              <a:prstClr val="black">
                <a:alpha val="40000"/>
              </a:prstClr>
            </a:outerShdw>
          </a:effectLst>
        </c:spPr>
        <c:dLbl>
          <c:idx val="0"/>
          <c:layout>
            <c:manualLayout>
              <c:x val="-6.4051214073112409E-3"/>
              <c:y val="-0.2922286631980728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35040469103695E-2"/>
          <c:y val="0.36405055493834632"/>
          <c:w val="0.95302910967971877"/>
          <c:h val="0.43852705759845712"/>
        </c:manualLayout>
      </c:layout>
      <c:barChart>
        <c:barDir val="col"/>
        <c:grouping val="stacked"/>
        <c:varyColors val="0"/>
        <c:ser>
          <c:idx val="0"/>
          <c:order val="0"/>
          <c:tx>
            <c:strRef>
              <c:f>'Pivot Table'!$AG$4</c:f>
              <c:strCache>
                <c:ptCount val="1"/>
                <c:pt idx="0">
                  <c:v>Total</c:v>
                </c:pt>
              </c:strCache>
            </c:strRef>
          </c:tx>
          <c:spPr>
            <a:solidFill>
              <a:srgbClr val="0D7EAB"/>
            </a:solidFill>
            <a:ln>
              <a:noFill/>
            </a:ln>
            <a:effectLst>
              <a:outerShdw blurRad="50800" dist="38100" dir="2700000" algn="tl" rotWithShape="0">
                <a:prstClr val="black">
                  <a:alpha val="40000"/>
                </a:prstClr>
              </a:outerShdw>
            </a:effectLst>
          </c:spPr>
          <c:invertIfNegative val="0"/>
          <c:dPt>
            <c:idx val="0"/>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F7C9-4FA1-AAFD-CF5ED0A687E9}"/>
              </c:ext>
            </c:extLst>
          </c:dPt>
          <c:dPt>
            <c:idx val="1"/>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7C9-4FA1-AAFD-CF5ED0A687E9}"/>
              </c:ext>
            </c:extLst>
          </c:dPt>
          <c:dPt>
            <c:idx val="2"/>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F7C9-4FA1-AAFD-CF5ED0A687E9}"/>
              </c:ext>
            </c:extLst>
          </c:dPt>
          <c:dPt>
            <c:idx val="3"/>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F7C9-4FA1-AAFD-CF5ED0A687E9}"/>
              </c:ext>
            </c:extLst>
          </c:dPt>
          <c:dPt>
            <c:idx val="4"/>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6-F7C9-4FA1-AAFD-CF5ED0A687E9}"/>
              </c:ext>
            </c:extLst>
          </c:dPt>
          <c:dPt>
            <c:idx val="5"/>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F7C9-4FA1-AAFD-CF5ED0A687E9}"/>
              </c:ext>
            </c:extLst>
          </c:dPt>
          <c:dPt>
            <c:idx val="6"/>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8-F7C9-4FA1-AAFD-CF5ED0A687E9}"/>
              </c:ext>
            </c:extLst>
          </c:dPt>
          <c:dPt>
            <c:idx val="7"/>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9-F7C9-4FA1-AAFD-CF5ED0A687E9}"/>
              </c:ext>
            </c:extLst>
          </c:dPt>
          <c:dPt>
            <c:idx val="8"/>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A-F7C9-4FA1-AAFD-CF5ED0A687E9}"/>
              </c:ext>
            </c:extLst>
          </c:dPt>
          <c:dPt>
            <c:idx val="9"/>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B-F7C9-4FA1-AAFD-CF5ED0A687E9}"/>
              </c:ext>
            </c:extLst>
          </c:dPt>
          <c:dPt>
            <c:idx val="10"/>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C-F7C9-4FA1-AAFD-CF5ED0A687E9}"/>
              </c:ext>
            </c:extLst>
          </c:dPt>
          <c:dPt>
            <c:idx val="11"/>
            <c:invertIfNegative val="0"/>
            <c:bubble3D val="0"/>
            <c:spPr>
              <a:solidFill>
                <a:srgbClr val="0D7EAB"/>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D-F7C9-4FA1-AAFD-CF5ED0A687E9}"/>
              </c:ext>
            </c:extLst>
          </c:dPt>
          <c:dLbls>
            <c:dLbl>
              <c:idx val="0"/>
              <c:layout>
                <c:manualLayout>
                  <c:x val="-2.1349564123923129E-3"/>
                  <c:y val="-0.2465733886255055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6946858506497157E-2"/>
                      <c:h val="9.2992047167009484E-2"/>
                    </c:manualLayout>
                  </c15:layout>
                </c:ext>
                <c:ext xmlns:c16="http://schemas.microsoft.com/office/drawing/2014/chart" uri="{C3380CC4-5D6E-409C-BE32-E72D297353CC}">
                  <c16:uniqueId val="{00000002-F7C9-4FA1-AAFD-CF5ED0A687E9}"/>
                </c:ext>
              </c:extLst>
            </c:dLbl>
            <c:dLbl>
              <c:idx val="1"/>
              <c:layout>
                <c:manualLayout>
                  <c:x val="0"/>
                  <c:y val="-0.2808849680823369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C9-4FA1-AAFD-CF5ED0A687E9}"/>
                </c:ext>
              </c:extLst>
            </c:dLbl>
            <c:dLbl>
              <c:idx val="2"/>
              <c:layout>
                <c:manualLayout>
                  <c:x val="2.1350404691036951E-3"/>
                  <c:y val="-0.265166298174405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7C9-4FA1-AAFD-CF5ED0A687E9}"/>
                </c:ext>
              </c:extLst>
            </c:dLbl>
            <c:dLbl>
              <c:idx val="3"/>
              <c:layout>
                <c:manualLayout>
                  <c:x val="0"/>
                  <c:y val="-0.2789651417320236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7C9-4FA1-AAFD-CF5ED0A687E9}"/>
                </c:ext>
              </c:extLst>
            </c:dLbl>
            <c:dLbl>
              <c:idx val="4"/>
              <c:layout>
                <c:manualLayout>
                  <c:x val="-4.2700809382073502E-3"/>
                  <c:y val="-0.2455559099925569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7C9-4FA1-AAFD-CF5ED0A687E9}"/>
                </c:ext>
              </c:extLst>
            </c:dLbl>
            <c:dLbl>
              <c:idx val="5"/>
              <c:layout>
                <c:manualLayout>
                  <c:x val="-2.1350404691036951E-3"/>
                  <c:y val="-0.2473782050576937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7C9-4FA1-AAFD-CF5ED0A687E9}"/>
                </c:ext>
              </c:extLst>
            </c:dLbl>
            <c:dLbl>
              <c:idx val="6"/>
              <c:layout>
                <c:manualLayout>
                  <c:x val="6.4051214073110848E-3"/>
                  <c:y val="-0.2678436419501857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7C9-4FA1-AAFD-CF5ED0A687E9}"/>
                </c:ext>
              </c:extLst>
            </c:dLbl>
            <c:dLbl>
              <c:idx val="7"/>
              <c:layout>
                <c:manualLayout>
                  <c:x val="-2.1350404691036951E-3"/>
                  <c:y val="-0.33949760388365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7C9-4FA1-AAFD-CF5ED0A687E9}"/>
                </c:ext>
              </c:extLst>
            </c:dLbl>
            <c:dLbl>
              <c:idx val="8"/>
              <c:layout>
                <c:manualLayout>
                  <c:x val="2.1350404691037731E-3"/>
                  <c:y val="-0.286380452677160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7C9-4FA1-AAFD-CF5ED0A687E9}"/>
                </c:ext>
              </c:extLst>
            </c:dLbl>
            <c:dLbl>
              <c:idx val="9"/>
              <c:layout>
                <c:manualLayout>
                  <c:x val="6.4051214073110848E-3"/>
                  <c:y val="-0.2903330363395701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7C9-4FA1-AAFD-CF5ED0A687E9}"/>
                </c:ext>
              </c:extLst>
            </c:dLbl>
            <c:dLbl>
              <c:idx val="10"/>
              <c:layout>
                <c:manualLayout>
                  <c:x val="-1.5656782571605449E-16"/>
                  <c:y val="-0.2515830500892814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7C9-4FA1-AAFD-CF5ED0A687E9}"/>
                </c:ext>
              </c:extLst>
            </c:dLbl>
            <c:dLbl>
              <c:idx val="11"/>
              <c:layout>
                <c:manualLayout>
                  <c:x val="-6.4051214073112409E-3"/>
                  <c:y val="-0.2922286631980728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7C9-4FA1-AAFD-CF5ED0A687E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Table'!$AF$5:$AF$17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Table'!$AG$5:$AG$17</c:f>
              <c:numCache>
                <c:formatCode>\$#,#00,"K"</c:formatCode>
                <c:ptCount val="12"/>
                <c:pt idx="0">
                  <c:v>1653826</c:v>
                </c:pt>
                <c:pt idx="1">
                  <c:v>1796899</c:v>
                </c:pt>
                <c:pt idx="2">
                  <c:v>1653522</c:v>
                </c:pt>
                <c:pt idx="3">
                  <c:v>1609487</c:v>
                </c:pt>
                <c:pt idx="4">
                  <c:v>1389698</c:v>
                </c:pt>
                <c:pt idx="5">
                  <c:v>1406322</c:v>
                </c:pt>
                <c:pt idx="6">
                  <c:v>1592997</c:v>
                </c:pt>
                <c:pt idx="7">
                  <c:v>1566987</c:v>
                </c:pt>
                <c:pt idx="8">
                  <c:v>1592179</c:v>
                </c:pt>
                <c:pt idx="9">
                  <c:v>1543282</c:v>
                </c:pt>
                <c:pt idx="10">
                  <c:v>1444671</c:v>
                </c:pt>
                <c:pt idx="11">
                  <c:v>1730473</c:v>
                </c:pt>
              </c:numCache>
            </c:numRef>
          </c:val>
          <c:extLst>
            <c:ext xmlns:c16="http://schemas.microsoft.com/office/drawing/2014/chart" uri="{C3380CC4-5D6E-409C-BE32-E72D297353CC}">
              <c16:uniqueId val="{00000000-F7C9-4FA1-AAFD-CF5ED0A687E9}"/>
            </c:ext>
          </c:extLst>
        </c:ser>
        <c:dLbls>
          <c:dLblPos val="inEnd"/>
          <c:showLegendKey val="0"/>
          <c:showVal val="1"/>
          <c:showCatName val="0"/>
          <c:showSerName val="0"/>
          <c:showPercent val="0"/>
          <c:showBubbleSize val="0"/>
        </c:dLbls>
        <c:gapWidth val="150"/>
        <c:overlap val="100"/>
        <c:axId val="669328319"/>
        <c:axId val="456887967"/>
      </c:barChart>
      <c:catAx>
        <c:axId val="66932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6887967"/>
        <c:crosses val="autoZero"/>
        <c:auto val="1"/>
        <c:lblAlgn val="ctr"/>
        <c:lblOffset val="100"/>
        <c:noMultiLvlLbl val="0"/>
      </c:catAx>
      <c:valAx>
        <c:axId val="456887967"/>
        <c:scaling>
          <c:orientation val="minMax"/>
        </c:scaling>
        <c:delete val="1"/>
        <c:axPos val="l"/>
        <c:numFmt formatCode="\$#,#00,&quot;K&quot;" sourceLinked="1"/>
        <c:majorTickMark val="none"/>
        <c:minorTickMark val="none"/>
        <c:tickLblPos val="nextTo"/>
        <c:crossAx val="66932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title pos="t" align="ctr" overlay="0">
      <cx:tx>
        <cx:txData>
          <cx:v>Sales by Category</cx:v>
        </cx:txData>
      </cx:tx>
      <cx:txPr>
        <a:bodyPr spcFirstLastPara="1" vertOverflow="ellipsis" horzOverflow="overflow" wrap="square" lIns="0" tIns="0" rIns="0" bIns="0" anchor="ctr" anchorCtr="1"/>
        <a:lstStyle/>
        <a:p>
          <a:pPr algn="ctr" rtl="0">
            <a:defRPr/>
          </a:pPr>
          <a:r>
            <a:rPr lang="en-US" sz="1600" b="1" i="0" u="none" strike="noStrike" baseline="0">
              <a:solidFill>
                <a:schemeClr val="tx1"/>
              </a:solidFill>
              <a:latin typeface="Calibri" panose="020F0502020204030204"/>
            </a:rPr>
            <a:t>Sales by Category</a:t>
          </a:r>
        </a:p>
      </cx:txPr>
    </cx:title>
    <cx:plotArea>
      <cx:plotAreaRegion>
        <cx:plotSurface>
          <cx:spPr>
            <a:solidFill>
              <a:schemeClr val="bg1"/>
            </a:solidFill>
          </cx:spPr>
        </cx:plotSurface>
        <cx:series layoutId="funnel" uniqueId="{45141922-B701-46F8-9D44-D0507FB75466}">
          <cx:tx>
            <cx:txData>
              <cx:f>_xlchart.v2.5</cx:f>
              <cx:v>Sales</cx:v>
            </cx:txData>
          </cx:tx>
          <cx:spPr>
            <a:solidFill>
              <a:srgbClr val="0C769E"/>
            </a:solidFill>
            <a:effectLst>
              <a:outerShdw blurRad="50800" dist="38100" dir="2700000" algn="tl" rotWithShape="0">
                <a:prstClr val="black">
                  <a:alpha val="40000"/>
                </a:prstClr>
              </a:outerShdw>
            </a:effectLst>
          </cx:spPr>
          <cx:data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axis>
    </cx:plotArea>
  </cx:chart>
  <cx:spPr>
    <a:solidFill>
      <a:schemeClr val="bg1"/>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_xlchart.v5.1</cx:f>
        <cx:nf>_xlchart.v5.0</cx:nf>
      </cx:numDim>
    </cx:data>
  </cx:chartData>
  <cx:chart>
    <cx:title pos="t" align="ctr" overlay="0">
      <cx:tx>
        <cx:txData>
          <cx:v>Sales by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alibri" panose="020F0502020204030204"/>
            </a:rPr>
            <a:t>Sales by State</a:t>
          </a:r>
        </a:p>
      </cx:txPr>
    </cx:title>
    <cx:plotArea>
      <cx:plotAreaRegion>
        <cx:series layoutId="regionMap" uniqueId="{59C03228-7BB1-4ADC-AD4E-7B830CF01F9D}">
          <cx:tx>
            <cx:txData>
              <cx:f>_xlchart.v5.0</cx:f>
              <cx:v>Sales</cx:v>
            </cx:txData>
          </cx:tx>
          <cx:spPr>
            <a:effectLst>
              <a:outerShdw blurRad="50800" dist="38100" algn="l" rotWithShape="0">
                <a:prstClr val="black">
                  <a:alpha val="40000"/>
                </a:prstClr>
              </a:outerShdw>
            </a:effectLst>
          </cx:spPr>
          <cx:dataId val="0"/>
          <cx:layoutPr>
            <cx:geography cultureLanguage="en-US" cultureRegion="IN" attribution="Powered by Bing">
              <cx:geoCache provider="{E9337A44-BEBE-4D9F-B70C-5C5E7DAFC167}">
                <cx:binary>7Hxbb+Q40uVfKdTDPq3c4kUUOTs9wFDKi51O3+v6ImTZbupGUSJ1//UbLtvV5Zzs7hpMfYsxsO4G
CraSUoiHcSLiBJl/vx3/dlve7+ybUZeV+9vt+OvbtG3rv/3yi7tN7/XOHens1hpnfmuPbo3+xfz2
W3Z7/8ud3Q1ZpX7BPqK/3KY7296Pb//xd7ibujen5nbXZqa67O7tdHXvurJ1f3Lt4KU3uzudVXHm
WpvdtujXtxddle++vH1zX7VZO91M9f2vb1985u2bX/bv9C9PfVOCYW13B2OJf8QpRoHA4ds3panU
09/D4Igixn3hh+LrD3l+5tlOw7i/tuOrFbu7O3vvHLzG139/H/fCZvizfPvm1nRV+zBTCibt17fH
1V22e/smcyZ6vBCZB4OPz76+4S8v5/gff9/7A7zz3l++g2F/gv7q0r+g8M/qLrW7Nxd2d3fv0ueZ
+c/RQMFRGAQB4sJ/nHXxEhRxJFhAAS16EJQfN+swOPvj90D658XrAsl21Q6csvz5OOHwKBCEcBEg
/+sPfoGTYEfID0nInlFkz0vk0Xn++e9Y9gdQ/est9tG6elVobXdVVnf2eaL+c1/C9CgklBFGnlF4
iRE54qHgYYCeCA5c7ZFUHzH6AXsOI/Nt4B4eWyCu10Rxzu3085T8BDTYEQkoeAxw2+PPSzTwEcdh
ALRHDjPbX1lzGIt/Pg7bQ+Kf1//VSBxeJN8H/Bef+DcDPsYABA58xugjdaEXQITiCDyGhT4JHi9D
WvC9WzxF5T+25jAQT8NeGP7fHeLftS2kgz89wmN2JDAJGHoKHP7L6ef+UcAYAMQP+8EPW3UYhr3h
e37x7nXF96tdvnNtuqueV+hPYamAU4IJhIYDLBVCzAh8hDkKH50jeH70Y8z4IYsOI/Pd0D1Urk7+
q9nqhbVQoJzstO7e7Kq7N5udS3X2EyM6IeAcoQgAgoPoBA9ZF2Ps+fJe1vVo2f/a6fr//Ihth3E6
eJMXcwBTsHlViMkMCtfnhfwTfCg4ApB4gAJyKMBwuOwLiD4CPz/z0Xn+0ozDgDwN24NAXr0qCLY7
gADcpbVQ8X4fW1+81r8Z6ZE4ogH2OYG06uvPy1ATPhQpXBD8VEuKPTL7QZsOo/Ji8IuX+PXtdv2q
sInSdNe2mVM7+xMrfYyOMGOcCkDoADgcH/kUQUbs73nJj1pzGJaXo/dwiW5eFS7rnZ121U/0FyyO
kOBIUHCE75UwqFyoj6lP+SNSe2HlB+w4DMa3gXs4rF8Xd324d+0beV+pXfnzuAs/ZFogdPnhS1mS
h0cixEzQp/R4n7R+0JjDgLwYvAfKB/mqnGObzcb+1PqdHBEfxBKf8BfeIaBwJ8zHwj8sSf6AIYfB
+DZwD4jt51cFxKrLIbK3P9Ez8BETEDqCZ1VrTyJGoEyGfgAl5GOOvFe//4A9h/H4NnAPj9XrKk9W
5idGDJDrQSzBROCDolZIj/wAyIrhJyz2Mqy/sOUPcHh4gX0M/vmqfGKd6f8hXZ6gR3WF8YNZVRge
YcIwItDY+vqzH8r/DcMOo/Ovr7YH1fp1aSwnUJcUILHc/UQCI0cM9C8sniWulwEF6sOAUUQwe/Ip
+vzoxzLxhyw6DM53Q/dQOXldJcn5XebSn8hjGFRHRHxKoVQ8IHtxekQxpGPQSHl0mz0e+2tzDuPx
PG4PjPPXlf9udrbatbviJ+KBoHWFfIopPUxjULmDxAICy2GR+IcsOgzJd0P3UNm8rhhzs9NZ+eZs
d9c908d/rmwhdOQjBsI9f0lZIT+ifuhjP9hLtn7MiMNIfD92D4qb19VJ3NzbXfkzvcM/olBsIPg5
xFaga1GfY4gh7JGt9hSUvzbnMCDP4/bA2Jy+qtxru7tLp/+BnStQsAcE+iJB8JRaoRdlIrgI5lww
Qp4w29tO9ONmHQZnf/weSNvXlXVt7xVsW9lNP9FpMKRV0IBHJHxWTl7gI0CODEPGQ59986nv274/
ZNEfQPP7y+yj8rpc52vzdPeTs2HYfwe5rg8F/dPE74UWcQRhhUCy/ATLXur1gzYdRubF4D1s3r2u
HtbZDuTHn1umsCOfIQ6F5MEoIyAnZsB34RPd+Xuh/0cMOozK7yP3IDl7Xe5ynRVF9jN3EMGeO2i7
E8izvlHUdzI9hyQsDDHsjHzKmfdq+7825zAcz+P2wLh+Xf5xcw/eoX5quwSFR7D2WQA7ul6EEthB
5PviobP1pAjD5e9DyQ+ZchiL74buwXGzelVZ2I192Ov4M8M7OQopSMKgRb4AA+J6SHEIgteTV+zF
jx8w5A+geH6DfSD+Hxfvf7zJ+9uu9xiq88XX7fLf7fP+86tf3xm28O8N/bPW/OMSP7779S2CHUI4
pP537fqH+7xwgvi+TLNnv3g56B42Nf36FqRKqO5hEwXjDPbiwb9v3wzQaYMr7Iijh/5XiABuDpuR
3r6pjG3TX99ifsR5CCIOQwJRn2FA25nu6RI0MWGUzwjsPYP2wLdzChemnJSpvs3I0+9vqk5fmKxq
3a9vH9ps9ePHHoyFl4PdmsC1UGMRCn7O4WXr290VnIWAT6P/nVVBrcG8ZpXZdJ5kMzTtTder4WPa
t/05GYebzrPeVUVaV8i0TOvNRIWSQY1UEQdDXn7She13tjHZcVKIblGVLIjmWXQS0bZdZmUWXI7M
H6/g9ql0+VBfqEyX9zljX4bOsXiYhbdo8raImaHmohZDctNgZZRskPtADNU7w1kRe3jqpUuK4mIy
wVVhyn5TIpLLkbDhPcmZv/DzOZEqFV0sitZcGyM+jl5OIzQoI6uiGRfM84aVX41WjhhnsXO1ld3U
XPuapIvUjUaSuhVX9egVcde1zTXV1Fs4leuFGhyW3LbBOkuKZtX6YviApzFYO5yUv4mkrk57otIv
nOlG8sm1X7qKu5u8w3qVJwnrJWxxFjHtSZjFuR49JBuWoM9Fnk4Ro0G38BsuTgc0DlOE587oyDXt
+JnoPKtlCSSdyYb2/icD+6Cln9RDLrlC1kjbB9ug7fNATmHB33OvdJu0QbqKCJ/rXs7CdAN0ReG4
yZMTvlhIt6aebKbSpzMv3379x43R8P/XMb//8eHIzO+/bZ/P2vzpp1b35kESdvsferDm271+Pwfy
4IPfTN1z7MfTOX/g9X968ccoAVM4LvBnfPAshf7OIk9DHtkA2t4U1AxKgQxANucURPFHNuAI1A74
DzqzD25IGfD/MxtgSJgCUHRhNy8FUnqgkCc2eIjdCINAQgXsdyDAGP8OG4QMKOcFHTAecPTQByYc
9kqAuL9HBz1rODXtvKxL03iR0UFZSTt6/jYNbbqwoRPLrkbJQugg1Qtc6uQUsapcJuXYbIo8R4tk
9HUS9yQTtUxq1UmM27CTPBlCu8JVYLcjytJQCtOOC9W2HEVVNtiTSkzNxzkLyrjDpjzOSJmudZHb
daf7dtG7Ll03jarOMxrSVjaq7UUcENrZSBe4T6WZKCxzTK2tjjEv6SYbs0TIrqZukXTE2w65LRrp
F7DYpRajd5+4zmrJByS+ZMLyyPcHvjVBnp2YTvip1MVsTnlA2AcHNDoukJ+6ShZ16IPTZbZ3MSad
ivu8yt/nbflpmP1sm9nsJrHzHAVK98dBzuyOsTndUNykV4lt2TWbabn1sxyvxt5zCz/MUplNVXrc
T54nwcWPW8+WS2D6eSFg6hZI5WnkNTaRfpUOV7bCbVQIvuVmLDdYtVmkXHGHVR3IjpnsKuFBflyh
ulwEYT99HmfDTtNg9mc5+15VRhkr+lLmnJCTwmT5HDmfzJl0XZ2O0pQB33itAtKBSQPSKUuEGlmP
Q66lTkP+DqnZv2CTG69EX5bimFcZdtLPVXNekHGykmvsdiZMh+Z46E23YUphK30zJOeGa4Okbnjf
S23zsN4MNSpJVEx1SqUX0q6Uc63EhesVJhFrQ8qX1USrEze6PErqUmMgP95ksep0li0ZdSTGQ5Gf
KeHwWdZ7+Wev7/AycUO1qnLPPLxSX141SvB3deuCRdDy8bRwuj9vUVgClKJ3k6QjD1qJB9tfc2TS
XOqM4A9dMLD3pkZ2iOrBoksBIfucYdrrOLCJWXdBWK61oEMdDV0/fWh9rL40QZZfuiwlC+Klqlnk
2TSp0wFeqV92JTKLYCptElWMZVdp2PF1Gxb+mhVqXOpA6zJKit6smzo02xKX7VL119hmXRQM/TL0
0vdmaMbIFFN/1rUwx8iF+acxbLqLwNg+CmgKAchW5+2Izsg0objoxvmyaEqyzRsPpsyzJrJIN1tR
BkSvyiBowaunMV0N1maDnCqvzWVtsZ0XncjtHHn1GMTU84f7ME8+taS0p3lDqu3QiPFYQSjKZT6H
zbpzmp6aaTQn1ey4kxyj5Dx3zrOy6pNq02WeTZZ4QFkYWT8LL6usdO9RYdM2GtMy3DqB7McR00rH
yNZtIUNu2Caok248Hjh23XHVKJYt/J7w6TP1AaRrx5shdkFl7koxGKYi1DBWn3JY+8JK1HQZ+uCp
dByP0xw2xshc9bxZGEIL/5awJBGnlWmKPA4mkgEUphBy6EKuTzIPbh/5qJ/epdxHcdC1+gPCI9Un
qckgZfKLIo/mNujyZdYBTUugaL9YhEFXfsiycVh1wnpBBGT/vmvEcIogizrzBr96V1rQXyOFWVhI
Xo7+XRjm4cqNSbm12BTLPvWSZd/mCZPVNJNzg8bpS+US9Km0YxmFD3nICF4EDFurJc/b+mbIMHJR
6c/BNEYlbcyd6ltzOVOW3Oeem9ZF2M13dhj7RYV9uDFKMqQWJZnpuBoVCdxN5iHKIxo6rqI2NXy8
mlwT9ovQuZEtwwY+eqxyguK2ssmwyHJI9tYJHosk1t2gy22lwxof6450ehHgbIAksFAzJEEUa0lS
2hJJKaNp7Di1bIWDSvURd6LYjoHxILwosqxR2ldy7hCVuE7MahJmjnxhAMpSnZdOl6eWWxV5dBxH
6VE1SwKBR+rB1Scdy2cnO8GG1TSOeqsKO7wLskadtkawVM4U1587C68T2QJcQrphrIM47BqyUZ7H
52UTaiIiXdZhvi5UNegoyfR069Mmn2RfTOJL2nhIyzrPhkrWYToTOTV+JVYsnAle+HqapohmAZ1k
kZryyoWhwwtd5mG6SRhJs5h1nRIQwUyVnYfGt5tBp4M5zueaHg81psO2pGZYw+ET8ALn6Y2Zymw9
JKAtSi8fxyg3QJP+kLZX4di1S1daf9e08xXtQ05kUiTdtT8WtJLKc54ft7kN+0hXfegkngu2s2ry
y7ioR/bBdkEnIsrqXK2Ldu7TRdewmUmX+uUMnJ23kT8N071Cwn8XoHa4boWCXN30U3v9cGJv04AP
y9HD9Aq5hn7wnNBQI1T0xAWekUFuVTwM03YWJR2jjqWD5EFxOov5BLfgsNKhcr7TpaE5BBw6TWCi
Y8FZlmrnRRqghEKg0XZaOjt41YqWlPwGidPULWuP6+mSKD99F6Skf7i7zzcF0kytMmLIu3zMge9A
Km/rk8aI1i6sbtpzL+zKRHo9Fh/qUug1qnJqZEH9hqwDD/VJlHhJMsYshXxNam2LIHaFA6Azmuf6
3I192i5478pPTVL45zb32klq0rE+sv1UQQ4hxjr2w7L71OhKn3d49mKjkplESgXu2s3U23HY742j
oHNhtuiUAqLxdUqjtMRNE+GS6nN46+YkST3frVntD2NUpJ27d2Xqk1irQXGZcEHDtZnaikvbkTCN
uNdkLkr9FAibzchzUd7qYRuOfj1HpmrZIFWA6jvEcVBEYdWbE5c2pI7o0NyCTFSu62YObzvaz1nE
x4R7UYu9wEUQmeZFbZocMofcV5+CRNnTwM/7D15WzpX0J5dve2Te8aEJsCxdptAiDMNgo63LF7nu
8y5OdXUH7fIEQlliP86VMce2KQDzvmPd2VjUIpOpr1uZmGIETslNLkvGi2lZFV1zkWfzDC6ftFA8
lSRPrcybpvuUdYXtpPKh07hUAR4+TqnGpSwKlKuFx6naeJSrd93I0ns420/ApfuhNAvTmRlF2VzB
0huVbuK5tXUDrNxBqdc4yqIQdiCJOMG5jvquS973ja1kQ1K7sqzFsm7KOvL0NC+gtl1BQrou/II5
afO8WtKJ1RH3Z9bKYmzNCeGDkYOu6MJ3IVBgpgv3YchEsaCqHSOI+8AnBazKE8VJsm5VWZ8aqMRv
moQPUdkmOiaIjp9Ew8oyctZvviireRbNaUpuR22iIekXSWHmT2nC7vsssdJjvlq7BPcISlI2K0kn
HkjRGWZWSaInXxZZOq+mKcXTwmut/xFRiEYf0sZ4Ws4jCS5Iz/jxnLncLogty2at2rpEchAdboBo
q+JLrYKxiWYgiHigptOS8dTrI2ZEvbYQLqIWYsDxmJX1lRHZ8D5px0YGQ4mHlcshy/TSatPjMPVk
00IxvPac5qO0VUW0rLAYbnhRVlYGDRhNwkJ/CREkCTgraBDrvvDuLfU0ZJ0YdIBk5PYSGMjHUeeT
uoFFYNyFXw/ilPpIeTFIbOKiyCt7DTsEgmKVsKKs5TBVzWeWhVkhXZ1XKIYEbfrE+VjfdioE7wjb
qhEbcDxIDLMqNTvBOncToJ6cdnAM7UKPyL3jhBf1gtRQu0ui2ARxVk1B1GeeWFFsxjWsniFd6tTv
7mg7iWxt5kxsGAm1AqoN60rmduACGJdUfZy71pPQcUrXZampkp4L1UdQc1g0wVJpZNmVAGBrSNtG
kLKhneCuO0FsUNsBa1PKiT+kYH2rIB/QM7aQHJCESMgJHYgCkzudEmZn2fRT7ckZJ75YpRXV90AS
+S4fhnBbcj8n8TQ21QLmzDdRz7Mx6luUFvGYVUkSo8S8dyzvN+CsNMqywYv6mqATRLJRclJQmQbd
sABWreI09DCKs1AkVCKWkzRS86Te5aoUd0rU4No2ZcWXsQvyU1vDN13IMOOjlr2z6Avpsjoe/VRF
mVfgZT1B3TjQql4YPG5sMhWymYt8IUhanpN8ri5MyHIc9Z5ikXAlEEtt8uPBOhsFQJI7UfqhNLwL
PmdFOn8Zy0aXsuaT2k6iyr/U2FTxPJbqutOo+IgT7V9ng4L6L4QYctbXdTKsMKpcG7EQt0UEjuXj
ZesHVdRm1m4wuMVi1EPLpe+tBw5JQVVdT2QusUzhvS9BFuSRoTXp4y4U4WZSVamjbmzL9y4l6Xqc
IbmILSvnNLKVS+8YqSFZNAlfNEGoV5Uls1oGuko3qhXdBUNJelwCADci6Mtr4IvmVBF4DciMUAGp
SzrJdoCAO81Tf4MH74QBoAmUX5/CHNh2FFRdN2Z+95388SQUfa8wQvvspaIgGBwFD0IGW84EHOoD
WeN7gZETmFgQ1eZVYVF+WQ9ze0ZThuK5QuFJNpfhClVjGv/5Q6EzsfdQOPdMSMgFh9lHBCSb7x+K
M2TmJCzG1ZCq8hSyjPZCJYOJiZ+nN/VsuyWUZOzYDUNz/+dPBinmX54MsgkIsyGFo6cP4vH3T66D
YAhL7eZVw2sCqU5Iezka5m3sRIoZdLzkYYvm/5fi/ug7cX7X1R7VeQLr7dv35PyLOv/tKxwODXtU
5KD/G0JVBoIXnLGD8uZ3RQ5ORDxIbiKAb2rBArZUgHb+rMjB2Uf4Qh0M4jyCQ+APIvyzIvdw4AX0
Mzh0D2ocLH3C/h1FDvafv1xQHBpz8JgQB1+Py8Kh5pcLKmhcVXt+Ida5zfR6Sv0iUpk4oS2ko3Wr
sAKhabwpeA6pcV8GkUrn8Z2G0HFdoeyDVaLZeg2fr1Six02Ih/7K9fQSVaBSFzNKJRpotsaj8YFK
nGpkapP3sIlUb9vCO3Y2geKg492mLNyVVxUokfmYfgk8WMsBCF8R7suLnOecyzIHtU46NrWSNh1d
emEm5rgOWH8jpolHY9Imch6memtzCh4fNJMf6dQYUKWSfJXVRbj2KjjUtRZOjNdlp9OPWV3fF7NX
hbFqSWOjMcs/Zzj/MkDveJ1RepZXDDL3tCw2A9dt7Ah1cUWn30Dn0jHtquZsBAVHOi/RVxBnQPIo
gvXUiRIyMVRENgvGaLYDivomg2QozT72Y84k1NNQG3oVyCDODY0cAnLsIwsyH+zm1NLv1NJijSIH
S6SQQ6vrK3/I74bA0RhKhyQi6VS6CPmDg/LW/6zRqOFWSdWvJmxUBGm7uu4ho2/J4F33XVhe9iXz
VuUQJFVc08S/BB7htaRqSMsIuLL3I2Qf7okHHxK7whZEFlAJVOusbadLKMK9ZdtQSJ2DykJE8UqG
12WdKu/YzmW5qceyzZfJjIssoqMrks2cJ22/TLknNr1x3YcW28Qeu4a5dCWmrD9p2qCBWCXmhsV9
MDFI2kIfiqPc1SWV0Bnxb1lDxvdVNVa95MKFUN2HTTNFvdatWEzeJC5A2ioYCH5U2QiJMOjlAA0f
X3KUZx9bx+x2bltaL5DJFeiYKKHnqao0SAwDJPm2LX2Z1baVoaj6c9jZ7NDlVLTcRCJ3HlQdNCzD
xUBRMkph0TBcQa2bpOtwGrvmBFYYUVHJlZpjFzb4DNo/1W+mzvQmtFBzLdqptvUKRG8HmE9ZeAJd
rgbkH2SDIWKDuATN7pgXPpMYKhaonIpF67c67jnxJQlDtaDkDMT8j6ULL8a89OMyg9TTZXadtjSV
gfW3ZQ15tyHmqif9l6Sm113FFhOi01kmoN7UxVYPXXOaqyQmhTlm6ZbpvpZVKIq4VnPUWgOQ4SGI
Wz3pY+UX5CKbiHcPyzk2vJKi9y9wm3lxNfJL32/qpRlGqYGilkLjOoZX/Y3Ml7rtQXaBMQjVH7WH
QaL0/eOagSABsl9RyjSkEXY5i03h3dGsLK5F7SWSee6Csyl2D2ljM0A53wdcrctgLqFgT2806dNV
UYS5HEqi1k2oCsmYnqSYvFwibVw0zbO/gJact6Mgo8gmXI2VSRczMYPs61CtK+5DXWVIHFKo6KJc
EBMnqDIPMjn7LCZ1DZ2GLM447lZDUtbgMvmyoCWPYZ9cG0FpFt7OdHYLi6YF4qM7xTgfJUn4cVqV
yXEfhNdAfVuVB0qSZsInRcaXrQ4WU16WUKphtmqEXemadyto4NyVoXJyZKB7FMk5AXUm6kFIW1LH
b7y5R/eQ1hVfuln99l10OpAswdmIF3TPKWytRJRBBgEJBIfy+OH6d/3YqoaeQJ8hsfZU7ctU51iK
uYSKRIFOdZ6CvJlF3twF9SJoCrf1zZh9VLlJfDn2PTQZNRtS4MmWgdcxk4iLHNedWKixsBOsywz0
IYsK08sMtKz3xlbotp8S8GeQuIckCusyhMpCz5bFk+kslmNt+5MCpV26ShVIx8cWBUAWVZ1s+inv
+2XwlU28r8zSfGUZ90A4ox5T77hrpxCvwS/7OIXGTCs7n3pLnhb5VZt7UyjLxg9BA2iApgambnFS
G4lbtaxT1p2WiVsOwifLDtRUSfL+1KfpsAn8aoPzIt2QJAdlAWtQRrBIY62ViHAlGMgJ5GrWqAV9
gLlTViXBqmlwFYu+DSJkMhfrMVmRqsInpAvbe8RN9c72yiyguC9hrTrQbVauQN24ynsjuojN2bRy
yfwg3/m5hdVNObAQrVFeXGeTQ8NmakAmKPMhgJJnxItRMBv5jadjIVT1Pm3EfMESRqXz9VlmbA4Z
P6IXHa2g8OGJqj4BKYCA24TzMjCQrIZmthkA2uTnfd3xOwVC8yKr8ktbGgzJO3zdoFE6R1toGhZn
WmShkq1t/RzEAj1npxoq4k06euF5xbW3CvuU3vKk91bIK9uLxMOJNKFSt0kDAqccs6b7PEENAzVe
j8+ToPMvs56VsUHoCy0TtPZHpxfOBI2SWNuLMoXmUBbgVanNtEINOoFoZ2XYef2Gq4bHbLTNYkih
4HI4ziziUN9Pp3UbfIT6Z1zAzH0oFYR/WmQJvIkABYKnPYi+6EaL1kTQtlhbCgoQVOgrMZI75aNh
yRrvtiF5lcqKolWdtickzOMU5aclRhunkw+JIjFv0mPTD18yxKQy4szvoeM1dV2wHOfuTqfQGika
cm+oEtsCWoQxfFGMXfLR42uD2l3AnTtJOeojx4r0bhJiOAEdxF1qg6dj54JZ5nXGQRss+Krv3S0k
i0FUBeSup6VYghzBoqZQPNYoyzY09z7NqVYrEFzQGQgJW+ipTBEpOryoKm+KSYjMkrR1EjUdVJh9
AC0XVnddXPVlJADsgg75ouV1DFnC0tSu3c7Qk4qhkptWIa1BnRvxtVXJuIVmXXaMNa5OPTQxSD4Q
O1NjiC6LoHIXoLcviOizY6/lZaQGvy1lUoXZCYOvN4DmqVfSe5eU/QJ3qP6t6EFihPBtlrSbTawd
6HpEY7iaBSrOQXVfNcOYQ4Tt8PRphGajk2z8v+x9W3fdKrL1L9IZEiBAr+sm23Gc+06yXzR20jtC
Qkjogm6//syV7nHapuP4a56/1wwHsQqqKIpZc27ks9jcZA/zYOIvVVpNf/QTw5NpW9X1D1VUBM+v
RamOtSsnfkjJOto8Gpwqz10/mFfF9Ywerqe1/nlw25+HOP95oFPRlNWN/HnQzz8P/f1nAmDLAsnA
+jMxQHMUkgR+zRfUNXP4/7etRwykT3i9nsCakt/CHp6wif2EQV3//l83LGAekgRoJrzGc9ynriWA
f2IeuARRQwquhhjMJgC20X8joKj4H1AGAJTIAWS/4hpw7/kX5oH/D/gYgZuSAuCsBGjr/woBdb0/
/RsAhYIT4ALXZgfvXjUWK2rMVcZvVHLK0jfjjPbo/7to/uIof25cr/SQEQTNsVnFeUoBlzrscNHP
ivD1n2yo/yRD/S+G9wAatYj0tqytOKuhH4b3C9/j8mOJJ/4XMpGndYx/m+UKEHmUf2Rm19Lpgp8z
ko77O5sYJOuK1mmCXDvG4zuj/VRcwmzlFUtGrH29lEiH1xF4lINEtj4Ax8ElqAN+txZPa1D/92OE
V3sSWR/bOtv4GdGMvU5w1TUflriO+f0mp3bNI7Hz4WC23r7//QefWXw/e7MytrO4fnBuMrHedcoV
7sgAXanOv//A06rAv3/R9Zc+Wh5Z7YjZjqbnRY9iueMbLcjR6pGo+1SrmrxOnHb62I99i+QqbljS
XwAamYeb33//mR/IPIs2A+XJtuKpeojskpcTngsOJZXlP34/fHJd+V94pbhuy0e/zwoz6nTc0uuL
2NwfAZrMBU1+WE37BRXecpkNAHsiuu+WMtFnIIWuN6ColMQAdP+7PfPML7wWfR7PoCk3gzLKAgvj
hexIh+6HSJcqzHzi+tFHP69DIEAleMK1YxvFl7jbukOBq8ybsKl7oaeRdcVHOqRnTavq7xgk2Pdt
VGl3DBveCz1dtKS2V2l6biYx/5EsPTusxS7CApvwAs/QLLW1pE/PuCbu+zleo3k4cdt1InD6XrAh
a5nIrakRbDrm6uPG+coOfQ9PPf3ePs+EzmsP6ePFNdm8pMhpRG6asS/eC2N69wftUe24myKViXcA
71J++/uPPbNN/bI6qbeo7UYb5W23Cf52RJ/59IeZpuhH2PjePXSUscOLcyrzvUvMeSsZIDxrpZHM
/378qzv9wtG5Z6ysw+0dWWORdwBdmAuwVXY+N8uWVKe+UiwL/IwXTyjDc8liI5FPkyPTDaqFbXxG
Oa3B/aOaljXMr7kXNPpu7gu6GplbovePuGqrNy1eRD6G2cqLGoteZbIghcpJtFbnZhwEvS/Z1vWf
dSr1+oKpnttR9On2VbK0Wgor86Fh221k9vhNBnxx888E+r9NXLgfPYpqi2Ecnjuk9ivggiv7yvfO
vnAwPjd7L3y4WXTo8OI8nxuswNSU5sxcJGzg7L3g4Srabs1Wy5yNs8YabLgq4iK/VXvYB4DjfRI8
dBalwNLB+qgv9+2tTdJ2OQMguS9vf7+JnjFQ6jm0IBuuRdHK82xU1R8CF9y3a1X2W+D8PUcT20Dx
AJiK3FI2AUa30zU7KG2WOMzFUs/F1mrrAbkYRK7HEjipEfdQeQCwbHjpbL4a4hcRKfW8bCvrMjYL
lrgvUBU+1SXqu28Nqn38rsRjqj6vJdnaL42R9E/Xlkv7QiR/LudJPcdr1rJAqWdBKGxkY+9UNBYC
FwedIWuU01ID7YyHiH0+Vopbc9HrXooTZwvtPszxxF2ggT0HBRYgElJHRW5E5E60WkQuRUNf2B/J
1RF/ZV7PQdN5QoWJ9FlO433ozntSANWdFvsOxFFGxfamHE33w0ZsMTdsl236sFJK2tdESFl/kZqk
6QtTec4TPF+WbZ3abqlYbkUxAmO8Z3/bdV36sDjKPEdzycBlXZcsL+0qv6Y4fh7GODJhcY5552ZP
S2CaI5HlaYObzNEl0uwHVw3b+MI2eMYNmOfIY9VvKMkMMp+2pSC3wGkO8bfVJnAJRdTPMo6zBiA9
bsvv1uwjCbSb5+B0aRusMlChXBbGAVtFRoOSHYsCQ+z1ofdxfob3Ad07PgggHNPkzLe5PO28i05B
8ZV5XsyLLG7rft3zEWWtfG/xHsIHW78QJJ7Zs8xzTnCZqGhFLpnXpDJHMiX1qdg6EripPN/EtaST
SdXtOcG98RCr5HNbspcyveem7rlbwm3LgKPZ81Js02u3tTHOzx4F27B9c+2bfLysqkatkQ7bnuON
N7sl86pPBR7786BlvZImPh6d2jkFDB2jTwVhx4UCQjuiqBs4d8+bZUt2OQssazQRddTUzQeuBQsL
dEAiPJl7HUdDvBRXLEpSNZcxa8vjnLL98nvLXP3yFwGdev6KNxW1A2C65EuU/o17oZ4vbNK2zadF
8MBf4LksncXc1hpIK2Brh/d4FKjPCet02H3ZRwnhDYuyZQdUvGMpv4VGjDvVWxsYbqjnsslkmkLu
tcvL8dqM1BjxGo/wgVP3PBYnKRoh0U6Q911dJMchJeNRqFW/BKR6xmmp57QA94462lGHsW213ump
nO5dUTRhTkU8l0V9NJoTV08XPMIv4we6xLJ5kw4SAP3f781npk88r9VJNffljJattXT7Udv065Zt
7Qsb/7nBPadN60jj7Q9Y275RyYGODmDhDP2uYVP3nJbaGvjoWs6wfPR1IEjA2mwtTmGDez6rAX2L
opH/a+poSSNA8fDQqV8N9qi6RVNZOKmS+Zzh0RZtfxh9DDeMd8DqeLZFM2L0tc7U0UntADMgdaDZ
PW9VLJUdCCswOiN/9xVD/11VBpaeiOetGlp1sioxeLY79FsJtCUpzdew3IB4vrpOVBTNpmc0thXL
YU1mckhsMYUdUYnnq0ZZ0nY0RmP3DJT/oqq/Xb0nYVa/ElA83jHjPky2U4s7G432P3RBf41mYO+D
Nnvi+WlcpAPdVDSdBdpzTuNa/TU6NAeFDe65aQ+IWt1Wzp1rnqkDr9EDA7SECBzd81NB66gEahxT
z1zyGq2P9G0hyibsiSrx/HR1jLQAr7p8R/s4oOCt5OkpmiI5Bu4Zz1VJv2bG2RJgN2aA3I+oTXO7
kOl7mO3J012TVAUZutXgZC3G5g5AsATtOfV2Dhvdc1Y3FJYCtu/yKaN/JjV5NzL6Lmxo31PHrUZ3
WDTllYoeEB6/bkQE1tdiz0+zqjIiacWU14uSJ6fSj50uurAFjT0/bTU6ODPpXB5V6DZGK9u9IH0c
ttmvBEyPgwCehRc7rjICdcT6j2pLPpPUgLQn4DEn9rxUArEf4bzecgw7TuhxGBU/bCMtw0Jv7Pnp
XKZOaTZMOYiO4i9sQhw4jNWehGUaseeorm9I3BSdy0037KduFd9UZYtAs3tOWsiqF3M1uDzdAA0z
xmLq+qWX1+sMf3E5uIpfPF7TrOWsspGZcvCdZK/lWCavm6iwn8OW1XNRMhHgnNARnUeqUICkLF+E
rAKX1PPRnXVZXSjt8iGd6QFYwq9NL9+GzBusSk+twha2LhVgP3lUjx+Z216nbHwdNrTnoeitL8qJ
ltM5LqLoGNXFfbXHYfUBlnkeCsCoFXtEojMEgd6YTXyVgCIHhRaWeS6KBvkZ0Rw2aVT7riu7S2FU
UCQHj5VnbrtsdEXR+9zt882wkFcsDTpB2RWc8nh72y2deGdxt+OmvAcNA5pxiqB3UJZ5blk106qc
w6St+bTP7liLP8J2iOeSDRr57a6xiEzpb8OavZM7D4pToCJ5ag7Xz3rdFj7l6AFNPu7bRPLa0fEU
NnHPI2lbrG1dZVM+RnjrJ62+yYrsS9DYP7svHl1ZdFONKRico3OKNtBDFPO/sCJhBxvuhE/Ngo3d
9+gym3JV8fWA3oAIUFB0YodN3XNKOc5iYukM7iT+YehOEkiMsIE9j1Sl6lmvtil3EmiLhY4WJAr8
Y9jgnk8ueCDftrYYz4myNwvoQ04Ac05hO8XHdA3OxToCaPgsGzSuOvu9YqAjCZu455foS9muBE2A
mBv6NsXYq5tDx/ZcM1kqQemaoGxMaHzvZFnf9WzlgVbxvFON6AtCPouNkqKxf4/rTw1XQQkWhJWe
bvE1c2zRGTx/pdtUg+mi4N2JIAOqwkKLD+Gyi2EF8EZTXjL7V7TMn/H48CloRX2w1kxpPHAKu4CO
IT31TlcHsLSJoDwCjJZPLTOoWaAevWLi6/rWdfHdOqOlKGzmnofWRqDvRdExl5q+bgA4PKOVgARa
3PNQVw7AXLp5ymPbvGNRc6wHFZak+PCnIY3araRmzAkB9QE6sNATxOofYUbxHHTDi8KIHrARCAD+
tRzXu0qkH8KG9vxzHaZCSxIN+ZY0y6HpRH9pTR0GXWA+8qlLlzabga/J8YS0n9q9exAUhERhU/cc
1FkyapUsQ94BnwK6EzdEr6I53t4HDe/DkJaIIioyhxWdt3+MyODWUX4LG9o7PSccPMrybsw1L9+v
1t7GxoTtQx98NBdS87phQ77PvTrPS0lOUdN+D5u355zVzopxWPWYZ8oeNdq8jHwp7by64H/eqpgP
M1oi1IPRLzXkysypOwzocH/dc7selpq47Rg2f/Y0cKUa7Xy6S4e8qeifaPL4HFkddvhzz0VXQBIb
LgrQwJF5vLm29R+SmYU91TEfYVQSlVYDJZg4Sz6bGQ0BLLJ/hBnFP0PX3uoB9G85WI3Ygs41t7FD
KxvwIIR9wPNTpspSOtlgS67Ru8qQj1UfdhcHgeHTBQUBZ48LM4YutuzdFFdvCsqDnqFQI/eGlhtY
BuZtyGlhSB5JMr1LyqUKguIyH1BJxBync4WdWMSgJt2GPqcsENGFB76nU0f/VzStI5hc2hmNdvEs
Lj3oHcKirg9WmgbmHMtgcoRHtMmRV026hvmQD1PKlrJxdV8OuUDL2EHs26tsAIFg0C70oUgZdkm8
Ej3kSTe/pUl/P8RT4LzJU3uj03oq+BL1+cjl5yoZ3jW6D7vEpZ5zFiBk06Wth5zDMocMKPFDvxkZ
Fg9TzzMnCtK8ust6vNuo/jgQ/c5FWVgK6sPp0ayrtjaN+7yswPN6WFCoOLs44mGG8aFIdZ0BNlZv
8JtsM0fpOH+P/uQ9bEV9KBIIZ3kBMFyf79lAjsnIHnCShr2egxTu6XZxUSu7dO2wXTqQbGjE2k2P
Cl3msw6r4TAvzwV+Ns7KtYXtS7WIY4viGTiRWB/2jsB8uNGmnZODKWwuIzSVH+fFmh8uE0vgpdEH
HCWGxGzJIpsPakM/a8nRKDmq9BIUCXzAkRDrKuM5trkDkcAx5gB+U9x+w+IM8zx2atBFMtLW5iMT
5XRI0Dz8l97Wtgwc3/PZtRo4iA5hGxB5dodqMp/WJgk783y8UUO6xYBBDnZvpb3Zxhg9yk2nboLs
7uONwBFAN9ssFpzR6f457oryhoEIQocZ5sqe8rhwSREnU7JhWbO26McLyEcpO6RFB3KHsPl7fovH
ON21dobl6bjcDoP8pPomrDYPkbunswf3FwEIGIwNYAD+UJXju0VPH8LmzZ4OXRbbQpum7HPRZn+2
3ZIcFBpJA43i5b09SuYycsbmdKjln+B9Wm+cNnPgliFPpz7F0QqK0LTL4anZgQP6coi2SJzDDOO5
6rBFeKNvMHo6b+4A6sA73b6EYhJXf/zFhcaHGfXVCnidJB0oOHRZgFOkBWUXCJFXkNyYrNQ3xm4L
GLjG5paONOL5pFSffkSLm+jfouA/Dh8yYfiNxrtkd1PrlvGDaCoU40uwo8YL+D7rfvi09CRyYFXr
W/1Xp1TUHzkSS3JKUtTaz8K61Z2aBFUycH6Qab11fSTrnIhVsduiq0HInoCsNv0SAdm7XUA6Pwr0
bK8Yc2kqkGWXfabAgNyAtv1iCFnBNjIb2v65CsaKtxPjUf1tTNK+z+VOsjkfVvzeE0ix0nMdg03j
2ILESh/5Jkp3Uybohb/nEoyHoA/YyQdwBoEmg/Dh1lbjsOdxl8ntArrVmZ3mgYFmbBYLaOrTRs3s
CNpA0yGfzbLtKIeKioPp0Hz/ammLOrttaDKxfIe1l2NK9Xy775F5GNo5ZieGJnn0tRdDsX9okroT
YVmIj34BPyhIdUFCn2cotqHfu75XOyjpgranD36J8dNSJi1oYjsLhsQONDz52sdVYPbnQ9XMyhzX
jnY5TxUYFg0Y+UqahcUFH6ZGWbEhCwa7geLm74LpD4WoAo3uBfoZz0hrQzDv1BX5mDV3RZqEVTaJ
F+LTGbCaBOWvHGLJ66GIwICUgdU60CZejB/iknKNF8e8JCD1XXX/g9dDWMZKvCBfozd3bkXc5W5z
9gHtX2BgpJMJi8PEi/KKV7FrCR/zctDsniH5Rl+Bm76GbXQvyg+mnOfZzl0OVgT3xyD7HS8RrfwX
v8F/2Z7FfJhX0lbJHlEsKi9Nup7J2Lr9IKJU96eg+ftQr8n0SxGpqcvxUPVjsewujcawlgvmI72s
A2t7v4kuV3EGHNk0CnBk06wmP8Lm7u34Oe13Ck55mzcgcZEH0fUUb+ySgEEl7APepl9s2yTxWiJB
iBN2cAJsH1VVBSYIPt7LiqWo9xJHON5ohiMQZfxowUKeh83d2/ZLjF7mtGo7dKI2zR2nM2j0eT/w
MHw/+Paepjdj3YKDqesQyVon7lRL4z9xp93CSsE/25UePQCL1fS7GZGvopS13hascLmIJxG46b17
CKGNy6prgK8rUx7BJFcewCFvwnaND/lKhmR1K+7JebS19G8FtPnfu3EmDPkJpaCnhk8JbWtVa5un
XMzRrc7a5BgXy5K+8Hb4TOMb84Ff6AeFLk4j23yHkM/w0epqBiGpaMFZtoxd9BEdYWBsy5r6hCxO
Z8cyw2X0oqI07cJW38eHoZGWx65G/rlsvZKgcq5BQGFUa5tLkHP4ADEOYQ3cWa6RqZiS4pWpSnAn
bP02xWH5jw8R22M3oCWVtDkEWyt9gErHwg61ZnNgjhJ77s3H3UBwBB/YHEQ81O4+A73/Pcw6nmuD
pmoDc+3e5hYEt0doEPzYpzR04t7Fpez3ZBw1iHKR214aou8IGcNKALHn1iaK4nIBg0g+sXk86ghM
+2gkeR9iFAh9PXW7STVDmSxzmxdukGenrnRJUDAI2i8g0Xk6+iKqrm2xotD7WqNvpl7o9yHCcRM2
dy/rHGvWdqxNTI505UHM+6umL1/gcrnmaP95VaQ+Tqxc8c7Ihw6sbCtRd0kzyENZdUvQIQa+Ys8s
mldy1hBDoVpCeQx8pv0dpFlaFWh2L/Nk2dpR3sYmF2lbH/tM3miWbEHnAPUhY4Nty7LIqjbPwI53
Pw6Gga+8nt/9fk2vJviV4T0nzRYIzSzgYsybnfXImuOxzM5NnHTdmeNi1AblWGjQe7oCoOcoCjsN
Tb4P4hsu6q+NUJ9//wue2TrSC2FQVMLTINqx0CHYFaCfHN3890L7MG4AQESezrxCrtyqom3yzMoC
1Z1R3hoOqr6wyXthrCM11HsGTB6UabjjJ8QewPkQGA58/E7Gd7GlI4odyTIl26mt8Ph7rNu2noMu
i9TH78h5gTJerZo8UeAQlWUcv+3QPBUWK30Iz8Yr3MiXPjqVSQnRoTpO4gdCbOrCZu8DG6GZUEhO
yy6PHej5DthF9TXeQ43mFLS62X+cJNXYz1mFgJmSD26K34MBN3DjeOcIKEkmGQ+YO0q+KfgX8b4E
UZ02LOb42MYWETLSgKqeEzEU76FcZj+0Kg1rsaPSO0eaqk1cTMbmmhjId9bQNJ+qVIYZXXrXOYuS
V1yYq8MqlMq6Xr6DilAVaBjvJHHQYtncVjWArYBXDNoXtv+6NxkYV3+/Y34Wu38Rj31gGWeUrJw7
RDPuUojEJEnrbio998MFFzEon4FLj4+nPm3W7j7acCu4h5ZRb76CJ59dHCf7rWDRBhmQHbJ4KDpG
Wr8xLShLjwbkzdATKVWxf+uKrXKX1uLMPUKQYf1ODWOvZltPd1ul5gstoLaX7SCpUAfIcLH9o0rQ
3/JOX4kkPraVtGDidoJBRMhAPU3FQH4+1FZF+wl/PVavKSm6OSiRpD5tGHCNYHdFQ/K5LJL6Yc50
dk/AMxl4wPqcYF2k0w7VUZ2TNf6bk/5dlpRvf7+cz5xNPiQOd83NRHzROd2Bs20IuyXd+BLTxXVD
/2qreAefc5Ep93HVeW9BpnE7gJh3OWUbUA9Qapmz8pZnvFFfw34JeXoMJj2I9NkMSZXIRvzM9NJc
dtuUn8JG945BtRUOd0Sq87mDdk5U7J+nmrxkp6tv/spOXhRO4vKnhJDOeeOqD0BVszdSletfa51E
LxQHn/mED5SLi0yUxPb6PK5U85Oa+qGvQJGKYvtttaCj7YVL9TNL/pNf+lE9A/CE0oG1tzyX1aT1
xaUrtHrqqDlXZpfkCER3WFWJ+iC6UqF2UgwNjNaSCEA3/hmBKDCn4l6IjkA4gkJAq/MEz3Egyb9M
NHn/+5303Epc//2RhQQFlhOyI9lJl72YbrNmTC+dzPDuz8u5iYPQBZRf/f3RV1KMzatKRKDpANMf
et3LL1kvwlpbqQ+kG7esr6ptqHMh0ukCzDWkwFQSeFnxgXRzhVIkdYnKK8hlXOy8mZPMqrB73E8F
2keGiTkEZxrRQDloru5iyBGxjgfa3HPjjcbN2E0Yet/Zucj6i6lI2P3Qx9BBOwuk4Rl0DnVFXok0
etXzsCoemuSf7hTACq9EuKDAtvXS30Esc8qjlH74/WZ/5njxIXRFKtS80QibPSnHs7UDO2wQ4ruE
je55aZzpoUjjqMpFNdpXQL1+7sstjBwW7MFP7VJyUUIMzVV5s5Hm4rKpvYn7JgyKSn0YXbSteDc0
Q5WDlLo/WSXvIzGM5zC7eOfuWsfg8aZdBsUGVq0XQpZPdtA6rKj4U3zmcWxRUDLsG9ZmoAfvH3TT
5fXQhR3iPpRug0pqaUokUs3kqkPr2vi4N+kLkfe5zej55wx0/o4OPzjROEP1JRuOloNROMjmPpRu
B0nPOE+2QteSgdRWCanCQzG0WRggjfpYugzc7UzoNEOjVbdDCb4phlfdqquwPkgAWZ9udweRghYK
q9nJLDuePd8BBfCCZX6+8/wivfGxdAw6kCCnKlWebBGdX8WVSdFgVIJs8yOYkrq8SjOICYl+hh4G
R3VtOfaTTmdQWFq+XXpoYfdn8M2X5C8jUjLnhaSVCKrAU+qdk0020Z3KdDxXYh0uaTGB9DfSYe9q
UAR7alS6EOit6Wk8U0isAmUxfURL5fqCXZ/Zzj7Bj4POZQFOq/G8iWQ/QPlxOELs5mPQdr4yoz/2
8VQ7HtF+Hs87BFSgMARJo0GF9Q+hz+np4NFuTV801J1LIOZP2aLUMSZo3wqaug+Z2AF9LqoZwVRY
8m009INRJKylkvqICWVwY+8sgw5GPEDyxJLiXBSAzgTN3IeErlGfgARmupaThqmEBH0s3VlB+rU9
hX3A2+1tVU1cJkqcVigd4rTcatceVcoT+j3sA96GHybt9rmw7uw6Zc9GsuVkMxb07EF9TCjuDym1
1ECQ/kpCt0DA62iYCAL7Ux8SasXMxmLC4LMD03czsh667dCVD7OLt+OZgjB05Vp3JnViobyR1NC9
aL4FDe4jQjstIZxLi+k8E2UOMorQTbiyOCzJ8hGhJYDP0Myh07kDzOvQ6aF8aASd/gibu3fsQLje
0oT30znK8ATH9F6eqy0NNIyXH1YQVuuACpjOYDQlb1uz6m883kVYTu6jQfdULf3kECLbljdH8JyD
nogVL1HwPHNNJJ5hmkT3RHdUXnjRpPNb5UxlLhsnzXBhg8UpGGR/H0xVzLRgSY2AlhIZnWaSlsd2
dWFgKkq8HNqqQkwTx+hl2VYnCSQV5GS2f4RN3QtmusYKAM84nO1qt2Nl+voE+Z2wWOODqTLLoLOW
psN51m6GZK4kBzAM72HBhpCnB+BmKOeQ/RvOk9qbSzLqT3tSp4FL6h3dUPphe4daz9lKJaAkv0KQ
CYqwYZHMBzy2YhOTkIU9RyYajtCMbw/UbmHMTdSHgRWMNZBp5fZcTb067qlpjhLU8mHHn48Bc8mG
kvNQygv0sfePe2zXP+q4fYnr/brvfpHm+iiwgi5L4gBWPqdDgn6Ua4y3JHmpRvjc6F4sg8INytUQ
grqwCKXzOfreNe3HIEdKPC/VkJMtIHAhLuD5KprDvAPgN6l1/BI2/PUXPaq4JA3EB/d4yC6pNS0w
rDV00O950rQyzFevyj+PP2BH6ZA42eySjcmhzshdEwcefj74C0Rc0AwjGNowpMJXPEQbBkikPvIL
AgpVoUSfXfYr9ZFeEnZkSi5hbvoT8/TI6HXcqGnfOgYxxeKmHezbmIexCVIf9gVdR1yZjGEnDvhD
3Ub3rK3eBW2V/4B8gUZIDbRlJ8Ihe50z26DvWi3GfQob3ztUW5v0deM6cWFdsoLjnI0MIp1GvsQn
eB3nFyHAx3NBGdwyuRT8Ymw03kzFPJuHUcRQ+kSfqihuS7Mv6vW0F/8Pl+ufHaO/+qjnvmIj0HWt
+wY3hXVp12PSVA2xZyjP73FzUcUKbc2+M9CTObS0x9m+1tvQituugfimueBiXWtzaHY9b7eq2KLi
L0oXwO7aGJBWDdnDbV+WAy48tr/XPJH29TwWS8Jv1whyq/oAfdcyqg4xzSpaQjJVWFyKOo6lO6RZ
35V/2UEZl0BnT1Tmlu4adM+QjrOJKE9bPy/DUW+0Xj+AQm6Zq0OqocEDtbatWqFFl2Qu4gxanuBu
1zeJ1Rzc9AY1y8kc0FfQOExwFFBPtMQgd6xFLX8Ya/DPg+vZfOKA+9KDg4X0cZ4XUuX75laoLumY
ju1fHYq2wh3WAWrPyyGVvFRf24rp7LspHZR40Mi5d4OBrmFVb1+uIL0bu5ttPbQgjRqPy1KNiT4J
NE4W5x1PNuQMWcN1PBYSOy07znzZUnMi857GrxI58+xSpW436Avru+0GNP7tUXA789d17Cp5iiu6
0KMSvEcWJo08SQMC3MPal7xvgd+sO1WepgxXLHFEhWQtO8ysbwdxgNaiQN/IXOUFE0gbEUu4cXdY
rU5VhwGSijg1ILxoTs605M9+Mvy0bPsqvrtq3+jFDl2qH/aBSA6pSCLEA50KSu/3QklXnpodPSrs
ki0uASPCzoVrXqNDQ2K9bFVZTK6M96x0lxisxsjGTNzt+mbjdF2+9dJU0BzuIIKqbgU6kLKPySrW
cTs2LYOSWCmjKw1k45p2idDFsgO0BQYd4WZ33rCWXXdLUhTSyC3XrVQHzXV2gSxie+z4upgBF9gt
GudrZjmPr2I36vMyIEY98K509cd1JWUrsR064i41Tcf12JWKEbDEQiT5hBqHkl/lRNvuVbbuKAKp
NHbrcFjshGL+IZOpIFdJywnlnWOWUlq/S7Qc+AUEK3p91RKo9bJDPIFbbccz8zSX6N2Kt5FPQHJy
kKzFjftGmgg9M8MsmP0gUpPIkyrGtP6GOohs4DSGdVDHrdNufNAuLvlHwLN6c6k3gTahrIu79G5P
I6LvE7Xo/R9V23QOHTND1LGHHk6rzq1VG7m1Jqn7zyoyMiYIb7rk6UEYltmHeJo0hDTropDboSgz
yEFCFXVO7+KhYt2XeuFbegTnfYxu9HJBZgZq55Q334tpKXV50L2W31LKe/sZ3eW7OuJ1CWcXWiW6
7TVQfaPEf+4i9r2rh3m/he7vtn3Ue5wkR6vgSd9rhm1+U2qyP0xZXF5i0sv6jRyc4OdYVla977Va
97cLeiRIhJdo8AbI05WJmN+Oy9S2PzRebtSrGprPW951dVPkPZTLh1euzwQ51gwFg6+SE5b9I1l0
8YAW8gjqqsn+Hd0h5gBd1PJUgiAoOq3VLpc7iDzM+w3Ig+iXJqtYdoKqtJDvxKaa9iEpiyq5XbrK
QRW0V/V6k21DzHPBVx1/jnmhi/dQVC3t0W5TBE7EOs5G9KEYDiG/eR/T4fUY71N8Sy23zScoaxTd
G5dmQl1ipTtxmtZ6RuxcUjmoC/DTyfC6z2b+vQEnQHssUKVZ3qg1HhBKVLcuZ552E6SPY7xWza90
/b+cfdmSrDi25a+U1fOlGhASktmtMmvAxxg85hPnvGBniBSISSCBEF/fyzOrb988t4a2tMyHjIwI
D3dA0t5rrwEGx/tSzhoKlSBd5EvFjUhOndaaZbYMJvatqoTSuexNgxBx3kdliHCghKwn0yKdHfHW
cRgU1vRxlPXt5vRnYgXeQUFDGcHOcMW7qANpJuStB6bf9VdLngyGdltzPzoI03ZUT+5LHHrHkH8m
kfGYIwqC3aFckh8llnCaq7aKu5x1jg6f/IgJCwyOug6WZxlptq0+OQuV7ItHPt1UZtVo0xX7/aYd
MlmVxTHtEOfdINzUzQuhb8jImHAgNHCrEU8tXuV6I7Wdpx1CHDHp3PUu7mgG7WdPD62IRLNbFkla
n8nI8u3GrUYCwVwR/SSOYelRI0LJVlUngxi0IEPWbR08M9pMcVElbA4KEy6RKFKER6u3KdyIOi52
c+Iwd0NQFqOLS39LkK71EEZG1c9AkWPfZHXbWrGHa7y0Z9Ggg7n3QCH4HimzOO9sWdIRPO+kWm87
GaomR8huZJHjO6UBdAuTKWsH9dxmoicbNh3EGH1i7UO9hsgxHjAyVvcDnO7qMVt8goQb+IpnCMUW
0SkiwtgLNWPQf43rlbe3rCUGz1hfdW31g7R8w5PQwbLN7AbJ62WPT7aqHRLAE/PKmqUqz0bWipwg
omXt3TzFCMXaYTtqGaLsA1J+bLBKhqe5qRQ9mqGWEtxmiJjwjHD4KJ0rhTzzo1YdAWc4Boc43BmN
1MNssb6Pn/E3+dsSVXb90sI0Hpp0EVdDko+wX5R5gP2pzNdSr88qZpYcudDQutC+B1m1WyYe5F7P
FplvE+LFISBZ0ijHQIFXD3i7lF5W55HNGvRxgslRXTbB/NJ129CfQd2tNlRFyDn+jlPD9A08UsMw
erxOakiYkwqRx3dbKJLOYCfefHniCrceRrMMiWC3DhvyeEH6hZlOoa2EPSLeWtDryb1W8ASQuIzG
ZFZglYfwq5PbLPOxdt4/ErG2IkPSGGf7NEHsL3B64tR0CW3Ex6/bZHSistYuKz35hITrfYKnv3pX
ZkVGDD4kGcpLA2jcPfEGF/G8xWpai57M1B5x/gda4uLG3bJzW5o6ieLJDhtu5iSX/eKaoHtNI2+7
hwXXbDmPCgy8i1rqConuqhrM+6rTmH7u4tTzDgneMKrWuFKklT96eKaGD3CtT8TXIWGi+TK2YxOj
v4IhIskRDK7SY5da41G/VSFnQzYGs8dR2K44PlDtwTKWBXRJkfpOUO2ANpoG3+Aq75M8xKGuTts8
Ni/pjOd714SuZXm9bpi/dGmffKIxeBE58bxUOXrRJEVk4ZDOh7hNKVsysobdeK+rsYLkOIJ9514L
1Q53pNMuaDMGBdZXNYx23dOoTpZL1IeI4t0wZxUvCe9dtV9aJOU8jHFF3rlBykthkhJQAK8Dy+49
4sXTfTgpF18wfyL9U9ukZruJVD8O2DATrA3Q4kFU44cGJqrTXdm1Qq85TxL54MF8CfKV1d3yZDY3
QhAN3WvsctgYlk2eiqjWl8YAY0LAumzHHfHQ1bZ7SNSiHS8RC15MYRnjTtRVG90ls74muTJzLX44
2L6VzAVfaFx08xhGc9Zsq/+keAvXpGzrIPx70RC3kTdp2HA79TMqrrySKsgjBVc4n2N3X7LUMWI/
xTNsD46SOY3zPl1DlOkEAl5tM0+SwJ5qvIXwcR56m+YxZWPR+GruD82Kpf6ZhpNb9nHatBGSSSZY
nkVJTXhBWjAxM0OibS9wGDmbTbRU5n4GdUr0ece6tL1tTOkv3F8DULdpIzeG8ybccSTYrDhGUXIU
0wYF/ptrl0CeGtZT+zIjBnx56qc5ygFLj/EX35ZuyUtXJUeUa4i1bKCiGTB1y6ZVVcfKahhrJNBV
47Al+bZZobMBYUissFMYHyXqgU+uS8mNhJVSlzGhRpNXUcyQBb3pOBuGRLEzd9L/QFL3rO5iLJ3u
sCmzibsxiKeH0MHiFS0QsbeS8XhD7RQl08MSaDDJ7ZrmDDLyO0DoEGsjXZTAjRxK3js/8fh1cIHc
NbFiTdZ1q71ZmlZcpIODftHgMc7pOrs8RmL1Ee4e4nZm0p9ltLZfvFzUsyDtlNche2zp1L1SJXqR
yVAb0E7mtmnGbA1r4Qzix2Xl9x7xbv7Illi+sWjVZ6s8FwUeZ5Z327yt+35S9OxBX0xeXcDTZ9k6
Alv22PZpcCy7dHGI6saTyyGT91X4o7alt6+UMuazpe5WDipntDhf1Fc/gFPr1w22KYjK9hrJuuNo
YvQxNRlUIdkSBeclSiBohnzaheepikpxb4LV2P0CnX/4trE2ZrnwyWJv5kRT+QWVazfuqI2D+Khr
XSe3al1apLFKhJRnLtITfyNzq8PLSGaid7Bp8D0sCQxDEnuwiPZzUCFLWOXUIxO8CI2qbDbTGqWo
sHNa51OLGsVlJQkIQVY79XP9feWUjLfLOizbN4RSOZRDleUUT3eLtUV1piAYUju46JTxYeJtrR7X
CL3/bugT0u1tin2nQEcj09N4pd/txrSLyQWiGkVvwJ8lURGJlYpTBNnU+ksNfUB3mQ2S1sPcC7lU
ZzMaErIMhiIcE6lNxa1/RGucxuiCQdncboxpDfaFqk9ddKc7LMnnBs2q+9zQRpySAVMJYjqXfo4M
aYIvHWZaaJPXgSKlECB0lePpQLGUlfOC3d1M81osnZz4JwZNv33jDnv7uzGjiFVB0zHAeVX2NFie
mdvUKrMgjlOSWVtOXS5K0sb3ZuOr/yWB3L/9MdVQs+24QtTfk2+rVcBwgA7TAzKeabPu+gXurgdR
B/HwwLDKsCOGZBo5tqdqTQEWVj3k+0dFwsodSVM1YVck24QSIGsZYxI28AP6D1R8asz9oq+1CGJc
rHtUdpqkO4hGNtNba4Jh2Q8qsOJkjJgp7tgm3FSMcbsuXxpBoUViVSPMF+uacdlrGXZBLpo5uqlH
WbJ8xOzR3nqlEolbktYQAxqg7PmklxFF6chgJ/M2b4ngMAIYy9tBxuPBlSt/GknsLaoDum364tu2
zSbkaWYQhcmZIF+Mq2HvHac+l4ggnU8bMWjQKjGnmbFuCHRmZ+vMYxq5tPplQbQJ321NGFYFc9dz
NZMGGRPHEmX2bQ1rLjx1JOrIuVTINL3R0g+fBMdFKIi1SdRmYY0p85tpNxWgSvVhcFg3PNcH1AFR
erY4AtRX50h9QAsQic8DLM7TKqdChvWTXmhVwRI66lg9Z3jIKMk5dlWPbi6AcG5Lq6i+58qFWz5h
wb82Ee12bVmzHkutnM9DCATjDngFoQ+8X1lzdsskvgGJeUfpYWOGSBUGCviAjJj4qY9l+QV+Fqou
ZIdNsVZTc2dtiMpsg8GIO7Upr3K9eQSOgEEfHut0Iu3daIlp76ZyNjez1oP6igRn+xGMjTHFOge4
jcmavjVzch3uNBxn+5q4N4ZawhZyG1Grg9dk16x1abeHWFmwTGknURuAtrAg7I6vwGuxExrgO1bd
OxD6EZHIr0gPhN/TW4NiLIspGOgnQOnC3JKRj8EDSUHiAyko7eVyWpiUtsVNmX1ooOguVb1bQ8JV
ulOc1Y9yRDb8LoJQYPxlXeJmyYMKyNUX2B0gQXai3CS7vop9jEezjp+nGv3IwffKZLHCBqqzZZ6Q
YifjufrOaWfiN+Lmasl9ZyJ0O2nSLmumFt4Gn+s6Kr/xa2ly5CtU5q+e6Q/btDZBuSvGCMVslzTz
USAThOeCTd3HQLFkM47IjhyxIGGya0XCfwX/GrLhIni+g79lmaCVQaj6fo1Tl75rGQjoj2tRAhkM
RAdnJKNhxVGgKOncmbJh+N62K2zfgFxUqn+DU5tQeTxVjhyVTfwPtM5yu5nauPzoqnYTFAHdfolv
u8ol42tQhox+RIjMoD/QWlZARpSkt2KYGuwdYeXzWEaje5hEmWpIjTBbSiST4UMdMAY0G6VHeEMd
DEX3YplYXKx2C8luYYtZsrab12d4IkfJJz2J5TEIEvOJl2n0inG73Q5DCb3FMRjQGK9tty47lnAY
+m5q0Z9wzZubPmpAa2MKCdnwOEmG01AJMeZU953LdFA271DqrtlIoZPROnHsZlp18JAyt94xsVV8
P5SwGNm11K+HEbESh0i34SlBjjH2vJ6Yt0pI6i9aDlAPLwv8fjI6zqV9djMsXr/AgwPNmfEuqd4B
DcOXhS0e1yF2SmFbECQiAyqOFPpjHtrXamUoEgmgBClRZSgawB423YJiAg2e7iiXwE0c8s+RU5JO
W32IdajfYL+umqeYDxCBr0hgeKrxRjJSL5Gec2zb3rpsAjZGLrqp0iQnGm/ndRhKN+zVWKoqj5NU
u29Xrutp6Nuuu1nTdGvxN5rAPDVR4toLkalDweZrsudcB8MRFMrUPQKK7nfYJvp+P1GqTBFXSxuB
Lofk1t3gQmwi8IE5414Ajig1HTTabQfS8uK9fTJBpZa8p3PUnoNg6bYD7Me2HwFFbFLWIhryRm7D
iuVTclyOxoW7RiRzPo7WnckQoeCs6v7G64o+gb08QiEAf0fgHDBqIElavgcb6OR7DoWMfwXOtC44
iEwY/bB8knGKDJxmAzxg2ln3px4TivpLtY2my3GnIHjnTYXKHDtmu3R5NZYa/uUwLxJ3sEjjaS4c
0/NpHZIRcfXIzUZ2abkwXmcBhe3h3glyXYSBWqREuuKIjgmbT1OozQh3shBliCweVttiGWPe9THj
7CxPerKhLBY4aodgYnZxEr0NCSq0YnFiqvI0WRi0Ppb55q1mcHopQvjN1+8tAI0k6/q5ql7DdcPu
IYOARWeWRh3NOxG3cTEADVvyoV8AbWXQ5a2yUNBxhZdEjxN/RCBIvWQeLtB6N/uSDpmPtwQVjNCR
/R5MSFXIKKQe4hFZNkt6qLx26XeGD+U+GRSo7JaaqE3zpE2b+KGVLoRpskZTUNWm6548BPzNPlYm
7HxGIbZfAGBW/SbRqFtADnioVxSFyDUvR4RRC1PeVUNYb6coCdf+TmjgtBnTxMEvXVfTR0hJXd3H
W9mDClKGTX+c+RLED5CopQxraiKbw/yn93qP/EY37UEu0l2OqQqdv/WuMwECEjfLT0ELOOU9bLvr
HWJofIpoElpB94cGrLufgR82OfQV1swZPIei+CZkMUVzSW3QH2vwLJZvLvbCFCVjpT047NeumKjW
za4lhI9FjEQa22Tj1Plqj26wFTdlAvs1kC/bazwY0tKGQlW1WM+lDVOeQyciBS3gxBBiQdVlh3k2
RqGDPLNlJRtqFquTI0CCAdP6EbVdBhw2ajJo8zZVjHgM2n2yztH4kda0aQP0DlFiSSYJTEx+0U3X
Qs/VYEJmcZh2qBOTPGgncWCxjv16aiJO+Bs8ozt769DarxofvE5UghpkJcOFpnW7fgrwaUSQVZEl
w7y/ulmjIV34tiT387WDvimDoVlRfIEvC4MpX0p58V1k0KxMM2FY4EkDzCrNMWuh6FZD04n+e+3R
XYNO5dMu/JjsEowoBlKKhmmwkNsuSKsZprMRw8wvFJuHRKnI1fajqTCN+KKUG5p9IpM+cLi6mvQI
S2ZT/Zig3MdajkWa0L1GaTR+VDqhjmc2EnBrdmky85cI+FyN+Bfg//abmJK5edPBPAQPg8TA53G5
NqpwLPC8jfN0GeFrDNmcntpT1WHuhYck0WQ/pWh82A45ivN4A1GqpC7fMEMa0OnWU1qnRUiZ5TdO
Y5J0i+qas1uURYl57lvVTOdUEjecghlh5l9IGJZhzq41234eumDO2jR2we0QwuDpMZjNXGOPQwZF
LlAZ9zs/d3y6r42F0KWjYbq8bC1YZDkPDYY8NWl7WMxMMrDfOTO6fCHOYPPvkW+glu0cbMjXRskK
X8P25LQkHvUUMqjzKF3tfPRDL8hxAsruDm3DtvANqCKl57rBJDDXYQcCwA7SzXDiBZ7NDdjWFVEL
9uMUx3NOWKeCDGvujmnjE8waKewx9mEEavW4r4MI8x7WY8TjsxYRazzz46ppMVUpTY52ncV21Mka
hD0s3WI3C2B6EllpwywidUujyZg3auCq/pHKZO5uUdjW6b6l1SyencNopmglVxLqRJBTH+q+b9lN
Kdu+eXYcF+bGx7wx53BGpM7dgvcaI3Lcb/RBzWknz6uaRPOKRq8ulzycUS2PhRp4B9g6gUdbHeYz
FrMOcnh/MK8LzAFTLvYNqMFXC+P0MxwMQxPlQsAAs9t1GAWZ+YQCbMKFtanS0wPO6R7AM8g4GKWh
dhP+meCyQ1wlaNVsr5ielOt+wUrei21Lb9FEs+AmDkqBwo6FcK+Lr2M8Hh9CxZg+NCod6e3WDhC5
RrEf7GdXzwKmFc0M65C9lXr1VRY5RlPMOGOQrsLR8CVnADbMl25JePwwwHbBxPur1WsETGOlSF/n
0yYWlYvOuabw3XRNlLOG3dOpTPoTon42dxx7PZNCLl73t7GBTw0g0hDz1sFP6byvAeJHWWCiKNhj
RmnrouVSoO3Uo9GokEhXk69ripj3m3KTan2CJUNigb1X5bT9ID0l8ptuhrA9hQRSx1MI1He8g0B7
si8tLKlR2/Q0WW+jJDD+Fz9SpW+9l4EBwLfGPN8EypEM+PKM2UptDMh+o03u5rAzLrcewaGnCW9B
FfMWx00ObjzDzDxJrozGhe8FyKT37YJk4NfQNdLcTXaL+nOK2LvterfTEloHYT2i202aqG+A+QJS
KMoDbWDWin4mNz2e9m6HyrrBAYmN9Nrmu0m7iwimheQ+CKIJi4WPE+QSml6voNCAq1BJTFRcTLq0
AZTddVr/mK/n4490hlId9gZUnsZB+CgLsd+1z2SaYou1J2k32kxzA6E/ICYERaVVWIcFyIMB6DVE
juV9XKXW7bGNwgtxaft6+bBq1evtsKUd/TStM0vQvIxqPnufbusnnnZ6uVw9HMnRdHOZdTC7GTNU
o/IKlut1wZmLAeYD916kZ1NBaXCPQUkHDwbUxhugrbEBakURXJlQ+xXC1ZFnEBbFbrcy3QC1m8bq
CTSJCBXRglDmJwVmI85FZGzAu1EsvBRvqQ4FyL19iHnWcujLaRxsVkPvl2QDB4+A5Jh9T/MHgCQJ
8BaATWi/Aq3Y6iBjFuWryih2WQsMsR2g9shgUo++c79CHopwoH5NWPUZCms/T9nsEGIzHrrF0lrl
boR/OOrQkK00KiZSgcpR/IeZLOx5A8oPmFQRm4dgBJks4HYscxglk1eC3w5uFldJfRLVFfuVaL9X
fd0zk/IyxGbaAS3YZvBagzI4/Uc5r+HqTdIeYdS9rkXI1DBnm6/oBQOrfi5YCfH3H2Mw/ewsxHzS
d0Nv2l0o3lXywpY/xmf+2VCItmTBuAavS+onDtCipn9QQvNz6NwAw0NR1mm6xzEZAkQSS3hnsFub
f6Ph/SeGVfBi+z3RDVBYbMFIw2QiwPobq6G2N50LBtgImkkDcIoXhViAVIzxw2oA3aLBUkGYD8GK
+/SvKVRXvuE/Yhv9xGSXGNGsdTCl+wFppm1RQ0dwB/LgmKNew/gRszj+b8wv/jGZCmaOv/+002jw
qBHC9jAEGNNn64dyLrREnVs4nExwJ4UjSYuqdPX9v7nC/5hkGf/sTqTAD8NpEtM948jksLCd2Y3A
mv/NB/pnr/4T+0wj0c+klaBgjnTfmil6c1yXf0g6Ev9sT4Qyfey0LOneI/YjqyZ/queW/MEX/4lh
ZqPI9sPM6B4Y9A6D1DorIyCP//qB+mdX5Sd6aLkutaWiZnsZBgZn+lJmUYXT/4+9+k/c0LjRBOwg
XJd46+DNawVSJrfh+V+/+D97QuPfP6FsijqnV4XHpUpF/MMAU3J5yHyMXCEedzrTM9jYR+hKqP5D
8Xzgt/z+T1ZcuhQ2QnSPOFT6KRknc68iwKv/+gP9Svn9n6s7/tkPJlWeABaSyb7jogICLXrvMFzB
Px8+suwtQeWN/9MnUc8OtVYvaqtfIjxp9Fiaeq7Qq8hqh3TGH+tCEN2c2RQl2W/v7n/9ziTU/O0/
8fX3QaPZl5X96cu/vQwd/v3P6+/818/8/jf+dvgY7r92H+bnH/rd7+B1//53i6/26+++2KEut/5x
/pj804eZW/vr68uP4fqT/7/f/NPHr6/y4vXHX//89UdX9wWanqn+bv/892+dfvz1zxG9GjL8V6Ls
9Q/8/bvXT/DXP//v/kc1ff3Tw/T1x4ep/udvfnw19q9/5slfUgYOERU0jiCNv0p13Mf1OynDd4BD
sEjA2Qo/hN28R/RphT8t/hIxxlMwsWD8fbUWMcP86zfivwC2QcuPl2NJDJrv//38D789Kb/dElyP
v3/9p37uHoa6twavej0W/t8DlSbXPwGoPBICYc6c/hwdxGDat0SwIdhPs3TmuZo5f9nSoNcFHQS7
IE6MmyKI0H/14Trsob5Q0AAjF+2/XbZ/8D6uw6ef3gneBhoegREDSRjhv77T/8aMRqQLqwMv4t0A
f763hvsZcIkoT4tE6g1C2MQt7G2yDWuqK4H46WE+8lYEu0it9Ij/Ve+DqBkOQ1N1X2gFtlxfAWHE
PKqukYJQ0ofQgkGCqN+4AF1/vq9UjdGyGmmzS9AZPVYG9XQNv5gTR7OeB2OwASyVbbkLpsYVhKZ+
10vMyVGRufcIgChaJEZ7zAW8uGEYnPlMxKCzKvy8z8DIiU5TydavA7gv+aySe3QMwRFiG9pmm7Hk
Kxjb7R0lUAxnEG7DVxdedjcrs3kN6O0bIXb7ETUTfRF4CA5gxC5n2zjzUINQoDJVNTWGTG74BtmH
Oc1smS5VYqNzOERxwcAO3TOR2AfgwWWR9LHfhYqc20EfUSaAb4Sp9SuYSu0IZAgykQS71Xs0lwLk
zTB+rZAgsZ9RYZ9UT8psW0h8O1Yy2ONHwsOalqwYXDUdTRKKWxkQd1r4tcT17R5Rbr5AUuR8AwZe
DaQnkTvtRr1LZyin8nnsyd6nju5KjA6gNGX2hY6hLkQ9kCKVY/UMvil9TzdeYsNCqUvAKj5qQzZ8
tPFha7zPOha4O9k16mVGnMMn5zAbVGgvj3GShNk0xPVuRA5rTrZp+TF2iu9Y1/SPCWJJcEayYL5D
6sZ0riVJighwKQjad0k1Hnkf3PCxwpm3BiCShukFkeuVz8JGRvkWAk3v+hjoLZD2tOnFoYFzbmYM
u7bzvj2yKij6cmtyg9bNMPMA2xiWtRV6nnSGWBSk2PpIFhjVwNEONJmmse+1Qr5Ib+wAoEja3PdB
8C3dxnXHlx4ZYRTUv6vVHqZ6ARRmVxKtxtz4+l/sh0QncQD4Jj9tGL8jpzRa/J1MHMbg1RA9hpjZ
PMzdsl5CHWz5CDipcBtEDYDRLuDDYWjezdtBS2sf25ayQ9sm22NiS0zOt6DOOwKYdEEf9ND4ur+A
KiN3JK7pDtQVdgIbOclpNYIQ0odxjtRRfRwgG3xre0JwN9MRBMYGBFjR/ULQy+wiJ7oXsKCBu6EF
LvAacJCqRnZcVgi4VpCJTgO1/ND3Mt6R3gt4cHWpzLtAiN0kQ56voKEVkyT1ccKIa9dIH65wThww
qQPzl+5nAloTtgiGtWbgphPoFTPwvvPdUeEsPPsqLbOZrOwCliJ5WlZUBb25X/W2HcQy0Ds+JP6g
2n4pgKJHd5JXF4FNZhfz5BLOXd5WoLjJsJ9vlojU3/0wVb90cp1z0aKoj+CcdetBnLhsKRnfJXb9
I6gP7DzBofuud4k9bf1C9wF8PS4GbzsfMX19kuAkfI01r89MWXq0bp6/T0k7PmFn5pilDtOXeJwV
MDZVAsVjUKxrwF89sHbJmhNPaI5aZ7pOMOfZH+g2dq4ArwgoutHjvEdqtdtTI7i+h5+/6wtIrdTd
DPiuqKZA7ZUEnlANHPNyhEVXeYQ5sC3iMSQQec0LQQ4LcaxY6vIN3KPykoA2voF1JIY4AwMK91mg
/wFbLeLzIxgDrM3i0ExvZtRb3kSlvCCbozvj8FvuSgLOC/Y0fzB+7s/Od9VnHfXLknM5YV1XC6Yz
KxENPKJcL/MYNAxyW+mGnq+ZCcmOaPHhwTSXJ933487Ntj9zUNLeEyQBHzc1gJq5wBgIc9+UHXpM
dDZQxYX+pR4ar3flNtlfUsNNVi6bfe8gYzgiTPDSV8GncXXm2AdhBEI+6NkcVeOW6TYS3XXmYbH+
t+QzRhcMYRqVHN5hE9KCk+nxB0KXnkqHKazvuv5UxaVri98EB2jq2weQw5fo0JXgkpyY8ou41R2I
lh+g4Zn5KVJd8gxfCrLurQ70V4Ol8LUs4/5taKvgDhqDvsrKAQf0Lprw1zqxwTdEgWSOQ6pM3uSy
vDedCG48p2t5EyLbNmdggbCcWsCOv2kXYAxHzkCiydNvAgZ4OQKnrj37JfIxfcJRCHtKl6pWPVpj
hhMoMvXzjF7vuYqgyygw/Y3p/dKJ8RfZgfqyq+qUferHlXwHS8KfLDCog0fk6A3zC/8QXQrD8jIO
1THgEb0tVQJdTzC68Rmem+yuX3FV4XySHpZoTLLEBCN7ako2fu4SNj4huKt/9t04HqFjWvbSSPR+
GE1ylmGgvd6RrSTHhNZylxrULr/Ke+3i0jdThS2/GJhEqfPSPAVAgG7AiDRZAs79LmyGUucKvhXh
pwHxaJ8dVTMEpLoGANO1CErf1cNMvzAM4/qLwuBk2Nm631RmQCHdtVEwmQxJHdFj1JMB220gHytH
3Xs76eiVBI48DzbqziKCd1RM1uFStoF87ZkA1wlqUqCwC14CtZZTmN1MS9GutQOhP7Y3UZoAoxc8
wJgNxtMRnGLy3m0DBjRrvMfgKrjOycvldVqjXhWNGjHqYH2z3vumi+1uA92CZNsVQkNGyrAeVeTm
wkl5Ks2wfqvSwBXD5KtPMu7MXUpkB+ZCFeV9l5B8wQXOoV45xh0IO4FYOQYW63aZkchUTKMw0MaD
eYNajB/WFfxxbKpNh0kHHNjteqPLPkggVcLc+Zga8FbOZlDVGeUMBEUx5lloRUr2AkJ5BSqmxvl+
ECqNHpBxsYG7DsukZhuYQaIsmZ7wW3uqfH0A5QkJKx3tC4a07Buk8PldNXj5f8g7j13ZkSXL/lDx
gcrp5JQidMTR6k6IcxW1Vk5+fa2oVyh0v26gUONCAjm5IvNEkO5m2/ZeVoX10A+fbexsfpyLFZOW
CewKby3XkYXHuxOa3xgSNGqzJQ/ztordaPOM2mnvXhxiA36W9HiRbb+1/6T6UfX1J/L4N1QkP7cA
QsvPfl4sM0DCZaKHz/4n9WWzGw3Roluqdf7Q0rV7LPFzRVYRl0VY2o57u091tv2K+E/iufD2AEtw
1RVeeV/aZB/yJHH2ghUkIU0ahB6M2mngMtn2jalqIxXrxvo4KN1sTk2zCdwFFflykWq9P1tlfs4K
r3idpzj1TeYo7N1h+01OWOVxTtn5G+Vts/6ZzYoBa9Is+Yc7enFYawKXDsZxaQU5g4c2WPATVFFT
uSaO8XrQ89hncwdX7X/EgJB/syDP2oV8Q1wlB6EW+0jSqt05XV9faqbYt3yRnUl9W7yrJrXM05zM
WpgvhoxZwB535SF38/rimi6DCWMTB37kJbh7Cw9ssTJ+TkNiPdqLOVBXD6v+wmmT4o9luX0bpgre
FVt1o2qO51PBvpu+cHcWTtaIoofdH3GdXBYhcNNMpfa9LfF9r68zaic3z7/ZvuDhMpSp5q+bWf6Z
apk8FJyK3P5jRZoHpRbD0xqvYWHr9ZWNQFRv2qy/t1gyH7ngujOLYuyz52mMnWxySTZjFpIWTfxX
YDqPCsOSD0pkJgW0nPBDLZjdSTto75qzcYasKo5V4LW1vi/aaohkKbrnbXHs2Fejad36WPeCzNvU
tyAn87Ryiu/NRNMRxglhVEZdBlM5/Onvc2gcMF0o74uVHMEOJE1sRiiM5Rb3FAXZYp0tvqEoXwuJ
FUZvCNpJO3K4aJipd3lUZbG8kplJ342pv3VY93cMRod9iXys+Km38dKLpDjjSZccJGY5HbDsUbgl
qXnUbbHeJ6I4ccr6XDblm2NWf7TYfRhnt8FklRZBpwp9l6X1ctQyl5sJAm4j5eA7xrg9lF1X/WIB
6PTQUH0xQo0TtvsU6QEBbzlJ42cBzGPE+bYrrALBUK0HS7NTeqltCdd0rXYGFxIm+mRN84BEwwFn
2xrEJqSL9KgycUpXBw91ci62zLkmMjHOtYvLsMjJSAZbK9r75ibc3qr67bJfwfCHeXkFM0oRXSdN
4LhryxqlIgvRtIqnZKWijfvEPrvjZD/ZRuWeZr2do9HIyZpoLvk93vbztN7DMFbTG5SgtX5/DEUg
Vx4NTfVlyGrCQ4wDco/V80QyYI8/MjTcdM+glWd6DZZalCFVR3ZiZJ+zNTJX594Uerg63E3+1jTT
0ZCVscu1nGm8LZjuVEVvg65TBzvrDp1ODbHZsxsI02Hgxr7iY7xVnH/zzFcdt40WpNWK0xX74TlN
Ou9TF629x9VtfGButgP2YJanVm1TaGhGci01QWZo8ebDNufmD+b61ocjt/aZCjg/jhB73os6bo5s
5dOejXkSz8XWFZyVAnerXffppR/z9JqyLyPSKdp+GYBnj67RWrlvj81vi8VcvmaPF9XlZzgQIlz1
+KeuuPusNdhAqAZTpr0yNGJUuc6O3y7ecNDWUh6VOXnXxVm8F9IGY1gTsgkagwJ2lrUV4WN3cb62
Fz1lAYWRNaGjE1eybLpIvXrOZ1VQJ9T9NzKcHVbkZAICAdpxsMwDfgPtpFtZFdUArgm+jcNJesWz
wC4h3NrxTbu/NeZHp6vrhP0dFNXOHJ2vIl0e6kU3DkTiXjDB7RIN30rVH+LCuF9LToICi4WG0vCj
T7zPqvIImWbfPcJGUPYszUncmoGVmqqDR8rK55qpLzBRTZ7jvjl6bnF2RVqRjbG3s9ND9pbCLQ9V
4e7ttWiCAm/IIdbre0irTPZsn3nRLXRfd63ngCXQKtwwRBQ8HI1z1AXNFUJn8csy8wYLgWRSny21
E+YTZyRBs0Pa5FYoxlLfkzyMd00h47MqMYdiCRwOHnnQ2K+7XF6yhKU2rpLhxgT4CN6z3GfyaEzp
mYWTB3LnYC2MTLy1rRwvui2ttyy3ScH08+jBMAGUuC+qCqm3iFd3Ctx8ErttyNp3bfHK0LVoUTYH
nbnavPaMrWd+wZX/WAgdX4jg9+OXYAR6GqvuT61I8VXFqlV+4upYGtijrbdu2CH77pCY2mPuElnq
LFWE7Kxdr5uJSdWRpv7L4ufDeD8VYyCZ231OmtsdZwxBj2qqxS4mWcb8z/MHtqVFc6f0nTOPwWTF
Omde82k5mv48E5mgw1He+lTpZFAB+zj9bhSM1RfW3fjLovPRM9fHALJ40aKRwvOZMVwqpneh0zrL
RUJfvsxWc00yYFWb8YeMZIr+LU+e96L0gumN9Qgr+liN2c8lmf6sSe9Yvt42FOJmp0pfOEl3GIy+
2XFtajCXShXmpqZHjVYtt6mYSXdJLTtwcx0w+x4MOTCcmcNFdwk3etXBdRteKFlF3LZ/nMW8abXw
9oPcDkIzzoIIpk+ttevm+Wsyl6QPAAUXx47r4KU39PVmxenXZJn4iRvt3co88VDlavyGUNke+HW/
LihbJA3E0eroxihRtBflWdfGgqqYKz2QTetcOpOEYS7MTw7wBItCJ94tqzJCDfNZ6K7GeyUd0hCO
2wcbeUxqaJzdRYBV4c+kD6Y/czX7niTzU7BU1V8r528hySOn2bEqVJAu1WtH3McvcNhk3cxsjgt8
x/JVglLWvqzXT611bd4erYiyJcZQV+I1e6HJHnalnV3zmOC2Z4yPS19S6uEne0wH6y1nfh5IZWEE
K3XqRRj2O2mYE47+bKdAsAZ2ZpZIeYZ9UwrotlvOdVj0eRyK2okI80bgs5s+EMZ8souL5unndsky
Xsf6Bau4P831KfYG75AN083ZPNWHwzR54dQY1WvSNerTq8cTPkGIWDQcftWqg9OVag/o0KyjUq3N
McOOttMAAxw1IzUPxWDMj902Jz+SwugD3tBvWv5Xqy+D5dFsfbxgvyU61yt+h+ZoUPoeU5ShqFbz
RSNv59ekEna6ku7BNsuc3mR6SCrklmlq2nfLyMns5uuU+JnmWpHREoGtxxkrf7u2F1OimNE2xIzY
NueFvGIWsLxbXZvNVmiZptMdHSefwl5TWVh7CupmVfseTBK+KD0hIhtnkSQO5/lda2Vvs1D2jecs
Yr/9BRr/cMG7u/lNrqN6HYljuBF/diAgYWtHk04xaix9Dflvyl/tFrNk3ltevDh/qcwm3cuGBWdY
+op3rUb57kT/OGGt8/NMz6ICBza2UQ1YEvc8dTLO2Ty1sQGU7TMmtdnfqBPWTdpYL7SuPm5t0Qbd
snyJBi/3yil+dLLEvpa6WeB4STUk4rJoOx/5hmp5UZZ7kcD4cfvBHJChyPl9pM3mMK1hLvJS/JZI
XfjaVmBZTq6e8iHpjLC46+GeLjExkqcrTDP5INdaXAaXcGVtYRiIhiyPcZvG92xlvKp8v+Am+0F8
btyPhQXfmEqTgqqYwsrmRs7AweR+D59P41xYybh5Qs7JZXbWM1EO7Z3wG0a99h5VHTTDePWEYFsJ
vqgCTkBT5RfQEMlZxq1xYDeIjkk4qXk662pLfbU68iYtJ8NUNXQH/ogV6WY2gjKwzPfMK8WRSVb3
d0hbSsfYHi5LT8NUa5b+ZNYiedCcxtp3KXRjoh0UQODJDHDWEzfv3Fbios9j2FP8WYZnEn1Fpbh4
/X19QmUmJ2Cx5isHf/0wOVa6n5NurHHKsHoTm43VYeaoIDGUHVlBmv+Wq09uwWp3MzJbN6GENauZ
frsO5wXOhKV4Mw33OpE2Rcxc6se8a5zAUPaf2NOtn7plNCmmTiv+HZdZ9UoZ8pV7AoNn0T+Z0/Bq
esXMjk4ErwkvFECYFiOYHM5K6TyuAuHLder5oLSt/m5FJg8uedSAObIezQ0O4QR5MEzWYnvUp1kF
zBEgIrBMFtmMVCqvlo1A55C3rWCqNFne3tzCIujWKcmq1PFtXlO8RWbPwnUcAoSBiA6awrltY5Lh
wx26Hzb0BwD+sVz2lpjsLphsK/VbQWOTxK+E2L2j693LHbgljjudFWZvDjyVn1ZT/s0o/wGUVGNY
IEFxEhCbDebpTpgoCTEFw1aocBqN+uJs8eMkt0cncbynlARkwL7VdteM5q86dXkYRWZdVUVt3Of3
NCJ4nu97RgOSiffDI617cNqUWJJwbYJGYDRwILYaI6IyP5LPMA7curTG5imjanrLS0PcMKp1B9Jz
yWlSrnagscNN1JdPY+ZovmIwtZPdeDEo1Ad3nAHwo0pGs7kNR4CP2m1e1T1yYr+mUGrDuqgYr/R4
hFLNmcMJi+JaAyYhrRmMhvWgbZ1+MaS++W4MXdVwE5riovBQhpziPNbq2TB7Xs6+lkQ/F+Nkxt4L
jg37nNb1i85L5OtiuRMqvAgn+GtT5reV/EOQOoSyFBkcw98KQ8oAfol+cOp+3JlUOJyFSKN2NHoz
Z/IiCyga7LRMUQF6m4d5gXBiOBzIhteTLPE053cjJKol8YeAwmLj6xXDseExDNc7rISWumh3+GXz
65gO8WO/bdtpBVt5db2xDIo2fxOJ8+QMubebyCY7uXEusa+6qN17WwyUgqv15FEXnTOySlDuw6zq
39cp/xRzg9BK5iToGolF+Ske5jTcGLC89MKqAlNrymdLb/pzNzT43BMnfRfEMw8FOdcQfkBDbNQl
I2TIsEtbO2IxtravRnKX05Ni1nRNljQ/5bxr35WKszgoZUvZPRJYJf/EG5DU4mJMJnOxzq5Iu7bj
KcHeGCqjPxoO56lvC7IUxGKpBjOqBT+XK9dJVcaYTYWtIzk67FrrKo+v0a3Md71L7XsBhFPQVWX9
E/jPyPuDh/3CX5qfiCW9jS4SVamZu4bz7eqtZS4DjfD4r431ZBH34fKULdt8TNq6SH0P3/8nXFbt
lb4fAAyP8ruqyzlQaOxpWEzp8MC5MHT81Hb5w1He/Au/Hn0dooE3MxQqCkEusRZZgXprT+9iHLKH
WVO8xmvBl8CMaUlvMVbk1d/GjDKzbC3vtTSc4ZiqZuO46vX5a9GleJvAyhPjlOhUdSKaGiXTtsnd
NWb5kGBkxOJUKo8McXLnFkvM4W1gmzJ7m8qlPzKOooyrJzPb0VHbBwlFcfOdpiWoK4nNE/Fb5s9c
1r/SiqTGuI6/aMs1sD8ZQVW9M3+VFHwM3DYEK1/LkUSGSXfPszlmnBQN/4QkNobr6jQpJaUuPiE/
8C7xy/pw1Sxn+EkkMsPXyraRXTvN4ndOQb7Dm+4c3ThxrkxZ1W3q8WQL1ugde2cZd21WiqfJsTnR
UpnwoHSSb29KHeugaXHP/IkwE8wF76501T6l4vyHT4d1KSNbVKSRZwdd9c+OshlDkplmpZIttCCP
8/I6ao56QVlLdzChiETPng7xuKtGnwSTk/H65XMSStAGoTRi8bMhRT9Hdql3pwF80Js5ekZoosoe
yLpZD+WiFUMgY3dhFG1agdU5VJU2mxqJ6XDxqWzHRHHP8lUQQZv7XacEbl2iPo88+GCdNW86NmZj
Puhz+u2xCar2M2paDI7zlw3dIxjspIsKe3skvYbZq608/LJYEmPCb4EzVlvYrZ9tBtNb73zLbG5M
BBv+fGe8JW0XzmvREzB1t3fSJnoIMamPpnxaQqUM6cdlf8LFS9cht/5AF5juBkuLn6eWUICcnB8q
HtM1ymu3w4Y499fcRfwC+yuf7SKGq5Vj7wVinW67NM3jp6Vest2oNPXFusU/ILVEUHix/VD3ffXO
ThpOxAJGhPS87GkilrOfQexUQe91QJqYojgbRMXYO2fIknQdRZ6/ppM+PkuTgU9ksr5xDipTz87C
WykJEtc2wsTiThaFDOLNUi9qLYwDjKl5byuPBg0LKhNE4BINo1NrltH9ppY0HpH0KrzyGAJ8XG/6
u5ra3lfTsKKmzOV9MGuEOUCuiJjzK50ZVcpo93u3aa1rvuQwMdcyC9fC/MH8LT5TiOSXkmoyqDoa
mjWrnDPBE9JVeV5GK7O/a5mn4kNqWwT4ZNnlmbUehnGUh6Jt+3O7GdkOP7j+nOJiBNLFPeiP7QJL
iqql24/1Er+ks3JuyJX8KDlDQdnV9pnRtPHIp4qN37HX9mrEkwiYrtXKxy5sYqNo2UAE+0P+Xdea
PWZMX+gBmbqpE9yUDGTDxtODlvqabPb0YE3to5ZsYY2ad+0gfRyJEeWeT7awOScAu3S/0wnzhoxV
4Em1wJ+9rfnbLQ67rRaHkQr4rel3iXVgN2plfLCSkv9eM7Tm3qBQOGOSPpQsnvwuQDgYESjHRfqJ
qLN3vt8fq9mxQBwRgauLubpP8JW2TcWhkw+fOtCOfWpnBAsJronet5HpEHeY3+mhbVukMjZrcqKl
cBgp9sZ8hvDlBG5XT1/jaq2P+cr92HYy90cs7hBNm7OsxTD4rSO4bJiZU/93a5o9jzi+kYtzonpW
wgk9NvojswYc8zy/FSE2oxTFbzZZZa+D18vfTOC8i5iMUzblVuvTb5P3d82lrzkLjZLwn9Z8agxk
Hxqj6+9YF4OnwtBCvbDaH4sHT8IntEYEXZEWPnMXpL/QQOk8zM56SEyCmBiDiIy6dfXA4F+Rn6yh
OQzK1s9JhYEcJAUDJk10WLe0r5i04Q+PWJATOM2sn1GfuW3mXOS/YsRK2gQilntrMfIDnh1yqc3U
fSAMfWXp9nNRLCzPJ6d/s0wCKFknsNNznWafpEu3j3GFmcUppK+HpadOp9cY6Kb0EncAPUuYeNkM
fk/VT+5abUFcu84DW3dlZLblciDqN28BSt8I+DVpbHZcEctJFlKhLLRaRjg3GDf/o8EpkCV2m+yf
mHgZfp81BipGMqiDq4E92VLN3WudMp/uy6EuUmPyOnIePWPy0IINpT+kaFePpUjsgzmyASYda+ut
K8YCrwOuFaY9OmYOzZ73w3TXx7WiN265uaA76X3lMvAilrX0RdhkAjORTLgJsnpFaJ8zkIHGAtCI
tMxFB90WjLWJyafeiG4R8JN56HQO0X85/M2NDOBUE3cTlnzsDH1RbpFpGa8SbT/IdIO8F6dpxHy3
umil+SjmetvdAQu+KTZ5I7YCLzFT6udcwqT3B3dxn2yG3z0t0ubd9MyonhnSei+mZqtHBtjOT9NN
67O2OszVan0+5T0cpyBJShIITeq+2Gy9OmKK/xzQoe+swH67Wpkqdjhp+j1XKX4XAmAPk1k9Y94r
Loqa65CTmQntxX3vqj4F19ZllJKuyt86/DqPCxQf5euTnb+rbmNGoLkb5qZsBhJmbVdi/3VQF/F8
j1nI45AW+7Ra0pOoAGIRK3VPuRC3Ni5A9FmVe6ibtT6iZczBlrUVb4RaTsQTtqct79E3eykrMIOr
/hmD97zySlgfmmM9u3385ql2eUz7pA5lTBdX9EMSQuFKw0rlTylzwgw31MF2Je+P563nNW9RXktV
34pm7oO6L44W5exTTbzusNBEXby1gm1F82RdW+k1B3S/X+7Qvtr6ek4SBkauJk51VzG00dkPf8hj
pX+mxI12Q1l5e2Hb1ZsxSQ6ukZn0sc7rk9E40xlNAE+ILVSYGWb3XhIfv7r4ZVnaZhLB6BlUg6Nz
QAHhV+qCjlTkLumS/GBqGbaOBtJSpXcEK4sRAUBNq6n7bcJcNrX18oljGjYII3kVcXM0O2aS+nky
5z9tb6D1DAmu1WxB2isZRd44t0SA/2s94Scgh+gl6nUeE3Vz63g5eJO7PWOxLKMti5GkPKN+7igu
ntmNYEZJWrVfaznnkDgmNZ9VpQOS8Qz3r6Os+H0eCoKuG00pinTcFbz5G0gpFl981Fm5hm3WoBqk
jRYWtVlEgkDaMQebdqxSaT4ZmZPdrHpAKN/Yzkvc1xof0QbSX+XCPNnP2pooNUIkdgfDOa/OYH8a
xaI4z7YB1VCJ87StrDtZC1Xi28qYJwjb+9XFnk3O00h+IRJSQ+R3Kcrq8qeMJryiEZjEyR0/71LQ
hx7jyvIhEY5fW+yY76gb2Rf+tO0BbcOKEi/W4ON6+Z9Us43nFfjRcYmb8jXO4zRiLEB7D/nJt7xW
vgjd0Pfp1IkA2mT6PCeMz4PWnsrTyL7vv6Sp55ea65XBzBo/dF4nBN6JsjpUY25HGgjD01RZ1o5F
qkwVBrfWH8tyXb6QWZwrI6sychsAIzzy9vDAxMB+qSYacK1Zi5ei0X7mQw9Wvef+BCh0gto5MM4R
/UPSKeNbwCSJ6JxxYNTNqHMnZhrGIOgmYweCciiIDiLPzM8k3ygAzWXqw5JNJbutR8hoc28JWs80
/pq5G59x6MDHJrnZ09fGU/roUBwQPVbxqWp4D5e+Yxu7otWndUYtYBplPi/NED/nntdECUaA1zrO
XrhdqXkEvTTXL8nHSkpmaWlxHopSvTlLuh3WkSyBrZW4rU3K2pAaufjw8nZFjNbi9HO2QW/6LDNf
kB3Qt0lsMRfSQNbupG7Z58F0tu+6zZy9mzK9G8YK2iUtZ0DUlOuKWd8LahjUMSHv7r679t7q0/AX
c80asLNYvGwkKo/zOpXk1NaBGHXmndpicdA0mMTwqnb+aGOQh9Ip0RVWRwOUiWzOY8kEu1I3ggBP
1WaMOOPGeTd5sbvDTUbNmWTavmZ08zLMoIuSeRAH3QZSGgxgEgVN5er+3eAqcVNs9VuBm5xacLB2
WenAWWAF7K3Pp/7BjofilBIhpYXHKOgX0nb5yI0/HDjadWZT2hg5gDo1X5QlZ9C/4RXL8ztyZ5fO
izCC0m3+iK6JIyXi8qsc14QRCpbhN6dk/sE+gPlxruMcoMww30iF6ziRasywxQyTLLXz+p+Y5P/N
Rnhe/bsd/f9wdf+/Zvh+qr9/pd/l/9cP/19/wT898Z78h20IggwuAUIDPCuBiX964j3jHxxyNv72
/3K+/6cl3vT+YcOM5HebOJ7xV5P3+E9TvOn8wxE6sTD+OumwdND8n7jica7+32Z0Xlac6MKhNjdN
QLLGv8Q5uqRq1wxQxRH6JLfaxKTlQZLxG0P2m95LYjWV+aEqSbH6Eo4ygUK3nrqwkbgnNNfOIwdd
77ilNWY3Qy/U5M8q498DI6IvCgcPmQYcUw+uv09OuJ/wLYneBCGz0KHfGkH5cdBonL4wP6V12BhZ
jZpSGwkjVBx4bkQwC7/bQibEGIks+i5TCKifSN/0sz+h7xRFFLMbnWghmLgyhNrjcmAs3sKa0gkp
QjUQYQNTEZY+dMSX9zAWKYK0GXH9kTEjgR+7JVIarAKfQM1h9DRiNo5hzs7S9kFjcS93WjeAD3Ur
/W+aAReOugQ9kKZHs5/Zfm2zTBcf0SeDQ3Pas+B5/cUQdXxssb+Eg4JDwMXbLkzOenv+TkmDH0kp
wHusWif7sjVnOBAadtkq0+j6k1ocNpRWpnO8J598gOS24yNNmI5vGUv8Ojrm+kn164L92UxOClMn
g2e6EvcsVvDCAXOQs8yqxQ51NStjuS5q084Wnql9t9nZdsMSMBkvMKQhJfb22iU7GL2W9zGPdXdc
u3QwYHGwxS3YMCl3e7bFoU36OAf77NgNg9Af3PvnUtCnW4O3y0vyE69DutKDAO8A0eW07acJ8Ssa
1vn+YaVHQh/3Ir1dIv4a+2x5Nj70AgTmg6EUkwD2nc/GQyLdZPY18rcBXX4XGnHNAGnS1TMC+998
ZU1lTVQ4WBC04KpNcInaGGtjZ5i7GPUAmkq83Tx5p3RbGWfzZo+7rDBW1AqBo4librFDC7zVy+wp
sv0akVkSTd5JK6cqgvL2MuRucrPK+cPE2xFA/rswPWoDdOLfRlUd67k/Liqp91rJPnv8xmagauhJ
1jbW18S0atAU0n6ukOePMGwYglk2H10HG6WyK0y3TXuanO5CysDGnmMX/ha7V9tAr0NEAO44V90F
AzYIJ91Of9vY3/YuWdQPYmr1bbYKcZhm5Hdy4quveemEcDfg/3JbGVlQa59lbze3voYCbiOERpsn
0fFUqsdvSaleipHGG0JkclwnFMtOyv4Eh93yM4/NdAx7YWQ0+c/GyK0XWJPFDs1hhrJkxvdNMHZk
1ziaDNsz/JkQRWaM07UrnQ1XdsqatLuJ4bVM28e57fez0rcF4RmJood29xCn5RCIbR0ZCGfYMSAN
NcLcz10fJOv8bOt3PJjUqL3aP9OEG38xRl9gICaJM44BcCn5MGJw+2RmM4Upv+LTwNWfNmAWDiPr
1SaNb9FZ+aKKf5cs8DSm2nvUtg2Axn2A0DftuYUdfs/6U+J7WnOHof2VNZC/KsWmDhDxZrHiKdAq
nDN4XBJ/K8nG06L3e+Byd5bQKHcsNmAQm2rSrwcoTsxWVbBIida5iu1T4/+bDR/xFqWl3e0Bdi9X
Ny3Mu84JHE80Lw7RgxPuE8g5egnBcull5NrKjgqLpr0fMvA6Eiw3g5eNWRVMjHCtSP+AKbR8LvOZ
pHNugo618XiFa9mhGAPsXN+zfARWY8UI4V7RRg5TiMhLhfjFut2/bUdeQZ/c7qSc2Nql5BSwfdlZ
AHu3ekTRc3wwKOYJWbX42WA73+nMQvnhF1E/2ncYD3wY98CTwEk4avoQibVzPxbPTH63xbz8dxvE
HfEvUSmXYJDOPm/wHLppS8/6l2gmzgHQ16meHl2T3YZhbCx3cmbWrA9DXVlvSzPanHFNVoSL1W2V
T81ev9adtkbsijN+U/F5+WVtFsOICgB4B810cLj0928/aFyDa2rB0d4GxCUQWM0pq0hTsZ/sKKCH
LA/KLvuejVPbAgrMKp5XqdegGUF2z+KMl9q9bhS5j6mbckQhQg4+0SOC7qM5Dj81y9Qc8D7ORzGs
xEtqlgww+NboJXT6VECPoLWuXlwMx2WR6x4QX33eEk3tyrSEnU5K/AAOyzt567ygZDHpAkcCzciL
x3cv11r4e8xx+smj029m2jJsu3cQnch3UnFvjTQhfmNvbYCzbFsPrgOtHeXEWOZyj4sDrV3BmDrA
wxLVRdqYG72eEYk+zdofV8r1NAys4y6Thvq7t3XtuShYjKOaEQ/MOliPg5UmL92y4hrrix0UfvAF
9TblqFxG81B5GLRdjEcPMJrER621VjjDAApGhs87lCBMffo6Ri1YgJ2VuC8phrRgED+AAp5nb/xu
RmM/pdgrsJHYtzb/Oc/9s6cZ7qUx8HMLbetD3LDDc6oX8GUbPjjqDYYtese5AjHgULPT4NvohBlV
JcCGSRIs0+pnWqbslsYVoyacwthh04O0Y3HkWsGiOTrlO84ABrGDsLrjhgrPyLkd5oixtAYaFhN1
vqoh1M32p1pSEfQ9IGx0oPpg8Gw+dLQ3L1kifklwVc8sWuiJBU3TbRgZDu7gRQ8a0ELB3mt3MsA5
1jNhu9/larefuKvJybuF9Oy9Z8+oMVguTA5lIdQHbloD1EOlt9+r6RRfY8yepRcR3wNRaytZRgfq
tfsyrCS9MdizbnhWnZ8LoAi/AOxIjyws7eecFgOJJ2degtoYxd7TAJPJVOKqq3LnxbIg4jAxgilj
etWLyS6uNJJJse1FSSa6JMhzlSrtrxO0Gci3WZ38EJWbPOs23BAGe1QE3cI9P6HNObbKGO9p7mtX
2BCZM8v5pqplVCATlRiHhX22p2zpNJNv00h10gda8bzUeEoCyGpWFul9QbKjKGm8A9aELeya5Onp
doWCEpFwYrW+6sE4B9g+k1s1Jh4fp5lz7ctti4xa657XJq8+uFrsPxOCz4HSazQ5IuF+W9iH8fjm
Jh2wO9WHdvU2Tj8o4Yq8zb9TdybLkSNZlv0ihCgmVWBr80QaSSOdwwbidAYxz4rx6+sYo6rSwzMq
srKlF92biIWLO2lmMODpffeeaxbfpJukN+mU2relA0o55Ez8Qq+t+RjnzpXlE4QP+DoZeWzRFJcv
mrQ5z3y6dcyjaWZndZDe0B+j2nHhcHmtOkUpDqnrvoWm0aBs11ZjvU5gnw6RModkIaY04VwXq5cp
GD77qgOeYJp9j9Ws2FhTzKOLKIe7TaEmvzX2xLE+GDuM/rCZ8++tiPoLVD7nJRhx2PCJUoUInxPq
FhwQygZooLXf5rSGdmInxisY9+QB+KL/HWrv+Gg6Y3FKJP63xVhYWK6Ywt2dkwjWMahZyC9foOvY
nuUPloPJDl1BA48eZyz2bpd2PFfx+g9LZ9TTm/Aa43YQVU4wLUhsCG9FkB7Bt9YApdWAPmD1HyIH
3cd3rvWe/yBk055k2McytUJOGpYIX6xumAL2syONi5XRNNQL8LB49VhoXYBWpag80MDZ0WEl+Qmj
jaJOSmTo/fbATa/tVmLqR3zLQX1lro2D9aZVNaU7VPjofWKZEyyxUvQ3FUDdRW0FebP4g7jtMWML
al/CI0DhuNpAXVMf5MXNE+isDuQ8roatwiD4TTcRrTemNtudS6zyqWjd6E7DcXovR1NfrghCNHwu
SQ5P6GBcBCFfwryklxE+MdfIEsFUnua+Mvcx3h7OP2M+hAuE8zxbeA5gb+36UHMhqJ4nwsAsoATL
GIyVmfHJ2hj1rM0tPyOoKdzb2Y9ZXtjQRm7qmf3LHNn2O+Sfqd1wyde/TzpM9+YXEBwqaPhSgMgF
08S+d99x3vi0QCeu/sCD484szFUdq3EdGH3aY1FJ629mnszD0ihGCKuGQHi9LmHXPoHmiOmgxZSa
RrOmFTvxz2hR/gPvT3E7aJOpU7bNa/4rbXyM6+o1p/SkXuS405tlYJDBNMNh3DeOgYCHk3yAHuRi
KE9UyfWYVESPHKeKz11shbvagF0LKwYKTwNJrcX+cKWM2kmqrSVOAIUVlHUdwU0E+4Vbqiec4dM7
5xhCTiCC8brVxSTJ4gRxc9tM42QuY+2Pd1MzvFhCXAjt1Y95X9fxuhsLCjXIp5R3fTpGu3623O9y
NhR/NGX6Fh/xuK8RSWkHtNqXrrbbz5FsZ74yhtK7lGLML7OThN+mIeNJlPZ00+QNDpzlDFSWRZ9Z
pBsGYeMmLH1CYbhfCdx9QdRjO3pqgB8eYCHp5kAFs0i21BSBeQ8bb7gt/Kg54zCCGxnV8wO+UHCF
ymn3SvbeqzLFeGkYt8aVORrBnqOSDDfQ7LJ9wbyJw5dCqtXccXUuLWBZ6lybGRl1gfCxpLJk2op6
sL/3uH/2XS3KW2GiLQ++YivjNA4oR05LTGAR2SUE29oY74xmyOmlcIcfyg71R1hlKLFdAjMM9aq/
TqzcJ75znAVuyxH+P0nvfWFYCBDuoBiLkulbOOBqWvAWg9DwwRJylq6ioV3lfXo1TPDFBmHcz/bK
UJidk7nTj46bJebKCUbqfURmF+E2NPAJmKZT33isarZZLSln8rrxhVhikJ5z0OxcwzBAYGfEgpgI
93P7WOuRDoMKTRaDFCfheDvWzsR8oTD0ZD5TEeBNq4ToU8E7FBml21Wtwx//A1g+b7wGh1fGgtMe
gmk6gFqEMe8puJZr0KzTW+UztkFCzp9G5Off3XTw9gLy7jPkyOibX/Qdu0RLDNtBGCaRO0dvASd1
+wkvGVmDovtMzWHiRGw7CbGSvMjG5RVptprMoMUgAE2VR1K98lP4WD3JyRUVDBzzsdrBgg+V+8NR
IZRH6Vfu4+yb2bpAAl6EvjyouHc2cKTZh7b+fOnHSdxmqDMry6A1yw/akS5MFqUPLVCDH18U+9ht
6ksGuYlndotZtyu1wXlRA0CaEaVIpUfZs+Mb/W2WOuNjWaliz9GxTZhmS3GO1eCtfBoRbtpMuIee
L/zjpBn9GyObdqEiyUVXV/HJ0q84u1bjPnLZMwknzsGMW3s/moF+YXXoHHNpzkc1m+Mucu1u34UR
kAVtF1srhdal3AszeXM/qLE+EmJzTlFnl7tUxvJVUAnwHthJSFZOANCJnWYVzGZ6qroivmspNUCm
ok4BvicuNAudoQ2s8NNzoqdgNDIynLQRN5m9ZbYbiFMB3p+Q/E+60q9+Pxdb6NCEBSO/IfpXp1SV
siL2Z+8ZN5R/U0TVsHfb+IepVHBVK1JgAQlkbttlHrC6wxekXwJ0PgZeAjgIJARoTEj9pISKm9nB
ZPGF6+fp0NLi4uidhlm7MrSXbHg97UbFxElKf+vDV1n+JI7+BfLiV/QGpzjHA8/oSMd0CMXI6ynv
J+CFwe23GLiR7EmIUEJRXKc0zy7DW5LPzrB0uYRwmcNnxTZmYxCdOrUfcpuA2b/4Rew/M6MUv4nC
iu5etVX+Z3u/sKOaLqjHHP19PzVym/Stfo98e5jvq97x27NHS5G8o8dc2etszoeHntx7g+sz0XgF
er7fkdN/G0aLrVkPYyfc5JSRUFgRgZT7LtkU04jVGu5zra3szvcD3nlpZy8ehA1kiasglxNbeyeR
URSsnqL6GfnD2IxUe12sfjB+NFHA4N154RMrEQDsQAfiFx3bzoJbnHPjixhRwOvFM9BeLpQ4Gu/x
4ybeCiXWx5ot0qMTabiVU4lxrrfD84BFbAnjVz+wrp2OxjjaN/A0eRwS0NrYY/Zi2aW41ziH1WB6
mGkRLdVVvqy+lMweAwpSqZFa0RrJ1X2ovmRP8hxIoMq1xGf1JYxaTq0+lCcJmNBg9DCHs/ksbVHX
WIGZ8hfZdWAftdtZqzD04h1wqPHJj2yu0+xruje/Jn2y+0z949cJIO7T6YdbNNgURe+dk69zgqlL
exeMPNH0tRJga38dJ1CT5Pd4jq8+JB+ObWA9hfQn7CtId1jaeePTGbiekfhX3+X1zNJ/HV9AzJOw
uZ5p5PV0A6Z+3gbRqKO1N/N8Tkps+MSLORFdz0a02fbLCEv/qsGGvbXqBo3yqohSAMfJKvs6ZI3X
81ZyPXn51zOYdT2NTQbydo3delqi5XBcq/zImi/SbdNXemaq766aRbcqJm2Pz5mseZPcMnNv9cz5
cjs4rL35K3X10gSVLD4IjXTxOoKn+qntDlTI339NrC/R/ydWjofcothKWK7FfsL0fi2Z71i4Ak/i
cYLrgk4HWG+ncgDz2TZEY4pcePvaa1ik4YlmFdWUZ4/10wnnJKAWQw7jQeqwRk2bjXCFAlBU1xT1
8MCpB/+kg0760uR91S/C2K4vDkwTempB6oZTPKylGs+4Tc9DNgAqzwezP5lersmv2mPwozC0vZFx
JYm+1Om95ZNDrEeZHCAPXSo7OhdWcOdno3kKaSdDAcb3K8IL33H7VuTzDQczfykN7Crc8QRrevQ6
vHhN7cldhM2mX2jJgMqzQ+z6SmV3mFPFnV2avbMuHTd8NBX217BP/DU0DAPXjl0OaG9sEG+5udR3
XtOOm5ZJRkOxrAxqKx3b79fumKUHHNI5/nKzoa07l9WVVNnW14EZmwcI5TvL79tvGHGCVWnDAseJ
m638euwxumQqeI3YKryO7oRrbsjLZoOzItrGeY1vCoufYmcBIQC7brgrPJevnCMHyetrJNmMPOk/
8sD3eXx1IthyEqYOe2z9KVlFVkMCRXW9v5OiCe6D3o/ec9MJtlqF8Tog8v4wooygFMQe5ii3P2SJ
Ry8MrpdbpMWZq5KhM0v88Zj6kfHmF2TK+Of00jQoN0jjhOJPTHz1kyCRvNShTfvEoNHM2OREG9l1
PNJmlzow7OivONTiRyNqrW91khdEAGcRUd1Yc2sah+QenhAcFqL8R5e7FOkeBfeWXcN6CCN1R/1D
8gT/MuUuGvlXAxjvzCG2hZOtcy2BlqSz2EqAn3yv/cQGT1FefH+oaGNCoAApzZNojlrnXhpNeDPM
oPSRdwREz8QutHeHfYbSDJBrzdb82ieZ4HhxWH3tmcR15dSg6mL0qa6bqKCl/mXhx1OSrmVhvZtf
Wyuf/ZX1tclqQURtSJ2pbxCO2XQVFix/WkXB5yxi7t7YZ2RavYaoe/HOdgCM385VZYr19Tn24XTD
CDRotDz22tdtW8KmuSOBN/JfTgY23l7MAWQY52Q9sD7e11atcaTWDodrIMJITdpP0mSXeBLb5YSA
4a6a2CyPNknAeFd/abrjVd5NXfOlxlsGJDp8TP34JW6uXxArYTOk4kMdzDMpBF9tKrPsrr91u3FZ
tB7HiBUR5Sfurkqn9vvf36iu1L8/36ZMBgtuUo6Qtmk7v9DvBMp8iiSq9vQO3Ib+mdDJqer/D1bc
N1jCyrb81L+S3P4Ef3v8SyLc/4OwN9hsLJT/BvbWtt/znxlvf/yF/9xny9+EaUOmZA0qpfKv3Lg/
9tme/5tyff5ttskwA77+5L8W2uo3XyrW30DgTOLK18Hsvxbazm8mt2nfk7DLXfu6gf43MG8sl/90
UTDmCMFC2yT6BMCcn/ULKrKMWBFHRsuQEM0UOIrRiMx1x94k2YoSmBBWkTm786i+jqCQ2EjORO81
TmydwCKItOpp02Ih0axmBOhN4YnZXdi525WklLoghk+GsuxxRFzzYHWuVEJinwZOtQOnzS4jlOBB
E/D7eC8Lio7cor1z4sK6pxsc7zABYdZFRnEaLT/et2FA7tpyLp5TtUveQQ7XldmsSkApN2y7NiCS
V4kzUJIo7YNiRa2qrlvNDU2v4GeKhXU13cyNV24Ut7aVw3Sxtl0AAmXt3wShYd72Rhtu6Ut9K8w4
Bu2deasEfAeQH9a2pWt/YBZylwMtlzyjKZOruMnr1p0X3RhMe1gb+n7mDonKIKIPv5ZowJPZHtCO
v6vR8HbMEs0m6SqYqNR33nix/D3olXmruUPNHeFnjn08ixLjVtaK3OL8jtd8b4T2SufB81jbRxzg
Jwe7pp66Q+6Y2zgScIBUbfxwSm/YBKP9kWXVtmUruUjpOOky1inWYD+GPoEoQl/z2k3BaeQhvZ21
mTzT/jautVIvPLtPSWMC6laroaXnOe5GHrhhTa8xcsnRHNpmYdXmIc/LaTvFzhYaGsbaTN+lTUXY
dh5bVsIhwe+hct6nAdpr3khxP9vSOk+dCzkFNP4b7TaoihSjhj+sQJLNJyF8l3Y2piFzcH40TWds
s672zhwO1REs1/TZ+BqxA0W8XpSAZI5QNIZTE6VntMb402kGIvDX4jIzZMjIWxpz3DjTrNk6XLIe
gILaP6TAPpZmaOICm43GPmNIDbATeXf0u/qrQc4PXlTep0psDaCdd3Mec4jkUUJPgKYtUaSBdQcN
rF7F7vQjc5Nx4xnZW253/U2r5N6wslmgMrQpZwcqqxRy+XEUiDS1hFWCm4HMLBUMpVNMR52qMx1I
7oPmhG+eOKbSPn0FFtSMtUZMDJmKg26jc/ytNCwMIYF/n1GXCiBe7CqrWHMvEtlxOGa4zRGc5yAn
gxdTTrc0jMR6aDwPaTOx85ZEYWwXsGgA70ObpzSSxhrBqL9ulTeFSDZRLJfKLAO1CijoI9CamNjU
mUQjirPDhqSn4cS53nUsjvUystIWQGJKX8wzJBucMHyfPT2v0ty7uo5FyfDRewWWqgibOPA8wvbH
oI6yYePBDgFbTb7Cu+AYxTGZuplR0iwRz8yICWnIjWjpuViGpK6Yx5inrmh7KrHWFKyRgAk5f5fb
yIbaypRUY1fTjFbRJsgNr/0orT7Kl6Xpgccz6YkFSFT77puwwumZQ3V38HVCRg3db1rRaUq9E0jF
qNwBEMmgdvQG0yL2yWsXT5lBs8QyyJtFmQ3AAmfd8Ws8pYngG8IZcWHFxFfTpMixQIT69yGoS4eI
/jBQ6MD6PL2T7FKSzYzU7DFP4Tq4jdKCTx/7TsRUPIJnsuATZTBoPYQ4QPNVss07dht7WTc6+1E3
RhdvfEWbM9sJj42p05vY/nz672pWTQ9+MYs1SUV+YFelKzLfPS+0ihTaVjA27qJG0KXi5SDpfXtD
moluCuiP3wf4wDR/RmPNZqqFGRd5c7LPRzyFHskjl5mOBEX7mGj1GOnxxSuScdUW9fTquUNNmjTK
7u3E5LYXh1ARi0JfmC1Leoxa7xUHDIsWWzvzmynmj0F2wHtEV3yjnWhV+cXKaJN+kYOAOEr+XSQD
LUwXYXEc+vykmz61mZ4D3lFIMVfgDcjsRUbo6Tw1mbk2ojHotuFQaZppFFm/tUUnw3Dkrv2t13SF
gfet9SWhtdJ+oNm4DzaZUoT2QCNimyxoxJvIzI0PbgZyZ4fnAEi8AEl4yZQZfRBqpzRliPM2WnmN
Ez82aKz9G6ZXxGO0MEV2qI9bucCkszDjdNph3X0foyTwFrgRcaTQteTD5KrmDeohMJex7e+0nuKz
Y+Db6e1xvPHs7n7Cp7APIpnce7iCMV7jhTRmociPZOPrtVH2vjIE6m0Pl/SxnWkSnGjty+56vyzf
C9vF2MKufR/0uTIWA+243yUt2PcGAQ/Scto/o8IicoOq8d5DPJ3PWQweDCyjC32ysTu6TREVvU8v
m+tThb3lM8A32QEiKlX2CHoNw6YyoMZZtoxYa9IGl33G7MVDWKaRuE37Xj6UpSmfgZon2xi5Sm18
hzT8yYQAx12BnnOj8JvHMqyrcNnSBf27pbzys4c69jLUFmin2on8lXRzUFPEFzCcUypbn9GM7ZuQ
HsD8hki88wj1ps5PRTV66Q7ihiMJeBt9svZF5L2okjPSMmn9cZtUQWkdpJk6H6XR9PcytbxHQTPV
qYjJtZA+CtRT1pju29xdC/gm7qoLlJ7wRfYGefLRDIFkThkEggmMg8f6dRcQ/GKt4ppgcyy97x3a
3UDwcNxwO/Rk7hE0lm2uG7YaLXlyAIH6c/tEHZ9xi9efZM8YtmQpZJjNyCcGKLlr/LHgTNjX1F03
AngsGbkpwwCjy0PLGYnmDNtu3fsm6bOXvA256MowtK+woD6wV4SBAdn5BVVFpBI7HcBasowGl63g
+YfVThb3pJWM6exKgnf3Bh1e7AbKBJ+uQejLQx5QyMsVNuFwNQxZiIyNDwdXk4cTfRs2vhue4sJg
udMXQ39vwlkID041u+JEAdlMSpyuAm+Jm+TBL0e6N+gnnLqHoI7d6hsK0nIE0AbPANXV8sECFilf
edq7fUBj8B5T2MbbQdf+I+KUvKcQZcDRFnDfl2N9NTjO9s53vXFVWbG143mWn+0ZRznxFG8LKBWx
dyJGtTJodj21OAFx9pEEPMbgwOplxdIbrantGxpBZV3AGCgZH2xxS58a+eImeBB84Zc4h4K1lmyk
W9SoF8/s6mOexOFT0tZ6icIMgUtUMmQxEgIqZbop+IRLQBKTV1cnXPheurUdJ0ELGH2Pj7XSVCzS
i+YgT0BjO7PDtkEpRfaTM+ix3maxMQSgdFNuy5ywZQr0JMkxYwX202T2MR8zFRnh2p+67jLihKr2
5uThgrbm8IPHHDfLoBmIrfRDZIe7LBbB2uT88b0yc/84sXa+m53yrlbmuG1BILBtqWiwLGb3BKzN
o8PGPdazyzLC0o+hxOi3iIvgOEAR+84DI7mEyso+qq7qUdhrs94MtsHaUzcBVe+Oqj/CEH9hWbrB
nh7BYUe/GQ+oaowUUei4Scy1aG1nU9vqmnPALNpsyWGHwY0bgaRtqfr1F8MIQTB12mZZ0xHwo2on
7FYGuRJtxjmcYUFHFpHZDEwdAYwk+YNGztnyr9HWVxPUP47B/3ziuYreP8nrNkQfUZZ6pGs1o9nE
dtvmUNCJ8vjTGfAvZPy/+jEeYpWkxUcpy/1FO+/nvCjplBv2amzIWLMfSZb1VDvqX7wcrNa/vJzr
52s6hJU5EXKe+/PLMX3D0p7vUkTaFd335PqEl3rmRBBOdCQvRyONf8968gALR+eW9y9+uvXnFcH1
3cSNbduKplTF6fbXlxkPYWpAD9V7p2HbD5tAXywvlxu40TMXaZvdezUYjRSA7ms6lVj5mSZ64T/O
TBfO15hBR0t2HTwKydw/j3ejKsu9tGuiA4Kisa/SXpJPxhBn55aW2HRRqjkguhGVBBP9099/bv/8
gjgJCxwIvDLPku71/f7p8pghLqms7Kr9TL8Puf80hszQIzIhI8ne5xkfZp79Lxom/vmH2kIKtj0e
k6lU4pdrsoGv6/SkEPih4Xyylc0srcnHhIdYTfW/pQNdPzJ+mCl8XiD/kvOrDhT6tkU/Yq73A002
a8zlH2NqbHIx6n/xqv75KwBUjTGEnSQih+1e//ynt9LKW7Mq67ig2gIS6dkxq4AHJyaZbvf3n5n5
F+8fRTWcIhkTLbZWv3xoYUrHnDu72V47BKqijpGC7psoPKF+2N2KqiSr3fpEaHweeUN7TofOdu4A
0C55EEUf3df0V5kE6TVLr3k3fs2Hzdes+Pe/6j+9J6ZpcWn5CDu8LezU/vye4GFmA1J68T6NIqH2
ldfpu7EcOSz92z/H5mvP7u6qJGEO//PPkVjS6zDson0RcBhYNSSrKdQMsuzw9XP+b0da/neS4Pb/
nwYI27eQ0v5nUXARR9+bn0XBP/7CH6Kg5/1mC74YQlmCWzdepP8WBe3fuJErS0oLMdslqvrfxQ+W
+o39oKKTAbFOWtL/R/WD5fzG36Bdl7XxVRP897ofvK8N8z8ekcqxhOfZrJ5Z/V4FQpdX+vMXt+5l
1oJnt7dVYDqPSejMq26KisOowMX1HI/xoOevUcpaETnde42R2k6W43YcNviPsy18U1LC6aTPSRTF
4MVn0i5+oYI9dUQRHD2riZgPGimfrXkgrD1QqncKUrCDi1TDykrxKm5ZC83Pvi3Lz7lU+jmicZUp
w+ZWIhU2GYKrrOlbYSydmu5GEHa4EZveeujaoT46bVEekN54csBE24eU5+LgwS1H6na2nGOl2+SY
ZL7dXnMxxSOS2Cz23EiMo0j4QUvXSbAeRhLxj4V18MT0TIGXa7hH6Zf9Gz1DcBwSg9bgZa2m+Bvl
4eIpcKcBzo0d8m/bJTg7AL3QC5n8rQ//+vVbyCgvD2y9wo1LAdrtbCXUrybUMZ5EnlCx25Q+KZdS
MQlF0m7ujapkPcOUNd373OU2HPaKm4IYBGs02C4pooWbk29FDvwEJmM8YLsPOPPHwcBQ6BKgiAxy
+pBdp/o2GlPaKGpsVdUmUMRoaJOHctrO07SX5FehrsCyQzPhHAaJ1YaAosoTI5K7T0wTykLu0Eyb
w1fYWZ0Ln2i0PyN9Rb3LCO87YH+n2SVGymmn9LHOL0ct+HSjzrewR3rwEloSo9AtCrWetKg2rTLV
BeK92vS23XxMOkNNSlrO9x1Hvh8VtpxXU/fygDISHpElynsIrdbT4BTNDZX0iUswkQzExq1EYqxH
AHlQ/fCJwThJpHsgWj7tILb4xF6Lak2pBydwF3vqATlYnfAAUmStNRKlWyE1JsawNiWkb4xl2WNe
uMgahEqGXWlBkItnA3Sxx6xnLRIXXIfAdXKupAAGolJP37iNZ5/cGtKgMK9mrCAA29q1M45ZUiCs
1xoJh8U0fCK7YcdpK/X78RTQr5KLOXjzmyI9GKnjvCoS40eO3hnpgcbibSpN/7bpeKNwphVQ6qmx
xyJboHdTcYC7PQKSA6QRwWFA5vba2d636E0EeGVrreMJK7hRwunzpmQththYsV98I8QV0KVS5iuQ
Mca32mlGXJblQbCq3aguKFfu5Jx1Ck+KTcYm9yEVBY3zHETxOu+sdlOWCoMpLfInR3gDDI36Byj0
+jaXzaVuqk8/boNlQKgp8wmFVGj2enaGc47gotzKWZqJpLPakqDIZJefAxcuKrI+GInNQH9isapZ
87ESHid4Fu28ZYWoNOI4OedG1ksScUzWTh5BJ551foL1Itd8DfsnNK7ixhARRx+w1tvM0V13z0Iz
CBehnTXeYhZGNCxID3hvGOtSoBeeNkAm6TD6AV9KiBV3E2y6pZg17pt5jKKt3fHmQBTLyBxAG+GX
5C+5gp12qOE4Y1o3YFBjayX0q9IPNFesW2ZibDyqXbgs9LilUtnZit4RqOS1uTcbdp/9ALQ7D2lP
WIRzEDwp3tplp+nLJEeHrgCAtcEaOrCeFRlsnSLR3WbiDH4DMUJcvKSZ3zyMqTZ6ZNMfc8sCyquC
9C6wvGAjkjL+rGBYagBamCcAOIlpM5AsX9M6M4yL2SL6Vdh994qDRbDElHho+zmNd1MQcw4r0xCo
dausG5R8DLJsM3eggpsXB3sLl8MEyjGg9TBn9bHOnKK/iMxsXkiHpWxgOPGsrATSV9tx1uL9b++S
hMQEZnKnew/hVK2ZxHdz6B7JcE8nLdLspbHCFkrBSLwyNS6cRVPaZjzyJPhuz7IV8xnvXL71isK+
q4tTFes9ssh0JzSVPhQM9U9sqvoNZYwU7CSjIpWQVsataAtRHW2upvNA9S6BJO7wy5QW2AM15a+s
+/WrMtL0Wx135Q1vc3pPqsl5I0bGOb0G7wK+Ef7lOYyAS0b9hJBohXMLNZeCgMHTANKgvYI8not5
NQSYThy/O2ZE6pbR3Ls1Ecr52Bg99nKfk/tlHtKMEEY+X4JZ00FGIDJ99ii2wB5JN18eOSyxsnyG
0JThb2xlknzUadTtwS3zIeW0hV8yJ+Qqu/5sFcf2naZycEMBzrSzzEr+MIdo2sog5Nbn5fCX7CIr
aAI2Rz3yIC2Mk4JocgVOZtt+4HFfNTU106bcAHUbHiK/dfFTG2FJQhPrOKmYcBs4UbWMgyB7xjY5
PwHQt06zDcJyYaraOlQO2JBlEdnmPhT2ByD3dCXMIX13I69O1zNEzacRlB/l3YweBYaNRp3Gyktu
LK+d0KW4twI6/m5TzsZlnCa3idOEZxvOA1DBOQivJhc/fRu4nxI2jIRtrKewKO/Jhpscaep4fiwt
hjfUrrw7iLaR36gS7Z/GxPxoOgD62zhoDdgowLCU34a/q06Hm0KSsKG2HIIPJYYYmzHmjoTLbetb
0qjhEX/Z8J2UQMxNl9JGRehEsJhQiVs9qSnJfs9s9CTsj2y8opiVQa7NV8zultw1CUAcjSBFCt3f
jCEFNV4J8m8GPfPiB+H7lajMV8s71pCj17kFYhd7666ozQt5QBhsSTkcJmpW0flrIlPQrj2iiEA5
qsm6pA1fkl3nx+6RWKW8EJwCCt921jYpfL33ooShAx5O+14l+S2qJh8UZry9RdPotqajylqwZUhW
WZyQBXat4T4MuKa7SfBozalNqHimPLFKyTYmKOolpr/mLlPO+JRWs7GSqe8u0qyQSIGkHVXpGo/g
oNejM8Uom5Z3P7RufttAK0YPipNnc5qsfd/k3ZrwWfVR4I3fDmlbsPzpi92oCv9F2oRcA1OWH31r
jRuAJkQ9BimnC3J8vaOVjMHEandOKKJTVHY0x/RRjZGmnY8jmJJPNRvmsgrcc2U18TE3eNwX7C3f
pwLREJqdR3xh7MljLabeiI8ZpcoOkyTRxiAQw2kGf4XdJzfk7SQbbiQgR97zvrHWg9F6R2JNdLXn
Q3wnJ+YoMwz8jdIkP+dEVTfsqthjxgWrxoAUct2OH7mc27u4qm87z9ZEU6oWX7HBOKDjdAEkPj0B
HaX/txtODJ3xKvEL55z1FkTvitt6KQwHwGK6FSo+TZrOPmf6qEz/DBu53eSlZm/vhLF6KKsKgHFd
CXMT1caRe2LeQaOlZiOvua8uymksSI8MXcIY4ddYeyW1vVRVGQ8e3m3xOlSzpw49nuQteRifz77M
nE+GrLLbusQJvvGQqrcjmYTflTuE9WHOSW8tGi/1P/rOM83N3PA0ap1+uMBtVStn7uYb0Ro3qZng
hewIyeEjYjeE5+jUNrHPNHflGnuorizhQ7MNFgNsx8csNcNd3mqgHlcdcNDJ0XYrecsdQa9dYvgn
GVp9g/fajl8q/sbJyg3qypgz59tGe8BvKlGr14zJ+lI2VnPi+4ruYBp62jT11N+nRh0P5J4AVTqG
CTgEq+BsrQmJCbbdoJCBPBbZZTalBcKcUqRXYIv5yW6xRC1hm7u3dsmEkqY1wQqG1dxaRKEs71Iq
j+SyzdtAkogbYqqO6iac1+Es2EqnQRU9izRiE1FVGlygcIxDSGrRo7hrX5LcumW/KbOVbvMbq5fq
3guFYzOA2UAJcXjRWjDF5ntYdR5FIKl6BbjY7dn1whIDBwgKPg+jNAJihQBCS4Nn+4i+Izu3Emwc
PUcDuXNyUJokbzOtR1Q9WjZLb+PU7tank2QFbRGClAEMZzklQbPlrvUd0oemxK4raUVwom3m4f0Y
Y72NrPCOLe5njXSyC4rS2OPnpP0FWJOoIlzc8S2uEn/RyypfZSxJL2JoDMhgDb0JLlH/VJBGypx0
a1yPGHhud7wRM6n+TVEyG/KbHKjS+xTslFZxaOwsORI5TRm4OSKnhCR8Y+WXEbbvAV51FD7qCByl
mYVPBmMHYbceRmqiz5zOC2zk3g1CUL3KIdwTTB43HEbe2YecUjdZkYC5FnxT7qxE+KZL6xiCRF0g
D2MQ75RczUM9LdIy0nuV5lDx8FrCWw/mVRDnNrU9EOFToDiruKdCSfpYEoas2eSZtRLZ+J1NHKzu
6D/YO5P2xo2rbf+Xbw9fQBXGxbchOIoURc1Sb3BJLTXmqTDj1783bCfu7jh2ss8iiZ1uiSQIVNU5
53nuZ9+i51ijAbiZOye9DDIvN3akzwTPzeaukoEHsAqz+DBMiomoJ+RVUjThXVAxajADyAph3Xeb
Wu86+G/xgoSpCM6byTXjUKpN/W40LBJEAssIfDfDRAsYqUPy5mStOtlgVWOiRLi+rgJukI54sml5
9ntTc4KnzhDdS5MUsMaiKKNgSVqwzGMzOdUa+1l/i3MmjzZ2WGEKMvPxrZVhcGzIbbfAMVQrDjTW
C4NZEqlazfKIJiPwfbzSpRHf2VWI8wm33LyvRn1csXHozyF50fc4pSskQcq0UV6kWXPloFLkDOo2
iiWvr57JT7+XjD53eus+tG1qHVlgGFjFlbsfs/qN6DqJyGKRAozEy4MY2KD66z/F1EWC06nunsNO
or2Zg6Llkauy18l1bX8U02J9VUH/hScr9hldIQjI82iX26O9Gye2aotp3UFEXghVXYz71qVLsHIj
w9vEQlVHI2TNZxXSh6fQSrPXMvPiXWy3XbHJncZ5dDm4mDAU8mwkkwg58P+6b/9R/iq2BDJJ9L/U
5XGPvrVt3IRvKvq+E2f88cO/t+PMX0z8FrpF18txPd2m3/W7Rk//RVi/tlBpzqNBWP7kHxo9hHg0
75Y2OlglfBJ/QGcM5xdOm6DOcHDQfXUc+d9o9JxfM4K/b8fZdIpNEu2Ey6iU1/upZ6wHSZ/yn3Hr
mGUktqPB6GxoEuitE/oPga8L789GpQZz3T4MpgTffNUhbxvFqC0KbdMfPFucisFgdgKWn7CjAGgG
bfvsPo0H7YHFIjqEY9lf7LyIjvCqoL4qy8l3+BK9jSMrGkhFE3300p0RAqKaitYtdgS8Bfi/57BA
+BtkBYcjoyBOIhI2HHa8Wrc2x3BwI/M9T+AS6wJKE7gXTStMBqD71DFymX6PLj2V7YTgEEnCGAKv
cLIJC2MhhvoMv4AIQkog/T5A1fWCfiK8h0FL/pcukvcaDdM1NmdMnxMF1jv+P+vLGDFoazFFvg3Q
InzPSA/g89FSKIlYpkwMkCigZgpi15vspprTZFNoXJ1CjCz7Lb7UPBJ+LJVAEJ+FvtnFLIGlbbwv
dmfaOWUHRaV1Y85ukZ2+DzZ2cwA8mfcRlkS7CTuRMLUd9NRYiTUB9lUQ9UC7ALucpKOiQy9cJUko
roC2aj7gV9Nv8REcxxL4NTNZ2CJihNQwN8XoZwkzS38e6wJPzZyy2+i2c93ZQ/IWF2b+qQsCpHaq
n0Cck//WzMA6puaEE41WkUWmJavaTIXpLXw8H6EllAqNYoVddAivW3fwrkYcY68AvJvWz5EM6it7
jCkNJb1qHxBC9JJnOUkGVHrRXja8jjGx5cEqHFzPT0Oatot4vkDiHygPTqCHIhrMafdRqWKItpB+
qedjzds5nAIhydGYg6/ZQVhwpAt7AxNCQzUpxYXCzjwFdtc8kHNQvlFGRgkSIYRcxzbkVvTxalZf
a6Cmr41HnukaED4HaS9R1RcDuDn7kGFb6S5JCnXP8NK7mKahBeu5GrxTQtbVJY9qnDZuERnC90ZX
IcApxiciIRCSI6PTPrsK2+yaAy1tDjb7d9CY1MDjxJ9TXA4PDa0HUmba3B1XipgjwKK0UTTqNiiW
KGNXcA/FsNMY+a9CBGFPnj1Ud1ZbzgdJRCDPbVrv8a3ScjIrWl8rmJr6ug6tsQbSL9L3kIdr+dEA
tZypsqze63GTqI3Z2+6hR79zyTRLy1fCzEa20RqsJNYLSZhvTYULWokv0MW2UO4kMTgrV9Z6SG2t
BgOlqBvu5yaiKx0gPs3E/DqE48YISpiEg/xaMuSkSkDY9245I7gWbGrj69gntOOWnD480cMDmvnq
FBFkAITZFFdweunEWcx2/RAG5aYG+PA8Nw6JtmGD81C4w+IYRtwC8R6UjIRE4BdTVeBeo0MJTwAl
5hTteN/zpqxh5Pf4xlY4VNSuI2Bu6VIFTx6RDH7RSqZ4nB5sXzM6sl7A41T0AsO8XkfzIu6CD6wb
fj6QDrDI60xA8VEdfyKQix7pVUZHPTUIfaxbSTtMM8XwovGgGNtaSNWt0rruXnPSfRWPSKsZK5SJ
PNpzbtUX2F/5tCXlljFFPpP5Z2hVu2ppjqKC7ezuXNdLCvFUMMBuiUF8aXT8h9hJP9K8J8WkUKzT
fZYxovSoATaoanGlz179qLciuZ5dMRNuEo39sxmE6kSWTvRq9IRvrgqLE2cnyAXlhg1czc+dXGfw
UM/OV1gG9Inz9qtex9DUEV6WV2wlVuqHSVZ/mFroLMerDixJ0Q7DNRmxBAoj8JmsdWNABPFpF7iR
j266dGEF17ZDPyGLaMYkocEoWveaz8kEse8PI5rkmXk44+p8r3JVXwU2EcA5V0qHawkMf50PWdru
BECzaF/mrdhySm31PU0xjyTHUIYx53ObbhiK3wzJjKebzZpbs/42DpN7pXPyXhsNvtcVbVcWJ49o
IcI+cnKQ4nhcZ0NdM3CCcYLHy3Vv20qJp8khwHNl1yls26gUj8jNa2RhiUv+X0bLCN49cBm3CuVN
1brFjY0G4LGeyGpm2bC5fZwGVO12qgxork3cX9Nnhu0NYih8Aoqm5+uxdIxves1U98g7pONs9xbY
mcid3NeWyU/JBiWaa55bK98HpkCig07HfmBtUifiUZMzeE2xJd/cWY8BWacoM4hKWGUQHSM/g9q/
1eoyPiVT4DxPiT6g2hzzmzQB956JmiHWUMYX8oYZSc2GQbAIKclAvOunLtTTx4p0i7Ux0cRF2vDQ
Vr15SYk2WXfk3u1rK9cfsJ5rn8R9jQFNS9Gt8fDLQ8Koi1y42Awecj3EEFTGDyX9hktQThRnU0F1
31MkXVBgGX5oVmXnDxNjEZzOyIY3sY6cddVy2SJ/chKyPoPMpUKLq0xWb6Dvgu0ISBIDsJOChqcW
hMnkOQdMTdG+z4b5axYZ8ZowjASMbVdGN6QEN6e8AnxeDXb8JW4BH1Qhrf8OdV8QY0hw7Dx+C7rJ
XCMaS+9cZwAtBvF5b/VRsa21gZO965JUUwwI1ykBYJyLhonjtcN84QuA3hk8hCFGd8PY3yCYXOkL
tof2mN9I1zx0Udw+1PNQEvqromsv1dWmpQbimQsT5mJlqvl6Y8odfQM4mVBDHiy2lltgnhKRI51J
JO2pazM8GJq3GQgDiFxJeDYrQnToyyCCid6Le90EXW50HsK4NrSckx72AGUsEkSXitjYYeijieeO
7hmnatgei2YJokLxmF3biZO9wV8JXjsc6HetY3jfVJ1Jh12Zo4RfRhUaLwN0NN68SWmVb4VdkV3i
0aTRZGFhZf/Okb+rpiXutMVDzyDW8lbYjqpLWuEbJHvXqSH4NYZ8Q/eiA5JKwugJTmektoPnltqZ
vLXoaIbJvKbREQQ7GTkI5OBzTMPBC5ym3LdTYj/3Gk9kkcf9HSnukOHT3LgZRCRAG1kNk5NOY3mw
yeTcUSa1r3jqy1uFFpqIvLCLr7par492lPKsoppMCEmT04nxzwDKDoL6LQfYAdus10cvEUK1kLjZ
fmlvp5F80JOxfoZmW128BlPZaKv57HY2xDy2LXNcWzWcs5VSMTCsKXc+SpOETVjrYjprfVBceUti
pyJnq/cVpO8NJZ39dZ7d1likwdNbG7UA75EFahs03f077NHE3TJT7rYDjjryRefhtk9bo/vtUyL/
guFPehAmdudBJqB1BornZx5OCUwjLqqLO+SLkTl/pJy8y6KcRmQWNiePaQDPbAC/JDV7OowkwIc+
RlnyD6Xgiw8C23uuCGghrbtCleUjTGOk5AhXPiV2UJ88o1y0mqV91+OmvKZ4yU5MCLMXxIdW4tuM
2r6m0xzt6CcvCQvISs6oJ3v43Vk7fnHjSZ+uSsLNEDx7Ro8msRAG8+wwnPYtYoevQRYCfSt0+E8F
0A6sPRVcKNDyrncu6nDeG+xcn5rR2J9hGKhu0ycpEcrE07hqbed81yurl7HYidKLH0HRiC0QxeRl
1jRIzsQQyi0Oc4+9LeqfDLyTdw7+HMQF3XyZY9l+yl83X0UO34oLD0NsCIM7QkOb95FIs2sHPMgD
yTBHA2WMTcZ9b79FsFygF5luJDc6olp02/RImH8JeQNXCuwOSckwomNAin6TWV63ou+fpvuuSxYL
X92waBDMkayyTlgvemige2bUhVFGj9XAqF2vvppa3e5xlsfXJcEht3E+1M/Km6OPpra8fVakxlNv
6PDOx2kMDwTzNKDm6TnDncL8f9A8c9YOaVHre4JScI0CMjJW1hS1XyKK5IwuV9udiAYkCDe1cSaQ
SdgkJ0qCeG+rQSz9lppUVSwmG8OKOIdOZIIylC+qai2rfK5JGrFmIkAcsLcFg2QMPgnty555BxEe
JFdeIE3NOInkcrqRXbKz9CbZu1YBUW2AKH8XcmfuUfYW7/jF8i9LlU2npYOgue5Mqd3rneouOYPB
53SspwN5uSiIazZ835LB7FdGY/Envc4RQxPlsdEJhyu9kEBp6C0litmsTN7yMlPRXrRxeCPKnI+Q
phXgNsb9yW3n5d8UHk7J45LDac6Si7YwWlcTiEdfzZZ1DCMGT4i7Nf0hseDrEJI0b0wXMQgerY7U
paTuOZCUvWyuGpqBYm3PpjkBhLKrfdPi0O6tItYoTaNk2ZTjnK5X2/DVcIzXc7jsvTWoq5Yd6S1O
6SD5BaMmJsNCOPSxIRSa66ht0cAJi97jTFOb7J3GxpWlEnBT6DnszUja7bERhKQqYgc+cpdh3DyO
ebscI0mDdrpIuT4ZUfGBbm3zOYYpcZEqZSXRGETc1oajP+bWUlO0uHHWDLcnoohcA5xyZ8hTDktx
L3RGLX3qNIcCXU+NfyMfn9CxCgbRCQhmDc/EF6KTYgTt9pwtlpFaHCS9/fDZ6UYkmb0zICj/XzPr
P2lmOQs2T6Db/fdqsl2JxvPz1192+Pj//++fP/Fb/8pB/rVIbw0DUof9vcfUkeCPcfqCJzR1Ic1F
bvh7/8qwfnEN0/YIrOOwy4MBZuR3j6lh/uKCTDZ0PKsGv851/5v+1Y/aTCQXCx7e5mTqWTBJUCn/
KCYTDooUKxuGDRLocgWhYd6S2ivgtEXgD0gH/U2R+G/13T/ZnH9/PV4Q8Ro6y8Vw+714jeN+k9po
0zeziX53NsNv/QwVcRq08bcb9t++kpCLuPqHzpxF0xD4g0B8iprz585cZ1tCShAXeFt1yq3cIs4O
W5BxYPJbXadB2F93M1baTLTFOqyV9wF5vL/Q0kkPuWfykCJ8N67AM9NQSbsGuG3qherZhAwIC8EF
kW7boXHV6aLBTwkF0W/IU7eppV2A6PmcUZANsiSCu5OQV1LjIXcVJg/pxLVxJABIv8TUJRxL4zng
BOeYn60dlZvGJRIIAlzWfeuw/H5iBeC8XyA8LoNsvni1YPAI2SrcMW1gzo4e5TaBJXWs6Yb2+9ok
MXFhBvBWOicInl18v8xkAAk5qzjMHHQ27sTarIWas6tmibsnRwkHzsGj2bBqTCVKeku9+pYnmrpy
GvvghNwPKBvERnNIlJ/shyWRrFpTwQRXgD7nYywAq45jdhojnHNmoPd+GFcvWk4UuKuL28QEDFRw
kp7GDiKAJ6JVjaLBl56mTkvkuc/UBAgjxjY0EFS4a812ya9CR7YxtBHt1dS8xB5Eznw00/VEqNgK
pSEUh945t0WSbLMGVV5EjKdEQrGxNG/DKXEi+lDckjaDrFG7m+p+bRks+LYxRjsXyf6aRI0D42e0
JpXk5RW8Z90IvwFBhoPZJfxDNDF0ouDgpOX5feYUhG82OkBIXlzYub7uXf126OjmdQwzfaMI30KR
XucFQHthh+8DPrOV0WBWNgtth1b9tkyhfS5XNJWLGNqM7rGBhb4+ig+rC05G6hzqMsn8zMjxUI+o
rIYQAmIjb9FrjX6ZGx+JnW8lNBr6ge1O6sk3XdjpJg3Ui8W/9IF7hor4DT3QCZDkVYhWz0/7YCkY
6/tQ2TuaFSt3AucYpLtWEsqQqXhT4dvxqWkIdKsBgISnRJqDvk5g/d/UrXWOiR0q+qTyB4Q64L6y
o+6NnzYNuXU6Knub5nx5aqTv5oEBXfUtUN5O0v6b3WJhMjPQ6Uz3LKYIMnEwvkdB8zyGwiZrekAq
J1Fr2gFReTI8TQmxBgy/glWpoVMT4O6mFJ8LuXfM+NNyZyvxQvODD4C1j9MhzrAhfg+QcCVLgZTZ
0vFbp1xRFhPzpfPSBCYTJF62/VpREkFgjm5xWHl+UIJR07Ksob3Ig8rMGC6h1vSroHEeBp1PWjj5
qS/4Hky9QhFSlpv/ba7/yebK1Ibj1QJQ+Pe76/ktfMveio/vt9g/fu53joP1ixBsrw5DJ4Et5I8Z
kbdItoVtMorVib1lmPnPPZb0AWgAWGOYrvy6/6Lz/gfHwfqFlq7NjAjzpMWvdP6bPZb95sedyGUf
khJeFFsRo0tH/LTLknfIoQ5m1mGK6QIXzht9WI9oPpWfI3MKSAvqrHWh5Y9lldprK8VqQ4h99jaa
lkNKXmOsRpx1iWVjBa6GCzyUaIVt+RFdorfOlOdQ1tBmJ/sDeSMV6G0PuWU10DJdM+/N7olHIrDQ
U2rvRuZr0jesJfb11IAHdUlZjhzq7LYPbjt2YRsY9QY7vQI1ia46IjdEITnHh2mdclrDbw4JZLue
wVNTgvBPXW++RgZHosvQ5iuiYxZkcrOHlTwgDupxGFJ0z+i/qP0JmkE1yn5PXOC6C5UGpW24JXRz
zzf4QZceVWV+Aua/mRpxxxH+iC8u9AU2+64U3yyDmDktChLi2FJ33olI3cdc25syznE3z1q1oyh6
HHUEt9pw6iwuptdWkr4dHzmW6dks2l2twbMtqvoatkTD1lTmu3hsv1Zims/BU+OR8tjUmYdKp7sy
jSiDeNVCz53W8ILRULLz5CTrGm7xrTX7ee3ZydaQxppqfFVMyUPthQfCkAWuDqjBfVWtmF4C7pqT
PR7MW01Y/QaswPjYxbOFiC7fVJ0gsSktERayu6GIRFxThtF9kau7SPasaROZdo2Zbcdxwkpb5uaN
BTJvlQFVwoQPzp+GTLJzW5OQVAw/B4EY8AHxwp1McfCSWWh2a7QBE+rPAFd807TVrtWS8Ga0r73c
emT/aHdzYhO7pTSSO/v+GmHLDegHJDT2c5hNIJHopbTdyPI6qFOomoM2g9em5hjCQZEkvJmsKear
as5Ktd9SYnCZFKx7x5N7y6kyn8yrBEL7hshqX8daS1OIkNBgZGJfifo89TpCD/BTE/srgsZtSSU6
Noj28yeoYuMKN6y2pkfEayeHmhaZyir9EVUtoYNTb5EJAFt7W0TIOwCSGzuUBTTmjTcT8OpxpgUH
1OlapjNreH7lBPVFti722WQNn/dOzZHx2iudn4lLlKGwBO49u9gy6YNHLCbHYvyitBu4s9YF5isp
DB5E/kK6Fmy5uju2EN9av5ksZj+1rK5k0ExHxJHuG7hIZrIdCduaAc4NgV53yBIUmokMgU67XROf
IhHphygJ1X5yVPjQOPDluFWbA73A6RUeV+lP9VBe8Bz0B8cpsi8pnWiQqwiYyLKnnVQVjC3s0jtW
kHK3hj0M2xZPwKHTyGvPezN/WLJhH5AGdVcJHOPHXMHOrXvAfytVeeqNypccXiPqz+bgkWtrmdUp
7d3hltQBebaMubtqdWW8GknWwdAGUD6Wnn0kLSE9qMizbpAfRp8cCyAXNPmkPipSTQfqda763A3x
dVJ5KOiCrD1mAbM7MFi9fnHpR98Nsq/PRiCMU46A53Hiy7qGC6FO3CrOCR20fsrNErVZBc/J7/LK
2RkZvSXGQuFSs0+3BLvpxf67XeZPLKK/1T5/1A/uIhIQJvMqFm7b8qiOfqxV0pTjg2xmWKZE3Z0r
U5X9IUG4f65lUay7QMcAbQzI1AQoc1S0yIphUm+sER4mmvZHu2+0LV0ZKFVOsqQMNAaifWiDIBCY
tkA7DuGed/hBYhKfLnahJ8dWz8+UEMyla2++VEsMphm42fUUIsrlTnq04L8CpfWsfQNMze/pzayi
yXpQCtt11w35jd2FbrIGpxE8VANHnp1HssEMLGCuC8Lp+cUrMUQeJH2g0btijgKa/3HQjzsddRoj
MKCtrxDMyXquSRPb0HwqHiWRKK8NYEUOwfNWE+5d5yxKyrbwmRGuq4Kpcd06xTrWMxuQW3HSJEGJ
U25A5+rkHZLpJffrPlAOvnSCz+hfWaSUxCOhLEG8SWE1rGgYz75DkLFvRPmxmc3+GKjy5MQ8/nE8
MaiAOT8govYJoJo2uZXDyBns8GtEbwdW+mBuNaDCHNcozUpAZawxjBCcKE3uqtkO12if8jNdX2cZ
wnIrzQ531Yz584San8qkS5pTTOFw3RFe+0i4rjiFsV2fU8vT70Ap6BcS9pi1EEnZHvmuR6AHdnw9
6GBNDYSxRBsMUfOBQak3KaBk9JlnJQIKFYxbtTwpdEjto7s8PWJ5jrrlicoaF/Q2ZKBzCn/6tqrj
GsdGwf4cNT1YUbbKwlbNGyRjGMSdZ8K8Xp5gb3mWUdWPDwGjsod+edKhVoWHqpfDtl7WgXhZEaZ5
sI+VWaZ+XxfLfVC798Blsy/xsprMy7qCALn0zWWtsZZVp13WH5Iyw4d4WZNgCeC9co34VMDOWHwY
Kn9W7twdkpTiqWqH8Ji1Hem0re2+JZmYjlWg4Q8Gjn+Jco+F0eNvHzmA2F9tBuu7MbHbbU882oW/
rd10dWgzLpvMTRzbHPunbmKUpAeKQqKZPU4o9LT52K6XMnEXlrPErsUY4td1NdoLNkiqaZ+bNI3P
hZO4vm7VsG5mFOTzWnhoJPfEg5BSUsxNWD3TcVEM560UXE5CElq7L3/F6IAEoPotm3jB67QuQj6Z
FdPAYxdTXegAqEzEZRFMBm8a63CTzxYd8hFqoE6khJ2DCygSlAjMrm+k1otrNxytW0R8xnZxsm1U
Yhp3zayY/cpfgUC1HWXZRgPqBH4yKT3SOargXfaMT9bwgdCTY0GJtE33K2ioT2bS4ByWzZc5y6AQ
kVMFkYhzJXSiURm1ccLqLe6w6HFdivrWCehaz0kyYPufCLYXxR4LhA5WsX1s+5M9y3oTBvo1/eDq
2oRUBYFLC8API71OFYHrOgnfKyOAG1p54bjOS5SA0qT3offJlyr1Bpwuw1ckE7XvKkmm0CQugV4P
57LlGbUb9R477+S5eFcThArWG2aefcs2IMsaWx0sJwemE+k7d0mJbGCE9oScPdhHJLXSrwGWil3R
ObZ0a/dAOXM/juUV8/W7ciFH2TEdU439f6PP1ddswUrxHcFRX1BTKhoubOeP80KgsswhOjTd3K8G
aDtHEL4Dra6yfTJQVq8To56+eSUZXX4XEsjsN/iLEx+tII2S/9V5/0mdt7REcXF/twH/Sw7drkve
OGV8X+X986f+2UgFx4dZmqYpPnK50PJ+EwLaLuWapaNu+r2TSv31hxCQ9ioWa6oud3Hs8kP/KPL0
XxY6gktahoBuxwry3xR5P5V4SzNzmZtQNnoGHV3nJ9IDfM7ebmj4bVqLXtZqxrT5jNBu/Bvn+M/9
Wn3RLQpkXdAHKXl/7Xl+59pvsKIkA8kKGxuP6Zde19wtcMOQ2Oo27Xchs/ndd9/CnxyDjEW/+Mcp
iIqaV6QGNl1dx45vuMs7+u4VvXyG6ZoGRJwbo5fjndFp1XVaxGZHR7JY50z8793OSfZtwKlgAD3D
tpvPX4pJGuD1veSKKYq8MjhsbgSJOlcIFIfrPJznkzGm1fXfvN+fO8zL+1066ou7fmH/Ll/Ud+8X
yUQ6DSMW1jQo84+ByHq2PIP/Tr3CAxdIt2gISSuigVt+KCyEH93oDk9TmFQ7wIjmtxCd42NRju1V
OJJF/tdvT/zrfcLbW1zkCxSEe5L78fu353i1TqzpZINxrMzreCZvAGlzKddOM0RkB8PXYBpVleyo
ctzomh7u2xCvI+/Z3Uej6TyLKcxv4KIdDaM66JF2S/oM1X6Ax4O6t+7TV2CXcHgCEysQSsz3Dqre
Lp/q6u6vP4u5NOt/vjWwIEiXPrrp8r8/fhY3njn5dJJovi6LTggMXTRIowjXWMYi8uBjVulc6tZG
K5vho7AHcoiyvPBQcuattR9tT7vtxrF9tc2epDbDKKgANOtlxK7TNGTzqFisgVGS2JZpIUHlXX9A
3hNtVJi8VhaVWRxYL54FmrrV8LUV0w3+i57sGzs/QG6zz0ZecJjSAlRRIiL5CxemEWyjvKBJjzR4
002uiQlnkNeK6KYPF3rWvDI6WR0tu8bDmeQY2yJWI1S3Ol3CRGjkJJbzmLz89bX8l2EFty3dKYt6
g2aBhBfw47WsHDwCFvUjUj+Z35R6WmzLhMrHFe7OkcY3LRnGm45oAMpbxgv5vlPZ8M2uM/VuVnV7
XYcDbGVBjuuB6X62djROxquicAwfD0V1IQ+52fccoJHQVvn04XWDgXszKI/wzLQXQ6bhaTkjA1Um
K2I1hfp4ctMu2badrf/NjcPK+i83Dk/msiUA4bF4FH76sK6Ohmh5CJq07s8gKRcmsdDMQ8WyfiFo
3NvWoDqIrMvmW4Uk8igrxLkrkyClvUEz6RHT+/SJb03/+tffw5+sr+6y5C3EBlun7vvxnWXhlPdk
e1g4RiGJMhn5hpX0YLbpuHbG/m+GYX9yGRi8LcQRHWkZS/qPL4Zc3B7cqbU209Q4Lzo2vuUpTm7+
+iP9yYL4w6v89JRmbhLbjVRg42Ucf+qwgSl0SDBbmW0xbf/6tf5kRaBqZo9mR3UZbf50+bglk4pu
jrUpQMEcpZbPHzPy3JOppH4nxoZlt8ByxHRJ14uLVwRq/ddv4E8uqWfCO3IYMNLbXdjA3y+vpTbg
nY8si5BFBx3KwDlzDEi9/+tXof/74w1suQYHB+A5LOHwOJyfGrqCJdedsoQ0ZkvdVdTFTBimXRL3
t2P+gEDmZkRHLMfhYxFRdFFG58jIEBvMJcRaOUxrr6P32EYmxASc0DsHVT1JTneNqMBTTpG+qRjU
rXQQMRVGgSXqm4A4pCmfmB//Jkni5/sDYwVyKvZK/BDLueqnNseMZL3ubOVsarYdMPgwc8HxQh61
SVD/6+v2L5eNpvqy8WHLg5RCJ/LHbyeaA5E5HYM5J7PDq2DCG4vkuD+GqiC/AbDEnkvt/c2LchT8
+am28YAwGbCWlZUch5+/rgHXnyA4NkDeOyD6pNVKRp+iCTAOLxKBkL0yxuZOC+ODCodXxytIHRwm
8YYDwFi1enTk7ENj0nVWMrAvTVWROSZkvYtVtcsWTXsTxK+BaF7LHuQvs0I6mGlDHwwbQg01cOUM
48FKaQootLGXRW/uL5YIL2YSttKAFqxifdK3ygisa7cMAHEp/VQJjeYFM3mQ+IKwziq/JR3NWyHX
qniA7lDIwjpmpzPde/JTu5vZfgMC+FHoc3NToInGMWyFLxRG3Y1WJ2I7JE1I0EtirPLazVeqcRh+
x/Sd+PcseZ0w5sLhjAv6lWPTf4jMUzszMj1Grq00X8dYIJ/T84eq6i/K3XV8ThoExtcgttTGCiDv
x1qIvsiy4nnVZpbaWjV5xkXsVVjBLKTeEEPPZo1k1SC1E/trUrcbom3Yc1UnPknYda9zrFnbGBIw
zr0UHB9qtmBDC8PJicyU6RfcyMMmZkgPtm3yq8y+xxhWrtta5uGq6Doz8+c6mo5KRuYtyEzkwzFW
SiiHoBD3ZVQwN8ggatsPHeCVaTRhNQvv2zRgNBy6Bybqnwmny6dYgK2Rc5FvPLd/xpRw1eRjs20Y
tl8HDIxB+icS+aCyXBILy5zflQGT8WaPdJr6NvfmpzHEB4qSx9yjg1YorkIkXKmL9gina3+jxhno
xJxZF3gS+QcG6eamUy7a6SAibYdKeQdzotnrwOpvGR8bL0VdZc9DLHfwD0p60AgNLmWZV7c48xiq
j1iuLR9y77SG4To9ZuHc3spg6h6B23t+ramJNIKg2lWllp61ikHDPCqiMDlonbuEPnWiC31t1LnD
K9vVOYCpskmHkUKcAc4bgxN1wLZgnQWq/nXEt7efk7y9jbrsXfUO6WPLJxx0S9vh27voobmbywfd
oN3r4hqvg+k60Jxmh7J5IOgpLb8GgRE9gC4l/FZ2MQdwF/FmjepCc7J53bZ1u549phzlGFq3Tj1E
5xQPxVqvSDMrJ1V8c3UyKsiTma7ySuU3heV+RrX1WuiMhFc0XEm+ViIenxGHlnjSB1IyJqiikQQm
0DURhM4BoVenwmdVNc/0qBnBtJah3rPSaJ9CN7X3uVfnO48Ymk0VwKyg8mlOqOuJF6ChtcfYkm2V
BgLZQvnno7YpnkxVaNcgUBGFApk9qbS4Y4Ul3YOYOHiN0t7wt8KdcIZT0PSf0qKBVo5YkhOGDitC
u0eEuhF/QWMM1AOv3PRjr21T6bo3QUMKgVFq7r3spvfGtcq7TA32DQkqFQNs4BamjPtDlluXudLl
bcfcBCsRWWTrqBmWkVYz8FC10TbyiKbsPInVsqxOTrJo9iTI8HBCskGkZ/TYIu/j/6vmo67T8LLK
uvEni9XRMpuJDaKGxGxEyRuM4u7Uh9ZwRsiS3Vqk1MI/0fIN9MF2HWVIEs34tY7yZhvaWFUQYwOj
0iGn9KCgR3RGZ+za0B20UXyVA2log1vT3fMincFYWF+ElnsQJijt7K3MzScZ1BZrYIjpJiJn3XDS
G3TK3R3+uiOUZVgP0PrS5CFAmMwnrtJbqY8GSsJYfOgEYdxVfcJJ3x2w9SYN1FtMcIyC0DDcKKbJ
ayDNM1ks8t4guMkqTEETG2kg6HAa5lVHqJp4L/r6GBnWGjn4e/F/3J1Zb+vKmp7/SpDrsMGpOABJ
LkTNsuTZln1DeC17FWeyWJx/fR6d7iC7N7oTBEgukpuNvXGO15Isquob3vd5U2gCKVPf3dh49q41
zGdmeWuNW+RciSG+G3sAVSsBXeDaLaW1bsgVjcEW2/WwIr3VZ5I2sz5tlvbUWR0rT5awk84l02od
MLobrSgZncWO/HrKV4Zq+6hnKglJXVfu1gsJPq7H+EjZUe/qLMtPNRPIBwOG9vZmAwDEQFC38ADC
up56THILxDv27C9mnfXX0pr5zop9MFmwq/DpuuldGrfOlVeNGqnPBTrelFD4iaVr4jXJV2gZ2VEF
YER9j5uzxavL96IJ9wP+lQjvPO1gMQdrACbloXEEi8FZKPxouXkuWEmTy8fhnaXtY2v9IabRqdjY
zvolYIWAiCppHkB+z0+ezIMTNJiZnDM/O+G1nzdu0cXv1RLO175A6xPahfU03aTrlXC5CxNiPNy2
Sz/BeCBddbXakrfiXxtpmoc0AaDE3o3rNoFI4+XJesod+cBkp9uAXqjvRnw3J2Dg4i52wMQn8WC+
2CCkHou0cw6tHoM7N5Q9gN1Mnocy4N90OFyUn7HwUtkLBhMzSmFf7HlEN6rXv4JSJNuqoF5c+e3t
dIGzi5exaKj7F9+bD9p1Ng4yq6a/FybsJu1VBAbhdZYof8idabx4Y/SBf3ZwlTx1Syq+RarKK9BA
AU3efZtjV6xrthVUBt2wY4nahqtu6QiJcBlcG4ymj12uPM4wt926vuGwpcFY5EODejYEwKNb6mZI
ilAjkoNy/GZrzlBWCkvV68UtefDjDpvCeqo895ARS3ggSeI9cDv/IeDnV4jUjMcqzIrzkqpvT9uA
ZtFBUwEXLfagtr/cMix87f6pgvZILpV8INrKW0/zkK/lmGSHweH3jCiCJZLDxJ1x1JlJ/Qa/bESh
Fm/buBwbBgQgqwfWqPejFfakp2v5Sovpsc4vUgu4NaCYFWah9gL6NX7zW996KsvOPNvdyEpWyuk8
TZP+1qCZyI5WSfIyVrwYw3TFjzOZ4e+AmGHSIdJsYyf8nMWwed16VQuIl6JvixTfITFgcuYvOyQA
txz0bACtqqsNIozqqakI+0tUNvwUEKh6AP9Gg7I5GIDrNk6z8q3UegX4hqY7IdtrXQvu64HxDwI8
wrx3LskMXJW9il/cBrdkZBXw5vRYyt2sHFYaOlakBCuAw6tU28VbLcLpypKgIEeIzVzLlhw91Cbr
nQS6SZ2FlzzJyWTPjXHt0AxNHDaG+JCKK8hv4uLDs3uWYcIwgCfgMFuNYxmeQwjNvHiTjRb1TOZs
hoZctBWT/OV+wjtDydTq5r5hQXXOhuwJhMovQi/e+9LttyxI7GNLYhUq/OXaL6AdNCSSaE7ydt87
C7a/8kZBu103pu3DtwrbRd1GRNO6Kj21boqgv0O6Aicl7pOtjwzlWKI6ZP9ZxtNhSIjRQEeSlWg0
uF0xrKF0wIA2V9nJmNLmrSKCoo+/F9d/Ckb7pQ2GL4uYDpzInyLX14QMnn0pjfJR3RLgtVn5EZoA
/64YgrxbF4hJ1rVpYRKolyW8lGbTAkSDRV8WRm8xirKpk1DXsyNvu2dD5zlhBgGkQrex+0tepeBq
tCfE1zRWeDV5Cf2DioV8LMLpOZ5KZw9govpA+LCwyR1NZ89oafwZsrh7XspbcOVU449qGh+L0yyD
leDa++57siqa0oqBm5PKEVdOs+ObfIsgb2s4JNm4H9AtflQEvaxaqw82Xi0xJ8vwSLxEA2udgcvK
Ckk+G3TaHHxRjW+QPrh0gmDAzkrINyvheqFnNdOOSFO8g3/4mWpTQEkHBT8b5KVQxiRutCzaOBLj
mW2o//W9z64kwf0655uWoO07EOBEP7F89LfwbfwdNrmOI9etnciChL6tNPIKY8KPBLCtDV6hgtQf
NOzmiRFFvWtx2vPl7kOiPtjnuPHyiE0rGkKsmpi6l+3kdOYX32F7MxM5us/7YHkwBrPfkDBfUAbj
4ziAUTfOZoKzi9icNj+THhvftxQfG0HMAyEURb3r4wDeODLrUymDV7Iwj1Bx619LL9MdAXfJM16e
+nkR6FT6BpkBAOyKpi70HlEOmJ+JKMKnPrfts+2b6BQBm/y+HYWfhLckz6ziFflXVg5NJsNI2mRG
+OovXffi55gD1n2X/uZgKS5Q/afX0ZzTbJ1Cq99aSlef+PgU7yHJ94kMljtStOXFWqRC2TXVRzhd
zqGRfXch+7dGIWnL97TpY5BKgO+x99mn0QuAK1GwvbOAdRBMYRrdUfOQLqYG19iwvA73avAHEqHx
1N0zGRzesOPO35Mxl8ea+LYQbOGoH0n88BmnLKxYK+q1k1d03s9oKVuBla/SR4dH9VEFGXGtYKBt
+yB8+uOkoJvc5+3NglilY7GFZlXtk2rM3rUu2w+Vuaa1cUwWB6taLSZkFTlmrz0q+rUdzOiESqPV
qM5KGptAliZW/iG5GJ5Z4ZOpm/0Qt8PKcCwI1HPSPnBNZluI+wWJZiX52ckczG+GVZHakBoFsJVA
sBVdCBhSVXfJ/Yn1aODz8A95v294C8aqCZrqD//petGIxrvd5DNukVVoKHYdkwzEk5GAnvLbjCok
tnM3QuulXwnJZmBqgv6CMZSq30UTT5thGex7ayiR1xAQQycFWe5LIF37qIRRtZvYEt0Q1USGpk9o
1LsdqiGKXWOZodzX2HlXrZyfeKOM0JsWUMRoQnzlUp+RuHnlPncM03kr41j/ISIevoPN5LA62m7p
uRGNgRhP4Zx6+Jdjy0e6NoMCWFNJG8Y9BKMuOFlAe27QM3Hty6ncw5ZynorFCfepkULSKYcaqxIV
fgbZYBFNsKHPHCGljYqjYFl6iCl5GibbskIr0NUDxa2/BGQH63a27xjvxSYbWsGiKiAnaUUuCfgh
sJjn3An1azpgahsNkIWj8unTjGD6s5ATTHKN7Y7HhZjzX8JqbphAApCQmNQc/+Y4YJHxy+Ud9LP+
g+jIO5uLML556+qjj2GZrYK46Y5chRwDfDZutZl7NPcXEcj5omsvgBDaL8V2EMjNmIZJzvMBe/x6
cArkLnHd3KfYKS+1KbJPWkvaRR+j6q8sa3Om6xzc7wpIeL4JnPGUdUkARmg0gO6Ho9d8aBXWt/Sf
+MpKie/VULCb9tL6uUKPfRe3QuZbI3B+Fbd05VFj6u5clifMM3fZsBzzHNck/kWfeoa0ySfyL4qX
CUfP1jEbeWqSwLpHDW8w+Gj71l+BU9XbuVq6w1wqe9OwC+8g1NXtuwO6c59xfb3JXAKXDILEgzsy
knXVLln+VVMukaJXd3u+qhK0XW89NDozcGETb4uk3jZiZIBTFyNemeZYr4WfcEtOw3IGNUtjQDf8
yxYqODBdlSd7mH60Nfy02ng1aQFWBQk7B8cC6hvgndy6BBVEtaj6N+Sc8ojeANYDVLSfwS9xnC91
Ol+YbHEzlBTWq8Cw/X6lgL5skHxp0BqN8aPD8eYi950/2haj/n37KxBHeWOHWSxxE7Hx7MFEaj6k
tPYe68x5ZTozRnRrcCJUgB6ItZgWfHkTLSk2Eeksv1L4TOhiAoCOU+w/DEknzh1nsOBtxWsgVJqJ
Tu70p6FTy6Ed3Q5h1vxh8qd4Kwz/7prGJN953Tzh9JNEYrQzwM+eOZzcheWNFRuM97DOnKvmrR8D
ruEV88WOHGemkEyXnDdup8g1MGessngWF8OaxohaBu9ekQdI8pZzUpXqFAK7IxFGNd8EoDBuKxEJ
xw29rjEhyHfU2EFzrTBC10HP98CwxEFT0kq0G6E9rrqJK7nL7Qnh/GLsalP/I/6LLHHZ280Fc0S1
Nd3WP9S+Lc0VJ5313AQIdhhlZARwYXU2IyMjXcPST2XcJg+WzVwwNDTSYK93zjEysi7jOSRzvpaY
vOt5zyfejdFiI2Gj1+aJTYCPDOF1NBz/LVk875jPbROh5bUYzZZYfrl7j33mOWfkNx4imFRdB8vL
Tmi9yojioNnY0zBG6aBQ9hPldp7GAGBLZxLSHjqkbqwIjE8e/ZmuGA7VcGr9MP0tW0A8TRG3kSNY
o5EaUL2WUEhegLAvTwYMhjf29TUtURqX8crtlbMJJFCXwstgLCDFDN4CIy2YwRb2czcTK23PCGRo
gYgAWbSGAEjITTu2GYbTHDK1W/GohO5UpruRWhK2bA3XL8VHEkF6jZN1mLiScmsePjlGoa96hsjC
bViPlPbxAjSVLXSwRLNWTbnVqd8/dahV9gXlfc1pGqiRtsvGQhmK0XhMkV1fVF3Hx0CVkN/qtliP
EA7usJSr/Qh8aBuoJVuLQdMD6cJbY8RtcJxjHi0d5xXz76pq7c+09r7CAmikqCHMkH87KABo8Mug
Y3hRN2Nu72Oxx3VrPjU1aSoKCeyxnMfinOr8pSKndGUVQwJzzrae/dZ1X3C8xweEO8sG4+IzUV45
h7Q3PsFoNPd9IfLLxE1a9WW10TIjpAZd8bO3lNCNOiwldsmUmYGucx4rF9Ch13TbXtdEnY+c+UFr
nkxZGLspLg9D0fq7HvLZOku6Px3dyjfefGC2xhShKMM1LTBADWy+8rQpD6Zdw0KB6owKSTMbiiHt
8YQ7crM4S/IClHi7sI91QFMfUFDbG2J6fru6XE5yHDEg9x2I3TZ3TdIvOEkr5k8w4MiKqnOTRHgC
sIKNLe4VyI6V6vIGl7rAep7Ba0ugH2X4RZFInwLSuJbG2IRZdRlSA7xJKL77wJA71PjWYa7Q+ndB
4T0iFoxq7d3ZS7c3Gvq7upPuCU3oPbPfmt1BuauT7LE2hPkraZaRo4l22B7LiXH+MJ8YgL3mxLpL
KBQRi4fITlOGfQNpGg4gTlmRWty1U/HtdIi1cqf9XBZ5Z+HFwC+W1rVcWbYsV+z2SXT2DbFtbjLh
RaQH3551A1Mcaf+qq9hkUXr4J4FpC28vDbJXIGCvHVFtAgszdnxrJ1AqTp8V3gxImLm7dmqPpr2f
tpIzd236Mh+AnopfdVm5z56SFbl3qKRbDM0Qqd056/bFPEOppqtIjsLA0ruDgSk+2sEy5Bea75yv
Z9t49L2h9YJqDZLAODBty+dhk/O9bSJ66c0SBHOImLthlNGm82NsuPGzahx4qH1IhLwf2IdQOGsZ
gM9VwoZKic50nPeDvwC68GNuRT/jkUKaXGcvRrpkrBwtbF1fMo05iC2BD8lUYN5PXkp/EsncA5se
klX7GEpfOAfW2Vi9CGC8HXBpdleIAdlePk0RGVzMRL0Ofo3kPvRMVgicpyHCQPR5T9k45M89eAgZ
cW5UOycjqXw1xpVAB4KQ8qOpiv5rrm3xnft5flMN97hCwK+sCEuGu1FPxXZZcHsGara6Pb7rCjk5
HzXN4EC3CA7TeAyM9sqguN1ksLpYYXb+EXktM3zghLD/oEwvxcUza6AOjbp3Mvugy+YrMQuAVt54
j955JesKQaQ86awznl1rBH9EQJd8FBQkZ5645CNWmaIjVqtRSxOIBDRgMfVrOdsNKUYqZbs0A//L
wh20ls9BDk9CTVdsaRNOr5gyI0PMeJiAIspAdju3autL6Djwylse9DJl2CiFfRPZWP0Td3fFDZkz
JcuKptzQBtCpdoY7YVFZhvJngR6DotPREWXPoYKXDEYopmdyBxOVicdWqgn1+BySPfcq+4YMsdRh
SF0IdckQMEAuOZN3RfjT5FtrK0gYUmjyhq70C6VJJJSv1n5OOthQO91namVwClqiDk9Lp00y6CDn
U/imrIVVx6Vb9pIjL4kC5gVzJsP9bCI4JzHYgd2Wl/XFLCrxrABTUmgxP01NALtAjD80ktXdPHDi
MludzmktWoAB03Kdfbq2MmKVxWTD42G599ryOo6W80jWfSy3unPmz8ZMQSlQHZ/dsPOuiMhx6CvW
epREi4DTNofmeSoME36lz68BPRguFETK8b3DaOg3vSldyJLFl3QgmCrq+P3xmzQS39rEwipeaeHS
tW7bXT7bxIBb5skNDfYFeshfy07t274Zt6Ic3zpdKn6D8pUF8q6xAn9fsEva9EurI3MGmLoWrWDG
nRn3jmSlyLmSvnbk5KEYaehMBh60VeGZ7Z9qSS+N8m90znnn2+26QhK68ci+A8fq5tESpEzgk2aT
2CTMaZQ2/cq1G7kN59Kmx0cN461dkf6ye1s0iBqbcV/Sf15NkvS2rueqG8pOfUNBNdFB2TwgI4lm
6aqEgfJcCMg2kbI6cvLinK5hWfw7lPXlqz0hl92RGDGQNOqS5VCNN7pP5cnHROWXzsfni5kqRTJP
rnVhlwUxOGFRrluzvzHCy3F5Wqa0IsLWGvXahj2xD3ITujQwPNYJiISvGafi78VqrahCXPPsEfjD
nHhq0pNYXI4w4ZOEmLM2G+yYRq62jVOR2hiYAqIzD609gDfyxJhfRuqY4zDHgOp6DZh+lSTTjJC+
qPmyd6ZNfG7Hrzwy7P4t1xiOgmAJNqk3kDcWWBllnX3AfMA1OCZiJzQVFKzWzj7TwdWrpGWrOKyh
Zz2CoNZZavzUoFCj1gfhn98q3nGx0yf0evWFOHogP5iXH7Jl8fZ8lZwHgKrLm5vY/gbuLpy4Yano
96Ai2Yu2I5HXkHezjHOrsvM7dE43BuBA7Ryr8cSJO0WEXQTbnlN65+G2Xc11e9uMqdh6Lxg3HGO2
QGvUzwlQWsd76qHSQlCuxW/YSX6MJYoEQaIcJ2fdu8JYJaQvRkXSj2tmSM7ahAgMyMform2aiGeL
5/MxaSweJenA13CX+kkg1QJ8CtqPmweAPYcsA6rBPZjKzJmm5HO6DnJRPqdlk+967XXvKuasq02H
hf5YoWxbzWbGOy6NPiHjuLLYLEm8DhDAk98uOtoPAef+frbB7bJONCIboSJ5xo6IAh+Fv20ihgZx
U9/08fMpMcjp4xQf+HTGWgVfxmh8VMH8IwcC9EToPPBAMa1nmhQBCcoeEsMq+3WftbfOAVn+dAkX
VtcQdEfd72oOzyRKWj3seawV5SNWkdVYBsnBuuX7+Qq9+u0iGkz8gcU8Acn1fSQDS3hXDVaMn6xs
f9sSMToz99h3untllPOhMic/ynNjaPEiZshnki6NHyXDomeervQ9rxrriikSirKv5UYaQm7jOl7u
vaouIuX39JfxjKWvKyzziuqye80Xm8FUUCrG4YsVHJIWMBKyMfkTyiVYN7GZb0JvmZ9VSORgBQQE
B5pTbDy/JVZ6MiFzLtCkWL9Y/+iS+2hyKnUiGBF0iyTvSczSOhhdiA+FOwRNfxHMW42v8MKgpTss
GDe/coA4b46m0K5okvbaSDRzWB8bRZqlW6vzNoU99d8GXIBDOkKEgSs0ekUEvOsOpPT0wBNZUFK7
7QfY5uy3E968RIlcnonGG/Av0e805Ns2NwXDmqnxCn0j/8yZkrzMcEv6iOVGMGHb6/SzNZX64ua1
EhcTmt2xmy24vcIY+42g19qrFCBkt+Tmw+wkAZ2kV1p7zHLFpvE6NCpWw1QvzPyXeHDsS9Lgj7Et
n6ENTEa+z3z1GqlZYgZL8Zq0JRISAwnVouuzURuvfmVAEmqJf2kM9URMbgyGaEpvVS02bzdN30yS
RYmzlv6LM+XDE9Dlep1ljyOj1q3tZv01rz39ICxnuhpx0m3AL/Unp06DCFZCf+VYuXp54Zxn41Yf
jGV+gQhqn6pCm7tCJuWDBAwfxWLIv0n7xEM32tg/yiGlVTE5HRBY7ekNUxmpxu4SMsxccSh8rXYD
npmPEtDEvOrmxf5d4ndib9HgZSyok09ZKuS6ggoCwaGCdOeRPyIxh0YAHZBGVCT2DI5sDmXjMffx
ul3r+P2xAV1HGJFlXUVYEKkc8KogV6Sl9ciwNT0NC0B+ZrYZf6o/bevGzA8SWNBD4yu9KUGQgBOH
DdtbjDSy6g/W/q03cWcUMMp3lNHk1c6OqyAkJ2YEyqDaK4+psRfID9ww36iUfgKmrRg2/G0aW9vJ
R6KmyMPYNar+yb28XoXezSvWFqtyBv2eQ4fDqoORU96Nfv029Rw70wJ6r2AxZFizyd4YkHWH69dy
ycf2rUMxNM+ztvYohiLfHJL9nFVFJAgCXhH/RBU4TiyyAsyHTanNlbSN/WKqY+G4JBLMd65i+j1b
Hhsh/si9DqZs63YSPXKzpDSTAKM+ccO1WwOK3DmAWPpMppD3Iio6xnrBrO2VtbX7T0ttUjeyut+A
updfRpK4Z1pgc7sEMt9VOtWv/1DM/Z9OcPt/KJsNNomFXPLfN/w/9N/97+Snbee/mkH+5cf+2QoS
2DB1XAgyYKHhB/yDnPPPVhBf/BMaahOJmWdR0P8rpo4H+NkG0UwOIdZ+2/0fVhDL/Cd01KwWMJbY
9FxAnv/rf/7918xS/bf//g8MJB7qFDfcf/mPfxfBeh6gatdD4BwSuOUHfxNUCigaZt/07DQD8RFP
uCuDsVoxavIj6Hecq+rW54b+HWz4/0358t//6ps89i/mBztDCZObWm1CN+8h1GrivTKY7nn8a2Rw
vfrL5/JveEPs2zv5qwGAhDzk6oC5hem5aH7/Ji3O4gEjn4uKGFice5QqxukHch0vvJ1vmQmAXMuy
HZ+02hQFK8nQH7ihG1OsB6+/DjWDc3eRb1mZP8ydfxbZxO6iYE5pxu9KIZ7MFc1vWmcny6n05n/+
6q1/4+VzuqF+RfkqUGH/w9/w199WS3ISEy53I/Ku3vsAU6i7OqNdsSGbN0ZHkzM2qFhgOk+UlVn6
7BJbYk8K5AuBOCzO1DVHM8862PwwXFQ2jrtDNvhL+hjSoQMe0K/hEBz5/zLHylZVAFRUjsHOQ4eI
aW5WB6ls88WoGL1C52z3tVGsEd+u/OVxrk1kAikS4+TJFdlezuMvPALs6ZPN0AM9jck0kGn+iL/1
qSnmZ1d9z63br4A4fE7ptOxIL5nXnVP655pwLBg0TX4gCLkHme9VO62JbRABbwbVEJI1y0EYacsX
LzcfK5y5pBPzNztg1+5sOc1fCP38XR1m025KuvbE1omWX1WmD0wnbNeu1VNRtizMXCiw9CE5IXo+
UlZhxOHRJVn5DlEs9vsw0w8j7pQ9Y8Xq2Ok6+KQi9SNZpfV9gJ4Jjyu7TVh33ufE9bMRY2L/gl47
/DR9R+NhnQBUjpcR+AASgoDpK+x+ZvaevRwrQtdX5o0OO1RAWyu/+Wam8p3K2jvAxWRua6uRPu0W
xN6w4Z+TY0wyQIpfRbnhK5BPe+Xz0WDFaPeW5geaDFb2WMaE8JRanYmlJciufoEXV/0vwm1tDqB/
9XWCo+66fIVdHkkbw9rf5NGAZSyKPnaffVFUcp2KheIIc0eSR1Ugmx3aZuclTe3pbkl64zOhiWbO
GCj0OamqSVhzXiebFRLYo9OIYOBnokh/hhJU7LQg+cMLtQlRos7fter7sz/F5p//K9fV/3eBo5Yj
bsa4f/9S23+181f19dcb7V9+5l/MjeSHkmxs+r6A+/bX0FH4ca7neCYBBwGiefcWP/wv5kaHa4u0
UQ/rIS4srEM8MP/d3Oj/E1ZJ8g+Ys2Pb43/52wX2P7vQqNP/9mQyD8D7B0DHcc0AIN3tyf3LSZlb
EGHzPKnYUxrBPVr70d/CjKbbwV98lRT2HyJoikPFUhnY++3oFhO6NhN/z74d7PCQoQR95lZCrQkN
IXyr+8C52mPlX5bFdF9Tns8zlbTDLtPJftWp4VwQ5U4wEFu590r0/aBa0Mvfpifudz4tdg+mBQUE
NDn7hRksgrnUKKs/TIXtcxt4xQvKwJuP2rSPt8SzB62cfN2TLEk2Av4w2QRyxQwkeys5dI4oeOM3
YnGyM5Hv25T8S3ZotMKs3kgTGTBFZFkH9MtHsC/ywI6cjBS1ughi6L1CMfxCb3NBalHtUo0e3Z3y
Yu2oPt84wUSr3rGwHaasu/Tsj9dhHKyDBAkrO3rzznXd5owKwDhOheky8bpROBi3bAEz589DZ3Zn
Zv3LJvO96qJsVx9koS14t2p4Kioib5CKM1ItkGPmvbjEWMMunppIiQfM/GExySTbgVZN+ra7MWyV
3xeF0+7FLSwJPvsMmKdbvlhXsuBKs2YLz7NnhHTrUxa/2MRtR6QjCKXXOG/+ECLe4CzocMVHU5mP
H2Y3ybdukON1huf1EkK0+MGjReEMvrMZWJjiwotmjvj04Jk9GmAM5uZtzQEu1yVbigHT4k+fGYgT
d5sD0X2oAiSzKRKVU2gk06ZtsEkRV8Vwbl33YbiekYQy+ocwHESGW7ALJFGjumNnWP6x5kns48Gy
0WTUFhBQlkV3aIYNwieFekYJUaxdhUqTpdqfecqqxyUBfW9MnnPOCynXpVF17xAK5Ibjv3/3hyx9
A8ks11oZT0RHNKdsGO0/SM3EqjQzm6SIXvUQ9OU8Pdp29p0kwafg6js37YIxd/LjE44Dse7H6pbY
l9XI4ePOISKIJBBxHrB8PSU1wvd00fNxUot/j5R2h0Yf/FJlMSXz5XA3KLv6anGx72ckEnvJlXXX
ztzoIis2XNAxtYNm3essjvfIVVffj9040yd60xHqofhInNYLNvkyGFeElumbbIr8UOXj+Imiyfwa
IYAwyENZV+sgOI2O0us0RDTiicd0stSTM0wlIJti+Mocpd7E5CS7tu6dj2ZoJAH3g3PDz8aoF2rW
fWe3JKwWs5NqLlLD7lq5jouPL6FNBy3R3IspJXctaJr3GCGHplwy+z3+RaZlJnOtLYgc3HDmnJG8
6FpP6PUsiTWqdO4JZybrZ0pYOSRmScjAYFvjGzZk/4heeWbvZdRntnnk3naZfZ8ugT43FVCpjrrl
qAcfOWdAOCBEgqbxzjmqnWEDmMb6ifPW+gm8ufsBHqnOzCUmCFolg+9I2EOxGYAUq3WlNVmso2eO
r2lLHbezUBsUEQlmuQ8aAgMTqCMGZrGTiZNybpFSfTWIs135/aYu6BZ7qELVuvY7KuEGkFdwg9E1
m87xGSMsQA0vXWAhCEBU6nzQ1EBvjCdvJtBMoMVbzQAX4zVeJkZ8bUpADaqOMbkDBVJfHTeRJdlg
soc8MVTf7Cu9CWGAtD9ddioC8pVOPiYEiyCtnRzdp8/AECdMgRL0g7U5bIQEXeGrZZKilitrvCqT
5INjSvQlch2jng8QeUS168rAgaFCJhepLlgIsE00/rVHAU2hXwSsQW4xaE493w5t0mY4GEkUTSOj
q6Ztbw9zvwtsc4LSZIfGh5dMEPsZzlK9zpaeprOH5cfcU+40rO3ZqF7GAovKBr8wxmiMWcAttDFm
7W4mfpSQalvUz8yYGUaNbErwecSt/mXCBwc6yNQ+OSE6srvnJjGNk98u5RaSUNfemL0k8WaqnJ9N
mROu5dp5/5G20sNKkzJNXY396IIg0WySILN5CHuopnLKdStD++sggLZB1R8JmvQOltUx39Lkx/xp
Da96ZzOrmWXpuYgwFZEXCWG5eEpzP37vx1Cfi9D9g7KyRc4YPrnTRFTBIiTxOFNRe9secPGxF/30
OWMHYpvRD96n25tYAiQxogfTk0ycU9x0O2kN/lOMZCB4kHmMRmh2S6pDrD3jNszwB2xaH5lZXoSd
i4pm9kY49mX2ysJ7Oul4lm+mm9KP9QWBD41l4rYdvXb8QXTQ4z4cpw45F75EeKribOSDJsEHK0m7
6speHAyj4Hvf8kW4NgRhvswdxGZY6djWSqviAayxOs47EnSHXYy367XXfXLOSwHBKTfMLN1UXpVd
2UDwmv0iKI+ei3prvSxM0lYaXNIRU7N6J6y3dA+pD+Mjiv1yxKIbOoWOWlNj36r44AynQBZkmJoX
KAZZfCtjgMcwqWy5VMbAN6bDVfzO9Kg/cYZaX6bVze+jGQSHonIhaMf+knH2Vg65TPzR7L7rqf8A
Xbk86oEEONIDQjZzQhgfCsnKyZ4DmM5Vx6UH0ogUhCp8k8uEEKoJi0fXmaRej5MgdolO7AxRBrIe
KTzjD4dud5/FLks1Uhe7t4GmE7dT6tSfRl43B+YY5KUAE3OeRYqGfMWpaPxC4j9jXGGXhWofA4iL
8i+gVAj7rvhK2fs3O2MYEC9mHTk2qyytW7XLGE1eu7Ltn+vKrH78hJH2O35Idh/tPPpPGYkq8mZ5
5Dd5w8wgFKrzhzCx2N10sWfryMXcc4q70kG4DTdz7BI24cw14nU7pmsrW4pffFYEvC1T0LyNuuMW
GOjdXddanvI2uYkunLoktkXdBsCEGNSPhp+Tzmgrw3xrMkRW0dK7/t2ALgiVAVsWyAdpG/Z3vrSh
PeUkA3TrOBEdeipiBbgVbY2vJE/ia+xNBcjeiT1NWvBbRTbcvPV68h67MYWQ2KR87llb6QcLVOF/
Y+9MliNHsiz7Kym96J2mAIpZursWZgabOBkHp9O5gZB0d8zzoAC+vo8yI6oivLIyqxa16t5USUik
h5M2KPTdd++5N+usebiGb/cPo1k0D8pH40Z0oOXKBcbDNz5OS8Iii3uNdRm6jc0Tjk8GHL6jyEZz
b9bmiOdqytMwW42BG60JfYsKoOwOWQoBPvYr+baaiJsCTyAQHbc3bt1u5hUJiry9NoyZV6ixmxTu
fuy/5WlhfSBN8WPFQTY8B5jAeH2TJdl5thd/QJUsjm4xBs8p+/lDsraCw2+QtzkA45tigQq2I0a6
HjKVOUeetCyGStekYqDMjIWxPeuD64j8ztVsD6yKVukN2I3TpH/FZUbIq6h662fRBOWPaMyssxOJ
+B1nwMLeHALTNdW7txQKGaeFrfP/R4v/RgN/Wpof/+d/vH0vU7hnuJXSj+FPAyDq4D8Eix/T8u0j
eSv+cunevv/ok7/zh3+bHoO/GoaPk4TuZEAtrAh+R+NoPTRgnOTAxsf+N/r479OjpevzTMRSyDVS
Mkf+6/TIYGl5HrxSi4+r9/mv/gvjI8zUX8ZHstfwdQyHhLm0YLP8Gpcny8kVfvAP8BR5qbweM0cf
CK7tYmk/+ERyXBlJ8KxaB21MqHJT2tGw81QWnaTbktkjnnfkoSN3tRzuxjIoD3Y5ZK9Fl3v7mqgq
jdJEnD7awaCMpyemWKglvhUYRB78IBH7GgAjIEzGsO9QBzBRJ7330NDRrcLEaGzqMaBqbli+JPtJ
lPslGG8oOiuuYEWYXNzd4dQCAqTD1eZ2Uhn7tAnujJG+44Y02Isbt8H3XGCD5Aa9ROT/onFvVUin
lMMV8/eYDp/X0YnGM12AuKfcGdxmXydHEAbLYZEGatzc4neRxQ3eKf/OKiIVLhQCEVg2TLIXo3ZK
21yHxn69KIJr+MXmhCC35S4Huv2wWK9R2nyZ1rr+kbape4Ml0iKiNz6tvRHQH9P7F8vDU7uRzpTy
qtYRZ3laY9wiN0T6P0p6HixLmU0Hf2HnStNT/tKPi3FmgB3OVS4/SGGRfSYeRZ8FK6jU8/vHgjX+
yYJfAWZkNZxNnHvpe+LN4quMYlqz096+jv0+em9mDlE4to74ObG8uim50rzUPJlueMP5PfHDb6K2
wqdj2LcKOaDaeYRbt3RbM4Ia/k+o35QKuglNJMU0lec2bwogoNYHTkKi32xORyZLyqP5wNu8UKJ6
tEsJFnyltjXxR+NliqFAty59bYHDVrAZc1OP3f2xkcRiFGaCgx9Lj0kOW9PE9rNBrLUynGzRs88V
e+dgaXmyjQJ6Yc9TbAAH+m1mBjuOEif4ZHvlXVpAh992fqI2bMnYs2LA23lRH6rckzv2sl1IIPAH
8nHEza1qnFvTnLLT2Pob3nRC/xAgr1W9Bt+dxo6/zJOJFEoR7fMyy+LsJ+TWVUXbyGaeg5aJF+6N
agx5j7phVCzKhU1HsA3fzsY98723+7vA7sTWJB28h9Mtb1drKfeZcudbbtwjTjHJpzY1guJLAUq/
BbGqAY8lr1mQmSQSump8XbEkXAnfbx40ffNqpdt1vygDRPBM6b2tceq4V5rF857zBj4lFztqM3B8
Od0CitLJ2VVzMfpCCDK4Tfjthq1DGySlLorxtoV8ejvURnyxVvZ9lOvp7m/aaTHzqs449BZYWCcy
WAMvGYb90qk+fJCFAf4I0R6F09l7IhJ+iJP6so71R2/OZ59Szq0w1E6SPdp3NcSpyWqOftvhlmOz
Rwf3jjpMCXImc3NK6Nx/BrvQaOk/ybmcehJBF1IZZkYOYS2q/UE0i7zMU3XPccAwAe0e94Rm3Tb4
yfg4Vs01V3xte5Kh1VcvxVxYSVi3HeHF1aQyN44qsLLrpH5GZUI7XVIVVwH7Xyh4UuTXdWxVL5Tx
dfvegwgQuuAOynAYgN7p7XL+EHx+n/PP77aV9JZ9Aotpu6denwvKgbG4JU9BQmK0Rf76B23z7yyG
PFsvmv64GTItvaD7LF5ATEe8/PPvvogBITGPjYPpxLSN0yNZ5tYjMY9XdnpsIiD4Ya6L22uvGz2q
kniP9/40YwlqO1KUGxE7nQl6NKGpaFmjmSuso3ZdVkw/uCnGT0k5LyevVUebm19rre28lWP36lPO
UyfceJ2qP7PN8PGDpB9tO1OfuJrlZcYxfEIwbUnEFOM5MPvkLNuytLd9jtWZfLJ1qqbOcqlYNIaQ
11FuI5Vn7KsmVvDBXF5GTwWvtZ9XryCLpz1Gi+pdltZ4S2Vfe1vEHcF6pb24g/JeatFFJ7e0osui
K7b4R2/frWP6gq08OeNkhx8dDH644kY/KJyEh9oFRCF9tZzIjZKaI3IQYYqV8SPmjAyC4Rr3W35s
hQCZJ/sceuKhUw7sfR6yYWHlI9U+nJFh10fd8yAdyk2toHnmih/sWkacny6hAKINeX41AgTBz+tk
VwxtGn9IsuJZwEq5C1ZfPFq9kkfsH5hKV9+of5AFmp9dUbvPjldXlyRquws+pOlskGg/WqadXEet
0R1RLk9l5++GKfF3Xt0N29bXRk1vNBHIlFL3s7ZVTKoaiUwVZnpI2Nbwjoz4OJe2exwhj2wRHbjo
1qaEb2VFTzVUWlD9eEKGTFlbdnMKxgjJ0ldcF+pmteRwvXZDQnCvn6+q2HevSz+39lyc02vPWZhU
O1a12KQp8dvEmI22RjeBPcA/cYeOQEISUbs9zGZMbqHUqzHbItZLZDsMpjW/jCqpb9x51f7EimEs
hvJMDVdwn+hTBD8i1xXvJPDddNhdF5k8FgwVraLwSMQLpns8EJnvqW3GY2K7cFT1+syKXU6vSJ9j
Vmwm9yV9Wj+JjFcfkz7rYLuT6+/kxp7SYUMft3NYPw9GivM4JDkp7N2oT85On6FYyTln8OytHAQJ
dU0E6YLbRZ+8sz6DO2nP50rVnLkNkJCXKpr8vVQLJ7pZtw+T19ZXK97SVwdxa1cXnsdwTslu+flg
yPQzwtNPC7MAH8EekmdIG+cpEB8EonQLgoVHkBE0SOSBWAa0Q7P1nhajdu7IcdkRPY0819DMLCJJ
JCOdQ28QCBdT0+x7/ZwcO+rqss8naNXE/rui6ZVHBZ9pEj0yba6aopw4Q4eyPdZRrg5RAt2KhLZ+
pK8GdU7xInqMeU467c2y9brN2vMWeZ+3hkVfIAQ3iVVfKdgLc7nIXZURPvCcXaLvHQbXxyhI2q1b
JgNdbYXvh5EY5yvasZodwIT5FDkV7U0V+YSGqw/dH2V2ysZR4oUErr8zp4A0A72KdGAUeX7jyD47
WdBabrK4lF+T2rVvBzCsD9Vi4tPpqHrdI7UHP9q1kZcZTe9jKsbpkvZL+kWM2fAYISb1u9gYPZoZ
E7ETZAmBsSLXMGwGygeNnFi3rrDGYyfaHJsvf5RzQ7odRjDpXMqlSc4NWaHbYZwoQ22U173P3fRi
oH/uAl9oYcsynH0JmPvgM0U/eTG/eMbUcCL3j9EuIVD2FAfoWJump7wQS5S4sJ60TvAf7Mcyq90L
mBJnSwsBn48yrZ9oo8QNWhtdcbJEmg27kmw9/QUTcOrYbEYAq3PW30Auj0N3UsGRi6XxPgfr+EHa
Txf9reR0uJDG1l5RrkPnMWoXNkSTl3FBwT7kGa/4tpjdFEd6g97U+eIctBOO3Gyez5mHAIfPtwt2
TYuPNo2F8c2EmLOSMXgCTVBuCVoXB+qc0zO1nf3Mi+a79+TX89fMcukkNgzH2lhdObzHaEmvrJ/7
0PDsApRQTqOiG73TI4fNu5ROOAAVvJJNwIdfeEPBo9xI70UL6KSyCm3oZCPQb9Ti2peUXyPKs2rr
uHTj1A1RjmylJlqgfQ41vTaciZbYNUZW7/10aCHLSOOl7vFYTEs/3jgW8kdsoiYrjKb8YW8lg5Hg
VSVx3pJN9NmZMAOwwXfPNLj+LFXwTqrcguBRFgxIUV2dPMBFfNsVl/Iqa+MHlP/lwMnDxTrKjeds
TndYt8pn027ki92a43Eai+arcpzsa9Qb3Q84w9YuwMp4nAZon4HxbLkFRRF4a92TY9c30O3uMhRs
Lv2YYMZ5dsOcJiJdQ5r0dWhMM+wZUhYudEWkkJPvDjx3o9w5o+lZx3VostDsnOUbKb0GvzsuvFkJ
vLeJG33ILrUPsesTDPdqfa1fq5mL8gxBnDQgcfkkOlCMJvauSR6Vpo30qllkvFyBvqsfXPDMTwnz
C/BNSJ8/JsDL2dbKe/+6Ih9s0aFrZY9Vo1hMrIqIGxaVck+HasPKg1VOkDWAa0TkuOSBoQDxX53S
tyKF8BV5TXeWKdyozO/53aciOqnRz64qUw1bn190gZolitBmHLnLXYp4KwgOoQqK/tBE68zgZFkb
qqfoP8DMdEgd/v7ZKLyXkptgGkbrEtyQRF/2DjWxe8scvVdg7eZBTinhGl/g/CmLhW9ttxjgcqok
GzZN3Z+yov/Gdu5m9Yyfmuob4qU134ZJeHdsbHk8Nk89bkUkuWToH2TcLXT1pen6PWOntMHM+VzS
s7QVMKp2YB3MHaARdfCNtt8s8JQOxuiiKbHCfKbHnOx7tHAUt93UcSRNwy7GR3/feFEJvp2VtdjR
SD88IU+sT24zksfJDX/cmp5zbeQJe8Oa3/lSVLW8yRjZNyKK3RtWSPJ+VOmACX/o/OpAKaR4hARo
XSyzUj9B8UQwvyvVzOQz4zVx74S72McuzbkWieqmRN2zjZb8W09uBG5IdnDTseUUkcwYcy92pfMd
fGiRkcWjkJnkRFFtFe0Au4adJL5iSkJUfjXI6dYxxhc/f63XByhuyPsoem0ls5+ZE9/meUnkDqjo
vedE7Tc+Xzy8WCzdqdUD9pRUeKMmKjDRK1EhyASK7kAZ3PhtdXr1xS0D6xveYueryyJpOxi9feqR
yc88CZJrtyCc6ycws8aoKMOKyu8tZfWnQdelBl5KznIek3s2ue7DYkTLK7WS6wZCVXnqVipCKPqw
t16VO8XR9ztn5XnqzS/Ifu4WWda0MJJTIx/bTnkqqNYMbeRdFsjQK+B0AskVlJgvhWfj9Kyzo107
DLIJN9mlIJMxpeZ85A5JEteuQYVsID9GF6cgREdPBr63YrTDXJrJFxJT6WGSg7NF5G2Pvt0FRyzR
CYbLlArNVEfp+BkkzevUa09AhV7aadEb1BlKaZWWD3HFIUouRKz7ST9wfTdhGWfmXwqqV8+5jdc8
j6ge6XJq7QANMPPjvXgKEILDdWxAAXFmEIZaiiZ0UoKv26EQyt2CYuUbmFcGB/ZKamzrjnyz+FHq
7RCU/IlpoPJxgcHxvFTkkwXL7o8mrqxjknNCAHClM3twF74qaXmsJCr3UFXdxvTzDNBpzWmmVKuI
gjlUIOesh80ouqnYWxBefXcQZrLcOMU1fyKJrqCe5BuZz1ZIBTMqvm9vE08ZIe0vyxmFD65XFzww
l29lQKQ/lyWEKFdE5U2Sy2FbKoo90AnWMJ0dGuIlaYdN5+fFVYINiZcgMk+qq83vbHDJiMu++plE
at6AJk1PvrUIuHERlAUrYkteVVkOF7DOv0G8ws9Lp3f0YIspuKm4aF+YVYYrO3XGk7G4KEvsda3n
TNjTdqAL7lvpWoAKmqK+yoRGjHlNdmxYvRwNKy0O9tS11xU+v2Ofqm0zc5WcaVLeSDtYWYpm5oFv
mPVlYFy7UF6TEMTzujAt0T4S7A+mQZX4oMlX0jnP/XHxeT3HKiCVP25ZHPoPspoCBHIve3aNwj61
eVHQLUH7AjKkc4pUdoktV43/zCT590Zhx7Z9tsUGWJDgF5MkeDkZRRhVDwLMa+jYGZlqfGbppnXI
KUG/Yf61ijl+it2K/ueO9VK9S5JG3OOlWd5xgTddWNhOEoIIWdktaL0STcciARwYEGnMhPgO6EOt
cBruSEjDnxEIF3AHZ9hCNnhKJkSx/Zzx/x92JpuuybuELvEHsePfceq/DAOc+jz5tZHs3/7sbxZl
86+GLX1aZBDWXcxbaOK/WZSxekFslgY5P6JqeLZ+F+RNnF7cyAMfQirEepsf5Hc7l/9X/gX+L9+z
kPf1n/ovCPKu96s0ZVrU3SDtg2NFl8JF/Wd5JomWpnMsVx7izCmLAwtktW4Np6YsJvKcN0QreY8P
n3qVJjc4p7hcoYgsrtxbNhKLciAXBmy56RRkURxhgNkmzRc8OLtqIr3qeZxsCXDqkzc003uSjsOJ
JS/+gWyIRboN1ooO3cl31hOwGT8ndZQaDyzUrX0FaAGHB+pq0dpkUquRn8Llor/J3BEgeq6Oomq6
H3E30Ufl5ZCjg1Lv+HD63hrDmKI2wx9DO6e53hvbfSnR1eyhTMN+yPwrXFvohsnaYSTLxCHJrOB7
pldlG6eFwGr2kX2ol9F4ZBeX3uWN2x54Z7xdSZoER9Og1jNUPbkzAnyncvUAQlpFXKebRHZvMDr5
QVXMraL0W7skXb3kaou8QSzeGf17LAzxzm2b+jL5dvNulEVLlgYH2Oq+4uG6gYSRbXK7OK5LcT1N
DObOcp8wBm4de7zwzL7hydbtwMADBenSw+rG3QkOE4yQGumh2GKTaW4af1bIFED7nwaHAQ3U3xTB
9bTTe4mXustpMmz80t4RFcYl40OMgIm+QPcfgs6YOEpk/Ya5arlZui56ZdPgnDLgLpe1N0d4MFK4
T4VNcgsSTn+cXUEMNEkKklGDFe8Wf8ipEgnMHOVr9o5T35LXjMfpy2Th2ieJ5sBSmdep31jCvDY8
X5xqtsAfPcHzLbBB6RN6lrRpkoH8qgqX8I0cFYpLgo/N5RUJI7tMv6cuoWSDT+UxSGpKw2oHfyJa
Q/WKz8O982rCRwS5sveuqb8NFJ4Sul69A9Sp/KGkJO/SL577XMMm2jRpYlzTjORd08oT71rTTbgg
ztdRPcfXkzFX+661xDEwVH6IuMfee4J4GoktKlHosucTDVhMV6WMtz7MpptitrExF9A2uM+W5vWy
dvUCKjPzngcGNbkFZpKc6jZdHucUkyNEUfMiTX01gsI1veE2VfiSNcqHhdFhytfhFQsytNAq6I/4
SK0nlBNB2EfVimh11r0WtMh32zxb+3Y7zYIkcmDkOLQjBUcJc7ZH6opsHBBwxYgYKUDqAqo5OEvB
X1M5rrpMrls+22iUbJ4Fb0Wbz14ClEF6bMYmC20ohuNm9exevEwCJUwNcKTa0ApQQaa3WeIEWPns
4qIAFV1PbmBcKPWmxIfMxfIYrLV5tvOhH7CNm/UHD8v4zhioft1IEzoxj/+eO4qn1wqmJ6649vDk
ViZ6FX9pld3J1apuIq3F8TwbwyGaq5CoXkHC2p6P3qd8N2glz9eanu/ZzXWidT6ujuAteq3++Z9C
YKA1QZlFcu/V7PhNrRgan9qhVhErrScmZVG+Ok2hRcaI0vGtXL40nxIkQ1f0ZHalfDe1QhmpNsCW
hmrpVA01flrJTLWmSU0i361FK51RXKh7gkfz/eI4SmtfaKINmcYdR2pI+O0otG7q1VNCB15kHAOt
qg4g/C+mG5SX1PGc51a4ANu0DqusRkuycy2PkdZpvWWU8Luk82xGLcOE2SiKxLS2mw4e2yut9xJS
sn5WObbT2lTNswPgbieauXtOtVZM8yqycaEVZAsw1D7TqrLU+rKhleZJa86t3SE/ix4lGgGTEoVP
edrSSrVmt17HZcpYoHVsYJo+VOduRefJaFvuxuCl0sp328vxoQ266MI/Rro4yntJtVZeatWcfqL2
Vrr9eEvdZPW+eDQl26YsX6l/DF4Dn2vfqFV4OYt0N2tlPid9Epafcr0vPLQqreFDL0bOd3A1AJdB
428mm92e1v1RS8tLo3cBGUsB2c3+1mVN0Oh9gcdTrYzq1+ZzlbCM3kOMvzXWWwY/8eKnVm8eqp59
ktsx6g6dquDejLI1Q3eB2rehFYXlRWdTvCcWi0zI0FnNdeOJYbvqjUc3gmnAFcc30qCIyclwFJc4
SG3rpVu6szOm4sasJ8CElB57aXwzC+o6OapDc8E+W2ZInjR+deHQmd3WnBmoEKeHFKYfIlVxzi3Y
ARvekxKxbqx8NlpMW/mQFaeEkC2/ixkjZ8+gzJKue8U5zsk81h4pFGXNDTFVRz12/bqQWkY/JiXh
7KugnB5AkzplSDNScJzNhtY1vCjIcnOwUdkDVks+N+XYXxhRm/dmtPJjFMjmvfWByM0NLw/NcM5T
Cb2MT2xj3yR9Y+2WOmp2Zl8B61XyMFjrenQnAiuVksULLJrvOQ+toozektnrCV8UIa+KOA41O1ew
OWDEohNW+Xo728J66BGIz3ZWG4/2MvWgfMEU3SVetRD59h30aicx2IpWs7kvxxSFXBri5xx17tkE
lvXM94M1lN+MR2sdch4zY/29HMrp6MvGOw+yWd+6xMk3RlJdotzsdMfpGsZTGT3yBpS8phKYepvT
9ejLherrvk1uzZh2Mv6HkEP62Tw0pMIvhVUZ132aQlpgcxROSdwYWwO3VrNXEhlNugNuSGxhwc9S
kAWOhAj2Ks9tesDw7gLl8FUaUjzq2ge3SiFT2JV4AJUSU+E629OxmucRXkSPC/8ggqp+4H6RVjdF
LESyE2WBR4ljYJucDCL3/k62babugnnuzkBBins8yemPkhNn2SS29gfOLKV7iNBfrLLMwozr7tbP
TfOp9ya6SCXkMf7Zg18ZJeneyticizo1QnIJBEB9mR6NMpUhC7PmoVfqDqgb7lMksbnrT10917tx
xnjqG8yrA1eLLeikeAtjd/6u0nn+qRr5vU+d7tXDc+w2Gu7l2HF9F4jYPY7rCCbAS9NtVVvq2rP0
NNoY0xUyYUdPOiAsr0/KrSp4PPXGaJ2t1n+Sq6JYEAZRKEfh7yKUANY5WBeLBjS+UzjVPunH9Cqr
KmB3ZgRiq1bicciBKinHdDGHUsznskL67luttec7Gh+qZLV4G8byiWnLvUktP74YZTIf+nUa9iKj
aZCiN/cx9uLu2qp4dG4zqWFM9oAYK6cgPi/Cg3XnDfGpm7323cymOfRFE13KtAMxrGosBRxRm7rP
nNuxJoAsisgK4fkB9C8s+nGVX2FNTJnxQyxaSMY57EqGfeUBMTaSfQbBJOZ2pQRGudq+8vxuQl2d
QaHOrvkYDQG1Oo3h3IxCkrBnVwKVQ5nPQxdj05G9dcxR6U9pEdUXDzYz4pO7Svx8hkhfHMhzx1bl
zYNhWQPYizS+w03qYbNe7WcedNTmush1EBNcGdogu86pWfpHLxpGjhawi34F+t/tHaAgeVUe3KEy
wpYF+3HNiU8H7WKjvkYGy9nG3NmkwnjULKwTuA1omnE1X/fGcO8YPUnchiZZTJyhX3RfRVTviBUk
t9MCsmBSCdDwmsLbqgB74nfdLq0ZWhqAANsGM/IZAvIQdhHVuxso2CoENYXxdSzxKvHBQN0uh0I9
oMy5T4a9It/EQ8RvMHubLuqjf9IPI+1fCzN+ndO0seoPFgIsF2umjDQ5zmosNsJy8h1ii3dm10Le
3MmItldKfGkDOT9Rqhq8YKpp7mQCk89fZPstSlWG0MwFn5YJGR+ScWmeZspE9gYrxx1YoHRXdoG4
sPQGa9v6qUS34x0wtoGtdclIpi/YzYTgUlPBn5NDdWgmzw7tKr/y/VR8xORedpaY6zuBwHwsO/d5
bHsNNWicMGoD80WOIyV+AC+RYQAkevzsW9RH59ZmQbYvHLppdhRSwNdLPO+Vm3p8wG2PSSBTbzAn
LuMwPtrcUDYLDl/25XKBE5cs9wAvr+mIWK9TOha4gfv4fA2zC4gJTEni7sHkrRzbced8l0PLLknY
bH62S8mlMAQjXX9d4ajIXZP6sFi6xJ2ucZ0up6TltruB/+De13U/3fXFmok9hs2ISs5c/nBGI/2O
Uj/h3RdeiBdWPtRrTk0iFD9sWC5dE4Dd3Ct7GMXRkXm067O1blnH0vmMLmPMP6Z+fqF9oN1Xo5Pu
8esUewdn+H6KmZ3c5nPttKY3kXJ8UChlNyDqOoRHx3rqEWTX9G7NK57QSSXPEfPrJTUoGcWPM6UP
fNEDVgezOgGspOHT4IZtpkv/s0kGroKlUjP+Ca0IjdwXFPQnFqBb3xT1Nepfdjd9XrmLz+s3opa4
4inMpRzUTR/yQso9rFNYeIZKkjtL3+Stz0s9pnvzjHzPTd/IAhrJ9f1fCX+4DvRMkOvpgN00TRPF
JNGFY5JkfabMfVMH/RPunPoKnwyzhsvNjMNIjyDW5zQy6sGk1CMK63GmlUgPLqpLeFi7CnpVsgRt
aI2tgBGmKzg+Rx7/c/wxva5qjkPrzdDAXPM8d04QLnYDrLXL+eAG2vEfO6b31lSG3AQ+gjI64XCx
5y47wJDtMVvreWtt18ems91dIZoHATrt2AheMADf9UM5mva2RgPfas6S2NRchc/eDOhjShjS7C4a
3M2YYRlOfK5hlIgOwTaJDfOrbB1nSxLOugS+8p5b3gOolXpkzPXwmH/OkTnwUbTcAaWAIdMGDbmF
e8Dk6X5OoYEeSBuqUQ6tHlJHPa6Ophtft0ywjR5lqZfnbdfjLT+kHnQZeTs9/BZ6DHb1QEyLu4ey
H/vfKhsSV5/l764eoEc9Sq96qIYqVh38z0l71UN3osfvQA/iy+dMDhvDonuEQX3SI/ugh/dZj/HD
50RPNWm0rfSYv+qBP+OQLiOoJ8OEi34zfioDuRYJRi0XOFo4kCCgd3/Q6v6OMcn8NbH+twOVu6HU
qo3naLH2Dwdq0PXxYs+Lf8CR9Li+WC/tm3hpH9Rtf0/OoLoTxT+pivp3JXn8jaZBIZVp2wHffO+X
v1GhF5SgLKLD5PoRrSI9dbidnS23+ZzS58DFsLkiIM/q04zz5N101iEEIZv/XE0iVrSVpNG+ytSS
MUVzQQzXyOKRJOvGMw4rPu2v/dC4TxhROLkB2YBdym3Pz8MBtOZxbuuW8FuXn91qnU88mPm6oQ5s
sAQ/jPNKTSC3KWbnEp+kbbaE9lV7pasTXjFGRKdeRcVp0q5c2I/iC3mY7nocqvwefgdAmwJoyNXE
/e4xgYLzBsw4y3eg79WO9XH3bMeW/jqWsvj6j99G+9ekNO+fEdim66Kikpj+1VrX00HGrNeKwzL4
Nt5UkvbEIEJnoVsKUx6vVWA5F8MehKmZ52Cf0tFh2eSZ33qgJRUeHS/+vkyjOpeFveBtNPsLnV/B
C/e7+tnym2t6kPpwNIIV+dxSD5gA4NqWosn5auoWgMVb8qMxoB3QjgB3YefGwjv3flzV4bDwU1mB
JKDvRyuxPZp7wdcNLuaAVT+P8s9HU/b5mILIxSPL/nx8JfpJFuhn2n+LWP8f5rL1VuCjBoCSxux+
/+V//7Yl0Or4n/4h/GyDvR9/dMvDj34sht9Vav2//M/+y/+kex5MB9/u/zhyfX6DDf6X//lWNv/r
L1dv3PXT7k8G+r/9+b+p9R5sEB+HPG4EvqcO6vy/qvXWX5lXHOotDZf/5/qI8r/r9c5f+UQ4aPiY
5QMZaNf9b3q9BaCEglaEJxMaievieP/9lfjtlPpH+Wv7s3bw3+yUgqQPMQ8TafrPxxW6Z2yOWL4P
EHdBKQn8shuG2RUQZEo3uJ27dRhALqMEQaiE60Fv5yFZufZqmafoVMcxX+nEc26ZfpOdsczeDhTZ
fCzI4gC4iHCTNiI26/3omNMOWwc5uogqg7YellMJemVTEEL5OmtvgoelLOxbIzmS42nvzFHmX+Mu
wroPVexAvRr4MipZroI4CE7VqrAMaBdEWSXdGfMjPZt8E9987ZbwUsLAOwi0mCh67afwtbMi1x6L
aZloe/o0Xijtwag/7Rgewvo1bGDCocQ+hx/xp3UDD7F8GrSfY1jQUq/adkqvFuoDqE6bxT6iSe2w
YAaxgcNtXd/FIEK2F8NMLlHlI9kg9WsvCRDaiagZ/hKqO6CX9NX6jYhbFuL2s46mdqTkXrKAskV6
verjPrK2wd88LCPKBume0rmpNHoj4UgEx6+iKyfzmnebtC0mxUbs/BgmY/bpmNHemTqr8q9clZqv
cRqMR0N7bMB4wC8zeMyeU+3FoZKFBpCGDNTHaI3R2eKhLg+YVrghYu51TkpM7EZYdIgnIUpvvllt
Kr8PnDXUmZloKgUpee0wEN2Va8TNm2hS+CHShjEoymEIU6MwdB8c/5W0SRrGQwuCOOFWcawwVIYk
sczdWgARAedJ5Z0rwTfF6SgfMI2XP1vFu7CT6FzPeUrefeMHbRN/4bT04cBNkgDr6jJcg3Irmac4
4eK7EoD3KSjb5OJIjCBm00UJb3etwM8JRPJtOybLJYq5y/a4fUOb/6S8dPyIb2M2k+F1BCn8ammh
UKKtzbgfVL2n4ZHwKJ687pTYYtmXiRn9XBqXn4m6BofgrgldfGvyUUnQvlv54Ll99Mb2NKdeIxL8
n9mUuHBTJ9slwRJgm2lpo43SQcNo6+6+lhKk/Bo0ZrofV+6MklDuQ2oX8U/C/8l2Bh3P0ikll+jU
tA5A9OoGFstqxQMU+MU4HjNfGN9xei5vK26zLxZ/LbU9wrR+Grj4+EpDqqOcAyqK2tC1CxXMSnvq
y5qpGCbc65Vv7biwNf7GByBf7+bJsQkylFO0lwIg0SVJ1ybdsUZH6FuyGfhvm4y05aI6Oo8W3RIA
8xpRsuUBsiLDzGx9pHckox9qaWsGttQ0iHPygMJyQZMNKcrIOZuLF/9f9s5jOXIk3dIvNChzKAew
mUXoYARlUiRzA2MKQmu4A46nnw/Z4la3zW2z3rTNNZt1FclkEHDxn3O+M2D5jKKncp5/OAJ3r7HB
HXr1Up4EYYinGdHiOquk2C125z3woeCBhGw4v85WnnygfWfnSvbFuTUx1DJH0StTyjG6pwnDIUEy
VPyuC8TN1azA32kmjH3BdIIO7rMlsdfKSLX7iW0UrcfCUO60AAp0G/3qHXyku3m0yMwFWfod/u70
PYlzfZAQQu8WzIsPbOTWzWj86iGPVg5k0lsNlBrbeN9oxHPx3AUuVSTVIppryR+JxHeTfOObVCeQ
Z+JhyDneT170jetnu2fwKq+LxhUUKkpVMx2W19G4/rfQS+iyqFfXYzDkJFlGujT3bcDaQy6z0Fuq
QIhCaywbZ6LTzQ0B+bbcMSLhr4YsFF/zPJhPRmbhPu1xNe9BLcdX8Jgl0x8oqwy4GAK1a1Sd+pPW
i16kq6o9UdeI+2f5yDwET8nMMFd7YX3wrdDUm9lX7bP0dXSp2pI6GM/LfjRO6hErXgwePCWO7uqh
17kLZXcAg0dFT3FyMtCZpZ9Oe7/rJkYoWC3ohnE3tSHk3o2edSOT2Xsvk6HEz5Z6Pb1TBAsZuWd3
FuvebSWkfR8NiE+pH+udaPrhyWedf+gSHYMTbwAKalV0Rzml3oNUXvFsgzb8ZQeYYOBiFHqvKIK5
LNWcnwQjxZOq/elYe4l1g8uSlOPk1BDaZ5JTu3aq8tsEVCzVeO60fE8sdLK8qLKnCqfJmfTyI/JT
BHQx550lbxs57+zb0Oj7Aned7xv5uAhEZ2pQpo5eD1HdhCOVQvfk0GbMkE36Sata8oRLKn52WuAe
vB24KpNpwBE39B4TXwTgqarkG2YhJFqxhJzkTHXyPCgam6i2qTdAjsfZpKfgsZpdGof6hQulu0xX
3VsezI40wOqd2/FNklDGtIhkIgacZYeEEeN5tHQCfMQexwOg3fLJD4Zqn2UxMbAFEeMXOkCW3jmB
Xj5ombDXm9fCnVYUjb/N3Xm+prT1bBMTk40n/Hpdwkq/O0DXD2QySN+yi3EdqJp1jQ/TFgdWXGxt
26uJWrnt3UKxOTpB1Dm/XNBd5EFZfknFY8sXK9eqU+HwA0Gq2dhLjZw3ddbNEi7qV4XD+NDYg/7S
J2xDG4CIxdHFYgwxLCk+nCwCflWvaiAXIIE3vuyzAxdjd5v00gWE79FbNbSButBgYV90hQoTWdDW
WzfPjsZrWOksvuZMayjBmC6eH3IKL2hLwTE3yLDj0xy7l3iq+23FdgJpiiKIYm6Gp8nvCTuFcfA8
5JF+SPWE77Qy7NccdC+hJe+I39XnQVsehwEmw5sglwEDDSf5/v9P6H/1xHBo/Ren9PQD+91/46bh
K//qpgn+iHwO09g5o3A1wHAK/4ubJuR8jiXG8wAt/OYc/e107vh/OCGVvCSv3NADSf5f8VbH/iPi
+h/BM/JD4XM8/3dO54H9z/FWGbmhi9dH8O08H1jTP57SBRSYJLYMp3Tbw1hSYlmpuXYS8dkPyle8
H34s35g8iBLctcR52w4FZ6TE9Im9GwbHI2rQ0o4wsaS4dGKN/gEnYnUbzmo82FM6PjUUQm1qu8Hp
6VdUzLass6eUUs8L/6BqV3nNdJoiJadbg3dgvkqM95cW8Hp27yuVYDMjIJahSOVBeumDYGD/J1v1
5NWjbzY88iS9KfDh0Dd3oKyPTcCKg7McAAbwedTJNfcfsg7TZkkQN86ftPK7E+iKgPqzuf7q180c
bVVsq5/8cgwhCDiWG5m46jmgDW3aUilDA/ZEg9lxAhTCqjlJqh0mKlAO3Lt0cujdLmgO2TJ5DeTt
OLvLRht3UZHipNklQbvQz1XELuQN1nPQBkT8glPOtUmcPJqoakBFXsb1WU4AJwgbWN8aFUcR7heT
XZu4yT869L/rQGhPbPqmCbLL7NA/vQtLMyKxukEvqajsIUc0FPZ8TaZGvZdcFRhJqrH55SyW+5l6
gWXBMGlb2LoZuZ6JLYMTFaFjbl8RAAmf3eFkW870YC2WfszdvvrhVilXlwLKQrk33WR9HTqPVSbu
aOQ8esBSHyzHRxN1vKQEvzuguG+xHZTPjVtqJoKjGPstJiEKutci4E/ZEsbB7GOX70swuvFBwRnA
cb2yK7KszxD5Wqw7mzxYbyAqtqKLTYPhwW5rzYl96B5aY7Wsd2jMhFO6pxSE4V0H0sgCdJxXE3u/
DyzIB+UvhnG+E5wP1NZ0gNqZPBU3Vj86e+mtBZxzi9s1Q3fYLKY2x9HrmkPj2+aQJgW9u4bSX5HU
0QmZdnid2yZ786KcrdZdQmbPIgzxtY/LF7uZ54c6wXDvjbPeFkRb7nMcs/uygNTjtSRbgDVEB8X3
wrBGJCa2KT0YhjFEsq4FQiv/pGnpaaChhuHWQrJeQRvxDUyW5uRUaXSoXbiHvkir155YA005Lkco
bFpCQnEaIpoV9YUhEU8+njKz6aeJHKWmoyFL+U0nJcJdFmbDpeM2vosR319w/dKap9R8444U2KbB
oredkORkpCG7ZVcenz8m2eSBkOjy6Do63FHuMzM4D9wjtczQMlPGq58hQb9H7NXOLucu/mVJpuXV
Qkw5lQEhrsOUd9h2EerrV8zjzpvX5Ny6mlF9qrTPXwPafjDsqpMHePw+F+g+JBpH+WCcqnvvqLV7
rKEofUxRTOqpc4Loi5OhFddpmUGZBOGCc5w1pdjMuZvvqXfCvMF972Na4Ijgjx28F8fpUPV0WYD8
0NX3OcmD+5Co5Lecofs+rfw4ISY54BgIg/hkWhqgmFKXP4MhRlEmDuPQDmL55j4PuDlsEAnaT3LX
9uv6IDy7S7B84mue2l04ifJlQf17NNX8EMCC05s5Hat+i9do4vekSAYEfmi/uy4Dfypf5ppIRlnG
d+5KRDasEU8xxqpfFVdq3IN6Nm9FVBPbHliaT65cuSMc5NzPom+WnL+826WboXDks+Kc5mwVOg0o
bj9h7JfUH7L3ePuRmyg5gXL3IMAMORh4sHT3djhfUdZGe5ssazVhOwIMp1mW4BE1cE6IcIJnDcc1
M94Dk3qB+yn2+hv8FkC3+xJRYlfbUL2oy/U73BKpWgeR5cSUgpeklVDStuHoDE/AAWicb+BebajY
Gr7kuDr20CQ7rJXUqBC+iZ+S0vPeUbWLG0rg42/WNHwRbTVfwUFxdm+haT0yfymqUzPRlaEHBDAw
VYk6M5B0sJJYxgFhZNyrLMLxtuyKlMmSjFJ6x+boLnJ8zpP5YtH10JTe8jhJjsvcFUZSaiIrn1M6
oL85uTXttU6CC2ZIQdFEPt1kzMavpYNzLCtURd5Xgbsqijm6r2pDmUozM2LJe6vnJdPk60oxZdYe
q5i0SEB19MJOMupueRWcF0l46JEkP/PnUcsbE8XVx0z12oeFEH7k6M6/eXLd/icH5eAwN5nzrG3u
VItXUwmAERzwdN/+SOJk+ojaHIkwcf2RpLCF34z6sKk/SZzWFFaOJUEtu/6MB64JeEmC8KQsaNoa
ncXsHJ8ZDCa05ppPBE0boDQbbTiCb4LJbw4jjVLnlIEunBvPkiCKwqo9ZHPBfhu2Ef68lOVl09l+
xUxv0hOOy5KxR0rPxFM6GvXpakq+7u2CVgieO68g/FsFOOAyL0c2pKymhzO2GsiH/rFugiraDihp
pO/ywNsWHFah5auOzUvL4m4YZgg/adXcpOSJQEnh1/gZVBMRB2oaJsjerptdIt9M0cFxtHiRQZm9
smcX2bbPWuBTQdRoVCDLv5Rl2B4j6UcvUUotFBqb4jbcwIzfFo5aWyNAQZwzPdTP0O7XceI45BeY
NcK7pLVx34CQy3k3+/05G6QkJzDUzY1epYeRFMbTLELnxovS4sBEkrFNCMt/4fb5sNQDHwh0WGYT
wTi++VHXfIJGWt7E1MtjOXac1ZewpA4mrJ+iuPPIl7sII6QR5Nvo9CmYn8nlOARjy4+xprX4NdI0
uyvjrnhrIlvecmDrvCMkCsLJ3RCV18io8D0CboTfU34VXtkejSzmnWN5PM6JR4S7b71nQFrFGbAk
nssI+zKWyWAIXnCoqXrfUpB6xENUvteJmF4dlk5qK52+vcBYivYpNxWxKRZnPjm04dxQGajOxpAO
Rm6Vxzi2DhmNvt3GynN6vrNJfzOOIfSWFXRVlm5QvIemB3yWKjc89cAy7lyjUpIzttC/Yn+I9go0
U8/BaC/aNaDpDh911oYngpXFRqHQXewxfPZAph0nekrsQLdvvVf2R+31QCwCHbJi5doXx9kaGJ40
ZVJ+yXhM3rpZzNwU9XLKmEdWXL/t7MlZIj3fKMuP8m1D7UWyr13H+xoNo/neAqPJKNXIcI5NZcSq
nlfxoE4Ls650i/zQb2n0wo/Bn5liHTqU4KmpFkZvJyc+xEgzD3LYPo9x7thbSLjFA92jvKkR/X67
xljWg2yy51IkwcMKXnnORB5QP+iSVlXepKBVNfhBW9FYv1q/Es8jes4pLw1bb5P0h0Sk3pYon/s8
eeeYj/xAaGoDVt6/HSqBbCkmbz9VPUYmxgTg89LqXNkknwMzJw9DOLY7S9p3QZXZd5KjMlMbMT3G
XZNdi6W0D9iFrXRLlAXcyhQ71FvCMQh2Om6cA2Sb/M7GIHVNunWYQZjZr05VkYy3lCRzNuq5zrz6
9BPR7Dk2qbtzTG3JC9yb8VVxXQ537uwlrx1rHTuY8Z/aAG/ZzlWcEg92V5dAVix6UTa+E/F0Qse7
m4xJH5JgpCARhIEh+2jm5QZ7UPd1kLZ8oXvMkDkLaMfwai1fB9n4jyx2+Koq1IB3XmBxoLW75ght
Mdnjnalxz8/JbVv4PSsqJJkdMlpIKtJKPyOpK8zpU0IJUsF581xDbwHpsmBt3uJrH8SprUaCBoM7
pCfiqm7Nqmlsa6fA7oH2L/GtbRcMVtSVJQnVjmoIsj3uXt+hbsyzPuhEH77USbyACeDMvmup5bhn
Qqzem0Aa6ku1qW8pVMfSSuR0S+8lRxzjaXEfDrJ8HxBmx31KR0x1P9SpcDeqo/Vo56fw6Am2x7C2
QL1RAiVquBqnucWJyBsRVWBHnegtDhQXHR3E+OmLgEd1W2GIgTBaAtrYtbUhYy4X+20Y8KMcRylC
qlrxZGAKS7KXxgor81g1vSH9ljfeJ7OlpKFKoerNIRZjQA9qQMfVDlffkN6P7sqsK8sGVFwIr41N
r4wm9irzxDtDkzpZNFg+KY1r8P8qqo3g8dK1d5kBQL6xLPlPkjQ8idQ4utTajF9mUwy4bMrlDdRE
YCE1ZDMxuCZHtkYGwA/dSZoi/rPTjz/Lk//7f1IZAsTdfyliPn3kH8PIfOTP0iXehfWr/ipdhqvU
GER/moD8ZTIioz+8ECSY9FeN3AtXRsvflEvxx0p0hncuyTs57vqf/pY0csktQW6hWsgVId7hfytp
FEqE038EwaDqIZ2ucxhkUriE/zgbaQR2g9oah4Oo2BuPVjwP8a1TrhOFgej3GbC5bDbDrAd5jPKc
vaWD415D4S2quwFrWrKpHEBSjuaMhVOZo2kXcSYBatCX22DqW9a5yQfZnivcJ9eoAi4arAJ90QXT
eDTkT7Gk6BbLbuJb01axJdyqflq9f0T2z7AlydcpVVUA1k1evLPTY2Cw3XlO9uFEnxtU0kpTNFbH
yXUOtfzudh11hAEYyFlH8AQKe7ntrNDaV+1SgMil2bXtVPGknbb7oXEbf5h6LqsXUcbye0XDLpa4
JOm3xlE5qDPqQFOuBkPyU4sgf4N+SXCA65L20Y+CIjwGupq/DIKJZ2b83iEy06l3ONfxrl3M/M74
awaHSG7hDpcXN9OqxkCKGYS5Mwcyh17pcrTcZSfzBBFBI5SzPvUrh5HMantf9XbHEcmGFd0S/00+
RM1hjtoFYxVgqzqVbDqv7+9Quf33cLSxSI1Tio/Jgz95MwzuysOqtFoIXEEouoRACriY100DINtm
6OqNtXpTCi/6xhnHgV+gKEkl0steHbq8zr+7oyquCxrwQ5n13s/UtueXSPkslMrgnyDW39U3bbEw
E3fbaUYBIcNAe0B51MybCez6QISQJjpoQWJR/muqkvG1I7xG8oF+rgg8gNc8YYrKO9Aow/yqp7F8
AOabPhY23MZDbMbolCL3HV0xJ19zHJ3+ikqDcbbLakWZVxio5U0RZ+tvpD3Z1hYsh2UzeIEXcSLi
mn/4g6bPBzRE4l7soOV26PeQ3QgzazCoQohngN2QOeOQXWgD3LPTW3L54wpsCqgnjUw4vCqwt8tW
YaJ55+wYXvMsAuOZEZpQez3GVcsDa3AQD4Wcoo3dZ7V7RK8iwkCA1YUh3FXocJxt9NHLgWcOFe4w
NUzhS5EPPs19KT/VqgfqdCNdLQ9xProlCh4MbUWi78Qpy30gUTpeZi3S/lgOtY/Cjev8HTdCcQkC
qqF3dkMzcDuKYGfXjPcPvXLHmywGbrEVs0vVpl9Pexzo8j1KGOIAgc3sjqMgXM5dq1UEvah1SjQ6
pydjPI/5oeFsfhCNQPKemLMZsDdj8uTRvwVEJ82jr9wIu7dclOF3SXYOKUADaKHpEDD7ZGhQbsI3
Baa95KDHwM6MtvcR+JkU9wn7p9xTY0jrVQTy7L7DnGB2BbrCTc/5dkXHMdAkT9eqr36TDt9h6eDo
LwMTlseedSA/OMWicEBz6oZwB7eVea3QlITG9DmnF1RvSLRNFmB+SymX0dtZQsGhb1YlYp8VLra9
LiNVZJbZs3dO65D/iUJ7lb6Bt1IVQgwq3BQiKvpNywP70XhW9lFYrRWfnCgtf5oO6mgeJe615g1f
NgG5nB+9lM1dELT+cRZieU0Z/2Yb4BHeD3b4/J7Em/Qu8yKz/o5Mg/5mkbqk4cmDHyWa6EoTX/LC
E5UDu4l4Kut+aQ5sJua9UKaE7BNSVtwLWqMINyTOEeGppowj0D/y3puPqMLd1qQGAEE6cx1Sua2G
SzXaWl6TUi5fWGz86rmIwvgjzK3wzkl4IA4y6GBwJ23xNQMWrjZQIYM1PVNZb52Y1V1B/fonrKVl
YOIM1Z27Y1difg0SoKlO83N0O0bkRZc54hjSdhO+eojMwHdImFgHpQn1rfWfvGaT54thO65Ohts+
MHSdx43/HEL/pZNzUnTcr4q1xwCR5uG8SS+un31jkFOd6IJ3NqPTqo9yVu0XNWkouwOtpf7sU2DK
ckauwGMgt52KhS7JJCqdvTKL/oAQ5lJDSMnbQ1RY2OP1YvTZZsh+Dspu+cpEASGbMT4BKeAdNZe1
0cu+CEqLIQ5CcHxlFgwlDmNueYgQPBjMOFTmFt7SshxRJf2TGWFwT6Gb+83ivvXgoMVjVpjVa5nM
YfYAt4gGa3hhvty4/lR/y4EUn7C7z7BWpjb7KZWkfC9Df91bSxchwgISD54TS+nPGWNOtfOrqvsG
VA960gjqPN3GjI+2nlXhO8zm2NcgkYNqX+Lc5OquDXlCf4kfVK8XsadBO9G7cAxYtTzLRvZAfmHj
LuKT4JZLSRqDay+Kpy+YaaAnWw6MMQVyqKmAEbZ2qPdtDNE8LuiUGLAjrrCuZnXRehVTw/U9tDBA
BPXVJ/h1z2H0SZUUwLqye2sS2pXiBPY3yJMQjIQfXzKX4QQEGu/nnOZAFdKIaJTfAtXQLZ0CJkPV
h8obd8EviPTfqVS2jnZWNrvVHAW1ZqBTknvR7L2NRdaF+wbHCj4f7tR0+jTe5J5xcxXu1nhd3p4n
Lwb8CCGjIbppIbvvEjJA3Tbh9sFwsF/zX3Ma/myajqo2xx7t17QNLRAcYsz801SU4Xy38Pj8jKVc
mu0EYnjrpSU3JrhmzdUbc3NYGJ2eiiS39g7VuDwrpb6omTE4LqlgQE/O8nMzlrC6MRQ8FTStHnwd
lzvqPosfFRb/zzCLx/cypFxyXszw3ercZlss0st2E8whGk/Rq+4C2Uhk2am290WNBX4jmCvKq8kb
y3rx0gxHYzzprCEDpLqaNFFGa2EX1kR+Kh4YHMdtnpp9Eo8u7e5rl0e7tnp0tl4yZHtyGPvGVu5X
B+NTfo4Wd/gVrsUh1e8OEW+tE6kqRrNbVgQdHFymQvfLb/zwUvfR7bS00VWMK6J4tFX6vWoH98bv
ewt9SKfj99YZwT+NDAW+id+0Y/ObfEzsZ2G14HYYHGti32thqeIcmkjoydVvkHLBp3xrYyPj5le4
ASCZmaL6qqf112lChh+4ml85RAFrLuhf+TF0pv+qmjG9KSs/hD5GmSYjSFPMdwm9S+wkpKqtLTN6
yNCDa+f36jcv2pX+SPTESpedXYy9vOoVOw33EEaNYrE7TBNkFI4uQVeyra7MamfFV/slr+mWCEgI
rKaUlD0sWFalGxCCgOh6JgsZfM2nTuUn2iO6R50jBOJAc6BoK3BY6grrxGT3PU2/tzC4erV1oZR9
+IxYH522kk/xAAxoExNII+CjF7dlrXR4TrQPPqxwETgPesh3/cr/1r9R4BYH00eKUKaLivl4tpgS
YIezjPuvxcSpmCUjNe2RpE4BoCpd+eMJ8ZVfTl852VPxm1WeTL+55b8Z5vGKM+egED8ZpvfJlZ4I
4o1Nt8LPuXEk1R5zBxYlpmBINyzQoNMpKBxf6Q8BqB6vbHXFPOhSK633vAL9L0QO+2kiGjLs7BXN
nq6QdqcT0auzgtvJYUW/lMvkk8HbdAlXwDv0HKujJxz2+9Tk6p31l+OC142Ot61Cktm0k3P9nioR
nkWdmDfINdyQUUHLN+mJdiSq5FHSm5QiLyBCZtD6vd/A+sQdW7rfybRR62qVnGIGOGT9KeT0fyN/
Y/BJAyM8DY4sD/S++uC4Una3jZemHchfl9aKm2XF7PvKo0dMeSBYucaXcE1VhANQ17r6MfRhCNxo
Uvi9AC4nr15u0pQ42jT39lGkTOG2PL3YgTKAaJo1K2/zg79MEwkYu24i6wPfTkDbolOGDVOc0s/P
KbRhcjSL5rqzah1N+LWbJzt88hvOJceIJ60lEj7bPijdWH34NeKaSWR+mEY48ONcBvQ3EDQ/zgCX
z1S/OzyYC4OPayrHdsaG6Gl39W5xYHWbIATV7j8L9pvlpohN/FhEnAkeVvN5TaHCEiXOtfQg3hzT
CgcqCdVE7akSEtLdupXW3FQoyO5NtqnTrutu06XheIQQqbydY7cVQL7creMbH4tKek8OQ8l7ifll
OuWY9VefXf0IaaKzriEGpvbZ0Di0HMmk+e5hmJc0O5Psz/KvWdL21cnvY2MObUF05Fu1GPERYYqX
CPbwn78VMgFlFczA2zgkIdwm/N0nWGZoMQPHzH4mqWs7eP7TtfxcfHOlHhi8kDdW225VB+PMNxE8
swb2aRHaBF9NZfd7xAj7BLepOI5knDB5gsT/ktZjVZ2pGMrFIe1bNwRwrei3bDyy8lugnc1ITMCh
w9RKtbUbk0kSq3MjvKbEM9WhzQk5boFvBfFN3SnTOWgijkDbbGTFcNKSEMXmVR8nVW2qWwrJ6XGz
utQH8ianMWyRoWoD2g8GN2VCfhWkr2xScjh7Mwk/VrkJ69OE2ZES5gywwEsKrSv/bvMOo/Go0exq
CZxhk3bxmjgapH4gQxa95xzu1u6CsQ0wEGOe3jV9ZpaTnYSBpq/YWwA8xhT/bRaEgkPg9J0EYtpb
l6wq3qMcOhLKS5s8oOuyJ3px+81yZ3xnpVge8iF5ynUn1A5sGOI+A7V13Orq/FjMEuZjFqsO8YkB
LU+UFX8uGWe9s01A0doxYqCFYCxT88MkvesSobATDqxCDzf4k9UXZXeQVjFGsP/7pjprt7NoP/bK
J5UAg9wxBi0uycwby6mFXrddHBpfovUn+jsMA1Vyeg8FyEAq2+l55ipcnrKBuhL6wWnxGJK1TLkl
N+iTtkrseyPd0rmNRK2THV8NtoIprrB20FwjoBnkVO0t1GBa/fB8/uxY+jM8IM7wMtgYOTdF3vYf
FSTFszWU1raUQQwztRzUFqeoDWIQUG+5WyrfvYch6z51WeMdszavzrljxPLdtfk4EB76C8/l+Mwn
H528CJrlFqnHbhDsh3NLfvMjGUTyStplfDNdMuZH0AHOjXbt4AzEyVA0E2J2SAodAIrrq1CA/bNF
BYPObzEEdznJnUgpOMCLG1bRweIXe8VeFl1CuRh4I0XDbKkOcf/uWi77GHFi2e1GqjVQaLNc6BUS
AHTe6yK5/89ON/9fTF9IL2Jo+N/7ui6/wN18/Hlqaf/lS/46tQyIVdgh/XQYPDAOrsmGv4wtA++P
EEIlj7DtM5l0/wRIsp0/AmaSzDrxPweSEeXfx5YMQbnOgdm2yfBg7pLy37F0Ob/Hkv8VuCBsEaFf
2sjZAreZ6+IQ+8ecmELELgqb9rZ43Mt4fXY4JdJexClcXeu87LexUM5F4pYl5u6OZ0IRRbnl0WvJ
6lnjmzd5grw9nL6vsoW/tRWibs5lbDPujMIi5FadjvUBsGh4L9JRhmf4K1N27f2u+UG0WF2GGrTk
jRKS2RCZb6UZEsZUnnhgDcl3WbzT7B5tDjWZXZhK5TL5CVDer8C9hZKJlZuDchnhisMh0fNMKaRV
BC+YAPJiz8kQ48Ii4ssydL2CLC/kW7dMDvqFEz4PqTXdw2mHaaGXwWKYKBKaN0O5dtunQBawtEc3
jl0sd0M9scGXloBQrL3a0zcOpn6BXRtQ7Y00qfNF1JPyD0URZSVdBghZmyKxI3pWfBHUnJHSOQbY
QLfZ3k8XtGS6GIhaD8CTp3vkomC4OtIbB6pugM4xMyPhxhXPnrE2kakX2yyv2s9uQopHfs5gtGam
vzYmFz79CaDPt9L1fa6QU26+THgeXPCrTgZyhLPICEpwXHvqsZTC7J/YDwoIhy0md8U10AwFP8CD
NPpVZEN+X6wLGH8Z71mEuT6ZGJd53JjowaHad2RQl/fzfhhE8+K4LkNuzFRzfATTVNy0/SwIeul+
fqUYPngsMAr9EAgx2V6BbWMSrGY+mjAJ2T6nXJZ7tE/nrVOZegsT3wM2XnpUP4UYDrmPB0F3wblT
f/HSqqPeJgTnAMqRINC6u6aG3rRkhjTPT9j5o0CbVcp1nyhQak4+dJNHRoMjXhI7lz9skUIL7lIH
bAKe/OkO3ElKksctdwmxk18eSleyiRcfej7XyJmPIF6is6et3Ow6P3PiHZgHm//Plt+6gLwK1zjh
FszyGMgzYPJahgAcm/yTma0l3hgF33GnJPaondIqeO+g1/Ub4cqBDN0yM5hpiSFuupDuno1oe/Up
baZnO75FHW8z0WI2r9pionwr7NQhBu2Gj5lj3GOlZxCmLeCtA2dQ3sEpjWh8w5vW0q7jjP21K2Xx
Ex0gEeewsnBBxb7qd7LMm5qaDS8NCRa7Y/UlirJwNwQKbCOh1opZxWaAgvPaopoyyCF8go4Q0AfG
tO8inC7iccSwZegtOYlB5K81ExumUeBCgsxbrkk0lBeTaufQzU7cbbNiChgKRvVoPzLJbV77CaKu
Zgpr+5oDX8QlIccIUdVfkjSHdTQYfcxje1jOJLAkY7ncvxUqzBjUhLWY+AG0AGy4tGTtd4aOy9XR
NmGfgu1Y3cB1KMwrSTe6gzpjtKAr0MyyOGglSKtsaH7idlfBxvnOrSd94tIgvxflhE1J4J9OzxMo
1OU+K0rbbG1eGcWEqgUUPoXJTI8cIHs3PEsAzss9liKDBc+y8tfRcHamxmr01UHNnqEG2U8dRZMS
U2+OpPGQhtZaGwLrmODaRzO3l3oIc9JJBDtM020QsNxtyzUH/5fPb7v5X/7fK7aLam4fBoKWR7ul
NPA/u2//T1UlbZKLkCj+xeb+0dcEOot/2t9/f9XfVUnfd+g9jGTkuCFmvD/t70R3fcII1EL4ob8e
I/4qS9rhHx5VGWy5KywzoGz27/u7bQNN5GJPbztZSIciuX9nf19jk3/e3aUfhoGzOrVx9HDYWP/7
n1LgcEasNhijkcALC1Jt7iV5aySOgx4BbMTjo26Kz85j+vGnT+n/Ej+HMfbPP1mGNPKSGRXS9/ld
Vrn0Tz+ZHk4XO2CpOFNE/a/YC7gEYW7v2Qq5p54dKNcobwFnEiBQ1vI0Dy3hHBbj5S6zh/YT5ZZu
nsKomdlcgXe2CQ04Vcejf7HL6PzboXKys4rBhA80oyLdK6HTg+vHzjbt3QZkoA5urGSUhwTH64Jq
hrEDXDSNMrK/h10odxyIfuR4dnfE41AdaHkcuSBugq5+Ap5BfgxVQ1qOwE0AsGglJTy5sy1xac7c
220ybQ9lYhd3AekfRvdzPt25Yb7y4/l5sZmHI1PyChhas2dpuuI4HW4L8uwYamg32MYzQVWOGRlf
PBEE2lZNp3+40vJexmCYh+2g7OQ+43B0hcUP7yyj0cEB41xt2nUDc0Y/p0wnT16Bi0VPTGFRDJe0
ZQzTHAFOKarVO+CHTOy+jlBj4YX0nnWg7IMxqKvBUkzWMH7GswPFghkIe16Sj9HPsZ2wzZtJslz1
kXhhIsfJKIF0KHdx66ZPA9mTkjs2nJItTep5v6GkcSVkh+nFQYa+TL5VXx18VQxafHk3Z5V3L7Il
S/dOYfwHmN/BVnqDuGa/iekwcB/+D3tnsiSp0UbZV+kX4DdwwIFtzBGZkfNUucGyqjKZHceZefo+
kd1mrV9SS9b7XmghU6liAsf9fveeOyUj4jtN58ycliboEIcqSD9ax2pfe/10PeRht+MUqtbUz0W7
POuWKzUN+rlRjCzXjW5hBAWuX78IvFsb0TGoBgU4aoyz4RDVd4lwmfamXlE1XAd9h6SnmmrttTpi
Q1f33kHadoZbOmXIBC/FZkgVB0kHhGB2ummly3C+5c+NDQMK5Xz6VuDbWzR9tR38LroDFAHbyR6o
dFn3BuK971jdsW8Hj72OqumbSsixktRknd97VEfpTZ1o/8WfB7DoSz5D4qfWM6YCtQtD6CBtToQ3
0PMxrlqwhvB89Bnee/cOfZsLiW3VW2LX6WfcBfoX30z20BYquoVJCl63mctZbTOvT988RSXBKuuz
ZCdy+h5XYFzBYYieV1lESqVJjNJEHCnw3kfttScJOZsuVTzQEK+HnArXFFzeVmST2OXk4B5FvbgP
CtM6xDlHdHRZ4JCqyEwN06+mCuCm5cmo74fYid7bsE5fcVaW4dYLTX3Gv1w4mzBK5MvQOdSy9gAD
tz1T5g8GL+3zeJkywSYx8qPJiBeudICdyHEMPaVsXdikNk7jfFoMLB7TTlcvg5/H94x9gjfVY71l
Mgk3fCNG134i24iwjMhCnpFUXfVYy8bbtjP5EQoaE8oX4lwW2PrJF7q7jKRXzvdeWs5GTiTUkpTh
BL1pItw76cDpJE3gEg9daB9mDPDDPi1S84BLvMELmdjl1YLV11khx7KKFEEFmp5xrHU767mtiEWG
xUsOuYFKRrvObaB8AXRIpg3UbeNfOmAcxargWDlsHtAxF0EA6yGZjAptHY0qv7uwze5EF/g9LHE/
KNYLsP37DH//Cz+pT8BYVhfek5agQ6V5THBTssH0SDe6fnUPrjHfLppJ1UrLqXlzW54mLGaMQkeO
h+8s5vyioVaMocgzK3+Nfm1F62ZIcpRtPN8avHo1LStu8g7X2cQ7tXR36hNJbId3eAkfD4plYYgx
4NOqsgw3YwfQsbSpPIEQWEJrZGMt9MGm4+8HRoTBXye97+ut7VjK24yzTTV5JPo7i6b153Ce/Grd
xkNAQcmovLexWvTvJlkQY6iLYknP7AjtGs9rsqx1iRBPKaWZkyNQMxEQMHaLG3xxdnpHfcyYboE8
uad6kEm6b0u3i0CS9Wz5597h7jIQbSDuI7JQE22meD0nlOtulVDxrlUt++qxhQfvuWASN8j9JC9i
99JNyoVj4BfVBVtyBN+qYKxv00PEiQkGyey3/BHncjRjNNZfm1ZX/C/hcoryQTNtCWPamaEVBtCa
KJ01wUufm+qE2aS4IrbOQowkSDFmOvMELVQ/v1bIB/06CbPxxuuKUG2rgpV6YXBlVjPeh4ahqBf8
ZqMvH6eCCU/G0ZnTlrYLgol9YL5mhpH35A6Z32cqpySBdPZNWMEp4oOikCd19arwiZ6SIqyzdR7w
2GF4lFzoK8tVJRQEvoBJeMCtt3V55x9Ll98w0Y45HdiYv1HNBBFlv7zxYowZ236M60sBC9Upa6Fh
Nh9ikmLknpCjPuxkxtnaS2gu17WcS5qr5ZC+2kzD+KHDMqNAZJroTdAOn22K0/mNsgb5xPKr7/D0
UwxsT/OPmufztaQlnCxBKcofnDSZonOQYLqV2JK00ZCDYF4L1MkIsZ7g6Bqsr3nn3N7deYE13MRT
LO7soPU/8XrSPxBny7PPjfQrQnnHimnLDLN9uRfeJQQf1h3FvYZqwd9LNiSk4ps28NdRZAHw50cT
95nX9I9YhPpjj2xdXjfgjn/45NW/loKeC6jmDcqhUxYhX1wOsJlJ3TQJ78gpcMBLkpDQmh0tP3i6
ZPfSQc9g2dKVA262N0u5qTsNKwAPdxHc0oIAf8sbFm86Mjv2SZ+5xkMD7P3NRMsvNwFoA+ofyIiJ
KL6ph/p1qAyzPKhaG6SGep1VFEDv2Bg02HM6eH2c5Dz5KBcX7hOzgBIbUowzX6eTpTcEX/ZOFc84
y7QF67oS4a9GdO6VSmXor6bAwf8VY9c/NMjo10xvfjQQfJ+LyfV+hgUk/0OAXpRsI9FmhBCgDaBf
4OL9CqUFvKrpg6HfgtoPQe7JhADY4DKJonIthmg49Tl3p9sTcxlH91J3PsCo2qJYFDCD+8mqr/rB
815H5ih0SMIrYCNEHfQayco5mNKGXhxioS9WPOCdL1PEcc06XSZvmVHwvS0iN4xIGE7BFKmGbZrN
CU7olCzedTFV84nIhvUzhl1IOxEBlmIFHdPmDFd0725zmWKV8E7fE4tBwtpt5/xjGl1WgUhUCG3O
YjmPiqYU75AMmr0JvLPxeSxGGq2od3LbIwkfl1xfEmPCLfJ8Ts6za7sPNmPqcFeSK8TQupTwkHvy
B8dOiuB3FQsDLjReh1FRbkyjo7XbOZLJuJe+jhPMad9a2LEhXTn0F7YII/ZsUJxw/F1GIMy/kVZ+
zU6if9j+GkcHtSAeikBOV9oq6cJq52WcgpHsGRsvdJZPOhG3fR7SIC39FIA4zVXEnwBxTeqQRP6U
r+Y89O5zbVn4yRVVXK0pt0EUezxyByrjYh+WP/LDsgvJEBI6dl65Et2vESFqa4bsYrSqg+gO85i5
ztNpJNidl8HD4swZ/TogHR+t2anO5Dv4/rgpXib878yjXXeB5dXm82vshe1TC/vY3mSLP0F/lUkL
M2nW/VfEbvCXlw6IIjSYw9Ks3RhHTcXp5ssN28FQCpKmT56eEWpqUqznsXWBAYhLuUMiuArhQo+0
HTr9PH5lFi4NvTQVChyLykqrGIiDVVHltKKeHvEnRo4Th95zEawYns8njwuRTS+dX5wDeNLSC0P4
yfdmN+UxpprypmI3X20wBg42g/PSbBNHZo+aWd1DPS/Jdglc7F1VQBbfBp6wHWnWW9dRjofEb0i9
MBiU1qkoY6Az05wBxw1SGVE2x9CbxouZnSAPyrLZJGaAYVk7TYkDfZEp6SASie3GQtB4HgOvfnaY
te00ooXc9oW2MV5N6UCE6WJrT4jcvBIjoca8Ivr0WaBaQucIYnZFyqq+ETJoLLSNivrF7t3yaYTv
/VtUSX3Anj/pIzQq9aY4GdeklUz+kXt1YoN40P4tRgNonK6lyojKG9tBthvYHkZMTXCTKcT2zTDG
HosDNOWJx3Dd3DO5zynlqLgMVyZb2GD3Fscc1C37DjRP41wBDYG/PBvPfgqUcVejVX4S2wN0CT0e
jJVxgliuhgrAx8GXiXOSaNw3NYksPHDdGFE9wZDmRBaNCy7mzj92uW/uWhfrFygYD5eM53PMGyZN
ZBWX8hEZyddrq85/ywBGzsoNMueKU7J/L3NFlgxb1AimpIK8cjOlxTN0mmrTcfja4vjbq9ajyqu2
Oka6iViNYOtaboDbzIILRt+sXgMhxUEQsP0w9dCCmAi64uLa4mDB/GeT9qB7pmG0d4ULWV/Bf7kf
6Q24q2aDG8hh10i4YTYxLzN75XWtnGxroaWvyH2wuZhyeQstqt2pujz0PNgo+hu3SVuMd0oa+8VW
1aVHnawexM32le49RmCZkA8DafctQTT6nNR0G6QW7mPh9/JQe1N0ZPZK+mTUIqGfCMl/Q6opu6Lk
Bh+KyUI6VE15YTHU0WkZzAiHMI6o+GHx/gzbYN+ENtxHsJV3yTB0q26gEAVvaHgKUoH1ppHJ75AH
6JqeBg5nZc0f8Xq7gYhP0/qWv7Gw7pZva8nkMpnnkdzqJ3CU9kE0cahXI6O5p0u6+aqkr3QFvUUf
aNsbnnXQFO9xby8kv+2Zzt8+UO27W3AMYgOQoYGqOLSXvcmLMWQlFdOm+1ZkM3ILvy0HmXZ2UnaW
w7d6m38rufCnUXXLi8Bb5GF0D+cP1de5CMC9PxIMossZXbjPnDrmmHnRi4vLM1N/q8jut6IM7noE
VHMRmqmeY9npLvJz961ET9+q9PStUA/farX/rVzX+ANozqmha631t7pNubN87y6St/5Wvz0RFfMm
bMPoGH3r41UztvS6fOvmo1vKz/AipmcXWb0d2/EGQA/ubPtbd+8vErz5VuO9izCPLFAfuotY733r
9sm3ho9teNzgW0rmtdYtKOysCmafuDe9z+scOqsg6Sfs695ofQAZdBlDhympkdqaul8YZ8Ju///1
0W+A3b8Ut9OK7tCY8n/XR18/2+5/rD5V8lH+cQL6v/+//6WQRvZ/bFIZsAaCgMvUc/8P0sL/Twif
kH0giAisLX9QSEXwH4Qi1ig78CP4lX9QSIFa+J7tkEIl/0NzE8zE/wfk3F+RFiF8Qs58/kWJlcit
/6VTBp5FVCCU4R5bdoH/iJzpkFB252dFSJnVfPzD1/M3wuhfuJyS0hsiKV4Q8I1EfJD/fj1MXDEY
vijYOzgu9oko8k/P9Zr7wYFzP83DuKliBpWrnj/FnmAeaE6ib6J/WViQsUkK95moHazcf3lffy7K
ubwvQtohFTkAQ5Cg//t9UfJC2nauwv0oyvcOgDTWYXBhAYMs0XknGkXqfV26BAiykoPCfPZNb/8L
BvovmjHvgQ5pRtFCOq7w//QeipCTwUTX5V5nEzb/As506NCw+c8f9W9+cY+P6oeBGwUR9UP//UkD
vmROWXm4d2v/4Bfja+gF2WHM8PiylI3/8sX+zWfyqSAi9Rn4gpjdn64vI4xDu1cY7SMVyN0UTlQs
9tib/vkzXWqM/kvnJ+HEHRExzLe5hsWfrioGXk5DlTxk27TiYyDG0vjXP5CA+fXPL/Q3Xx7PGvlt
TfBD+W0n+IOsz9GBb/Ry+cYZSV42RezRl4ZDvbqjpvlfkLJ/+2Jo8Ni/L3MU+0+faurZwgWtF+xr
17PplCCIyUyx2FQL5cNsQw7//NnE5bf487coHCDEHisC69SffqsMyuVigoTNBGAvxoRkB8Ygth9K
J5XYHtJLqLGRO3Z94NprOkvx5cQ/JXUHhJKm5iEvQrN3VTVs3EJigb2QD5jIE9P2QVrfYbSvgD6k
KsLFmNMjTNtA2K0IdqEW1iM9ebpbnE3v00G7snNJ7L0y9//8GZ2/uc+x00u0NYZPf70eRxTF0Z+z
YJ+oVBxz2GnHefAxGQ3+szUrrHBxe1Qm+QpcyAWeKMTTmHjhv3zVf3e9Rqzc1KsgBbmXArA/Toeo
U/KUH5fRvqQK6AiA/kYxW15dpvPrf/7Af30lxmw8PwTTL+Zgf/5N6SppRyhoZMvijB7ci+SNyPfe
Iupu//mVHKZqf7mAIow0znfQEL/093//w93RVI5LPQu7US8axLYYrOxgWPHvhC0nqli5EETTPUGL
oTMVz1+xQUnGdivpXyV7N40HInrlfg4CROu29+Uj8FP/wx8aAuwy78q1iznxkXS5d911Q31VwILd
K0M2hUAB2MhdGUY+ZEkiSHYVUE5I0uqgUW92VEHOe6tpm40xjdi6vokc/qCNKuIzVwBV1Anc+0CL
zn2a+7fKdwjSY9OTFIBMYoP8mt3GdpV/YESu8ENE49Yuo+UwR5B06qEJjkXT0XLjLt7tKPjgS0v+
xoptoHOQOE6hLeIzleSAyDt3W6JfHVPaFNYt5kwaUHv95AmjyQsq/REmNkoDdHqxSucGmnYNkD0g
tEtRi8IEaHf5o2Xr5haDSIgYSLU5OKNpocpgdJs3DRH2bIY0Jim00LwJcv8XoxkAKbHt/iis/FWV
ImJnTcP7Vd4ZTjPGJcZOhyvwPZf8x0ENDl5wMyTigUQYW1AXNevK9tz2dhnIx2ATkPu2McWej4MI
ODCJjMsm27QLiZXTUGfMC1ml5uuoj/gxLzCQftOLGP48BKNsXzbj8MmWie9kdNU1pOYLaaR3bpou
ZrTmu6I/NrXXvlIeM1y8DHmDB163cgWRJ3ph20bpi6+ijtR65YGOs8noNBgemJJ4SIyy2gKigXlB
l4qm4Wrh0X/xIhGZyUuv7jfFEGYHkkpmp0J+bwGJiRCP1fofRL3YfvPbsgjBE9l62vd/pAwcr2AD
ez8wWdGcBnQ+vaXX1/aR3ApeJ+xtHDssHqBIjTfT4lJQxvwytn5XvrgusKcBmv6vxs/5DEHsc8VH
Q94+AuNGXajSUUNhhWFUtXDFmIx/LYkLCtxGD0g2NgbifB8KICY0hvbztWCGd1pkJ2tOGiMOIMlY
N40nuRfwZgSqv6h+4oUaIqZmDIMizzRHE+EjdZOiP1ASN53lYhHHz70ECBjNqtAYigpHmYpvin7i
rO/iS19NyuH9piMD5UvnkCSPK2RKAQLkpWsxGuRIpzmlkX+xfarq0VXQgYts3k06SJ9ge0+AC3W3
a3lvh9Gqk13UEMAMfbvi952YYsuJ66NciIOt0rKXNHUlzsuALfDKnZvP2oGVk/Wc0w2a/nsUR5IB
VAILx3KwsiCR0g4lBvxXzgI00qKIdtOU2LALOyzOIY7SdTrNKVZ2Q37QQ5N226z6sE2S3+TMjg6h
a2ghcgGsc9IcRzIUNv3v/MSPcQBvDOZuuR3nId1TfMHkME/NL2gt3b2IWvroRqvam7YPt41InB3g
afKfItrRrA4wbHG8q1jQyzFd8oKmz73VoE+Jn4VXbR02NLZiv/9s2yQkeBU/J/PgXTWGiTeN0OLK
mC76yLD3PeOE6rZlkrhIODGchQ6t+iAocTyksMq3k48fzw+tBOQObGep2RxXwk+vEj280fvbnsLa
xqDlXwIMPXxaQ9L23JX+ZZjgUecLO85DuoTCC2m3zOEsUDcyVWy8XR/XH8ikLUOD5VE0QXsm4pH9
nMBdEskUJApjGtCappju2qEesQJb8ZsG/kigZgFb2njLdjIA0BTzwnMS5W+9jOS+bvGKobUimMk7
qo0faPcjBJRW8jjSLHXpTN8kl/li2ZM5rV05fuI97MQKE3dFT0NvOW9T1Lhnr2zPY4yZOtQQL6fR
ntfCm51rHPfUW8swLXemBFznl/W4qz3AX63TcaBwJBAzYwYCMFplO+MxXi67BZFX0RgFfqMaA/+J
TdKy7xtclX7NrSwde+840t+OY+2cAerd64yen1wxw3UszXBPGBgu6sOpa0alfHIXmlCWMCTDYkI0
gswW6F4Ak1gI124/kpEa+/iB+uFqS5fHfIVKfPZqiuWiS1QM78S0G8e+eUfpCaGOMJygg+xO+g1u
jVEhwMlplG8qSCkPK5N5F9Do7mIbTGLMowCT2VbNSj+zL5vuhcrcQyndeG+ohVg7LDY3WUXy2mms
6DHl8/4w0TiYTTGVhm+DQerEct7kE7MZ+sM2QVPH9hZOL8BWyCA14yO6JO6oUsLCCbfUvA6paX9i
nosZUWPa6I9JPk/hTip6zbp2+QKbrECOwswievFByq8+8tcBmginlio6A0sY0M+mncsH1v4N/RbQ
VVy72S95G6+FGxU/hO02JwHSaQVKa0G+xuXNuCLdZVkxQ7BihlSM5sosMQpb6b0MIgMYF1nPgLY0
gwDR3EmrDnftEufFukgduotiOXLlgoddL4HXPOIhfqQtuDnUGjZUBLLn0LVFfprmlg6lpmeORQCJ
Vb5XMG19LoqhERSs1qXcs6RY0AlJMCHklddzV4k7ZK5soygV+wHbqd02Hm05yIlXiK0Wk6io/uKB
lG3p96ENVNrDc+KAIiWA6Y+fplyIP9RIipuczrbVQiSQPaM/7ywrrAkR1dWRIcEX1Or6BKnEeQQt
3+yMPd9lZihO8+KTV45cFHrHsYaXoSjgWC+F2ab8NreUt9nHwG/inaUi87Bg7N+1VfzbRE1/A0Q7
2ZVZpE4yzC+TnbwvDmTFaWTJ4Xf3pKW2XWXfk7gP162bChqZhmm3xMyBVmSx1SkH48LUUtC26vbd
ahL5squnrLgijRmVqw5I47ieCpppiMzUv8QkyqtYiaLbqY5vJJJ5uY9V5By9tKbINJVXhde/zWaq
z1M93Ux0bPwGXNhfN9rF9OOAPeZseNO7dQssv20/3JaWwspuhmPlz/uitl5UPBeAkIgcbRsVq1Md
U3iW6inB/iqrZxjD3U0UjPXe5iEI8SU5qbkyz55OydSkIaSlaDC/GzUuPLnZFKxExmy47pNxowVr
c1HL5AYkQHKPDUCtW1vjfakEWUXXxmSMkDHcTal51TMe4trqr1MxlDAuxm0N3mpDLx3g6X5CuSbj
iyln2Q9RN2Ayor180cFZUG3Ia2bZPRt70OhJHm9QtjVQBMx5q2pSL2Busp0OMOUU9i8lwSmPTncs
e4YEQdqKA0EreBfYRXn20QpGHHXZlxb0zyjYtbUf7GZJOmOltRWeopp2O8HEmqj0E22j1QbcBcH2
0SeJkeg9W/liGyZRspVpTixrAH/l8vorU/m/usaP3wI6UQi9cjePVGAu+XLodPM8dzjLibGcOqt/
CXNxIfKC1xrMj6gDBOKm1i8Cji/CLc40iT0mA0+orHJuGUt8JsWnATy/b7KsR2BOnjpJoBje74mZ
+nXmYyAQS7/Gt9vCXbauDVfQtUfkHnCCG/6qpyDfJaJa85RaM3wc9iSKq9fF/Y0UV+5C0VC0PebV
umx0uer9mRRy1WZPGPMJmbfq2Szhi2xy/mk+Ch2/T7V/nRJZ8YTfXWG1ZhhZGsBtVfqciuhAyPqJ
4l6gCs1Rd165hoF2A5mQ9y4GmIV6wBlAoIdKc0aiggrgDfMSZiuNOML5bnajLB9y7qpjmaeMWm24
iPPGChsfnpuz6hinE/FJ44N0xHCrosTHbhO0n11ZRohm/rGIreoE/0fuhngk+jrGPwm7cjDnuP/U
NR6+aQ753LI41X4BrNe7CrdGElf+DvNbeZqLEr9AjLmarZRstp6L9S4tw37TTirfhE5kmEGps/DM
tG7VxF5Fxwxdq9HbW9jh9+2YFZzqLfYwfOCculGWAuqcAdmozVLze3NuBRBrBY80Tt567pitpTDv
UCt2gMS6lZLsPiuIcyD8WfN1wobejR4A157dPH7tZnVTyRgQ28TvnljaBodaGph8i+ahr57tzpvW
ZnDJ9+b6LSdytiHDhXOm/hlY3qssmTdT3AunRbf8aKZ40cLt7+ZyqF4mxNDV7PvlwYyJA39WwHzB
fUESjiRtNvTdPsWXz5JS56dAMc7Cx0HoqhovKFvzDvIRQIeUfFI7xw6VD7e+01C8WLn1diFh+xXM
qXsL7pHdHQmu3Yw3amdFU8do1D4rziy7nPPPaVQxmyNZr31h7sgJAvHSYfOWUmm/V2nc75FYHkG4
UJKgm7U/JDch28PbtrH67cTaQcNCLM817UFs+ifOzZljmptFkC0xwAp3tuRwHCrz6tItvKWqigh/
ZvD30RgIfkdOT8JiQBwozV7SMD2DDVD/mvhQp8AEJYYxflLh9PogUqvf87y1b8CukMSnNfZEqSnu
+HxLcZE423ND0Wfb5+cCpM1L69TyJZz8T6akYiOEwldWuvZrSR8CwebcetR6MD9Hru27zoTyPGcu
gxDXtfYazNV+qqaU+seovfF7QOkeMs4mSFNgE01GindkN09+xgHSh/sQS0MCIc3GCYYTMfBDsHrQ
3gjX6/7YVkx9Mdz8mBu2igmK1684SXERNjjhU8NWqOOIDL7Id9Gqgb8Xud0fZAOVNMdoRPCjm3/0
VKtyYJIUCKhxRwNnf8Qu4m7H3B83YEYnKtzwpSwwdU9BkA4b1cr7FCFqPVT84sscRQeQQM5uQkuB
fjz2+xpvyBn7rTnCRdkS1Z92ETc6Z6nKXMFuHrY5OB1OAm51jsaeDa4qU4rynHEDayI9auZ7+37C
JFSVnQ9YvSCHS7xnv/hiOMQM5k4kN6lO7immcDN28xzAHjHBukATclotp+43PqLxzSmSd4Bz5bmZ
0vi1zJbfHMfNQzQ2VPIlxurXGW6ynVOY4cqy22ch/Fdetj0R5IeZSO11m7IdbglTr02M5CamNmv5
oUx6I2wLbUiZ1t1W5EUPUWWBFcKPhstLcfnUtd75aR0nNG0K7xUInrPhEtSvl9g7GAlGmiEhcMIt
NWerOZfqHq1CPWtrjHALpvoDU4z7kA0Zo++mcbfpzNEQQltm7vDh/MR+QPMFR9A1Rp5uxTwQLAN2
kHUH8AqBqQ+ui1aZawUAdCujqTgOEzWFuonltqHydG9Z9E3pllpfN3CyE8gUAAS+qWnHdC48b7W8
j61nHxIme29pbchS5blB4ZA/g6lmMI3le82AINm2FbSm0sWLUwwgrZn24f6K3PzI5XcfeRJEiFFJ
c5gIl17DwsDUWNcZ6KyB8Cz2Ob1cATSBpuKRc7+fc9v7PcAJECeL9sL9MBLHWLtyCd4cNdkFPZ0B
baKmT7OvmossWLt6zunUTrr5aalo9aTYhR7nbch80SPFZcq3Ufo9Q/GRk97SLU+2SLw9/SU8HefC
2zA1ecxlz5oZGVK3cUMtaehMGxxsydZWsoVaqv3nuFBXRTdgunPMCfMt5pKCZwf3arlQs1NFNA4B
Plt5AUT+Vapg93ZBWb/wQua5KlX9VlzWTqeubmrVFbtc6eDaTyNnV8JSZ5kLOwXpSrsnEsm0vni0
gG88vNvEbuLheSSh9ljEQ/OUFa53tquILJuFd8BW+Htmi2AWEG5dHqAIMPjvgqwHMhUvctXNDmti
ZfP8tWqC/Bh/KyjvwWhtswDLOdl9KOBl18e7JkjQ0ueGbsii4GFwsfuSjZdNW+5oedIfkhgWdQzw
v54C1p+bvgpp3QK/ipuCw+S+56sOr3l+Q0nNhHmA8snqVTzIMKr20ZBO9NAgXujITs6j3995ieNv
UHKGi2mULPRg3SC4B6A7IUVDB6Fh2fF2lj9igSo0hdjEhXWW4wqA6RRZOMct0LVUi0SAuH04WjB4
2pcAK3K6SQvQO22FF09ylDpEQwiJEbLNdoxwxgZL1z9wpIy5/yuQCaklCRhr3hX+e3w97G58slSW
U9h7pI/fC06iIw72ZQXy9aWfU5plu3GPUusQnIztu1bQzObSE0DZilWA6gy8g+pUCY2oaE6UzTxQ
H9tv62E4xZ49Qd6gDWMjUYW3qDr9mXYW8XMC/x5vqryCvuvaQIPIQOMUjoE2XEG+6fdBAMaFxQsf
jsyHaN/PQr8if+h7FbbdQzKG3VtIX+Qt3zznYqS7nTOY4Ja93LiW0JN2FXffxh7EZ5cm5kC0Ybr1
lwS/Cez2+CcaLDt88q/EnVxaZMlRtJkNB4BgzK4v1IW9ljQ0DRV11HVfhWdjB7cdyLobOU6MHStf
4YZqXR098yztoUiBcMDGNvccgwvI58uxi2Zds+m2GamGIHwXuD3nzi/y50IO8dZJw+a6TbAVgIxl
4hLjyZu1Xk8liYQyrfnb+7F98DG/7yvt2LfIIgF/dRshX7Qoen4QTIjo7GUxQxMaL291wTKdCmi2
zCzXyqgNRTXDbVyWGxjALWDmfMsJCJSK0V/9Yp5VN0XPahrxGlKQkAcg6dpqEzjLW6Wm16W92B5h
FOzSIdtY7cW+CE52Xc9ZdkpqNCEGOsekzKyXdqQWPsrQLpHdi3WWLtlJY96sAIXuuppTVwNx5EBi
icPs4FkIL+RhjuxggQZlppJ04nY8FXGyhbpF2hkjagIvznevHUHghVYKjYqpinVTY3OrdzZ4dvIE
AS47l3zFFZu++ihyGtm6LNWPcpgr3HudpIgFeCxTagQPGa+WXnTYoBRFMMSc5RONKA097wmHSMNp
pd64hFxPlnshhc8EYXY0KRDNTJA17TGQb3yuZdfNFaadpifV4S4DlnNOLOVdbCc1ws3SuL8p/2XT
C0As2sApB2mOsnhxjV8WywKrKEipC//c+0ahj2Fo7fNvQHqFXvLqT0Xw1tEbd81Eqj6XWAQeyGQH
Rylc99n2Eyhu0v92+VneSM9M2UY/4EDVbGSsSh1tnnA21zapEdR+RDvCrdxbOa0xzcYC7kBO1HOf
e27hl/iCgS++ifBd1Fa3qrHhxJsmt0F/RV7xu7F8+xhP83SwmYw8Zt+c+eKCnA8ZVLzPgRfc+jov
f5bBEl9QVcltP9XeW2+5GILaPqk+cj9aTnA++Hc1RsgQJaEQez1VEE8iXfuPUY2n/pI6dj5aXJuH
0XQDIFtKZO6Kb5Z+2LQJdQ4e2m5q7UQKqMtuo+6rVhj2GCLFrxWUqh8W9/7Wavnmc77O4ijZSZIv
y5ZX/Mfpm0ooAqDaCPiSMJb8QAX23gl1tmvwlFgIXDqKvZYt/OIOwVZxiZy05RF7rOp8i9ln+hIL
/kVIFf1a2R695m2IaXdulPti+VV6dIksnM04AshwRLHGrV2v7DnMMOf1OW49ait2ujYxlnQc4Ku2
LpsfNN3Ep4W9NpvqBeJzwQZw1bVVC5Ny8J94eKnPQfX1nVQG5JpgF7TyyQFv2eblmIKt9wy5h9If
bBRoNzbxIScBzJgU+Q0+DmJLLPvU89a6umNcRnHHBOty62clmxIlKv0I5MtEK5qjsMrOPiKkB43o
LLqxPHrjHB5xtQMX9Gr9O2eThvXb6cCSULkJakeEYOfbaLTtTVdU9ZkFI9QbL+OXIwJs6j3H5Ems
B9Fwiq4rPwdXl5UF+2wZiF8OAfl7BOvxzrbj5tEfgvoTX2h5BltSnBZQRl9EGcNz3FH3kWCDt9bC
Gdwv/1IHcikR9FYWySeKxTGj59/NIdC4aRGBWU+MfR49vHszrRMHLtVog+XOe2r9BqIY2WZwTsT5
7QeqNLyXJKiq3yoxLw5p37Vq2ZEMs8Z0HJCko9fZb4q7pR/nD4hYKXVgaKc9+ylYAvSiFMuh7ZD1
YGO31Y5jAF9yrwc2GJbUtKbkaUMwMO0cUgX/k70z2bHdyK7orxieU2AbJAeeXN7+Zt++zAmRzXsM
9sG++XovUmVDpbIte2LAgCdCFaok5cu8SUacs/datDfim2lsaaE4bF15RkQkj/EotBeZ8P7apswr
9sMMsXiTgxDKAhOx88GEN0nrDDvadV/hW9jwkTBv9M5lYOe2LfIY4UYfRM/ClKxs8wO7mkq2uUtt
mBx9+SD5QXl7wsb2c8OCEPNYXrnfHI3sfuPH+fQFPH5guJJhhjkqFwhNwMYYkA6f5qQ5hAbvzE1b
N6MIXL8Q713pC3BxHPkvUWgNz6Jd3mw+hPAI4gtM+8Lwz5E7fdZ1Ci4RVuu44WrN7wlnJP4ELBMM
UwRlxSuXOfbIHsd9i7I5+66jIWRk2TqBFBNREcO4clpGmLwL7FocLFvYcusywQaG49QsPCz+hyeD
vB26v8k2oL1HVs6mw3DB68BJY3TWGMlXSED15JLYN4MsanVj69KqA0sZVl81Llneujb6PdjY8XRJ
Uw3i19CKHyv0myUGlzcAZHlKOD+1vhMMcIguaeVTsJ+Mw9TnxQEjLjD4pJ32ImMJxEeyONEdZFFG
FcW/o6NObLKGll0TUm++5kQZHPFMrX7FCbSAVDhNlFL9snrDvzia7Z8T0lZ3w2xp2YY/dnOe6qa+
nqZO27Kr5Y4/pXtb4CkEHWgcuNuUEvgcJdXK66Hb+FkS30nPuc3Y+x5MemVPMsd5F5iNNh6TnOrY
nr29pFdjfzgUMB40kdhfmmC0YxT61WQa5XfnWMmz5cpMP6ID9Bn+2tUPn7f5lRaVxk2mSu0h0sy/
CmL8Y+TF12GAWLy44YrY9hKf+ENiQaa6q5SsvOVOz/KUG/MdODx5m7VoTegjpDqWdC151vueV+l/
HZiw/6O4BBEUtqCAngne/CnfM5ua8GJ/9A6TiNpbH3rIsa/BI/NKZIw6jLgauJOxGNeT/nuYeaXU
4Iv3qk8N0GPNV6oaJ/A86IWZ0kHtISLYFqMAn8wxnn2zaeDZGSzGMouNkwGqMx9rYZfnAVHqddvE
NxTqWVU4zAYtklpZ0MG55LnCCZh3PRSgskvNQz6mpOBJB20FAepNV3egBwbnifIJm7FhMu6qWHwl
BShE2jItRRce+CAWXCL8colKQb74i2+dCQDmT1EldF/Uyy3LMpkOusu39g8/t5yPEt8+m9M6GUru
Dfqdje27DLpkOhUGkaUBSNRkQahnR9RNl7jppr2fEb/mw1QRYIKvFflukNN68DZdLnbUn/uTXjYy
KEftMuod990s5QBsJeD1Egq7//VPfwmS/sMfwWGhZXv8lXzOkpz7wx8h5l2ier/2D3qtEq44fj+D
laFMcJm19gHmidj2vJyDaWrkmYp995ONV3eq9SWtx8DNMYqUXzG6DSAh4r8IKP1jbA8wuA3NG5CX
TzL1T99fSh2oDcDFHkBe8wwF4giDEXLsX/xrVq/x30fOyOzZJB75FeDRbvzp36NYGNtNqPwD60/g
vpQ+NVwVdbcdx0x8mlzgeUaiZCqogWzDrhcPyFqacctgPL2Q2fFv0emkxGb4ZVGUxG9bq4Nbloaz
RmlKf1Jt2rz8xQ/uz98bnte64Tg60UnbY/bzp5hmBd+VgQSfvb4xeSjMJj1RV2c4mIR0C5n72y9+
elvqcfkGTdMAFWTqgezxfUz2JLaEGaZvJ/HH/2X19/9ZiIXPx/QPP8LFQP43s/jNR/7zX/75+uNb
Th//dFd/fP9s5B9z2sbvf+vvOW3P/I1QrA2iigwbPCLv70gWBLQXXMUCuDD5Tf4byMIUv61MKw8q
P59e1+cLacqulf/yz8S0dczgJFJ5tjqErP9HIAsDK8efnxcG0VYqo+AsXFu3Fs3h3z0vDJYCnACb
PWhryT6tpsELClLeAl/RX6TTGq8e04gMN4abXcWUN42zV6j25A1x8ljYZnxbU2SmUjhM9jf5bv9p
LlpfHcIyMsUVrY5OvhBWCCfSPaX3Aiqb9aYyze2oWTqtfbbyVLaeXeZNiCa6/lYV+gtVulGjfTQ8
xY7Kn6K5KHiXu9ZtTVjuaAL3oU0/y1MNZPcuJ1tAlsx1xkVv1+YqqKQ2B7Bd2aI4UwOhB4zzxdMN
PEV0Cqd7vwvR4iWxyMqzWVcPvN7y+aH3GxwvQs75o0JJ2m8Zf/ePJOlyyjH2QKmexZXN5tU2ZX8y
I4iSG4vH7Tdbc3jQ3KPImFlMS9qrbix8/9yHputCfCDBcc9zSH0TRuAsEzHl7TlJRv53Oc/j52yQ
/DiarMfzXetCPYqSQRN7yO20sTWu2PktsetiOM+a0/9qQ7ctaTABWc7o2z6Bv1wOkaF3T0bFYYsO
YZP0L5ZbTSqddLknPrEg2/3JElxpNsjnKqCEUnBDlqOygSPUZG6TCFEYGCRub/6kP9lNGb91mR19
d5VWc1hr3JvcjSd315Ax2oEpjuyALflwcSEVHNClDCThnDo/8F2xIX44jO6zpiJ/Bbp8Pjp9ilzY
aKMrCzNl+j7z4XhAkaIxAdULHSEg1KRSy8ygnSEVbFQ40d7VrSgOVIf9O4uE3FLHZD9l4yQgEjGA
IeFke2UX6VeX82kZCzjjSBlKeBdxlDwyZgOPCZYDPDh/burQIki02cASZI/lh75YfBrESL+iLPde
baCACxuxSa13qeg1g1boAyhNIAhLjOlRrx2T0Ym2jEPigw7CVG7b3I8vos0fFCZZWB+1vHKcybln
9ue/1XUWX0fEKFjZTLM8kOP0aOmYECxSkK0/4Hh1COVNZ2w3Io7GKCDZC0+4QwvDVDLJRkqHMkvU
uSnYSbneDA5hQph8NYQMsxBWPnjJAB++NOwKWD85JspLTxjc+jeSR0WgswPWA9zgjgTS3cBiQWjv
WUdyQfMH1/1OvqKzkzGZEOlyl5ZwPjcj/K/hpLtswIh1zUz0y1yPixPXc6YLisnwDxavY0XrN2oR
NVpuP15VE8JkxrhL2Fr3TEvu7VQQfAUCZ9wChDTcjRK1eLNmt2Zw5kVIAA5h3tmvS0lDu3FsZmn7
GJZit2dZx6TZXl6CQSoGy9kP0zjp22TkB71hr4gGcmOZUTHegFCPuuuwp4wYGEx88keOvXbxID0w
vSxMETy+tny6AMC6WTruw4h0SxAPUufNPwGj3SguBUcAxO2TnmTOiRNLVD2m3J69HX4pP/k5cIu+
6kmE8IsNrApg8GxkLzVfqIkyIEl/ZkML/N4Kw1ptlt4osSDHzRZE/kyfrfE0jr9FZ2CwJpj0q/aT
KsiFNUS7MFFpc+KTSYhGxaa7YeFt39PKLW6KwnG+hTYW5tGmaxGfO9upPzl11uQAmVFv6daNPZgf
P+YhMZrPhbCNZ+7oVBz1lDE8mneSlrqqokB6yg0QGcCFnQ3f4YDqsCxGijrLdsMDElFWl3RVGfBH
zLdGrLA7s89aqNNjioIiKerhrec0e93DP3ktubmCO+B4DpLARBNYW0BuaqXGHc+hSNuSPBrIDLTD
NZN+/w5ZFNBDL0GemWhivHfGjmUUBsoHhPQYmAZYO/Bziqg8hRXhR2gwo3Fikx1f2hankaPV1ZNR
mNZrDu5ib9QUhDE9CQqtA4XXnFdkvhs1XccnSeLF0tjF76JYi9C14I4+6FPnX6my1YKC5jdpIzDx
sGoKdau1ZfcBB2F8h/LDtlgazNu6Hghc3YcPvC1j71AZbvNUGsn4WVEu/IbUMzwNdT7sQfo++jyW
QEczwMVe2ZePCaV2XJCAggC1pjx5QUlERyOvrG0OjePA2Br7mmO3vRVwTgMf6GVLOrjJxFvkwrXe
drAwLqmYvF8+U6FNAQo10EOfuGjb5u+um0PiKR3dHI662ZH27jNvC42hPLKWKXd1DSfJaWCxb6oS
y8p+MvgDAyiiYwin+Yp4mSUDs4gMdQWlF6MTJojyuQIAS1htzBf0UK/sk7K7ntMxazr2oB7bs0lv
43cHK9Z9303WdVKl/m1RM75agnFfvJrrKxjKzRt+NxaawzgSmRnT6JJjEuRrQSv/4Fhj/ZDHJv+9
JeR+y9fSvhNk1l/QpxA47IZyfjCXaU/sTGCvQ8HQw01+krvKnhGaoBQN87i94adXvOkzzt3RaZk5
163DFttOtjHTPXA/8x3ZdO+GkwuFIL/IITwAS6p8LZYnLpLwNI2u3qWYCPl9c7GyGLg473V2E0R9
On+6NzptVo8FqNqzaZf1u2kUfMAiu+OGGpZV7m2HuuwHKBpN+ymq3n5n2t/fjxl+5JMji/RHOUSM
kIHFs/PXE7v4JGXffoV4eEkLjCVIy6YJOd/DY/GTfR/17qNvI7zh+ZK5Z+WBytrAeOGv07q955/G
w0yHyd4T34oLghrglrmKtM69nZgEN4aGJzM/XOMFQFMBkhkCSskyC5Cn4mBGGRczwWGah/YX8UqA
eGnPf9ct2f1yhrY/ZYOjrgZRu2cH8N89oFt2Z407VZKAa588Z0VVHGSVN5dYhvpBF6E4+zULyQ3Q
wQykQEYqwBdcGQMmppiOXCoacD9B/L8yaiGXXSc5dGo1WfNH5ReJvatGa/qIJy38apvRZX3f9EXE
b6zNesEkWJ3eGRrZb37wMClN/na2L7kq4GC4TXFbpd78wMFUbpG0mrgoY4+NAg0BIDX8M6OD6Sfl
u085gN83ouNEHmbGLmHaM39wKvVWlK2IAiCfxQfcLOdisxL9sLqu2fUkoWsOeFp4icrKwKBkUD2n
3CZ3yOXnKUg8vXxtvaj6mvWSwA2xN+cmlg6KHh/C64Msp3EB0RRPpd/xtdV1Sa3dIx4QYM+gA1SR
wN+ZOGXueOpPW/bi1D047LB5YYgcPcN+X547pO/txvR72Jc+2byatFW6ncoEdYg1TtW7Fye8ajzN
n29Z+zj2VnVj99G2pbNzZdKUmOrT9NZitWvjE82NNAByoy/DSne8bmsDGmJDf/o5mlv/ycd05AXc
BKDETVInFDHieR7d0f6h+04vH9Ox8+/IdFnZjgeMB8pM4/UxMsID4MObmYHQ5JxlRpSXeVDrkQa0
NBL7tNEnwoSAnfTY7w9O29qsxozavWf4r5FgKAbzUfDW2SoRdS9og+JHazK9u2GKOLdJqC/3GTy2
fq/7M34k0lwsh3BviGmpkYjHXvjxbdKzJdqQzJ9uHasiGRCN1kOleFAfiXhFMLrIoO2c3tG+eeIl
e97PYm9OXvKTnYjachRynmGSlsYeXah40NmNv+P1hafjS+aNi2WIbDHQ57MUpfuWuv18l+u19ll6
efKoT7ImJNG0+SLAc3+xlYrV1Rw1Jcu6xsm/LXCqL/MwTkfmw/3FBWYQb21X6gkblj4p9oKW9YQm
iqfQsapycaQMpD2LiKTYLmtUc9BbMoC5RAiNd0EnBu0oa8cACvNCYWbZmYrFIAMb1ffrDIOa0Gei
Jv6/buVu6TKxAzRKddWWKZl12hm4bYoovoxRo5+MvPsx6i2pgKiMtxjJO74Qk2x4qS+XKaHOowTL
GdeKJ48d2fcxxNKdM5lRtImngf0QDy/oEfKFKae3sWuTNFNbglVt/F8lm/VGWPVpJFq9q1gh721N
jgdvkCVVxyn8GYLmugU+yPNv8rWE9QK3Q621D2XeysPAEQFkKzOrm8gvy7uxcOSpShRRoEkrjkYz
pJcqcruvgbrQvatN5NnDnqMRgc7yifJ7tBfgCY6kuKJ3jjMNoWX5EBc8mpuOL3SaESow8mFN0pfh
RTl9fFA+0fExIuUJ/oY3tUaCdIiHL24P7ckovZSFhQu9vqeS8p1WYFN3yZB5S4zSe08q6BFkWEV7
HviABJo2kRoH3MNhkaw3aPb+Y/aq71lpnK0yO1xep9zGlCSGJ6a6BpuFG4ArULTvpeRWi+VIvyam
Ueyk61hBVSCzriPwB+ihxT37ssljdT7WF1Gl7ZWupDphZq8IUCIPIy/gREFG5OTKKsMnPvb3wo4u
PbYfax5swEy0sT0nm9nDMWNqjMHf8ONkq4keZpGeJfJaai0DwWTqshcoUPJVj4QfcPsUHS/Y6lno
7fgRK7JdYjbRluiiTfBUCfco2E6eypAW6kHHn8PjDWTBG2PrWwbM9W1KEuoQNu2xM6yaE2BXoOPC
wEw0DFNKkTrOj2Yq+081N9e5zKpLkyXkhI1FIRnnVvQJZ0n/jDhuBBCJyj3jWO+ag958oWDaLADi
7jGX/LstMq0Ur8xuX2GdrfiIas4pn3PzphTu8NS6nM2hNLdgdzKtfQNL4ZxbQq+7YjEKtZPVfCKl
IbO++IacxTwURg7rFa/V9wOTPGbfGIqsxVVEoMyH6a8iFEb9qjPiNHKX8WmsdvmqOyo7IyfWVTl0
KNKugIFouuQgBqPCqsGtjduwZql3WDAGG7fFqeRmcAif3IiOM2aHouBm0pr4XxcXU21qgxWki6Ep
mePifYxqxhOdZQIYdFFxRHd5otiRx33J8TvN7wBRmO/LEPbWTDLju0m0EloRihHIz/wcTh23m71g
MaoTuxnjlxQxB4FgT5lQcVRTFGTDkBipCCAKc2yMVL1UuKmYAJ3GrjG5LyzuKlBPpqAGl/UfkaNh
71k1V3Y/Cgoqq/6qLVrt0VicWO2AHYv3i3qUmdt+mIs7S2uwaJnotOrVq7UqtrLFtqUPzFm416Hg
AqruPFWLl6tZFV0RjtcmsFZ1l9mY6HnaVellrXovbwEkvSSr9ostJPAyEhXLkTG6Gga02kOd8I1o
fSIa7FTnhrABHjGlj92Nh773VR9zNGNyVY6lrYuso4jrMxMclGSUCCEpmYBWzxrmSHLZYTs/AmXu
xRUZ0ra5lKvhbKZQuosHHJITU4lDa7lvfl4RR6u4vrEY1MmkTXOMNY02/3zNpbN+xxGPVW0YYoea
YTNQLbG0J+WF3pUm5ibgCGlhbUbOxq8cnjYe+Tjbqg4/iREicsuSzntlMgM5ivcRJ2lFqpcw3I3j
q+oLdx2K5HjRwo20W/fGoopLVmtcRTfDZ/xQA+s0ZohKmxTVssOJj4EBEkUTA51Qg2NsQVAO18nq
qCMnFjGPyECmbTyohgCPmoKOmlr9dlYDPOeSScIcm5gVMMdh/E5LZCpvrWOzevIIKeDM691e39ap
07qBXavuhxVWy1EZizrvHOTjTynjQAfOKzK+YvXyxXnNw52SfiQ2vKdTca4gr3yguMXy0ckI5C2Y
I044vKImF+wRUbp8PA++EiCqDfUqcsP7MYsCEn1US+2u9DIcgo3NxjkYIIztPboFyT7OuvrESTzb
97MC1x9OXcP1jtBJFaikVcSnpBe92xWuogJTGl7wwkP+tkoOW/iAADA850usEkScOOlF2FlKfogz
z4+k0Zr6YAjkIEmFRTFnV3BE3VVuENQhWSy0rDoOoQWXTNbcPQLatoSyjFoUV0ayUIuaVd6YW6mt
dv3vUkcz13rCyqv5MVktkF1uICLpXXukWxuOb73ggsWfxGsIy7nQOAVwP/7U7oL1I4AxE8HzJwZo
FFLDjy6TxhMme9hUdusJzgmLrlI0PZimyMFiaYLhZ26xyi0nOkdakPeQkM/+4r9MVhUmH09E0+nv
jkwSdmDhAFYe8sIUZwYibrwvPKsAtatn36BkzWtQVH6yydLOggvfEJC4jVdBp+8kr9Wg98QVJrqq
m2G1eaYs8MGI2R11JxaPxbldJaBkvCuA/33kPyHf4jY/mjx+JmEkn+E0YAfoTLMyr3hOsGeEg6X4
gKZObpy8saoLAnB+b12G1VMaJ6P7VQN9f86EKbmMsQNF1mwy0sNw405oyAWzR+4CpPDSroZBB9AJ
MyqCPPcymhRNFtK/d5OMMVkxl+cnD+zVrpqvptW0AC6/dVYDa/a7jVV2lb7t417dJDjiqfmCOHsT
NDy3+L26N36TMLvW7PMOEeKj7krRA3GW9oPlbzULOSyVykTuqUgkSwS0AO7Ja4nnyri6ZROrt8+z
X1JWxKGJYmbgNUk8RfgDPQPqQ5rZQJPrlT5doQynGcstUovI4Y0VnLSszJKdSQ3xHq5Tqg4gbAto
aqnf0P7md35H1Sa8HkayqUHd0gQACUOaZIC/TrtJ91ubICxfA6WYca8B+eyuptXKqy17sSBbbb30
BhgmNa7gOTAj4rtp5pbTfbaofknskM8PVwOwR5CRNuhqBtaHiGHRVPIFR9riDm4A1ob7LDd+9anm
PdSeazB5TGC32lrZjltdJsRfHElCd6NlqkbuyGOTMklbafcRVw3vxYxnvHSij7nAJLh2vcHoCbA2
oR3/onwyvWccyBzC86jJmOLa+AMLpyK976Iqg3Z8dD0WCHuZju6Lijt1gUcTvSS55CRNEC+5y6rs
BzmpcIcT1E1PCS+RXUjuD7hu26NKGGmDstDRvstYTU9J5hOpkCUNg43LY3e6ZLwKae3TYWcVTxKA
TfYyy6YM/cVhrv7UEy9/nvHn0jFTQAC4rMmzZrBswqqz/InasLM2lhAQx2Rm/zS0aqBrPVlUkKPq
wkjHpihBKrjRJ3OB8JWWsZndYT6SS4we2mpQDyEGdyQbqRGTW4rMx7pqeGaThGmfUsDm40VWndrP
zFei/Ty4vQxyDEGMZWjjz/uQiHl89Pj4gpYue2tZrMuBcjVATwyGs9HPVwowuzg21BNYz8jWo8uV
msaJ4OEjgSWyLKMxfRC/21maXW6VjnfYq+Zs+GIhQwrMr8wfnMlGh3dbIsVjytWEalzq0eCpRfRU
E6144iwK/1YnM6UFOqsooAxpVb0KVy9/EbDmLGrVzAECr9Hzn8TOvDRAm5KhnRoZ9qPeQDVvjtbG
znnQc6KsRf7/EK2f/x2Ilm14JrvK/xyidf0hP+qPRrb1xx+Xs3/7+/62nNV/83WT0C0yIA+gyR+W
s+ZvlGzJPxjweGDz6Py7/m07a/6mAxQEq2eZsI7A9vz7dtZwfkM7hP1cWCYBEqpu/xOIlqGvbKa/
CzJAk7FdgzyKJ3T4DH/azppcasbW1Mbd1Co6NYIdCUK5hvLjLO1f0XJiBcNIEmk7EvRgcrWyG40V
46i5Wrzz3ITPd8Gz+0c+2b5/04PnI71SNOaXVdE9h9tpMeCygUjWK1AyW+GSoZZk6t6p4/hVs504
YsxhD+V9ZRZZs42hxINitguq4HUhQnNLcBUheiKV721apjHQjHtQphs/N4Fi/s5l5fBM3KV0iuiu
aCPjl5GU9i4ZWXYHVdr5p2rBbppEc+napnPPNkKiaeO30ajSW0Ttw5W+sjydBeuJF3w4s9xxvG3t
lH14E64kUF7eevoAAPcHT2qSbcyLeMFUrgnoeAiZGo2xjBF2jbWdXNnowRqizw1sUhPEdL1lemkn
BL0TsKSelos9uATQppNZc0RCLxkntw0bfTYMbF0oW1hXmm5NPMAar8+OmhcN6bkeFfdGMKiEK5eV
u9pMjc9NHlyVfW+2Rgp/T7fZ/MGt3rYL33VYSK8Mpcoro/bk/bgwYhtgsU7dkuAE/bGARfzcoR7E
LHlTdsLb+HYWv/JPQ8PQR/VdSNGL2numQNfOK8ZW6JH9kE4c4q6X5WwI5L2z/Q0jYgC4lOY0IACl
4GSC65Lbht2ymiPxCBGZ5OBsa8caD8Rr7c0UxTq6kf015O7JD5x4wfZ6g+ncFeNoDEHshU1x5emM
lza9nxHYLXtlHEH3ky1u8C/4J52tsrrA56Hv7Qmr63cO4IWjOXptuzWskvJjNJv8Z3Yj4CRofcfh
nkZ1n5EFL5tpJ3PfNJiAKGFu7EiN+KWklrGPtexPtXCPc1lCnCbk/l02oTGe+dQhwoAjBUG5r1ve
644BWkDWOviAbFkML2kb4CQaaGMuuIy0k0S3PpVvUNCWRsfUXzIgowRLtXFisB2VZ2toFWs3VadX
LSvA+zp271jciOemYd8ftGGlndAdybM3DC4jJiNXjAQS4wFma/M++5O4+E567EuTVyw7YM98DOse
bnGZcad/olXI2tnQU94nna6mR9zs8zf4ivkalFQ9BPASpHFbdxFI77FMzWFnFrPqj7MeUdDjdN8e
R+ZM1ZZgX/7GKKS69RNXB07kq0lR0vDTMtAcQsTVJFFs6mYuOL1ontXuaBE56IEL6WxVBMhqA1E/
Mi6dxTOBZkVuX9ewkODIc6hlF5rk8TtuXHPcuRNrFWFEBC4MxTVmWxK+2AAuDF+0OQsPs9tj4BjL
4jtTGkiWWsb7KLTHV1bJeUDb1QPaV9X5G6ttfm8UGKZb0El1gLC5vBR61j9RMUk45k2g5OLMH8ly
29YdoH7aU9hQk2PXl0ss28jyTUJfJj9yHbOfjTxtLs00RO9Oakp/N7dthvtzjF0ovRaA5IM/caxh
yic/R6Uxy2eCRyF+1g3qGhw7n2KhWycwmyT+bWphaKHZRxO6dkX2rRxZn60abhv3UG9+QSlSfFV9
2fv7PrPG6AC8hiR5nrrs9bOB21IfDTeyKjVqmyZE7x6yw/CohjjkOgfJ1t5KGJwNlcK8goZrhurc
C5V1h3GyDK52s04gmkKZwE7AMVcPHL1qKClO7i3ozjLw8b28G1HoFs8eN0m0SiO/KBsffv021ErH
WQLD7OtybbIwO87WwamB9BXydY41/bPtMmPnmRQFwG3Xe7+THFgbD0S+T+gWcjH7BjRmcXUUduPw
Owqwjsd+GrVnZFA+646xsyBt2Gre9XYVPuSThihi4lK0YRLoMk5zjHjYZXaS3JOCdG2CDiYoIM91
bO1C7DL5oFNU9sco1rv02rbCOfAiHjkk9a18xwRKp9jAyPsujNPoCZ5vkW37aDRanhexT/faWUrn
vlMwRkZ2MTz7mOJmnldGTM6D73y8m5Ut7rOx0shQT0WOQQsuFl2UaYGdmo5UD3FlUrHj2QBSH3qs
WDIMnCBOsYd2hW9FLHY0J1I/MNx4pGUY07sM7VnDKYF+ZxxLFQc954PmCKyrDvfACnzs6QnedMgy
rwi/ynutb2OEklU8f3HmzOoNKySTexizGhS5rDnzoO+SGe27nabHxuF4T052qiaSA7Npb4Dv8E0o
6K3r3J+SuyadJw4ItWV9cL5diP5FoZ4mmNvXpa4GAj7gFBqgyTxa/Y5I2YaxV34zijJ+sLjIvwwT
9N90inwKzBrSoCTX0VRHXtf016k/T0/9rHv1dkgAZWPaqit1HEXn/SR9Px0ZxRo31Pi5HJbagPei
nMmBUJSJZqTRNDY2BvmS8NaGWDsdgQAp/27yBF0abXDlNRx9/00soRkym5dqzdG4JGq6JVpjrCmb
cAncWDzktqjhCeHEjO8Z+X4mS0AnXqI65praIXxEgiei4/LaLrGeRvUhu36iPvgySP1gAUpP+oh1
lWfMAhEmI4Qtlpjz0CXRdqrzJOhH7mxaVbhno3J189AviaN8yR5lOFLYBkYEkqolm9StMSUWlmbg
Vg5ZVjeczxpFTnpWS7bJXmNOckk8iSX7RPx7Po65ThJfsfzfSDVYRpAtiakkKhkIkBBsD1T9hou2
hqt0MbS7Yo1coQd2b/olhwVFPPq2ByHfZDM90YUirmWu0S13SXHFS54rX6Ndwl1urTXPItgB1mz2
J9BC4pPdMdEEA1Sbdu6JihlLZsxc0mO2OecbVlPGEzgf9e4YqCpvrKTqfxGUJHwWuUsQTbSSUJpc
A2qOORMVnjyV74jWEWEr7XT8jMCffQ92EfcvJWqR+CBKgvgVOM/6flgDcSbdG/9sr0G52DdIe0WR
z2DXXrJ0FlPjiuPNErEDc8c8W+M4B/F/jeEVhdU/Vms4D2kuLPg1sleu8T2LIF/fqLQ8O8yjWc2S
OL+fXAujhjXLa1QE8ZF4AXFAOdbtgTEfm8Q1LujakujgMrlgleWJ9i6ea3nCA+2dC7Ajx9AfrFvd
tiWkhXagoDfSoApLRfBbz4g+ppxBvuslxehATdp1LkFwgGPmhgev96Jp4GHYH7IxOHlFJooPKC0E
JHnQ+k9TnNjfXV/BxYvsurjt/KZ66Ugpc8FeopYWvaarxizdDHJIZLzCnzReBGe1m6Z1ooOf9RFj
1vVe6ax3TH25bo7UMKvASpX9xQsy2/LK4maKucl6bcPmw2TeJIOxz7i/RmaqfpFcql6N9X7LEJi7
rhN2HDi0eCqQ4HbR07Dei+GwSjY8uvNIM3+5OKvlEs0mCcvzerNu7bxgjsJ12+DePXIm/zDGGV8x
d/JkuZxrpsWTH8M0d3YWydzf9fUun673esrXXXITr/d9IGjc/bV1DmCuMwEmAjn0hXVWAMqIuQEt
KUVOpLLGS7cMFpp1xhAv4wY4DEweTHzVTO1T9VBPWJn57M/HuUeEsElJg3bbYu66u9iLqShThL3o
WWPtzWXYETP1AK/B/EMt9HpZQ/M7UUCd5CslS8mGzATXsclVzYlwtnTjWlkVLelhZBqSqA3Rvpi5
vhzP9L/LnQUGI+ib/j3thrjadw2OEiYrLr01SzrOTTX67cOghTPoYjP+ofjeQmkZ65Q+fZGWx1jz
NUH92o7jnS4kEVHUmdob2tdOOzOxx+jVWbn7PFg9QkUSFoYV0E5Eg5R5LnNeXrQ3kb1cziC/pvRy
fX98jKcxzPYlg0h+hM78ZjFheTf5KsQ2ISNHwpzvN2U4iw20bdXjOzS6lv2+kdq3sUQDxQGXJ2wy
9xzWu1qeQ6scf1LLp0E0udmppmwcH1GE2ddcGrzwzObW/Ewozm8zamrOlkMGDHM5+wyd55QkFhNZ
zENmAWg4wAlKu6mCTQ4yEeKBm0IQ2fHLbFTMedP+k19fcdWkVGo20tB5uyOPjY4hW1O17SG0DXpF
OwUJRn5r6hyGdiGQDeNM/y0Ue27EurUlKJZwq+J6IwIuuUjZyZa+Oy0vsIDWOfdXxrA2rcIO4ycX
JV9Mz3WI2Br5pMVKIm4K+d1XtXPqZWe8gUnC9ymd+pgqHvOziQiAPrXgWZO2BLSACWxzx4uItLAN
pN9H1YWWHCCLd1urwtsIWuxBGLUkYOiR7YomRTs/TDJxP9dtiQC8BIK2bSCuIB2ICrFjWspgvBsi
NAI98TszIIM03nrK80m5trH/HfsgNxj/PsslTbxh0In4pCDel6vZ3eNIIKcG1PA8sfwl91IVJ8VM
+s7tmTYrNps1u34ny3bTv7J3Zs2NW1uW/isd/Q4XxgMgorseSIAESXGQRI0viEwphXme8ev7Q9q+
TuV1p6vey3HDN2ynRIIEztln77W+FXXNXe0PuN3rzlzUClHzFrf0uTe2are1Z+KgX47s7Tu43f48
MrojGkaVCe80ioC5jIqK84veDrJDiLjyQYYDimsUH1T2kbghUE3cMrHUUTj6wxEJ0iEwbaNd4UVD
y1BlvZfo4q1hdnBJRAB4QM2HwxBySlIredvEKRVvL7QnVOHv3G6k+GQ0tzsRvad9lO0aX8ucNAII
lMVUyMQNnvRMKveZ0fCG+qK8WGzDm6itg1dqCqzXLH7iXk++yKphuGgVloFTrjnRxCxe0QsISLlc
3vtlK29rizATFk6nwNq9VSKC0JklK54v1/pOKxNvzi2ydESHl7kcy3wTZ7V2XysK8M/Zkr+i/MwP
4DiG7w5IR/cBLWzsdpJHL13QXy6L5PA2d4JhWg6TGgaDYe3bpKLoImo9Ttf9IFVfjERYkzuLyriZ
Oq32ipGaPiF9YRvH5eAhqea435fJZbC06QTRFNIXftnpZhh7qkJraOdvUwyUjoZRTuSSnllXsuMF
Vjo4AqLJdc7EKWkLZSI7KpX8t1Qa621NuOuymTxXNsmKQAKM7tgIFtFWxEW8LjUDEG5W2IFHLt0W
LHyyzUl+XCkEKkAaEGX7QLlb0aCYGmyM388cINKcqjGSD0sL7Z1RIw8E9TC/KOjA7/KC/MoVjfpm
XaF5p2kud8oaN+WinA+3RpHuBhWMWJgq4twlOn5ZQkfw3hpFTrEjZYzrOxIeArM1EPdyPu1MbIFD
LSNmn1AZy4Zp3KW2jukMjedtisYFfk+YWegUkucKitAzU0uAnl1dn8iDUFy6/uoGnZ2C5h1mG9br
NRWNcQmrRXlkQhtgHkOK7dR52mjCUAqGNfJl/TAZqrIxVHsms0OriERrDc7IPTneTSC5PZvxRti4
8EwRZDcsVGDl5tZ6YnyzpBHXVbXONWQXyE6uBA2isYrkfrwKAfpwaApmh5XdGWcU1xZJXbGYjkMq
DS4r7rQqtBwuVBuAfJ2DUj2MSly2Lt008pHC5kVCtnU1RNWirK/m5mHubaq9INGeqjGWt2hg4G0U
YAxLwfcPOKZ1TTQawR7NQOrKQwglyDAM6pw5Mb+OefpFSFzIWCj0C9o5+4ZYyt+yPhR3FcRSyiFf
OqUa8gLdR7cds7EilsiRboRlsTVGo1+jiUdgl5qn0vDhbrQcB9qVzRyFxXkwogPRkvnOlGvrG2jb
iwSBaN2g/aMg86eLwCWFVBivsYK8c7U0TmKSrLbhGLc7Mc70pqZiFo9CzYwXI6Hf34TsJEEXHcyq
Lbewa1LYNBS2ZJkZ01f4G4QGJKP8gbFM4jxgGxdkottYGHN7KiWiRo5hTwA6vyv0UH+/VYaiNi7D
uNGj9J4+QivOLkljqF7V95VbMwifbuUElEcHMry3WgX3NzY9Kil0PCrlsMnULokjQlEsDi23spah
hzbIYg/T362Q/4EdK/hWXH7vMTffEx7eWEDrCIf2T//4n9ci43//Z/mZf/2Zzz/xn8forS6a4qP9
5Z/afisWz1Tz8x/69Jt59T/e3WK1+vQP7veBwC2AmunuW9Ol7Z/JFMuf/K/+xz/MW/+QzaHIiqoy
E/3lZOFbEH5Jv0yf5gp//eAf+Rzqb6YBsnyZIqgaMY/8SrC77f/935b9m6WwbArFJizh9//y52hB
EOrBq9s2z6NmMpX412hBNZg6yMQbIz0n2GPxhP35KXz6Nv/6dv8X0UgXFMFtg21M+8n3ZVGm65Zm
ELBMEANTjMXC/INPtAOKYBlkii4wJdwCapUInBkanXGcCFH4PiYIC1uBmntnaKK7x5FvwWMcOJNv
AtvXHircOzuOlAJYlWAYvMoiiTYzkuKx2mZSqD3Yjakd/WGQz5kkGe1Fg+mqrc3RtggP1fWYFPgC
QR0ifeAiN7JUjDsCPdEZGkEIS9JvA2gHQAQBT6TtuusU6Up7tjpYndk9lzoS75wICBdJWIIwzrqT
Cflzek0+TQjH6HyVDDqSpq/faOaVkLIgslVrLja4kWPoG5jZlRmwU1MSOqkzxufOs1it0sxDBpGd
KzVSPTbaEUvHrHlTNIH21isbK8GEWydLJ3E7hFhuCE8i4INIpWNppTZaOQLHNFuTwQVlZCN3gGBU
CPxqr6vlY19YQ3fnFyMoHCAJdwqRR8uWCvvYLcDtyzeqiokYMN/Q31Z9KlATIF0PbqqojYetb/UQ
B1lhCYxEfwdhtFF8RKyBpOFzYYMndStQEBitUsKUlNsZq/B0rgNL5LdMuaAizjIOMC+JQW/twtJS
ZgIU2an3fj8wRirIh+/drmMR22iU0c99qlbGrUVmk7pRZsuysI6p5BipHX3xlTaj/Nj46D+2ZiuH
73JRBtifSyy+ed0pj4Y/2LUTyOgZi7j54Nhx6KShuqgURDdFPRHmpcmSJ5GS98xcfySByb8MI00X
CgiaNO2Y2UetJr5lIthIiRJ5I2T6vEXq44ytDHnYNnrevGtZb3oFyXEACHvE3k5a0PemtrCuhhnj
aZnMQizZea11nyoSJQ/5k2t9jAwnatr0nnxM/BdYbFYo1sMtmpZiL5vwcaUGCqkcWXt2TNvF/TNf
fVrNm74qjL0Qi/wqlraLdvdMwwzYUtMsTaVoHSqiOdNC9zckD5JuiIMYgFcKyAwtSGhmqyrj32/p
maU3hknfnN9VO1OWZjc1BjrMFbEeXblbu0MhawpaYbWA3znZUbybAvKXV4XfOcQyilVaBkw1+iE5
w7fqX1q+W38BtDPcCqi6Ob8M4wg4H2cXevMwX2WZ+ThGUXZbTcTPDHHqVvYSzgwf5d1AU+iiiijv
sy5otmbYxXzu8bQV6FNeTJQau1SauyM6g29F15H1S9c/c63Rbz1CAOINRgIpQb4wiPuhmBCeK2Fi
vpZTqzSuTItihxZB2oy0UJxIRccsJLVDnE0Gl1zVQJnh5K7rEYVlhn9lk1JroAILUi+1JQ7TrWCF
ycajMOSOIqyhId8E6YXeZbVvyjjfM9qwz4FW+V/0offb3+31/7Mt/sO2qMlEQv1qT7yPElROPw7a
//iRPwbt1m82QTrAMOgOLQAANrY/dkPrNxkLMvkeiql8//d/7oXWb5gKcUoC62Smzqb8115oYoKG
zAWlT19SQci++m/shT/RAthkdY13pbIdC52oJoN5/o9boa+FMuNIFdVaH0r7uR44RxSQMX0VlOY4
mEBzcUvp9ENdRrXjQzQkAJwVmi6VjAtUoXfESbe33uKwURxgP+Yd2uFxV5DhfMzMMfwHTMWyNf8l
Cvj397tQLH7Yug2JlkJkTYpnk9LgwYzhGYRgToCw78glA2eVx/low1L6XWvyqSb8sWrQdIqWX770
T3SJUuhLy0ubPABuEWN0ookJTLc2czUWhK9IhTPbFNedUi96OOM8LpI4UdmZY5t2sI5LmiPTnINk
lAZW8YUgaOI1V22COejyIevVxgVRGcBMwikI9rBYUdTLXjNHd2VPbGkaPYBHRW6HHqukI5+ycyQk
p84O07zqUoQZJX2bdfcUAgFoTQYQSTpGblqq2R4WY3E0Ojs61vk8vITdwPxZKosbhoeqO2UzkHPO
QHL+NvUwZtM82EotuPbcBqgaDIr8gAhi3JmI/7epllr45oJoE+NAiGuGCmweKpVJZMjbkDHUZoZW
QmR7Fbk18xGcavGDIfxzNw239MLqHUdFjmPPOiGfhxZ5+36K7admVqUt+txDjWHHmUKh3sQM8bMM
bzCbq+ZYIGJXRrewXNCo9Zb5pc0wKfTo5VY4n/ZY0qWV2k9njqzGpsEX4Hayr60pydp92Y8YYTsk
G34anQp/RtNVyx7jbZzD496fJx8AE+eeUl6p6PuKuNoLxSf9G2L+Jk50QliDrNlETBS2RWzprjqU
jHtGYneySS5cLoxKKgIQYNRCfh0CUF8iGGjzGEo7edhRboeOrHCeGnw53cGfbDT5DF43JB9fx17C
TZeBKR7hv61K0W0CfShht0nYQMfBZUhur7DRMoxlGz3bHW6qniCUGzvUXciECv504dNnF/IWjp6/
02EFrBlshm5VCPi+EXn3dldSKI7afJXGao9r3JWgPa4ZSO9mraY9iXUNmT13M41qaTOUkBw7yx5W
WgL0ZQhC4G9Ri4euz77itL62ScvcVjWIrECZEVpXmZTQRtB7VlM+SwMZy4oSGTcSUPqk0sx1bqra
OlUZjqVd6QxAcrveJjeNbxNErL8VxmOeN8kav6uFDYoKFaZz7Ej4add+Gjt43XHym1ZMP2W4A3ck
H6QARS9ox8EZORuSWd+ah6kok3ucgZIzmeZ2HPT7pDBGh+AGZLk4vVYJ/XYBSx+zoak6WGLbdYt5
0sGGspWGeks1APFEBHfYZRA3Z/YhwA+HD/IuspBUVtN4ZaxyMBh7tm3IjEopPdBkzjLwHZvHOa3O
ZkUdYsrdXUi1+cA5I9pwumGM2n1JaPIuqo0jblJKn/zaSLWrjvamCrM3Wvxuy6ncSU2lp9EDs6bR
9BMqCgAVpOhEcYUZyd5LtXIezWAfMxI9ImggU9mfJhORAVRomhxF81XBUs7nnsv3I1LuRk3VO6nB
HORHYG4g5IxvNE/pKOXI8+hTavaXMKWDKHNZzP8bfDc0g6Y1MSfayoffTn8biCSyVvLSKi336hKH
vJqoECsIvXfqLKFi9lWfGjyZj7FcdV4qBeFeY110El1+yKIIpKJdDYcJS8O1hgO6mVtdIkdHkrdD
qDRemjL6Ww25Kd/gVJV3ZCfUdxWm+QtZJqUXFVjGfdhmXopHYt3PeHvbtJZvBI3kcpr2tapNriGS
60QK/R67KPtDoiPxnkO3Lk0IA6izV/XCQpXUsj6pFeWrbPlokpCkY7ocYkKBCMNYMgx3gbkk7EkQ
/PCPRa4p0/i3i8aAsintmXyy3sU6yTMWUCOw9I6KetyrB3NeSUrxYQa5J7dRuzXQza0l4iK8xo5e
NAm6NG2fWzPScspEn7KwQdqc9KjLBylWdhkV3Qna/N0Ppckfp+FP+9jC0vlpB7WEwr5Px0WTOWx/
3kGtIh/ivJkVjycYZr2sqxLJKeRDWqlpOhIVrAOcO7lH/E5VS7Pt5C9PV4gp5CDHfnWwh5a5fVM8
iyiubxMo9k4S1qx8AWHoJwOUpJfgLXbiPg08gI2L2Gls3BoMt9OAu6iZYXoMaD9yvAAY3hbDZp0x
g+VxQ9RP5+Ffwse/ud7PTKjvBcOny1129R8KhlhPU7VIDMWTjMa/a+pRA/9kkQ9lMQL99UstgsR/
+2RNhpAyf4NC9pNgUWF8lLXJqHhRZ36AVa5AMuqvmjXk6PTK51+/mLZUZr96taXJ8cOFSZGf9TCu
Vc+IeviGhvakwbXYxUPwrkR1ta5E0l66EEaS1apkREhYvpl3kq4FGg3JVOfFfJNOw62ZimrcxE3X
7jufBz4YCQaPIr7CxGBkEZI+7ahTkV/kmANUSS7aoi/mt8FJR4Ai3YzLRl0tW7bO3v3r6/y7789C
A6KYmrKgqX8iuimSHipS0jBgt4vbIsIhmhHZ1WE7/ocXUpbf9PMH+uMr/VQKJ+2Yh1C3NY++p+Hp
vv1N4YS/Sjl84skTXwUH99VoAJ9FF+I7JZkmzq+v9XNf6vu9SsVP3hFnXot7aHl0f/hKcbIKWWIf
8RhjQIYQZL1kGqSJzBbSJeolPNUdUVz/cNv+3YV/etmfamq1LVjcikHzULuyDNTGu5ko7My1T9ZS
LUsEtownH4POJV2qHHNglvfrC//bt8CXTENOAfysQ3b6dOWprIxNmUWKp0VACxq2xMhojszIwdK2
hsQxX8ABkqk3NfHKql9tfv0G/ubRBQDy1+v/tEp0i5ZCyQOyW9LuVWui8dTmvkbGAiJBxIC/c8X+
v2eJz7iz379nYaHPNem4Gvz/56sNhwhwaYEz3NCa+EahSYK3C+/yr6/pb54cPs+/XuWna0Ksq/VM
EElYapnNMBFRVssYq81E+Q9f39+90nIpsmox1VD/beEr7S6fCVryZjqeq8FSnlJBOAHBTb++or+9
TX58oZ/WPM4fXeuntc7TWZrfoqE9x6qpb1F2+fjIOu0eTR7hIsFSHuOb4yhQtuXxH97Ev58DdeTy
Ko8o8nmbs/vnb88Px6ECgK55nRmX3jzU/bVUdWXH4FXzSoQwRWlDcu2XQW0/Ub6RO4lOCuUWFJMv
khklLuhNdgeqC1h8QfYkai29KJH6GNcIp3/9drV/v9nAmxPQSvt0ecfGT7eBpOBdy+aat0Y7LZ8Y
myohiRvFTAaNkObjaIvRLTvZ6xoGk0CbaNtqlCMkmFC+G3mKnY6to+7zHWWq7zLbdrKSM00jKXDN
xuqjLIdgJ1cZJZymHxTm57iUoSqBtV6SH6LWLWf4pm3pV6s+/YaaUaEtV2VrWfT6TdM0v5c4/9Oo
+odGFWMY7kubte1fBdK/k/uiuai/fGpW/fVjf0xvtN90zWSyD/IJcNyfzSpb/Q2mqqUBK2cfpqfC
ff9nu0rnJ1hq+EtjTGMuC9pfzD7SM5jacPMp/Cxrw3+nXfW56DEteLKWTL67ClNQMbjez8/eqDQz
IgAEEXmvw0JN8nI7GBWJkbFy0urG3kU0gblDRzJou28qYpFjYGT/xEplVsXr/FUr/P4+VAQcUPrB
dIGU+/w+NDvAPV74HGsJufNafHQ6DdtiXouO5NWDXnkVMYxZdOoizhKT0XAcDvxjHAI8q2rt2lUm
9jQSbR/n6KTJ+UGLxxI7ARNwvwW0I8xDSSrTaugRrxrt7dRNW8WnSAfEJTty9zCwcUzGgM4sdyHM
XMZkPA+Jv1e1EnuF2PhN9qRnBF/GdKljI7l2kVa7DT5MwAdEK5idcAzRj6AJaHm4Iy/kdNY8EY0X
PTdNedUWfL4/eXGgXdgd0X4veks+2EbT2mfU4AnL7CxvTKR+aBBv+jxjmB8G60k9FlKxEZW27q0n
KZnvUOjcVzCQm2D0GNbtc0Jd4gQVqlndj6PxAhsD9/eYnGwdb4gOOh2gcwFIxYiA6GQnjBh7QZgR
9msyCF45vj6YjICC1jzWRn1HYOaWGsZVRskZ8LGuVJO3IWx1PXWJ207p1yLt36MKlDhQN8WhlvtA
dODvmD6jdJw1RPNJVzmjOR9aZTgCNGwcM2CsPAD/11DCZGmwq+W7JjfXyOKFAxDxnvHTRZFRUwyr
mE8L9kGaT24knFYMqL20h8wiSFiW9JVo7qt8/OgzcOyN/DLjy55KGUPGUD6z3G4mpvdqBewtY6KV
+UgsTfvhO5zAIEJKY3KimJkztr07yf0pIA7UJ40Gvc8d/Bz8lWb3gI/EUZT3IsP0KPeHridpGfmf
U4zzsFJaspU47K4TP3VIwXqNNdgLejuvIEU9m9yaVSgeSBmR8aPn70VVM3qHal00uGVVWXKzuH2T
Ww54vkxFyPm6FblrYn8Bj/MEjPqqZ09mXc/nOBmSp37ODk2i3/ojaaPWNNCyoge201XhYIc4mLnt
iCqHPJc8i87/RmQyzIxzaTw0QNyW6MyFJyDjFgJ2LA3zDt3Hk67kw2J1cPo4vMy+edOPFTm3BjAy
DXX1bW2VR6jFa9idtFf1qbjRkaEzNQ2cToSXFrGfG8Stp+kKCkwkmGi4cKNY4aUPlBskYbSwdqAG
mb+KcmVb9oUkPPTe/vhUzq03U/2j5wN2kqerRFLqY2Uri9YZG3wkNBcmvNNY0VcjtTZVcuGAuB5K
5Za2paMUIOmYL8lW5vULE6lFSEut9MT5bY0CfsutYWK8VbOdVjAl6xUZeS3QF2gZ+1DF4KDOD1Gv
GsQEmi8RfnWygNHtzQbHWG0D/PFsqs227SzjSGfWDarwjV31ovjx8iipZ1tGOFW1xhnWwW5M7Fdo
a7uoM96LRNnF1Xw7LSo/MDTZJklzzwDqcpNWNHALc7QcpY7vFvUEvguGfEjm3Fy51AJbaCPzqUOo
CmRpZ5XRMYvyATCFRuR83W+Io6xZhoyLUfu3WQrVmtTUa2TlW0K0dfRKIcVoU34tDNtBm/II8oPn
pCkdouw2KeInZxoL2BH1A06ls5+3L92UlYs5KVyXpgVSaLo3hyHA+ncczfZQBD789/oqS/Z51qoX
snhfVaa2SJ1u4OC9VFPylExmtm1LrgNnxyQhSuxRjJmRejfp0p1t8fFkSoVrENd8BxC0SyZyNPSC
yHCzjjEuD7uBzoWqatuZBBYtybZIdokWh482TP4uL0P1CEKFjnBVAiyprG/ILR5HAzRekQD+GqZN
pdnlOiRj14XmTmyLknvWbH9hoMxEtyEhzUZSlwqarGosPaiFdkPXrnF5uk4kJD1BEPtKN5PEQGBw
BLI3BHCZPBQIgsIWVqHtX3LJukqDdSP37RJFR4xHbE7bpk6OahHs5kD/VhFLuJIZK4I8bG5mPlbJ
949JP2zqhOJZL4Z59d0QAPbOArcQGMwkfXS8yYHHbtcqXe52unRB/ovGNAwSl0C5oy4bJKwGgFmK
ctvM6Z0MVXo5O902GHkomAlHop1rJm4tzCNd8F0x6/uhwRZT70W4ALOIDy8QNQHW2gvjhdTiBz9r
6EUTrDGR8jQAQitYgOQCb0nob5FoOmXxGhL+SKLWU18rO1h0TpvqB6yC3tCXxILkjKiAI1qW2MkR
0NMkbleJeV/5g1O1OsKGE8DApykjsnFIPZs73UqVZ2Q4Z3VAdgncDwLENmrJZqB/5M1SCH+vr6/C
b7/UCfl8mCySvaifLGb9RtrRhdZoq5KDknY0L2/GGUaGzvgC6NGtNGvHaWTVKkexogMDY8AwL8YY
fiunAzQ8F0rIORw/GGmcZAjyMZ2OWtbA3hakgNADx6h0oHZD8hh9IAJ9DwP9rIn2pInaW5xBMqmn
MsyPlVHbz1Y8OnH30Rqk3Uwsm6hLGqM+GdXIQ1g884g8VpDLzPS1txIIhvlrIMUOEsibTu7OZizW
WmE0W9UPjwYLFlr127op9uYwnjo7JtkRmYiRvWaBlNIz17/aZoXDVkV6OR3NIMoweGpQWhRsMiA1
lO5LN3fPYWy7KdD8hFiHuc6/IuI6hNKRRHnmKCpApoJxQVgiomxQmdA9x8I7RPfMrzQWBXR1uOfK
bqYpla31tnMRSWwH7TjHFrrH9Czb0bfe6l0tDeCMEWCpF+2W1GV4kdUqTORjEYC9Su2KSJLkFv8u
IRDiriPaKwxoq2ftS3jM0xu1eYj1xNEqaVM28amk1axwgIZ4HD2akQkWaFbdPOSy4os5O3lnbuFS
eEXWvOvIPMKIWN+KDxAshZ6huBdjShM7IqExPUDKdIQpHuux/kpj23db3H50y8NHo5KatQF1ZD3G
BOcqQr8dZpusQMxoeCMJVxVk0m2xCKwHqd4naF+TVi1WuW5cyhCSZjy9qX731PTpVkJNtDL1+rFO
mEoM8WNsImc28OIwuwpGCpn52oPNRWYIT5HsOiO7q0oIe36znRRAej2a0eDIYM1eD+F4YzOmCUnP
s4ePFO9iF922lb0fMjCnLRS6Zo9k2BGpuR7vxjncFM0mFNAK/YLwM7Vm7BKG7B+RKzEM6diK4Pl1
BDEieXgITPUpGOS7qJNZD6wt+bME6WxbzfC6SL/MwHvLursZ5ey2Vy6Zxg2EoWCOXiU5RJ6JXKQg
wWuKvw5D64lBvcGlGqykatzDclHWQ0USTf4Y8mxOBdoiJVjFdYGvhUNEWaF6ZgCKTiS1rmIINpbe
foE4tmKK1TmELUcri9qhk8wnKFkFnOtHIIbujNu1Uw9kiq+jmCVLpxwd8dECsLtXsmtvuEGBZ3zd
NUllr3CgwBPKsocAEeM6x0oNEQZFK1NhyspmZoiQJ+inRPYmEe/g5tjHdr6v1dSPtd0+G0NSPFYo
y1dzZHRrMjynj7xtrYsdyxbzI61/7zGpuHjz5K1hoCQnOsrvibqw1nRswNOC3n8TBFjeWlomDjJp
XtijEpF5WDmSx4K8AjdVyGqce23BSLbha0Yl7KUgcRniSobitiUm4Ni21G4dygkRZ1rOA5tGO8Wc
As+sdfkbL2m9wc+av+Iel73MmNotEVXKfUF/g7kXgRxWONV7OY+zA1DP+p6zHrUxRdm46oEY3SIL
0q4W73gt2RV7SxyCY1aa8lD0erDrJHTGZh2wx83S6PiTYu3Iu4b80deVcfCR3D2xzSCjJrNqJ9ll
c1Rz09+nddfs7c4klwMzXPM41kRaIYkqjy34gXWuTseCGSylDFzS+8JqzUe5lqe3ksitQ9wKfxPg
JD/rBMe9MDe1T7G2wN8qjUfHwh781SKY8VlKNWNYURHHZ71vjathx+EdQrjptgG1dFIGJjm9Ho/n
Gg7fYdIfeyT6WOfrrT23I6I4RX8gsGoiZwsi0othSbA7ETo7+jymt3Vvdqchms0bRoDtK2lepgfs
28ImOOIGrOf80oFjvjBnbs5pp8S7LJogPRn4J+1gsdwVVrdB4E2aHeX8CpebYNY0i5Xmqwo4g5jk
wxDdOMAiFpQEwd8qDHwV/cBAeDNGnSetC5C6szK9xkaqnko8r54em8pBmmGDijkPVlkaXQqsLCEh
XjTo132bTmdVndhEy2zq74lPXE9Yk5op2wIFyp2umt+MNEaZNzQd7mu/v/qSeLDy+QzT70VEqacb
2S4sIE7PTBz1NvJAKR+qKHZhby3ycmMtyVbg6JKNW4OtVzaf8QPsyJaR152ivwvsZBoGW71OXCSC
a8K1Nm2+eKaXGFs+IQKZsIyIkxXo8jb366dRLa74cHaRbJ1SvXNQSq7DWOMdd9s+Oaly/agore2W
UvOM4wJYbRBRTGbi2uv9gy8pzCAFAJ2F2BUmN9OIM96azjDE+12pVLpj0Mj3CIhKnGRWzxOKUEsl
xRrAqWtX4bGKhgbFIPV4E4FEV/UNLv5N3kiqU7pN90Su7gpHzIFhOyQlaxOk+UeZNw8/tIUuv/cy
Ps0JxdKF/qvHYemCiaQsGxwxCUMmSeSnXouwYoolQwASTZ843UeHeezG8ziUQOqUdNrLIq9OYxHM
tyxN4d2AuuCqxE18rv0KrnEj8v7ZSpAJmN8flWR5anBj2idjeZLC5ZlKlqerWp4z5fsTtzx7xRwk
9wPoWqpmHs1ueUat5WmdlucW/V3z6H9/mIlqbfZdmoBu8HnWp+Wpt5bnX+0EK4E8G4fOmFke/MC3
diSJTE6u1P5F1Qz8CsuKoixrC6DHYRf4rDdyS+5ipQ/a1cQqecvsnqo8CMP2Xo6L5p4km+xgqaLe
kziHUX/m/GUv65vqG6x0y5onltWPIFTrbYlY+qYua2M9tRFi02Jlk90Mf3lZQjEzFOyYgepm35fY
LoUcPiVW+EreKuBdebLv9Dix3ZDxz2OvhRwThoFFWw4HAYNoCG91mK1vvg0eJUOWq5UxW/v3pZ+A
Idgfy34Azr9/95c9olh2C6h20wcgn24NWwNn+rKrKMv+In3favgiix1uX5h8y05kLXtSs+xOvpmG
i737plh2rnDZwxQ2s8jHbLiy5mZ+py14sExMVqtKVZpHMOHyszV1uNOmKFWfJsOkjZV16vQy2CPU
qklj5l8GtJwSTdhuJ/piNWeUbWpkqyttzE+4KfJTGCL/V0s1PJU9N52WVnCUoXMIKQTSpoNs+aJn
Rld4jFJmjjSQvzcNMSS1A4hseUWt5mRvZlZjsjtLxAIw/A6RUhRFeinyWOAZV9VDFrM+bAWj+wqY
g059AIgsB5Qg9OSrJpe3vZbazPvorVeb0NeoRjgjrMmGSGhxZQBJ4takj2YAgu+r6i7kjOmRevtS
5zRvOpkA1IjEH2fmzp3ShRWHZd2W/GscV9e0DTNXGgi+nqU8Ow0yEGuLY/o3ji5PEtOdo9bZttuU
+kMfUXAyBNSQkuLb6dvQWkdVkN5Zg5BuLPr1Ltt7A+siia4m6ryVgNsHt1dcIyW+WlUUAtezEy83
Ka67TN4HmoLNmsDbcCPGnlKnTRNE5OI1gsThWUr0MUFxw3w7h9TCSeeqynSDAImAq4w/TmRSuI7N
/tnolGKfg+zbwH6CaFkX6raa0tpRepssyFnfWiHJFGk+IF2SK1K2OTNAAam/pJ18SzUIeE2Qq0DN
8VAW42OhZvn9gILwrFppuNW7rrdWQZcUN2BQsKMnQbFtp6lEKKFAj4xFubEAoOPh65tNr/KsFRad
TJ8cD+CPE8GoY/M65L25Q5MbPUdzjsUboUdmlPU2JVhxm9lavfXntOO2ihr0yRnx9goyv7aENwRD
ryJSgo4io3CdjdHOqCpKmUP8xagm3IoadRLZ1wC7LL/A+93yDU+cVf3lFNDY/ZWfM3YBnHN2XFSd
Dyi18kPRGj7SPyj3JTvusfDNd6Vssitqmpm7gAWFSFA8fOkHY88r3FllPSrwSRCn6SdSmOM1BjmV
40z4jqYE81TcsKtXhMBSEDCmnqKv06Q+D+kL8ejH1pK5I9RoPeXmhdRKZEdJ/iGa+W5SCpTUVpdD
fWtTDde5qbocNYJTU6u9gxFe4/yxWO1yKANFodf3PdPAB8A0ANRM5W1Epu0aVfxg1mQ71yxcErIH
zsOoFEWghDdo9w6TOTA0Iox7NdbsD4VEJUAL+tT7BnKhDqi6F7V9sQuRsnsBDIXn2FqOloEG9YzU
GH6uMaFaxG0/vwLCyBzN1kNiSkhV0/EInU2MU1/gamq7QBLyIRzseJe2enP2C7O9wGTKL4YvjSAP
NQontTJBOVBM9UtZVS0FFg6Q9Hb4XnQt5ZcqteYOroPk+P+PvTPbkRs7u+yr+AVY4HA43QZjjsjI
edINkUqlSB7OPBzP0/8ryuXfcrXdbl800N1oQCioIGVGKoI8/Ia91/69MOPEFc/BtVq7mh53A+/4
78/c/7+4+jeLKxsbHxuUf721uhsq+fH9V4X1H1/y142V7/0GckU4V8sR8onfgWV/VVj7zm/0C8D7
kDdDKyPe7r+XVo79G/Yk4ivZ5mBJsll0/W1nFf7mCttC9u24LKw80/5PdlYwzv+hkEKm7bueazsI
eYXLrz/bja4pBh5gcYLHh1HtOysfPqqMOXMSOPEdkUDqNLXmsi5gB4BRD1CLlhWd4RzIU2hWPGlY
1b0ErG5/hJ3JEEz4xtZn97C2JzmfjLxKN1oY3qrDbApaIks47/SHNwiYx9na4bnLAKI8GUYBw4hd
18rHPoGQlM3TorprK/1i1+IH3MHIGd3ySJJ8u7OZvkD4M8mOaZvBZ60TZJuMev+5cDMjWLV5Whwd
Laobzi59W7Gj+OSEZqeMMOr7ktnpntebbptwIfVXGKAiUFAnL4wkmScaYxOJZcjAM8X5N7ccinWi
edUYpAoDiezKJ0a+cBBtnbDHUtPBqGpn7XsWVKqqvG+yHLTJkvZHaS3lYeqC+XYwgmBXpy4MCIXY
YSbwZB7uUoCUeyO/nrYJ5iPCn2kvvcqmJeql/bzQxEHagQggHY67VEwrOx7rnVH6d7aoxueeFPiv
tsi6t8ybxD1bEo4u87ohCNhwzUw7N0RTZ48MYe1DaC8MWsb2jgbNenQwKR+YQA+nvoyz85gG1csU
zyY+VRTrs2JExaURdW0rP66nDgVPwHagzSwLo/rkj48ilOWFR95XLJjRIAgdIjV4Lcq7JY4MsTSf
no5/LnIJ9NoP59fUbvZ56h4HDEo0SJZ1z2gPLDGl/J30p/BNeHNzJl9WnBxs2IdhILVV5NcpMQ9t
HtUydS+E7hJwr5tAAbgP3c/GHdoddmWM5HNKEGAKfa40RXyZSMfY+wWos94KLJg9BvPvxf+KO07X
N0fyyigTwkcFJPNYuEqtdVxR3tpyaDY6WRKMZPAbmDZTT94lXs0GMNVqFxp6ebZ1YUE4Bo+QiBpA
h9LLpViowxJzvAactojScShHhDBN68HiAyKSxQ5vygnOEO1uoxBOx856qEaM9Ib3cwBYfukHCP4t
HoEtTNM5orGcDz1d0cUL/WdSwNp1CHt5m2V+sFVL5z+FuYE6uyhx8KYG9aHKSEVwPUxGcZ5YGwQb
VAuasF1dkXA8LwOUsQX7lTfU5kbobFgl4IvQ5tYLPsPrnFCaJUtHFjvYx0ungjAc6OYmDmIaQxlE
bu+trtEMO81AsinbVSfjaBkXeL52/d1N2QODv0OKjCYZ1UZ+zyw529KLMiVXEOIgVGzhKJC8GmcV
7YoZvOfZzFghMasRN1M7PXhV8y688nvFJMvV6sxe85Pxr8dmLQ/2DcrUbWeVMYfP9TuWXcC80SJb
usGIrsQDdeFCq9/16xYa0GMSZv3KmSA5xxkewzkj9cGtL12m5w3lBuLWwTMeaOCG17SeqPSsXAOF
8MxbH8deVC+Vha4Ulhb8ALGhafC/+iCPt17tOTfd4HAzmb61iTM/fES2wLs6g8gQSzhHCuswUMVa
b7mOq01gLVMFk6OZX5OSls/xJYOqXKktm/z6OMOEvIJg1W6syTS9qsGTlaWUd1A60TuMAfqOZY67
pVhRq9hBv7PECw7Ijk97yUkSczW+F4v4j10ethiiY1aUzTKInT0gTluhE/jeSCtl2ZXXC5w8OCIl
GQFkVNTxK+RgHY113pz7cBqPZjtXRwjeAbYAtjoYGHqQDsRaBmFuPnCTs2/N0uuwmgEm1nF7cp69
rPapQYHBbfJqHsZVLFJIwER7BZs0C5ytHGVxHUQmP+awfHamtt00S7YzCpQ6vBH7QtRIfMHdvY2V
cT+o6bJA/ohjSZgm8TosxOgxdeDJN8IFNQySQGLp7Pttjd1hHXdFCCkO5QjuzlRBUhm4//vFjRSg
sV1PB3Cn/GKTm0NxLZIj4D/jSob+eZB0nYPDWh6K20nqGlVDGDxWepxPbs2zGyO36B+B82fY+qYf
eeDk+6lOcBQBX0yr7J4CWKwx981b8qS7KFOs3ns2VTtniJud43KCu9hzoxlG+GYo9fgFIPw+Hf1n
uoMe7BffgKSHZnlrJMcGq91SuvvRYxlJfxJHZg9cpIi7XU/Li080Xr7B23MfTI/YEr57hNdmH48J
DkNO/SJ7chz/YpfJpjZA0yMQKDeqN8yVW8QGjCWVnjvDlEdQheLAKqWNYv7lr5gInHflyAmJdZAf
eErsiZBvHpPC6HYLywA3ssZxogNNq+YN/F5yatHb3/rlwhDU8PuvMkQpz5V7fQwuGR9qWdHzEpDu
axU+KI+sH7DSGw+H4GCPl5hR6zBJfbHK5KbuUpvHbFHBb6p60KRtVgPIkxyqs2UC8GqZwznq7ACe
K2fgdXbak9h8HX0Vcgeyg8QClA3NCuh0vrZ0f+gAnM5z0JxtAc6Cv/VFrkHobgH38C4WhCI8OsnU
npvgy5+d6WfmLzHAH5I3Jor+kwuXnI3wlPUe+JCp/9A8hr6kNgNQISaSONCZhNnRGvJ4A2r6BKAc
hDICIWMdLnlpR1ORtffLaPbrBXvVDVsPgpv6K60/g3D+wtEj120TzzvVVmo12cu0M+3KWusrY2Yg
+YB5ZOo9Gnk6w7xadLkjegYfgJOqpwaW46za4DYw3KFZIRh/AQ6po6amREnM5qto5vmpQekWGYC5
t4MoeHo7ThneB6J+mf2RIcPIpLFKL33WbcHGMbhzhjer7547XcLbqnLnHpNyva3Catny2Atvqrhk
6rGYhf8mXaL3asoKfCf468SOQB8kQ8TDMf2d+mlYT7DGEuQoZVJyZ0GCTPAmFEpuaumSa2m2GFKG
O2iED7mZfvJAYzYz/lCu2AGqcC+EdbQ4pkUYeRLPk4vFl+cuVVicQin1/LX09HLTKEFstirF2lkE
bgA33RZunKRQFknHxns0XBJTkBTftCByDCWbtWQW8MTxG5wXrfDK9KMhNpTwZClaVJ0ivZh1np2A
kmM2GFEeA9kw76nilsdaFnor2DvdWQFMtlL+QMXA82YWA7oWs4/aYrjxSHk6GilYSuW6kH2UrXD/
wdWK7exKVbXmvWOMZkTk2IdcvIZUoaI4T8HCI5rhJAqbmlmVYjFY69Q9qym27ii/22Pgj/a+Icfs
2MbyVKJufB8A3r+Q3BqsbSYwzipfDGZDDNQeujZobsOYEcQk64+gqPh5Q8RUWJ5jZDneAS0LQQpt
/9Z63QeATGQnNrT3pWx3Hk7lY2xaxqublcFbVU7GJoMe+lyJbo1CNxn4ODJmJrx1X6Djyw0VJZ77
ZUnYDlamC5CxU0em5MjP2haty+jtgbR6vKllcibuEZBRwEMK1Oba6avhtUn79kwEQ/deZ0g4cxds
ANKc1uDguYbjTTnRQnHbce0gTSGvI45ASRpbzwf5qBlf7JpxiJ+rJW3vofwF6zYFdengiLwQ4dkc
qMGmh9ouqtcu6UgjgUJ75fwuD7ZRgjEgZBp9kuXvSDavfoZNE+PJakQUtFTQjS/F2bbgD+DUrsoP
6PHEiY5akroxBTYu8CV7TBKqPEQlbfZCci6PjKJRa3uIk4tVmOYucUrzwjaK+3pMMPykSh1iXeJz
8avkWyU0KWgIHNcT7ssfoh3CixE07stiWXg2+wnXPS6YdxB0yUPeyuKxnmb7OCHi4pFnZSNvvY2a
lU5gwx0jI6WuD9cqvVdSbLHppBRsihgJ5C17AyfPxceLGHlTW12EIgelNF1/o+P4C7hBBymIhe22
KhZKt9mJt7n2gndr7pxTUpXOA0tptZl7qz0lSnrUn567X3rX/UbL2m50mYRfTY+PMaQBPKRLUN96
WJMuo4VCzhWsxntRtcfawbJTE+m+xTIXWJGd3eXGhHgjoTIPoA8eM8NCtYFx8mIjsymRIUEdcAm6
9/vyGGgYn7hrwwP6RufsTl3+k39ou4nDxj+RbyaIcepJ+gKj9NON9WdfQkUIUJZEzcRKxuqQnfMq
SErGhPOzqOJTnCYXLFBUjlZ4YzcYJ70AuA1hE9krQLJlPenivQ5GjZRE+jcNIqzS1XJbmeUS1USz
n65NPtFE1Reg/R0JmCFTtHDZxB02pGZp5UvK/MghDADtV8o9x+qfCR6YHrZNQ2cBvq4hZth29ZxQ
wMf0cuNLgtiChbH5KJck3op4G0zxzsrb/IjH5l5OKNcS3HbxQklumlvIBsvlOhPc9jAGViglb6VQ
37k8CSyfS3kZQHit3aUjAKJvfXpuT+w6bbEyzc0rXApMh1XE2Hg7CaSpSN91al4Szs8NZhOo5G2Q
besWO9TYGPaGPi/eg8spsM9l3f3YFBmCMdXuRxXqjeHKcs+TQh6tkdiOFpnh7YCOEw2ODyDJZYcP
iAWaRGcmx2weQJ0RUEQ2Wi7JoUbDqohqC+1X26Z4Qu8j2gJQFpkW+F8bhr8Uvvu0PudBQFRlMk7n
kqMQlLUxs89zZfVexjY3j5Na8WcXs5ldxenVMGemLQHy5ijvy84yHmb2eH156AST3ACuOBB3PnhC
LfPqIntpfeMJ2EEOArGlU9xLlcRazb7bgjZCON/b4Oj4xbYGZFQjfcuqzzBxrUq8twfyOK0dUYH9
DlOZ99BVCHIW6IAHd6ndB2cWYjeMdvfpdRIesJcO2Xtdh/3nXKI3VE3DzThyePLWhKe4tepDzw/J
ZnxaViMrgCirVb/mGwi2Web0Mg5Z+UjMg7jkvo3f2qpqvfLM7tbhM723kXvsPICML4k9fTWFtDd0
Qte1yWjdLha/I8EijITjjMwN3LbAk8HGkKettSkFaS5UHyUaS+NsSJPMVpinW5/CYhVaLTYY4IEQ
9CDhU6YTgHRhKO0/+sVsbKDNA61EynhjlubG7jQJyonLiTUm2R7Kb05uJWFjYV8/zV7+0TXTjV4y
Aw1G9iPPhTz4bXdTjp0TmQt7Z7Ywr4rmB1rcCmcWe7hw+VYTwXbMZJre/2+Ze/5fh1ISyNf/9VBz
/VF+VH/5qH78ZZ0Nv842Law02Fb44j/Gm/ZvocU80vKF+ztCAgvHH+NN8zcwSijvLevP403b/I0/
QbDvERQLTCLk2/1tvmn+5iBZD0OsRzhBWTf8R/NN+0/jTZcwCNS7Fr8ImECUz5//4lprOqChorLE
BlTvz8H3Ln5HreCFTzIGccOClAxwQJwjGy82nveN9t5RceyG8Fs60ShaRsJjQb/kg7cDH7C1OPfk
Wcvu2E8IweknrwD+dDJfWpSXeZ9sG+3upO72RFnXabwRRcP6OKK83npUUbKtzvCK9xxkBwCA917n
Xth076ZW3IvYuqBvsL3kO3vI7dKE1yS3x8BoHjUSxxhEk0jrKKdgKfrvunhckhZ5vQbB5nEbTjd+
ExwGaHRWIy6VmF8auN9NX92BZKHTXnZF6aEuohux4ye90GMw1nlSHlvgSd6WMXE4fnpdiYGCwCtF
c5wU933i7x1kZqhix299Fz6ZQfcmBW8ZZfXOia91JKu9sv+EvEk3U54F1Jpfrrx/su3/3bT092U/
F9b1Q/QhizhcTFw1VxfRLx/iUnaYzFGrb4oWZfUV/IxCidbt1l2WW78z1ColmZ0su40xIOzgk/mf
/wDiT44KlChQuXzPRHXAxNxx/2SezdoQlJSdxRujojhqsnMwdFuaQGvFUMLd5Kl9CxvS212nNMiW
X8YqoyaxXONQekTQ+auvxem7rfY6LxpzJ2NCTtEc1/o8F91+IBGWyXRiHEwSjkq6DVZGMDt31bSE
UDYsBQKy2EwOAw4AxGCKYheJmHNqgXmiWo3NDRF/pOdcacazvh9wUNGJoUywrVentU8x0bKBxGBF
VXys2yb5qzv1P1oN/a8B5/7l37q+1n+z7P7PIM45eAXZu/zrM/Lpo8yKv1w+fvzDAfnHl/2B1+E0
c5m2BDapAnhHAeL87XT0fuPUxBCFjuVvXqY/HEsWHqcQSQuD9vB6SLocan+cjjB5fNfmqwROJ1ZH
pN/8B46lfzQL+oIbirOX/0Cbo3az/3Q4doCeB28GJUuLhCgfOlputN9K4SRRB9nX6POjULPeoxT8
d6gc7+rI+kXB4yOf445yWTs5ATkJ/EP/8aaeDZa2kw+60UI2s4+vwc9o+xbk3IqkWkbhK02Bcs7U
mO6GxszOfW2ZnxV6rU3YzAgTUranzIm0ni+jS70169k9EctI7L2bOce2w3+SYbu6cTJF39UtI8JK
hD0L+FdCN7rGvwcb4CJuLAPY8SgRnNQJIzxDfENf181Kz5N1K2o6OJwa6gbZcJ6RZcVc2O319kpj
72n0lHPxhQaDYrbQ3RoS3O+7JbHPdqCMJ18LNjqcHreTQ6aj7zvihg6n2mWGsTzLrKVm9El4Ryqn
V2nhDTtGQ+4pJBJsd6XlHjRAvusqx7haT4htzvfCJw3PdzEtrTsjG9g+gZvlMIiNFqan78S7JAuz
FYNhIilqGrBvnPOonXPUKg9OSIhNpChI6VMM3jUFM2gZpTr3jJL3Uw7h45491wgvejHfK6EUcS2u
US2RiYoO6LM9TW9TkqQ5m/ipfKwc9YraxCWhm7VVaPenoBKnEE7tPpGd2o9dAHqzNb55gxnemIOY
PfCs6CmKQQ1I+HIJx9OTzoyTpZxRbzfM04YuR88fIJ8uUi/f2QDfUe21QX2u6JIPrM3KvTOm0xM4
OLkj+jVZZ92gt0oFxkYPfNzKys2PAtjMhoWCiknhKOddjgEDXt10DnNyY/Oma24cIwf/4yOqdWEW
r3xDBXtkinJzpWa5GJsG67xkU9pEJAn6USenuGGhwRio6EpNHEcjYHAE84r9EgkjsPrXXj+oV4QF
waufI+puZMM1nbinwEKpoK7XeZ9kRdSyD75x0I09jQQ+rNJy6NfIuNXGIZV3zTAWGgKGGeAWNBNP
PiuncOWC0n0MEhVa65G1rkWafGgwVSSZxhpYLGbTNxkMjrVtqLsoEwazAran4CxvUmty863QmiLA
mWwxbmGd6EtQ+c73SsT9g+lUSDF92Re7pWLWNSEb+dIJU1J/UuFz3yvca0s6GN/Iz5vP2VCKJ4dN
ibWe6xnHoEiJQtpU81h363iEL3gtlpglkQVJxBOhDkgk8jahg8mT6XuzzKyfRtq8s+yszvoWBGrZ
abRtUehaAf5j7cnvau6Ku6mU9OTJUDypzHbJQG9xQ2XuPiimn7onMrTs5glwuOP8TGq/+ZHNSu6X
xM1uUAWlB+RwzINxpVW8nc7IMo3II9PNGm7q2eqfEWWHnzJ24oNRe3ptuCg2KjWR252o0t3nZivb
dcYq5kZDAN8sJNm+OnFBOzxMFqNC7X7Eeqy2w1RnPylDLUK8p4pQ0DFgTBNaH2WivTsLf8EuTjEZ
L3OgnmNJ0HYxKvPcz0mJ8cBtX8gAdp79IBSHFFXuqmmWPl67+TWjYhjyadcodGcQoItZRejbrO6T
SN4qOaVOl9BtyiIQmHKyekJr2sdvnY53sVzSn4i1SX0WiznojQXuSu/tydBYzYAHbkiaIkI1dUgg
cVG54cno6IwTs0Ux686Lt1I0uN16lmP2wZU2L6sqRsRC6Rtm5tpAHrUBhs5UJWWNRIJ7M5H26DhD
Cdu39cNz3yzlUTvkHm5bkSOvCQw7OMRMfL65hhveDZ0eD63px6/KIe1iLY1xMtaygkKwYb3CbTNm
RvyRekCUcZ+G04lA++llkBXyl9jusnjdQsO5t5iKqasWeNzEhIB9VHJuLj2LIPsIHjrcjMbyvkxG
ha4o4Y2pxsJ4rOD1fLElHNmxgaGafHscNuYwXHmd49KzJ8VT/sbFzyqSpQ3NPlm1IWV+TBjjakBc
Za7aafRYsfgt5pyhb6nfoGJZ7zP2ozUiuNzalkDs8FkObf+OcE+JjU/6w2spGvOtxZIUma22P7Oh
x80pdLgOe91tCa9Qt9PshT+Uo+sL67hQskfqTQLiWKqTu6njerckM3IF/lp2YpSj6yhpfOeJraCH
YUhw0+M27Nv9Ijt+gDLXuFrLVE/MxCwicQmMkbjic5U3LLwHwXmR0nQXuzpfqh5dqjuQvuYhO9oG
UC2NHWviAGjB9bkDv7Z+4dETY5WQUNaieh6b5zzr9SlnkLHlI2MlLIN+K2C8nVly8MAjkzlcwf7v
j6QxkStfpI7RR2VdVndtrIbIFdwOTHV8VmEQuom1TFMmB75zKxmBXNgss24n5+5cLt3EaarTUwmp
aZfmA/t1uL0SDaUnrqjQxkkfDCu0vPVkakXq1TiZ1xudnYnuO3uTmGHwAxws1+2wZOGMBS5UP7vF
DG61ZlfBxm0mONRMqITCuk/fmH6IdYCI897I653Te/NdOll4EkCFvli9+7sc2I9iYsxg/qVIxkRV
ulHqh91ZpUl6q3zFbWt7hnguyLv5HMlf457JOgRzJppLuAeeSbASHvaVI9gWBTo9w7TGgDbyQB5a
oh7MuqGCsNMnHLTTZdQNX5yKFtU3crW7Auz1RWDMGdE+GtnD3JMJsYgerVmMlRC/JyGaxcNgpCT8
1JqJa+htMzOp1hSwn2I0XJzdxL8vibkqr3EPQja8Hl/obce49I9sNOsdblMbjGyTbkXjTDQmsgru
yB5j8uMpC5R/bmPXXLFRxyHJXO6NpxwTuJqLijqIQgj/WKovAOVxHQUZoUaeLT0i3p2MXLhp5Ac6
2GnJ9NaGxwV5ZOi+QGOhghRB1n8OQdot27K/5kKNXdPsWYmYZ7yhIxD3AEtIJEuf4JxidFmphQgF
psNVznRNngIZtcqxJj6ilyO1fun11a4iVEDJ5/I8bIZseO1Z17yieCo2fhKQu3MtVbwVAzu3XEER
EPhsW9P7JGTavxfELrxYmpIyascsPyKZapwIEWMIV1CZ9XMLkG/eWNPI/VQuYXjXqkZfkJaO+67y
xRM42HBv2ra8dRIveJtZMAKws4aiXucBYphDPGeCORvxUnx4HOBNlIQFVHlyjbqvMGcRQd61DULA
meTyiGKMzDoqdltE1QKLcW/OdXcejDBVmwXuyDmVZfOzJ0eSI15aM1n3rIA5VxXZQRHaNQ4xNl6u
gnQ7FdNtVQq8Al1i4OcsynHUG5EYC3kY5hxUa5lc530NYV6MFXKQlwimm97duktqP45dTGwhcWIE
j8vRtsdj6LVjsLUQWFyCugiPw+jDaUxLc6YChia0shaRHxs2vopqzQ6eGj3Zr35qeq/c1HI8WoIN
RGnh99IcOjlHeu4/L9gyqhNDQ4QNZja1QMrm0IXFmIUdJSuhDifyyIyPwGgzbDmG9plymJRRmwnC
Wkb0QKDGbW96aHn4TMLumC5x/FoUo3zpFhIqziTYesHB7cGIFHU3bBkAG1+mJWPYbRZEFJOnymGZ
J47iOkjlmzMJrF9ZbvSvfNrNDQ4NxKm6dAAvcpjvY1XYJy0Sxp1u3J9LdoqIdmJWzKgR+Jz4IYZo
9sSMsNwt0jW8gJjYe8qjYU2sj/vUmzYt/F/Vnf+S+mP9WQdIlxmaluczenMDSwg6319nLJU99EOR
CfKMwXYf6j75XmXVI9jANycsH2234sHKeGhNkflNse6+/6Vz/icznn8EwdAN8vKeCeSV6s4EYfOn
EU8eKxvsstFviHFpcTA2zMnGrPg3GK3fO9pfJ0nXlwnta8cJCsR0YbX/w79yUXq0CdEk9jqBZDGM
eB0i33CMYC9StBtRPjalvbJD4mMqHk82KkaiTVfWWExv1ry4h8WohrPXlP1Djubn5vqWRWg+7Ysx
Id+wbRqFjBiUKhp4LkJWNz0Mwb+/Vf/RtAX8P7/+jO3/dYby/14CAENnRLRs0BDS8hubscov19j/
AJM5f/z4yNNfR9f/9Bv8fU7DNNrxLA+pruNepbh/TLFR4nK18GgKBb+5KnH/GNM4PsMY9LkmHkAf
mJXPH/0xpkG+ex36wFLgduLUZaD4H4xpgt+ZW3+/bA2WywxrUAZcp9u/DD4FG8zcyvt0X0x+uQUp
HnLUAjQKowD13bhCtKBPvlEFuwHAzNHsXf8Iqz6ls/IgAE+Nxv9JM+eWa9Ze3YtrxMNFhcHy0kjE
OlEF9KDBWV/mxYrDM3yA66ju/dxkaOHLEtmYwyAkQx2bJEbHusaKwbSYMUFVktCp77iZjeYwIrq/
UcSkHCHvTR9jvFTfCUhywSpSQ+wo8IAOa5deIaLlwTgwLZ73DeB6gmm5Dudlt6BwAmvLqUtvVwNT
vZrCBZbyxgJzKwMvu58bH+wck/UWcPxQPg7kZxGgOLDHnpfOe7eR3NyRe3tVUYx2PtKq66LY2kub
0vC6qfneyiV3VshzSFcP895/mInCg9MjnfFTusZ8RM8qjmSMJg+0JhVOo8zm4JPDqxl37h3JCeUD
4SrezuhFuGewr3ejOVcbTIF+fKYfd/ANs4HmWT6vbab9wXYcuhKRpT2kn+E08zkahcLDxI5zHKjI
J31qDM/5OcXj/IjxVUMNK5nCxUnTvmsKIDC6CyuKVEnCSEshk2fWbSQ6DEPZ35HpTKKClDNDsJm1
AxvQZdzlRQYxVbIMffYtz3hpyYwo8FP55nMwWIw4eA4v6G+NwrwLvJTcL2tqWQAHbWTZtOar2UzU
XVl5oHVrPNf+pmzi8CSdvD/LioffqnW6au/LNlMHgb2rW+VW1TM1zA0gA2JQXyhM5id3rMGtKdHH
FjtV6Lg+jt+bGi4C8Pu6Koo1OcT2DjWDCm9xgtJQ94us5sgNR4ELyyggfU/anzNKp/YaSI0q0NmW
QvtflXQQpKZF68YRIFKSTb3WxvVkhCW5Xb3bNd80a8k38+q28cpsrm5Ld3bHFXcNqUTeVJQTMBEf
qC5v7DxEGcJ03r8RlXbk8EIzhL8lfXCRS3a8+17yVion/pnJxgfgWtiQYWKvZ+/dDtYnaZdmSRId
8u+dU8aaS2p2+xo3sJPWd8Q0WOchTCtEuUURHNJpUp9wX+aN0TVDtTazkv9HI2ScLSPDGDcOLJ9E
rbW869PRA5Qyxy7kzKV8bvtE/Fhcnb3PCb74Ffp0cuCqrKR4M2t3K00jF9GVR3NoUj9FaSw9nyLa
8NAn2hUJTxHSpt6KxjAZtkto4sKl5wu+wrHzbAZFIVGzfkE3M869f08arDqM5IXDmSyH+dEoQkUk
lqtepUQTgOdYb91B9TXJljNOs6YLx3u4HOoVP7HLFHaqT1pb7XYsfJOIn0Di683GmOWyHaLeMGrQ
0HbDQGODCDsBWy7H5hURfH6qLCStG096sJ1kLOoDweQQGKzY0VCmECRBvpxqZPLu6DJF8r2Np+rx
M9SEyDJLHfwQJarub4q8WB68UKfBtiYXMgbvsMy7K2RkZzWFefCbHFWuzcf43oW5/tEbZBpv7N5c
2FT3xs1A9XUTKvea5lkL/2Eqm+xxHA26PKQb1sGcwOkKFXdgl6fxViU2eg57qox1Ug/V2zVQYjPq
Kd2qOI6fetKos8hhIASwG2EKiqwG6kBvUl9rEchvVTbVt7Lo3A1Kn5B6cJ4PQ9zpH8Pi1EFEQ1xb
uzyvHX/lkdLUrIe8QfUlpqR5x3KVv/sWm/1j6MBcitzZ7xAGmv0znw61vglX+BblEz69om+Xo+HO
NHBToJxwVweyXsdgv/PIVODLuVZl/b0gYOapFwMXYWsOuB/ZuclvVi2aN7edmFG1bUewrD0Iyn7h
aZss11witu79jsAluzGbFyUtmT/YQV1CsF4cDh0Wh+3aMSrTPqUSzPJ65O3XGx+uN5zsZhnnvV1M
jgA/sCjntmmb7gaMDaF/U4WwErmLHV661i++z3TWP1Ojq9eNMrMnZpVoEsOCdJeVX+QBY2fmbFHB
VHCDIb+heyK2dS8gXCdro4bBIMaWEABniYvjwCCHUOKxKFVUkM91MaWNB9RK4EaPQTzfTU3rMB7E
c7gbmekcrJ6YD4xZhYhA87g4URxHnh30JG5k173DBthJdyOe+mFGE5ICJW5WnRr1mcCqZjOUJbR9
8rBNFD9eKTEi59XGLJzTNGcT+ImCIFsGOGN735AN+QrUfjr2LE1A4KK2wqyGM4KxA5PVdYJk8Mht
49avqJzgHtHI7X0v2PWqwEW/WMV7EXSg7L3rBhjqAzbBKiyOqXMFTliya3PSVmLXJCNYV5xDrrHr
rAcnmO9ti3T2wBz1j4KnAQ/qrH8qqiI4YcidI3R4iHIq1T9U8TD+ZNgD/D7pnSOLrQ+/Q5ukh7AA
Q+kQZNQr9ezMrrMPctfn1i2KYtXTiny1WYj3Hg4a40DLckA9TcMcaT9ojlbclxsPrSH7Tku3KyfL
OgKPM0kT6LT9uUoQCYdjnN8Q2Iu0GAgW8hB0OfUS4Rsn17wHks+kZTQssggXGladtflBZ6p+sKUo
jjOX2jkIennSYSZOQzowfM6aQb3h/KTd+S/yzmw3biTb2i/0s0AGyQjGbc6ZUmqyLEu+ISRZ5jwF
Zz79+bK6Tp+yu2GjgXNz8AOFKqNsKweSETv2Xutbfhm8yzkUJSkOXnPrITsnRMJWh7TrsD95dRhC
JrfEN9zWsPuBJhEhAHCtyZfE2xYZ2Fbb7+rPdslUduy5/ODFaSiRvVKg+c0WaPuSloujUnVTZlq+
O0nHwN7osVpL09WXqbu/XugtPjaibd+nyKnvJB2oc2nw1qzHLMUb5Ldq61Yqhjho4xG18tplgEZ4
x1cYcinytD6fPksvobHij0X0EcZNzMzfcq/xu6jicrxv+tVYdw4baNX3L4M3K0ArTfDJ8lzoFI0d
Ri8KukaDaWSYvlpYTkhNxZGKwzhFbKBTuY+DWgH1ku5JE+f8nfdr7lTUzm966RNs1PXcUp4lhsB4
5kLdo55HTCRpO/rpxo3I8l5JRvr3xIsHO9o449MCvnGnMFW9akx3pEq0NNxWXRuOdChNV5q1aFzS
dln1romAptMP/NTcJ8aFjVsRf5WuuiVnpRLV1OWQRGOTnFRq9dW+7wxBS7XpyK8O9CTzXe7Ezg2a
K++LUCOOTtHa2bxLhmJwcIUG6DYTYYKrJFJLAZViuiivRm3idbDYi7vuaY3qdTiP5mVEUp1uTBLb
1TpZ8vCcSAEFD/tMfOQO0QtywaR7jRCjidXIefwhGxTffxv0eLyAYPRgyYv8yfPi5gFZZ5utDOeh
h3T29GZwBkaluEauktYPbp2ptz8SgF6otfy2RNLlj4h9lYC5QZqu8T/h605ikjIpCVajaeNyGyUL
8A7H4ghzR9gYObG0LzzsUqKi9ZSRzMD2VgakTrFVDGeRtCCQuAqYoiZdqb10UBjDLq8bYkXGYFlV
Ove+005mZFaSbvVZk4XymgSW/S0I8r4H8rOwk2fGdCA/kAijBewboJJ5mtYQczpC3b08+i6Id3no
FrzDs66dZEeNSeeLzh8otMrc90HJzFMZlqgSj/JupmpLgS45YgtvAu0eAfXBSso2fNVjIx7skhJj
S9WrrbUptJ9vp1peMgmxNHzH7L5Qo/XmqBc+ODq7ptrRt562hiGtWXnsy1CiUN4RnWFXr65uanGX
DlG+BYEHEa0W011l54Sgloiy8Q7VhuRh7iqxDosmvgtz7BVuFkS3GXwdwr5lCy0iH0QDOMsd6TYo
fmTEEBhK18oxbv1Ujwr6e6PD/HvFcOcB9O4Mu9HOmJmGTb+xUguzQT9xkc1kHTrXdFuwdjQxUGvb
EIDo7CGQ6QgWWSAOhjgR/ZVvRzW5CZa5yqYFKsLkLAs5uY7+PnvkL+5D7ITTGX2U9UjIBz8liFvs
4ApBIVs7vrU9voDwVHFPv89k3nfUKk70wM5NF4qMS32FrZx42s7OyFeeKndvW7Tzh0YxD2IP2UZG
NFspiIMkF04tRy+NCZCG8rnVlUWY5Nz2Z960d/JcYT9TBzRbnelyR1A0Xgq/yyv4auFCsMHQ5Hj6
sSZOadY/VF6P9Kdwcxw7IVFyoO3s5B62BpqCGmDMCkmGf2UXgnLKz8KtkOEbdare2zyTWyI12q2n
dfRVmKJ7m6GNYC5PHEx8s8i+Rm2l7qPFQYzA6SA94bTO94tVFOs56shDmcI7HJ7OC92y+N5PDM+l
mGguhtKfTkEzjAevzqMrKeuM710mpyDGCs/cLPGZsNjiS2MWxRqVVPJSoRfuLrYZkoLF8oCidlFK
NZsl9pvPEkPMdBtB55jS9gzlEeH94HI4ZjJA7WolaYfHf6FpV/UU0XaRVI9VRMVLCSfvJNCDT95S
uUfACtYd0RDudpQVSgVSR4dHsnoiAN+BEEcZ4dRS0xA/8uiFMFDEwtIWEoMSQOlhdekHZAU5aueb
kpnfyQ1jecfEW+JWCAL8PoQ5ZWffcvtDjBfhJhELNsCwTIGuEJE+b3y7sDax3TO4K6IZFkSfdp9m
QXBQn/fDnbYi/51n17lzYqM/mjZud/AckCJLMceEMYye8wWWKlW9k6VHBBApXE0mNSt7oJdRdKxX
Sd+LbtUHBeb6so8xWBYF0XwNtl1oJOAMwIuH5OlcoeUNttlFRUEWfEkeYRdVEHtyt/9i2OpiXq3J
d7ZNkkACLPBTKGBwdUy/EcH2tWgZ8oxy12QM98GgTOeKEYyzvlQu/tpTcfnoFA6Ra96Q3lWe+K44
DLIrN/j9NlNvdYx2MG5cts8tivOgfMgnb3ySbMpcy6Wpgh1A0e5b5uF2+n8cznMmaG5+cGefiiY3
07SxyfDtV8sc+7cLW0q/yXVqt/8Qvv1vtxr/L2lfL526X7cNszZ+/TZ+fNR/7x3+2eH7p+bVIwGN
1q1WyJqYdf7QLeSeQCxIQzvA2e/RR/xvVZfzB4MFEkRdheQJBRdv4692YfDHRRcg+B0tlLiYBP6T
duFPyiqJVUkr2AF086VAMKl/4j/71RjGxi29jRyLky7wLI9Bfh0V5muHQmSF0pIAxosZ1SBJCCIm
r8p+Inzdvq7agflF+tKTOyPNMu+neOix8HR3KUcnxpdQMareShB6tt7a+PlzF3DksnX2PPoVhfh8
qfzFquxJdGJmjHEnvf3b1fg3g4KfwxD4cIHrOnRdydtwUNT92BJNWW67Za68DV6GjeP3cKC/l6a+
I771N6rPn1+JKQTohYAxMf943s+zAhqejhoKnGUtNXFCSz8treuZbodDBvavP9QlxvYHMZz0EJY6
Hv9xff5z6TL/vdE7Sxp/rDjWppTDuwobBRmo/NLNJWBS7Rwx/dM7lUC57IYVTA19u7ZZXFYqauJ9
6MAWXHrEX4l64U89lmVxtnykSOiFniNrvKqkehXxxvPrC1i7ejMTjhWOp8sK8w1rUWRWpZ+MIEnt
U4HT6Oiy+K67IZu2HlO1DRPkVzksL02TfHUbDi55Zv9OZOtcrtz/NLnV5cOzH9v+RXaJdulnNWLI
oXCYXUtvKlAJcYrUoZiaNc6wXV2Fe10914V8tSibBA3N6dIP8IbiW27FH7++GP8yJJL02h1XEOdi
ewQp/JyhACoHTU5E/ynvsAc6TTNDNlLP6K4Qwjj5e95nV146r5I8v0J19lj58z0ePLV3EYatCi3u
3d58SifKFL/Ze5F6XdLoazE7uyX/XWKS+HluBwOEaVbANssw4sLE//HOIWg3sLJuire2vaRr+o4n
ZY+P3mB/aix5rrvkse2rY6rlYZnkPmnsJysmSrj3CEidYlg8KQcKZAWd464XkEkxOsixNt7v5os/
X13eJ4NFZizoFRnAqp+SHvyIIS/kAmvDVO9TTed0R6sbnsQIGt7vr1pOzmiYxotRvfM4KSxfh2b5
hEQDbfPvhp2X7+Tvd9pP7yW4fKd/G6vYsnZI8crDTVgC6cRcmmlnRRIfJw2xb3/7cn+uST+/HsNN
cpe4UlAAftLZIsnMgoUQeLyOHGf6iK500JlNX4zcFd4nJ8oFIqwCgnhlxeumUMmdjOcjc+Svanbp
gKZhu43GglxlXT6HlBhIAHdF2j6SdZ5dkWGcr/tQkx/oJ/fES/acW/TKcpfroGu9QyrDaVU7JRnL
yCRmUSFRI24DZXCKKccvtp7XXLDa5K7BxVrVRH8cusBGHOZzVPGZUJM6Rpxf5y53v37UflximWlx
U0jBcI29CgMJ+94PF4J2YN5WHRdiWTwwMdEurW8mzKxZ8ZtclH/zmNBidtkUGcqx//o/bRswglEO
4Q7euinn5iH7KH3YrF5QQw/Xbr/RLbT4afzkNcux6+cHF8xlGGCDhsz01dDlKv32Gwd/GI7ZgQnA
Y9eZ81Tl+19/If/iNFA05P/+Pn+ag9uhpr1ZN9k2XOT17Iy7NlNEDKfFc8gGjXRhGDb4ztGLWkAO
8qk8m4kTaFA3z9EFosxB27qRXmttp6lxD26aDGfTmmKT4qFl5hGgDm6kd8KKkD1BHanWddPdMKsZ
Vh5Nr1XdMV6yRO1xq/HC0h7mDSMCOIWNB1pxnJGFN8hJK9H1+9Krvkxd+hrGEPCmepy/Up8+CRgN
m4XK4XtRQ7eewsgQbNlEV6UEhgGZ5+nX39m/3kRUO753CWd3+Lf/09OcdZpyw4XcH/nhDQNTFsFh
nbhqH9Zi9+uXcv7da1FzKCiMTH1xcPx4w5J53PQtM0sOe4sLyWb5siS1e1Uj+H5CEOatcKjQKJzP
bfQ9Usm4rtyW2FfNBjt2CGOX2cEJnfrmztHzb97c5bV/XGUQb3Ck1ZqHinr1p1s8Twen8IGTbHBj
nmaceb51tTSff/MN/FypcIMScsIiBs5IOSijf/wGjMiifpB5tIUlsgomNR1mnyzIEMrkksTVhsP8
A+OI+pXp3GemVvd+627pn3hr5ZX9tllIXm9MQkZDO93RnYqvc3wGKxMqb/3rt/rv3qkMPDZFbgsB
y+fHdwrgO8wnH4FoICtWlaTYDSkm+Bh2SWRD3pSx4oAXgqHpfrPZUcn/eCVQBYgLSkphiVP+z4vN
gB1qqcj5JopIPYWjYolhfKurjVuKh2Fm3kjX89cf1vl3r4nNTaCFYodFc/Djp9UFUQkqI7FAN+G+
EJaDE7OeTjWGgA2hRtdV0b/H2fC5ib1XslZfxWVaE1pvnUkQ71pVdRNM5fdUuUenUoCjH3/9/rx/
qVMCQTGtKXAVkwcq9x/f32RhXrVFZ5FFQb54CtDQD3dhyuPCeAw8WLZAH+cmGifxPfXjU7/Ir21l
ph0U1hdDzvMqld6DGIfvWDxJI7F30VChFMqSuxGLAMdxtip09Lqu3iX77Vb10W6ILH2s+O2l9sZT
mrkNrIaW+Ia+2aFP+JgL+7GfvReHIU87l7vBIJGPwpHkWpP95gqpnw0vmIBw2iEL0T7PDvjBH7+B
MoEkEjix2rSDehSFf78E1UGVA+GkiCFJMu3IwPHjcz1FzHND/k+FLQERWrvtovahM+ODZ9DS2yio
ERkxdhKGDZ4BbwDSVDWSgBaNI8ZxzXXUdoQeo2LeNHDDGcRglC2yaxV50F3C8BWUPQONKCCMWb84
Ijk7kbvJcnE0KbtBioZ7tOnrLP3yLWYou6G3fWMgog28UccubnNUvVOaorykwTg1/uvQdRvLdcGX
k8DcdfJcMSdrOINsJ52plVNKwBmlK7YTjIDKsh10c8yeuoJIWweMW+xBZZjIvuC3TsKv30cT3VYk
wCyakIWPX9+M/1L/BZi0Lo4+jnaod35eGXryuEvVuNRjYt0sB18dsAZhznCqvyrN/58bKJKOB1oe
dpdfOOM+8tcyei1ff2ih/M/f/Et05fzhsmABR5T8PGFfGhl/ia7UH8L1UQUKjbPY//M8/N9tFI3f
WMLrBepxSbkL2KL/aqM4/h+XZozWXoBhFPvwf2aO05cl8+8bqmTlpr3NYgXvCRfxTxtIkgVJCw4p
QgjePUga5AfCCokHRhm/01YxfqTBDJVUan3oKw7USKwgvMbSPaDXBb8MM9veDqgD01WO++a+lWO3
c8DMHbsLzy7Os+lGhZE8u0GkjmiBq10XhP43I8KKo+KU0gWY6u6tTUK7Ja0YudnKTIl85vQcP3Vg
tc9NZagq6Hkm4cr0dnClpiU4JoQNTCs8R8xeU0qWFY4bg4nEo9vul+N7mCwGoWlwhbB/eJaChAm/
qgVERUcmC0pj5R2MhPPQIMTMCMD1zBFrUvoZOZBXr8tGstiKfGIgRwqLVa5LHRW3GTCDap16Tl1u
YiZB5z4MknI/sUN+Lo09vGg7WHCw0uA/Mi0MH0kehsUg7AwyR9LI+GbOzEigtzVJVobYTW47FGFP
htZEts1MYl9NeNBWwzjfOLMzHDDljO8Vs5WvlpujGm3ztr0l49aC/lPm0Nxzx38Kbea7netaj0xc
7WerKtFysEkNx5kmPef2qNwaN4q+BXPOF4526/LGc0DKGe+9J1MWBpg5VL2oru08wTbHZS7fZF/7
R0zJDIrQrAveZKDVykbxs89wld+KQmOByNQ8b8IKIzW+F4KtYB4gi0AFXzKUN0cvDoPN0I4nBvxg
EXphwfkf44d+gn0wouFi7tgwkC/gaITrpF9GRoYNswhotWduqD4NVzLAmiEh42+jS0QynXMW6ZYp
ng2NUi9GHpRVJE815yyKcguYuYULwLKY+RbB1NwSrxAh0WNebnWjexsDeNtCVosOEgjzFVcUCLDV
NrtiyeyvzbIsp5gd8q5yy/Q8p9yoBhjkWwfybWe7Uwu5TsTw44PHphnXTEerNWFP8V2WTSOOA1N/
rl0UsVEfeK+JQ2h7YhtvHQHD3km05q4y7Rfbrl/gTM3MxJGtcJmegBST2V72HRGhSvvJp4JAEzOl
d7WAQApTEsgyhzPmnUDrVv0EnKnp657zTofqAy0pW1AN0vKR50CdW6eQDzrz5SX8ekpPeUxsWcvR
8dHr0irbVMhngj1/KIEwMyHXwUaaz59EA7Iq4566sfn68Jt2HaP/QCdHwGm1tSoq6T3Rj/Fu/CJw
D45pLslxBQyaUBGJYw85UsuxwAswT2H7ZucFGvC+D/SjKh2MC13CQhEB62AC7Mv5LvYSSOoNsz+V
Mt5bca6K7uqpifAw4SB8mBi60GUlDW1L03V4qZGn3SQJhc5sl/5NRqIJpw53WPhJeQNqpncetGgU
oU7sfauw9odHBt/ic18oOPrjxJg+T4rHmdgWcxAy9d64v5PvsRzoQcCphXlSziJ+pTYhEaCZgoFx
V6wUgJmmhArGoG3lpoVLbVWlzX6Mmq6EkBPG+7rPylugLu7jUIjoFBpffMqQ1MGhawRvErnhXZwQ
94JusnG2tkHotu+R6dwuY+rcDyaS+xQS23UX18V7yi3MVQ1d8YRfsrsGHugiW1+aQ+DihXJwwt3Q
Al3iVW7myyjcDe0rGdbOAbtQdOU7A7m2QZbhXvF94IOG0c2j5cuRLCuZW1ueX3Wjsq64D0xkP3hi
EjX9E+nGwPVHUJx5gQqnr2fzPi7EKtoFgxdlw+6jJd5cWA+ntJlBfyGqaijDpsEgEq2yfVKMTbvN
koDhGX3sw6hLZEams+BM+Namdi+Mbt05hylwinuZdqTY8eBuW2Z6e8O/AE4t5ad2wK5HKx+/W6Jv
4d5H52wqgvfM1UgmozDbOaJaTo3phqtIFgIMom+/ZUuTnYcBwGxaht0+LnxF123mGopIXocaDVDe
p1i5FMGv5TzDK4TPNm5VUbw5bV4RwmKZg+uVxMPFzU4G/ZdU5vWeRz8+Opncxg0tZivNhm9elXyk
ba22TBzndZw7CWxJ/Mu520B18pq93/vesXSSW2F5iiQbad07VqkO8xKV8LHDE7mPPq4hOdnbLrfm
57m+mFNDJzL3IkTADZvWqpEXiw3ujseFAfau8LGXVHH9nNuzOOYoWTbSJG8XQ2F+wpSkXDpbfbYZ
qYHxofX42rrQGx4cgk/OEzpmbG51d2OA7nO8+9pPNUoxDqvE0ZOFNjHRLubJwbsirh3yCYNVFUP2
X0mjsUKPmolEpfr0SrglSgScHzOtRT/M94hA+GVfecW+cdOTyRh7rkN/bubNwsjX2zhBNxcrfJs1
Zun8tZjz4iRxgr+4MMQY4sfQ1+FcDvsydhp7DQC3eWgYAu6XhrnOyngBdcIw9VcFcWfFTuBq4zCz
uFTvlvtRdNFAUEEx+GTw1B1KRNvifFGPfTKsrbplH0hEW030BduSZlieyveyasnYkt14m2R0mVBo
Bhs1solp9Mjr3CVEswpu+ViSoEt/Th/d1oY3HOoOzZITjtMTkL5vmtv9ZfElY6ju7MdEvGQtMGEW
xOYBPUyygjBfuH/6/flQnOUArYp7jKbLC0BmexuBDjqlLkKolZ1fGPdjN69dbQCdoCB7a0UWMqWn
uokciPYBwayrorDUDiGF+VypoTxEMkdcotqTRIZ9V6dh9JT5BTkyy+h/d22VP4+DV++EWjhoXRB5
ySHHBn9AZ+ijUMIfjqi1RPxE8mt5xx4w7on0GG6Y/S0nQUH2lCwqOwEKnE4NJnVyCBr7WBd+x4ak
/GtswYTDBCJB9mv4rnzMne+i8e1DEHXtxvWXcNei4+fg5vh72Mj7pcs+zzJbEDEnG+WPzD9csxGt
v6GrH645oqMSCop+24/mw/Xo2uHnDfA8IVrFarJiId4U3VhsPGltGJvfW27jnvAWeUfwov4hIcLz
1Wc9W7ceJYXfFibZBqW9Y1AAemahFZKaILiXi+Vckzsy7grc8+cSx+gKrDPRJHlZbwbU6CAWxE00
9FdCzN8dp40TdLihjX6bav9bz6HVW3zEK4xZhhudkTRZoh696pYo3ltopO12ZFfRxhkeO5Rcn2eP
CJ0pmYbd6Ew3dhRj6aQRDUwMSib6+HLVjvSgM9T2uBprvYMGPsVr151e+EvDdVKo5Y0w1mlLqEi6
8+KovLbrzP3C9w3a0pN9ma1Bt6gd1gRv60e2dSgTLybfSqn7emAvR+qAWbIJs1vhq/wCUQvvgRsF
14VdZhCyrYy0xTrz73hC8YxiguT87ZL8VUbC/1hsDMLI3ctbdxLOjd8LeepN7n/oONRn2WsCccY4
+eSC1L7ymd7h92rK5MVyiu7MspkfG9ykm7ZR73TYNJ2BFO64l/Y3HWSjF89D1VOinGIuxkZPXeSm
9RmoHDhHA/f5WBVRCwjHr2dWD9TV0TKVpFVW/UEbcI+Wr+aHME3bZZOZ/lQlKtyUli5P7pTNT5BV
y9upiJ+ZFIZ3Nmykl9EOmoOr0Ilhm9i7hhp8jhjbqORCA4NosJljB5SyInFpVYfRtqZu2pY4Yja9
lglsvMz/YnOU4WsOSOPrWfCoH6vnGPP+V13m2cmJSm5g03rXgdPVarVEfV+v2iSK7yOBDb/oZY9A
fJneGUyAyEnY98JA8Mozpr1WsY9PCgxtpYi86oboS2CFVJmE3WyIbXkxJiJTMiM/o6uPDpRs2ATD
HTvqhK+Fkndjo16HemdtbJTwG45ZHQ6B8T1Bf/uY6bo4pebCWcN+fGRs65zU1OdbgfCW4XMWHkYy
TrRds0CCpTuq/Ns42PpbFNTuMa34UZSwNm2OHNmUFc9XCMYj0MJMbHYCNRE4+RHSYXUBrC4jX583
ereWH0BBiDNzN/ZlyTCuqt9sbpgbcnOGYyoA4yYiVSuOPpQTjUYDpubuXGgbaREw709hmLTUC2n+
mjl64aMAWCnKJX7nMCaOg2+cTRqS+zvorvlsWcuI8nBRtGRL13kpVWV9LfAfIryz6wP+f4Ssic5r
GJtTwaEHue6dobtJCGxLIy8jwWbQOtsF4KUU8XsAFDjJDcm6brlevkIXMJfTyJ01yn11ya1BJwxz
I17Lhi2l8hF89rJaD0nwXVPwD52+nkrNz687bDzlstEJdmM12qdMGiJNVAFacTrggHoM8AKv8Vwk
dwlbIjC6cj60gYp2s2eI2HKr7ghEpXtp7Gp4XQbHbLUK5RNzcX1dzVX4DouU7XPuS7Rqxtd7Lg8c
2GJQZ8RU9TVjyOJFoX+iNvL9Y2VT0vYuOQX01UDaOfhw7YNefIappWNhci9LlnhmI3oviCQjQblq
Ekp9tDyhSYN3W8+gpMPWn1dzHqqvWuIbot0VZE81JdKWLAJ904GYfG6Iu9nPcQgaT7jTqyzjgr0j
I9w272ebtaxc7iPLGk6Zv0z3VtuOLaJeLE/oQsQ2zJDYLXQqHnShzSvE4GQvDXHO2CZAyKDDPKrZ
Q1WdjbjMO2Ej7idIBri5Y29E2FT3HTpVsKPVYD5sQO+PVol9aNUOXnuWPiqp8eJGWGWELrwAv2n2
qhXfk6zUJy+Owwg+YOKi8r/kDOdu8sTC0a2N3aLGqmEVk4i7iJMJhdhZ81w8935G5YoC867kcSf3
IK9uQjP4NzmhzRBXQetvqrgckYEWor3LVFffUlynQAAReR9MKlhqGjbRh6gC+bMi2i0/1rII9pmz
MIWvqWFJ+cmKA6YTbwOpMLgWkYNlOyeWTNoXmxMt6/XcZtGTlwKrCU3oBvBHhvQ4lohZ/HZcTgXl
2alplvF5WNzhUVOF3vdiZDdZUvepEBOxiYOTvkWqZy8Kx+XGX/wayWttR9fY4Jxz2Q6kfNIIxXGW
+0e7HrCqLMAfKsLVJB1UzyI7TWeu/UqWTtbQPFimLx7CYHotOINpPHSe3WwjXfXE2rUOem8QKCu4
P8tuBipxZh+vX+IprJ8QE/tbet4cDJgAr+ZAVLdu4AWf4eWqE1MXeAP9gOHfEgWZqzMlVtoRBwn+
JRmeHQXy2rfT+Db0JrE3rbNAKRgz+bI4WPP8Fq9eVwc56R5M7oskvYRh916zVfgt7oj5ibi0wWs9
0gGJU2u/0LTa2TNncD4H3AE0d4Nw1zIMWF0x/WbtGuK3e+sUXCXC6xy4RjmE+NyGVpYhO9yWSyff
LI/zxYRHKCIHQRIGrKymgO7v1KENkbVc86kpby1JXkaY5ufE83mzYiI3e/KgsP3Z0Pzf7uz+XwKe
0Wq1lbjonH7R2TV4H8yPfd1//rV/tHX1xfx6EbTZfyrg3MuI8B9tXe38gXBLo3BjFML0MGAI9Fdb
V3h/+DRsfWaX3IcSLtk/27oCwiTedBR1bkAihG0H/4k6zpOXOcvf2roB83XJnNjGOsBICtM7v/83
9UddZqC3PKc/EME7E6TdXebawaEY0Fc4enoOJJGQwxTn3OkZu3HVfUxCfEFo8wxO3X4AXtNs8T99
6yCur2gTXIJ+JeJsC1jz1DXlJx769koNEfYcOsQbNp+WJz29l7XF+VMM8YHARELDovoGA5qg4pkB
C1X+c0UMHyj2GWmz/VHUQObnkmN55POE6NRbLZn1zYvcGzc3rEsVsLa4govvSzxTZI5JGhpuyKtG
w9ekzQ/U2deGuTCq9LFQq0JGdxyuNaBvny5HM+P9cdMSAL5yr7rUW061VctrrIrgHWvlIc+x8/kp
1GQ3J9nrGJvnDC0skaZ4686W8vwtAZ/hBr+IWcf9jGlJeP1DMaf7zGTedS0dJLesEbslnCsSUTTq
2QZ7i16pfsa2mvpO/90Bdt3OuO5QwMPUoF2+1nVMN4EKZ279Yl1aTXlWaUVkw9SGby7uvYMkYO8E
3KfeGIQdqB60OgJKrE+Qc+RbJ+evZkJt7RacG+txgLyic35VuvVbL7V1DuVgH/V48SN2Y7pBl+Wd
F+riHWqXj9Tpxj0hr+rW2MBsOHZA+0kd7Ic2JrxMKQ/iY4lbRjfm1BBG8BCQMwg0PMH+RkuVdO3s
2a3mZ+QlMf4cpNEt4txVAd+Gfl5PpezFSAEAGGfEpyVlkB1Upb/qS8KdhAyzWsgmjTkIkQczEIVX
Id1e86dyPGUmvkpU/pgg01KXBD38ffGqiCZ0XiFMZ7C/ZCs2WXROL+l7Y0eN6lwS+RbIRdsxucj6
au+zctMQwolFrzttvnC/6o/pku5nX3L+2JLAvF+y/4a6JfM0fIwJBZTVBAJlaZ/SS17ggOZ6314y
BCfCBPNysjFEtQ+OT84g3up6BdKt3RV91T3ZET0mZsNMvvXjQtOWco17lud9PcQehKmB2GS0/bbe
T+QOhefUFQ3xM0tHjyhMwIRFMwJPDyDKFqQmEnKT5be6FWj4vWgkTNapd5J78JZD9XAKSco5RBlO
5zyOH02iW07V9bm30xA5e27cK7+s0gfI6MEeIt4MB759wuY3fSp0QQQzQFs2IbaTzpOfHUxd+wwL
0FOeZsmaSzVsR38eIMmkjFh0bzGcrmrYGJlorpOujU7LPOI9CgdUSCvHN2KDgfMD33OJJRS5mZwI
GZWFN91HMLSIkvCy7TT2cGNaeUJ74d7aIDBAs/r0lvSY3I8OgOW5DvpbO11wk1sSmPmMJ6DDD0dh
Vh0CO0VBUS/OfYgScIM+lyIsnpgm2Zo+aRuSyS6JRMi6i+lE1kTZi9gvORjkGAgIYJCw2q3+y9xq
+bmPenVoghkGClQu8mtxcfiDne4TZO3HVDXzVaP85LNO6uaakgt2T+wv4iFfHOtGF2bhuJWnXwix
+mLHRMNWEqdBG5UHjl13qIvEx1A7w0MyyhF8WEsShztQBycTHcsAlT+H/vqNHNDxY3Db4lbVLn7W
WY6HriPez6NrvbYwdzJH47iHCf/GwpKFhUWQv4WIH9eLxp5Hrw4HLNCXqwkuIU9ugmGimBDH1EOs
rry8SO/GJayvQ6dLb2ObsqSy++teJsO+AJr1BY9oj2msMDdYZYmVnjHW9AlGo6LlpDOkS/p50LyN
fJyXBwjB95Nf0r0OiO+o5jE51ml/zz5EEjftrh2q1+iNmd9yAHb5GE10txa3BDslyu4WTJK/CYKF
NLQSbUQpkuspiLOHhmype59mxqpIPCLRHLJNfaUuGaRBuCEOY+b4gPiFo72F4g8KJA7eoNjbJjPX
k9VRlBUNcJ8CfOWgXFbhxP9wHFjzWmKWZywO/Vy+JyKYmdGMqB81VK4J2+o2G0hsRQe84EbHC1GE
Gd3NMnyyvYpd8fIeBN5gbGSjXkO4F1+Cgac5RxQDD3nR5wwibroWeMo4XxOy8mZFfZFetAHmUdTB
d4jwlywsVl/nEIwxrnMR3A6o5lcTeFz4b0SNofWI+x0RYdbKt9IHNTk1dg+Z4jQMJDFZ/0XdmSxH
jmRZ9ldSao8UQAEogEUt2mAzSSONpJN030BoQSfmSRXz1/cxZnRKhFd2pNSmRCoXIRkDnWYYVJ++
d++57rjB1/3C6GDnGmOxluwJVSiN4PsCkmnbBs1HPfFASV08Dy1UsWyax3VVmKdlWDgxo+plt8u+
aYBgh94wglBd77SfzxG9pVjQZmPpQVz2UYnlQgLkj8GjmwGbxkYZDIpz4zESvZ7L0iMat4cUVsCd
b+KmiW1xTi1wzTNhuyExK2Lt99pZkXtZQdXy7L0ecvUMXIyRnI5hJHYdPMupfjcNViFJfk0koo3s
3Mtcif3ouB9gq9ww6qwKYZv78T9byf6JOvO/yApiU0tQZf7/a12Ylu/qbw/q/eOnTv6oZPj9J39X
MTh/x2QhKEslalZkPcgE/qliIO1HkJHjgBwSviX+We7a5t+RD6ItYFYhENFdDQG/qxgEqZAO3oOr
jQNLgCn/WwGPv0pd0BlhKOC9kCbWElTtfy52u6oLpOrdYddkXfBE/Nx8z+6HO4NZkboYwZLfjCY2
xH+jvbPkFzDqD2W2Y6FD4xDgux5fXCKI+/Nv7rXMB5gbw046fbTFkes278QA0BJLB8tBBt2QoBSm
auzfChipCIUcCAYh/Am7J5BqNOUOc6UlQo0L8nvURiS5zRaLpmPhwAt9ZTMSwJeaQESPdL8fhYUd
GJQAyBsMERz4GqrvCzljK7ubVUVXxva+l045vc+1CF5KRLWo5sUwnGfW9IbtkeEhsBQYv34T4UEd
LNG/VY6XbhGCDmu/LG+ctMbFTY9pXIjOXaoLZNsw6exhvdRWvdZR/dtQKOtWqzE7M23yXuGYtjs7
MrJbVaLBDhP648TwxTL6ZgwFUfFLbNQHTuhTWEXzT3pi+c5EPRLBRj10YsrIUUoeQPp422EiE4Ie
XR4aVvWSpsg2xob2kzXCW/MNNtFAkCHZcuDNyNEqyrqnRLGd+6oZyUpAgompKV7HY88PKpKOqwbh
ODZXpGANaVNqEu84GOCkBg6EVDp8ePRZzRTJ88V2VDSd22iBPgcwQkqlQ+0uBf9RTc810uP9qPr2
1uyb7rBESoGQ0D0xaH25rhXpncyuoGLF2gq7MfU2pKjZaz0xiezcuD8IU1tbh8UN1TsbuYFLlgNB
3xNDpGEKED4XLiCSiRtlRcyRFGyjJi5he8LjwdgbYWQgS24ZFbkkwkHHpVHVH6rKcD4oN+J979Dm
9QxpnGggkPREb+5xXjBWryuH5NGYIKgMOWuUMADJTBsnhZ+U8ZrZGo5rYHxwRUfb0e+zJ3M008AH
jDBNFu973Dv+nTen1oV1vvygHYuKhEmia5NQNvZ0pfJbc0JzsR6VmZ4yEbSHDv4gFAzjWNpNc0yW
Em4DxgmudaYQEphLlyxXG3e6hDogd25lmrWU9Dhk/VCSuIzXOHJRzzl1Xq0FY3dSfPLlig60i9tC
l9aOzbIo4R0n/lPpGqpdG6VjrltZLWLjGhZkyAWV5p0JoobuWDsPZ2F0M9rHZI6PnEvpvKF28L7r
zmeGE4EpOLWeXWNO8IzocR5983BV77DfwjiEx1eLQ26BRl4lph/vYXA6z7VSzFR8ZEQzF7NHektC
F1WGJZsCDEk9vARxC8cC3cz4lMtJEC9kOGrc+C7KgeM8dtZPWPXsjnZpveR20va7rrScT7qRUbBF
8jurla1b28S7PbvGo8/AciuDFgapJlN0JVyhbMRKJnAru8iS516knNrS1rhRjQkjmf/ZoRun3mPP
AJB0NNAz22IxaHvNHzLOL7pMbhEL7BqyB7b9LOxVOYhiPySBfS8d4mtbp6foz0mcYWh3C9MmX1EG
02VlKrAuF6PbZ017QvuoH/CQf4CDRelaq5KtvIj3ZuY1d5XnMQ+I+UbeXKJiuZo/ksjodhMo6hum
1GLTjVN9WaQaMLwb8mTOGQ5oEJ3jbaTz6bMsOfIwWxLpDS54INxZ5osoXCqA5ys1u9bFQztxLAAC
3ASoNSavZJrmaquz1xZGevmzrUGE0E+rZyKvKqPkvTTeOvIDK5gdIekv7jfOU95WV0N/Bi7DzDVJ
kS4xpByOaER/NnbL+qFrxwGP2ETrQMze3UD8hOvkDKKDyYg3UCcYUnGqfEDiGbWha3PoMfEqPpLS
mqMMMRbVAanJ6dvHEFI7o4RVNsKe39DkqFdT2s33vhqSEA+esFaZPXk8WWAmWS3iiw/DfI2bxd9j
OeeL4WkMCwZuhB4J8c0v6uTG5T6i/4XsDIPZPMRjTrw3ulMkE/u+EDAdSvfYFQnRTkKiQJbuJ7tT
eqpoy+wK1dLPkTwp+gAMawqbiFP2Ri2LiXpNx1YFG6ZVH6kxw6CKc2XeerIiv0hEHIw3iTKyifbM
EN/hjHhM5zh/xVCfbwos8j/NxOp3tM3xu2FfTXcuqMxh31CeOpthGPwTYOHyxeM+hcNkqT0DhOoD
Gb7zoKc2usxE7zhPui1ZZrulwkMMf8bEuK6IFVo3VAeUrWgnNiDPFzD2wCqy3oTRRg6fW+plB6Nq
uPHSYD2p6s2Y+qa8xkSKCSRUbpMRNeCDRb3SI7KDDeGjRWrhwIywXq+ijMw5edobp80saUsVw9g+
zH51htVUrQg0UmvdlMYDYefRacLkyB+KmM13tqZWQCgqx1oL7OGbOD4QwZZtRt9RNxlOf8NVIO5A
tfMVkjsaBB+tN/02s76jRvQoFUwxH9KFPo8xtWJvALzHpxkZayEKmlpgpZaetBd/4DAfxQKXURJz
k5OJlE83folt4NVtBw9pjDg/0ObpMGk4eghLY0key6nBAZWlW2OMNikt+W039+I2mdJqjWXBWpmG
l35MsWBa1Q+Y0rUPIMSgTVRPE9FUuoWXRE9mBzOsWXOHxg21oB1i1uY8Ni3fogJ9nyi/Mpq5sEVb
RXeki9W7SDffRjcxnoO6UvsuIJ6UUsNDAK+6XY2GfMcKBIHHbeKNnyu5MUlUXhNSKvd0XWD7ZMED
whte31I49xP3nSGk7kKhhsnZETedbvLJi3eKs87KthXUXk2z/IZyQX8HBcBNTRh5bXskRg8yJYeG
jpj2N5wAx++BZxaPXreYNybn3089ucyW2XIO1hCMrxlpcMhRp5oxvmvWKnQmGGexZ0afZrL0e+lC
rMk6yCFrttloZ3BuRAiSWgmdyYCdM48H88ggbtpNIrPfA1R0t4MppnuGuPm4IpE5SLnezNbjACDe
asDTcQSwRwJfYAF78AfrGQJS9LPQUNlRb3AgRsWV5ixMVnTIOtM9xlxqk4lmFmxi20jRYk0abgL0
PJSQzON2pSmsF9vhOOq4Dr0ehD9BmIgi/kDHZg44cQOv5iZU5QOIY+NZeDLb01qbb7IpW3aVOQ9v
eBlIN20J1l3hh0LbWlVE/eqeiXtnmnmwcRN7ec6zef7ZZxIvc4Mi7VF5wfAYJHXD+CeVtGzKqA9H
SvttFuX6xZ9r8xQlVXVMwLTuZgEQg80PbQ6OSSh1qdM667I0ixt3MqbnYSydPVk0UNkC8LMdAIwH
W9c+AAXfuukq33szihH+VNzWb7YTwV603JXs4pPyM0mARWwsm9ZwB8lz5pRU7glKN1Y8CyTDkt4S
lYOD2FOK2S6ScXJTU7iREAfxlzJkL5A9Sx6m3I3KE8a2ZBcUVbsSQ3Ud0s9oqjtjOYCMz2luVtY3
Ww5DvqpVB8Q8GmW8WQyRWQ9sEexvfewNMwsYTO9Sk9dRIPZF31oFW7xfBDFI0j97osJCrwgwuDTW
Bqwm+WhE0+/EQE5hS2jxB0UL0cgStUtI1iwwlH6aq13pjurQtIP+zku7PBr0FgmVnCra2PwSKDZi
k6E52tAcjkNJOsZDPSlxGrU5TO81+If2TJxBWzwZcoy9dcdMMOIkwgEvRLKWjSQCqikKHTGY7LJ9
R+9fQs7cuQ2NyBJ62/MEcuNzQWCyo9cV15tldAihYmp6bmZhfe/rwHnup1Ewr1aCwLklJl0vSyH0
xnApP6ZRZkeDqcc7Lr0OiEibptyORk6PJgXqT2XTXYvHmrkmNMT2cVbY0OSCJZKCTVusam7XxuSu
5izZSts9yOXSfM8xZX1zcVKoZx8UdHeK6taxN0sGO3ljabD6oIogWNhAKkPfjSEU00KFOoeUc6YH
ZvEQrntGDhl1u1abrpwxohQ5b68zZz6tMvbDm9rCnUybqG1OsfISxNsGCjPAJB6BrY1Hh7YemvjQ
1r39vcAstKusAFROIPp3wZEobJ2mfVSuc04NYtfR4K8b7fs33YylJeY5XBWQh98zLxl/xExRDjJ1
U5rYg/FmNbXrb2SAA4jQ+uk4dOO8Hch6usfdJ88xPgNGJPEU7a+hVu3c5Acq6uR2Es64b3VPMg6X
8H3w4oF0GkM+OEmjtmjQdlZXe/epl83HTgpr3Q999lg5hnMXdHb/JQQjfrttkDxMfstI3yvm6KZW
C9gh14vuoLf86OPkwxjK6YwqKaIv16qS1VoQeq7lEHyS1+sxdCnTLdZwEHWjSF6UH/SvY8abUxhV
95oVcbyOJmnfVX1eH9PCKc8IsT5jJzFDQfD0Y0s5+3BFf1Fdpc1PhwQCdtBRMJ/K5fOCfOK4xKa5
IU55fMkZFq00acQnUHFgTRZlb2bV6mpTWk13O0V4i5RB2KqMy+QMokCu7Sa9Qu+ysXnoOZNe2lk4
5wQJ9HZegivuqlb3A9KFAwqe196c0no9+WKmPIBCsJnqwA9R4Iht3ncLGRAQE6+0KzArNjVQl4m3
IakFola6GIXMg7eUCfSPryaoy8zsIDWyAMDnxGVTi51gSC6bRUcdWMc8f+qo8lBuFoR1L0ZjHG3I
O3eR5pEfNOu919T9D3BzAF6XLn2fmWm6EBk5UlsVGhGUJhna/5m3CwCPuSajnEjIgD3FHwkNRbCJ
yAgpLlmq2V1F3OpL4bv66AI4fzFqniudyJKT4FCtUc/kIDRt68EjpukYeQOt8aEvnqe5EXeJUVaf
zjgBXkvNSjz71JMns2TPW81VZH/4cc4JC9CsuoHcegXcRaj3DR40FAIF3LtV1+X9KyFjXbwmcLV5
7aamBeoXTNZT7s7Ns6eEfs+MhN6Kl/coCKegrd5IG4nex86EqxTErC83uPHkw8Lq97KoKpfQYIuF
3jSzDAXO0o/e427kfOX2qX0ZZCVfalEu13FZ/T6NVoO2xPRea0mTxi27+jamUgPpyNrBB8oIDqj8
Atia5zwGBqu3JZW750rqe2XpgeHc0L33ZT/cWAOyGi18SMR1Wuzn3p63S6LrW8Q/FqPPtHlTnplu
0cIajy7+NCIBzGhleQy+iFwNq7quPmo8LNMJ4lDi7hmojNhignle9WNsvRAwA1m0yaf0czAdfxso
rPBzNk+gghBqJasadfRrzhlyHUepu9deamAp7caYmsCJOFCLRDsliodB3c7mkHwXQWo9e1nFA5Ra
C5/BgD44176eaATF1QsY3U+dk6y6ab25el9UNH/W1KCHxDVYhhB4rJOyhR83GHg9pvSSxzS2rDpf
9d78jsl1XndszeHYdXY4Jpl5LcZeUJvWR3Jen8xoFLu4T42bOOtQtsREU4NldNeGJDu1B+0G9PCx
S7VzTwxOeWvGDkkZtlPSBZiiHPZ9Vd2QoigP6TTzOBg0/Y5LqXryaxP7uk2VKP7JSwm8AtlQoHnT
jOVm6mf/Lo3nBO95oHZWEJmXhMfn0sDMWrBq1CU/X7Q3MjHdu4ET1FYWdgfkznuYl8TasTcjTwPP
BJ3JIh60N9xxVxjQK/E2qHtXmPfXntB3U0YOKUDNaOFhNKrsnsoO0wbspuwuIReEbhe+yngV4FyB
y87BEw/P4tB/W7q1zaD/hUBzcvWCUckzpQFEzzzJo3uRpQhdRg8agpPIMEPNtEbpjN8ymnkviyiA
xUTExLZDtkvWWF+rG0dd50NOL6LXNh7EVqtGf88AHdyBa8JxIBODBdwZ3LOd9u1dy28L67aNHhKc
indmY0B8wQjm3fSIufY2ONWjSGd9A12tuUmd1MeIho+kGiWdPJC+1RtSyO6e5pruNq6tKWl8nJ6b
djDmcbU4TbaJnRkwLqlanYhhfMTC/DCQRR4G9K1PkpVpJb2eyIi2WZDjLX6+jTO8s8o1F6asdN8S
4aHOtuCB301515wXYyL9tQe2tksMu9pLoANoKwvv2LhN9o3gWFbBqdYt/UZMpA3NK2vFS02kjWsK
KFezg/bSHKi5MJrZms2sq4dV7BGDYucWXGNhfPO7gdSDGT+YNcMdXJkNyORsKqazB4srbGffOHSF
bI5GDWQRLH/7w0wpQAwQgmtdZgzRA73nuI4OrGzv4dp1W5Wj3LCQMs4r/tY9dI5f3haTN26hqzbe
ukoyWAqzH3Ubx054x+uBdoNkGLrr81Zd+V5iIB050C9SLtaLPxJwjyYvAxfmKGJABpmlG6+oUFI5
Y9o855pifJu6ekLsj1y12oLdNuubgRxoWrJNjbEEcDYPZJLHxmuVOZqBfoLJF9SaAluK+fYRJ4FK
0bjK9CnxFhP0cWDQ7EVZ745rMNw9rm1SQJd+lD9yschHH0ajtfWIvSAfNMNWtXVtgHDIjZOAVOxC
ij5Ejmw/amAZOSatVJD85wfNa+/Y2WUwzHkJA380ncOkVSSPC63+59RZqrfWjpBGZFV7P5HYEqP+
b/V5IFKJdht6wIdmpBFnDw5637z77lopuDUfeiWIpeCHUdvJtpkh7kJnsI/aF+VLpq9RRBVOtG0P
jRxXolXQSOkOXIUFIWszEeCuPR+1S1A/dd0A+Syal2faly6YPeE92LOkxZCNfnMb9wtAwI5Yww+6
BhJMSiVQsJqK0YExIVRYG96o9vSQ2yVUcT29pb5kg6CFOt91peNt+uScNl7fX1NGg+ccNfdtrAjz
yaXK16KAkxgJdoI9XjIofSnZIBcyP3TNgHhCSzzVpKSs6Dq7Z1TANiqaEWLiOvVmow07m04tiBcf
SY9Nbt2WbUQ8FE7QnaGNLK80zsezgU4dRruFb4TsvV2nG/ubjXnunmgVZwNRczS3dSrmtQbTfa/7
YuZcPvryR9fkCUp4WdwACR4elCHylhaklTg3rT8xdbGsgr8mPv61OaXKCjvPGN6AZEva/xTX28Sd
sp2ZpNM9xk58jZ4DhDHMuRDnOlOLQbyUiD8iHOxXYLplPcXRNWwpLc3yKUtRnk5GxAE6kKDoSd9x
Q5LWOEhNpe2eVG1pBtq1yVTXru5n+PoZadJp+x1GYHqSSwa1eGh9eWdq9AirtNJZhcShtb7JJBA3
SJ3JzSuRJQM+7ul/4q0ikiibjei3NC+X9ybg5dmgr+fsOZjtGK2HhUm3nG2OcYsaileetmEIqyJl
J6DrOd1r045+G43uusDxEmELK149zxYH2+qWO1NUKIySyISXUuob1nY2IB2YH9rpVbIOanY+CGfG
N2mkzZkQTe84IY+/dcZuODAi7j9176C85bFtV6OPmgiZ7TT9lAAN16ro15whiizsZFftK2fxji7r
NnP6unhyiPU6GqLCwZPP/UeVtXYTLpLYdJDl1T5zvIkaLS7bdwuhWbJBsVE/ckSi+40n+FvOIP1M
LlNBSpHnPS1C8RfFOqTjoX2Lu6vjDeMX447U08axy81x03MNn0gn635jByr9VeaNwbOxWHYUVqUS
6abWyQM+Qf1IYpDL9IC1hVl27xD1aHbdQ2l7xU1j8UNWBIQhXqT3IKeKboI5l/0PpDxQlUxrEHdM
wvUWgRm6kbgai0eAwnkWJkEmGsTrNUKKnBEbzgLGJmYqzwy3qkNhWskjCRNNKPIJ2dDQctRwagUG
FQrJkozRfTnM8siPxfe83cYFTheaNAu3QTTkGyutp3eOzP6p95blYZ7Kj9Zy12XeowNOEHUhTJ3v
JD6sp3S0x52qPZzMSfA0p1pscomyYSVpXR46bULHt0F0bzIMN89EYFFXSI+XZ266tVPwXuMn1ON2
4PjKhKanw2Hgujl0lO0/YPLLh8g0LdTM9qQeHQp6TgKFizHbJ3hiNUxTc0wH1yZmPYj19zif1C3T
1d9qlQs0Pp1275NYeHejrJ3zRDvjR+X5jksGQ4SaIO4Z3yQ9T9NoxntWVYy6aJbI86OngLxNfDZV
BHAC1xTIeavWRhrSdscUkLvjXELOEfFNb3jVqx2zZSVlQMmS0OHMLTHCW2Pagj/bal6Yp3aHkuuL
Tq+r91Oi/LXpmfbGJ0Ot3pm267CbxhNDq64rf0g7wqseLf2mkLP/SfqbvkH3iyuV7f67ScgTeNy+
8I0QqDnRUNBkbAJImFvZS88JRljJeENGAq2csiXciWkO7d7GfW9cp3JwGHbGITJQrzj0SFLyF/Ll
rptcFrnAaxviZHXy5FbMfIg/HZ9Tb3I+6nGeLill63M79b1aSezrrP/RNd4nyHxg1fY0/Whz5pcr
VoX4hRYppclScsZbDRmL8dD7HnOYvLPZaPIuuRsN07wUtuuXm7GJ8L6qmY1rrgJ5iGrPvOFLGQuP
uprCpLExoLuYzcg6JBNTabdx1k0sKjgnUTG/tn4umNskwVaIhj2f6GaimaRZR2EdCQPRpZcud30a
sXp3YMSPcC/1MZ40YWBuPnu/gSMn0kKaTPywh9XsVvBgIpymweyemjJNIAt2NtL8LGEXWyGjyYaV
lL3d3pI6wK8BAx0TVlWjuyylY30rBsUcRVQ5kipvghIeGcaBJnuJgVPp6z8YeekwUaXiGzNbu1iN
DES9EMy9+4EnpDo1TFDPbF7ULgXb5SrCDa8PnVlaYLuBxb7Rb4ZsnGdIpK6nq9InZbePg6kLEf8J
1Itmvp7Swrzzg0EAR8Vc19Hug9qcQ+FG0gvI2kVFEAY0h2+WEpQIhrnpRHLaENrWtUlekorBmEZs
fF9avFmD2BjZeHYMOqPEbnK61m89RfhxjioC6ozK2HS5pdfj3A4/rcbNEBKq9CSuq3NMdMba88zq
1hgaoM8D/2/JXPSYVq/NNxNQ1kkTlHsH1kBs6s5Ei4m3g9Qx2+3ekr5ZzmoYqts6xwyjE8vYOCIq
D4Xlmb8VzeBt4sZXt2goEeIjHyZ/Jx3TNVjv5Tcd28me/DXvoJZ63FOv0yYG/+v+gyn1P6Zy/9+q
DbqSYaBG/ZU66P9UH+/le/W39+rjb6f0t/qCVuig4Z586D9qhf75J/0ujrf/DqHMBNBlgwKySD/8
f2ohZPPsGDYcUFD23lU180+1EIHg/BOSy67wRI/hA4r639VC8u+gzxxE857FeZf/wvrviOOtX+RC
PiA+VmnTRrwfmC6vwJ9FO1q3WtbppHbJyEKSueWlYi6xwSDDPkBk9rZeik90MtQjQX6hqONgB/mY
/EOyJtOaHEcfRHs0jajVxvRlqOfh3ymLfgFJXT8ivgIzcCVehQB9458/IudV17TyWO18YoZQ4znE
eSbAe+YkuB3a9p2N9SR1v9YxlOZcUlf+4S4//EPB9LeqL687Y6f/8z+sf/0BcBAILhW0ies1/IN/
QORW448O/uso5gPYyzSE8CTJYEwjdkMWgp6sFxos3bFHs7DKLD7HX3+EX8A0X5cA6qdpOfhE0Z39
AqbRDjkERVkQ20TkE4cF7xkGxiltq9u//j3O9Q/6g4br91+Etgt22DU375evStSsxlZQt7uqhpDU
xR0qha55q9sy2GJXS8NZRjXxJdqGyoIW1Iuui+Ekzm5lgS2JSOO2DTt61xlqTeRF5iPne7j3PH2o
diZ16Kt63imOwBujcSbSwNmDXdnQM2akuvEaknIY9j20BsjXJOJCzq38Div0YCpCvp20jY5xxTgF
YuG8Q46U3M3RN4YnPK0lYFYaVVtKgulEtOanZS9I44figsLBXxcqOi1+8HMg1ctevNe/vnLoCH+5
cLwSV68KAy6wn/71Dv7hGfGWCiNCSh47fgx/Q9vsexYBonMUw2Ih0hB7MiaIdgj+DQNQXJ/+P98x
UuokOnEOKl/LyJ9/cdkEXkPAW7bzEW9t/O5qTPWXbk8VIaDEM85KvYWwFSXcG3J06SRpEOaezxwt
KNhjiyTe9j7YAdfjnfraMwmZAnbQjvOuyCKEd4Egk5SGi9j89TUTV0XgL58dRBTAGZ5qauZfaaBm
Hzigh5JiF1iiWjN3dG/YPZEqDsEjYHUqWI9w8i7qylMz+Vg8rcOYx8eefgwqZ3n4xwLkTNvavZUe
EQ2+7hGfYJBcezPfhu5iGk728ttff+7/eq8BNmN4chFYQqUK2DX+eK/JezVMZCnFbjQUImqHRQGC
Iok61wutJObZtu8wrziF+Hfv57+4YJArGF/Jf5Vm2QvibftAFTvsuE04XC3mAR6E9V9/P3ak/3Jb
ULEGwLb4ciw4f/5+VdGUICeKYocEqNp5hAVh30wuf/1L/F8Bgaw16HExqCKHvfK2fqVtIbX3PNpd
5E+L4jPyIgWhUQeIEStb04vgJQ+Mkb1luPrgrSU/lm7xacXOcmbcunGvtP8Iw3JoOQMVa4fDKWF2
tS/owG5zJpZ4UDntILF/RgU4b03pnQTJgcCyeoCzU09VT2dva9hjt6HGpEKs3Z05sb651iTCq9l6
U6f8ZzpxrVvYcgDUe6T1QcTPOy3Qj5nG6JXS469amk37LCbfsBFpsK2oKJFUNA7FvH6ZYKavRDNm
5Jlnl3JJL25mn8tmiY6oTtEc2NmnEn29xzILqCSo9sYUmGEvzWBLKN6niol+62vW3NYmcAKTMw+c
xfNdxbRbhqa4yIFn0Mnjb2ATF9LXgmcw7jyBHWdqzz5XKb7xMaH0tUX3Ri8kCMfr6j3PuX5tJheT
OqaK9TRVIswdfhnRAs67dU2LU8LDjzamFx1P/hV3ISBm4azCUfajUmj+0fmDuKzR+WXpwka8SIOG
aPZpJXzpr9DV8spOiLvuUYn8J6cuuvOoFuNxHMLBZ+Ee+wZGDhvImt4++eDKeIOto9dOpPB2JLa/
hrwfhb2jky2vGEN6N73YDreDMAeOs5oduJg7tHpOeesWzVNmBc8tjVheQ9Wtyc1LdhQ/KGz7wQFm
wq2ptHoEfIZDq+nvKTB2kVddGL6rg+4h4eI30ZuATCmEICyWqs0kRqKroqD4rAIkTyQbk8A+cOLI
PwuvwsekibeIHb6oHkuXIdddZPME+tXgr4XpnfKIo4t1jXjLbcxUgl76Omp4zuvrljnX1Fe5xa+a
h/zTiA2eWO7s7MU0qTjd5Gbrvgx5l3HHffA9TkmoRBR/MnnhIWDicU1C9tdGUt9OngYplLNTF0t5
AXpQ3Pcg90I5GP4TDqrtkiUX0lbrfTKbCkiS94zDj+9IeXors57a6npjqAxOGvXRBk81f3d9dueR
x8ZkCr/SUdERh5Fe/Oh6+Izts+0Xwa6bi4tvElGW84RbHa/G14OrFj43KTtbDuGICEqJisV/bgIK
mQSp5j9egZInzLLsM94MzdSL4pPZ7HJXTdysHijfikEY7pkSg7Wf8ATZFrdfm7wuTV+TWoPF8nY0
DVz6SFJC/I1Avbr08vXB+bhUMT2akQyc8S4I+N7C7fVrH4zBtu9wENEy4FXzkuauDoJ2kzJcDz1Y
CJul9Q6WhCDqQljFOghAO5uGW4LRiSZFlbyd6BivShYw42rwDDygOzTRzjy6eDquN7g03bMo2jey
CBGBTNkn3DtYXG12+VouGEx/dkTorJAzBqTlxPwCLelpF+wgjaRpp5BiMafkInIYoB5aqKeokr3V
4OKlcUV2W9R+vs5bViUWqnwjF9L6gNd97U4BjSCUTlwBXAPRUcjsczaj6EFk9bakSApTCYlbaVJh
ocSsWU8/qoLFxBY8uRVF14qB0DetCU92DP7cgbU2lzUXZHJ3iki+jvrqupwxmmbJK+Tpa1HqXZaX
pNNv2cRnS3tJZD3BiW3hnjnvVLsU3y2SmOwyk2YT+raCmDhwc79OEww9cK0RBUQ2NA9r7Z2+vuE4
55/XV6JN3fN1K/CkOHcNH+zrHjRkBKZEKqzMimjxfLz148wNrer62KAJQ9IM97y21JsJsPDWVdln
3pDsRCZPvlZIwf6x0vkOiwnooud6dllR5WIghQvGe+3PHe1u3t+MN3MzGgs/5TvGHhRZdOyud4dm
OLHeGHBBWplrlzkHhOxlOn6txOl0LcRkjOow9dkzHFoT8+I/e0UDcZ2fkHwSf9rqiX/ra24A2fTN
Nq37ZWvkZXqqA1ohPoJWwOXXfofJFfvaV+ycD4VlnldVumdLRZs5wcRsAyGE2MCFvD5hMCIpkBvK
dFaa7QCRcjXWPHQKU19YNDxW5cDq49PQ2NkBBcX17upMvaUVb7iXsOpzCqp2JNYOHP04FXytv8V1
dYzapNpVaEVWRlBDVc2YS173OBXwC2KkiQgEeIG8Jb/FQwBZvmW5yfCCrL/KYWT4xRVulN8ZUTF/
M5MWRm7J220nFFfmlF++npWqKy+YxD6rZXqOzAxhmKtaxIBc6utuEwWsi3nHKwBaKAc5ITHWGpJw
gat43umA+7r0/PGgVABtBoIWHVhhp68GE8kU1Ocuiru2JXi5AQjIdtKeWCVbJrBJd3BGmj84k+Vq
shMETtYSoFAZGcTUAfTttnNWtR4Zv0YJqCfVLPElAR2DWt1y0u1g4aPo/i97Z9bbtpau6b9SONfN
gPMAnK4LiqJkW57txPENYSc252lx5q/vh0qqypZz7L1rH5xOAy2ggNpQLErkWt/6hndAWnQDIo5U
A5gBgIO7gI6qP1JZfZMwIr0GsF6dIDs0emHVXjNwCzfUOTEgCkW5QwmU8WY+FWTEzKSjDtMqTZvl
LchGHzImJ20ZLqlB1dNaNCLrQukQbRnmSV3pA01ATCLLI3sp4NJosTKbxZnGpMi39FE5lp3wsZOy
0UssFa/QNNCwcZkbH0rOfAI2QQZVSbBfyrwS+roXKeh/c7w3vmEM0RZl1PosBnjhjUUS05XKGEyD
Jls1nQDFnYU6OQre1VA3OHkn7liviqdkJmFre2S3lLqA54wAzFq19KPWqe8yB/K6Q7vM7TVzAFfO
sBj6SLOpFFDncaIHXB6/ELhOgbd0ATG1XYD+itL5ojOOs7K/D7NweEpbEW3zGvbkANNjRQH1rbKG
dRJO37qR5FmCHImwPhhHcLgpQvctascqEyU8TWPXVGSsmWk6ytRwsUk/VdtKWJmttAYhnz7UPZLn
Cwk0oyQIAI3c+RCX47Ud8kzD6FQaxEmMLDiLcIBYPBwLM7MZwqAx5zjSU4V7Fipr0LfVEZ5p2kkP
RkvUTWpFO2pn/TJMExV1LhnRRA3aCn1RFNM6DPFiRdrW4D+A7efs2qXymdMqgUdCWIq7+FkBSeVH
EfmTApUDJmc03WotLqw84RmVFk4g0B3B85BI5UpV7OwzMmP6iT7Ld71KqJCU5g4KECkVU/BvIeNg
whti7kx52k1akgRH6JT6Q0rGJFPDpW4iqQSuJY7rUrrTZM65kOAgK0a7lvrS2XQVhNp9RY8HLuFA
Y5vaFYkMXfpLbbSZUxdxuhI56xYZQLemYN7ow/CIEijSLkV/GdmsmADGsSsVPUGTo2D5nr0tXyp0
HzaNqVAWclq7Dml2p0SP+KPeyWlHjmzIlw34X7eVLVZo1IzH8GIx+ZGtDqx5eIGK6K6alHsKyNqX
e0OcNLIqbnH/+ppwpuG3uqnVyTkeBEENj6P0NGHwvQbTifSf05JdL+F0bvP5NO048Xq7rQBE2zda
nD5WU74jwRgvZmsUZIHaaSXIayTF2aExbFI3Am9tl3kLzfVrR0WNXI1mv1UzfiuQ/jN9SKILGbWD
r7HMvS9Ik9dKah1lOiusQqZxi481/tMj9zTPBu6zbtmfUWwVMGzi4SavJXAtguVG0x2rhHBCpAAu
HqB9DYEi8py0jsYzCRhmBwd9CdI5GV/fV+TeDbPRZCDHVOe+2hQx4jtoEG+zUNkEctccKU7yXEjR
M1z8OyE4hxq0SEO0XBAg5URvR4qwJd2pl7UaskzOAh31vZCcgOIaoK02SWtUIW2YspyZxVRmyA5Q
tcwjDSKm/imIUnEHl5p6YeiG87BiS6mGzMMu2mLTdlNwPNGZdB05G89Ts4VJ3SFJxTRgLYWgt0eL
qUpGRb/en3KiLYtd3GukUTr9/NB2UL6ruEymsoZHUNr3TDej7yIGFEjXoqcDggMLKjyAiSRWkzMh
qJ4NDZ8i8md5ZgiUB7T1MYB93K9+6s11i7LOMcXqM00IflW2oDSYDjsq4nEck03AyZVU0tPSqDJ0
pEyZe/SnBrJc7pQuZ2DI+uxKtV815FAEhbC6FDDdOczg+DM7gG4tgzKPCWM0I1OkslRzlaJEKHUz
8ptVdQLGYF7rNZefMpt8VedxxJJ6nokeNqZuga6PBsVzIrpSrHaOuI5H1Bf65f7sxWO+YSUFN+8X
/sav2gt4JahwaC1MchZ3tpftE9TVFqWUKd0wdaEQ12jYGm17V1c0BRMZj85ZUlJ+BU8ZK9fZj9S8
I9RUn436i11XN7IdK+xhCt0lzegsWVqblnWT9uEFvIEZDRBLwlBadF40wEBEDeTCzKUGrn5LAtyG
t/tG5r5GshT1e9zm0bM5YiGCCtalAiAaPHK7jIoACJvVmEOtRyjL6Jek1KIGajViiLBSlfraIPeC
3fSjCOsUzb7q7O+JFIiToqmdlR4uWWCE0qJJzesZoR1Am1PGP98iZyKgMSiwaAVCJD7oSCVgHHLg
LylMEkoOG/PM46ajI2GqJF3I8n2Ol1Yqv4/zv2O7KeipfdCi/kVTbFHctJgMMlOln/v6qWq2XRux
mnabxIL53mAluW0EeVJk1sD3JIZZERIsOJHH2gftqoVVfdivonxHRgg3FF2ll/T60uxspYtTp9vY
DNtcg6Du4W2qLJIT6GLOVXW/aIGsAxkVynIBMvd5f+1U6gasiHL3/up+O09BZUi2FEhclsXyPugD
d2oHbq0c0o2+BIGlYaC3bGm8T1oInkDWQ6Lr+5d827PX6Y8ins94QlZIvF//fK1oZcrNoNs0gWav
M4By6zrk/ylZeTM2MKoQskQHYRDZNg77fPv+1X+xm5kT8AXAj+1HWa+vnnNTtbaAvljbJGMpDR3c
cVGvef8qv7itdJlVEG628osxFacp5E5yic2sxPqqA37piWS8l6bmrHGyr1ObxR9cUfnVD8NcgIUL
xZ+5z7LqXnT060KEpCV5uwnjpDlhuu/4cYsuPiGBVs5go5FDzVHJdM/A4z/mYzZt4OrhiBvWi2Fr
/H3+k8ZHS8d0mSNiKsJipwl8sLigaovYkSv2WJrcl5UxPf1IftOEHC8b67P3b/re3Oh1f94AhGTp
dP0xcqEwf30LOhX+dFCkzQbg0KKT7CAgahTrMtDjlUzW7Cq9+aBnyW0lM8WWrVsRoyPYx8Mp/LTv
rT3AVTJALbz/tQ7d1bgNhoHKgcFSZ2tDp3j9taB7VlOIyzjCMz19mozk2awJNZ1ccGSqKhIs9S6i
SfZFa6vKb0oekRTltHSl8k4RI40p8jg3q1QVFWbQd5apnQ1KK9w2STCk3RqtPHqzTgrSWjgjapcq
OQ70DLCbYZespTZcR7ABVhbatitYVV62TB1TELoQgcF46XkLOVZbamsZsjLczRz1cinn1tDKWsZ2
+4MtmWVx9P69UZdI//qRLZNkJAU0pCkQqDi4N47Sj7i2ydUGgjESz0YdriwEod1syOmLWXW7mvBZ
oHWQ627b9/L+Z9JaXaEYD6rWRggMQZce7r1Ijyu5k9aGzJSoX/LmOSUrbfIQKbAUgUph0wkN8w/j
2d5u8fA3QOWEvWSg1mbIB6cZvQzivCDZJCkFEuzYkkdPDUiMJe461ShdiBQ7THfEWkGeyJWy2BcD
nJr3b+WymQ6/BQZjpoqIhixj1vl6leXJrAHJQKwF2fdjhB/p2rAS4qI3P7iQ+jbSMDpUoL0z4bVU
xHReX4kpSFCrWVptsE5+TBLyHmVKEbSx2uI5mxs6HBZdqXjpLgNdKt0iFXyZzkHFJ0cbcaiiRwzH
HuOBeZOVU++llIDc33RdLjVjQfFOf3snNGbzWkYbTgqoXd6/W796aAzwGIAamN5ilnYwOS6oXFVl
jqpNBDcU5Kweu6LA8D0H0OqO+VivtaH7vtRLU0r7qauj5ym3P4hYWMEcPjNgEcwT4dXqxhs0A4z3
xqoUpdqgW/SkOROCISp4qQ71vNUwfXQ19S0wACAYxmvMfeHAW/bhyVsquCaaasX8EomQtCrx/mAs
OQPKXzlKaNDAJaFesJAuwjDheY4YcjmW6am5oJJ0GWaErUynmY4nUU/h7aYgcJE9pbKXAjgwiTZ8
YKb79hzlGxvLoNgyF7mWg2+MDqiVNyNby5JQzygbIIxwENN1J1M/0cqGqCxnHwwtf5HwczVWhAxV
mLB9uJMyUoehrFV4zgmNzbrUdArxUd0lpT5uo7ylnxoWORVtd9TQnjpxkFPa9wzpt0vrXC1lL4aS
v0Guu/HaFCViFoByTGtF8Wuy2QpOL9klZfcCs1Jn8q19T6RQKJxUxs9+ay3RLDbo1y7jFx368GVK
RbXKQahvAePqmxCX6FUcaLcZjFDsGRjqQT0F/8fQwY/guCJFNjgbY5lQ4up8OQ70SfazjTLTZZeZ
27elEjbjlsuNMhOK4F4Dg76qKsChKFQV/07YMDUdAI+pohq01+N5kaBUCIhFQidshFOL30rOGFOh
fPFVQ2/hF1YlZyBFLhoxj7TN6WYbPOhiAHo2dEjpFaYYjq2JHtE+1qPUw2h0iit6pk1leG2rft2P
NvVKQayPae1xzrj7DMbER/PmZdG9jrQ28ZXkFcSJrMrGQbwXoc4IVljNprA4jGG9ImlvLVtCj/Cz
EE4ON2HOv+p2YHmIy6cfnJmLRffh9VVcAzUwL2CNEIp4HX8de0ydYSxAsWZM0UpVjBdKSr/fzhbN
/trB5KVCljLWovSoW8j8qc4JOUr0seFIUDemRe11MmjucGaZcnYxUUIKGzC6fi8r3XE6lXdSQ/N1
P3+gtaFAg2d4nawjjLvvjGqZBhg02ROakogBLT2+cWnnzlV8KepBh69keJXs7ES/oF0B3CNIRFTJ
Q+eZ/zH0yCT5SW+SbFPYAGxSi3Hj+wH+F5kFfEcbnjgqVZzK5nIXXyy3nlldkQzYHdUMKfYDAjQN
GQnDPAOnyDZEwxIptHQ+giwEYDwmYwjizwwPqqP9GGZeQJmVcHCAGOTLbIlvtXmjJwgMBW31tWCi
74UTswhLzqfN+9/+bdxDgJaMgn0vU6Ye1kgwsKsmp/GykWx9owTMF5dQkU5UxftuVAYL7v0rvkme
8XUnDmgUZcAcONgPVlWkALkXKZUgre0KPccWuaZlcr+fxTT7xwsyHnrI0nPpAI10yxiwb2vb1cqx
W4sasRADMAtgaGLO+9/u8KDcfzmDvJb9tqCGlvdfPEww2UkipQWS8lFNj07wHSbSCFTxYE8vd+VP
X27Z4iCVNIVi4s2xk1ZoSCOMtBmMZdVa+W6SSKiQ3nBQe6V3/v7l7MMs2CLGEVFAdAJkQxHtYK1G
omfaKOJoE0WRsXPiXicWCssbddRdRepE7oBu6zouQs4M0tBtbAzBVsGS5kwvdevLoOfORdIjX6F1
541pj+vabE1XH/p6PbBHPborzQkUsmLjDKjwVm0R7wotcUCr5Ew357bwm5gPj3uB9rUkXca0w4+S
rlD8MmlQZ4Iqi+ihXW2pYXT0TEpM1/XQwOxRi/qjMRh8OpL1WoS1jrlnqB2D5ZCYqKTnDb6f6CtZ
2sZSIRzpioh3Zi3hmZGk4TmUU9WH6t57GbY0XhfxRqRKj0pFM1UZ6u5yIlHz8yxIPCuiUgugvNE2
hO/QkXPDBmdO7RVprh0DUDXAgaVO4plojCEepsfHXSL6AaQFlKZBCrSNZtX2FupavJOwhKC/ew1t
6TyMYtWT6A6f2KYE8xNiyX03ONqmxbH0g42mHSbqlmqThKmAaIlKMvX667WMqJRwpIxTHgSFvd3X
PVoGaqRoZCbb5FKJmsvnVV0XGAQP+kqbJ32tVssDLJG5tEULKzxBXMe1hJV4cRZ9y5Ai8W2ghy4n
A/rtLKD1JNkJqp0Kg/BCFD5DBH21dCV8W5ulmwnHlZ2zfDxOEOdtpN4YFmiTYTRBkhidtu5EXmzV
pLE/aDgdHl7A/thQ7GDyGAKNfLDUiZyKodWpjdzJvBGI4NIi+mA7HQbP/SUsEIaGIyP9hBz3q2BB
FWbQCAhtAANJ5ZU97dde9JQZC3+0afH3nCQ0y97fw4dJARclduokN9QThI2DCBVKtpmYkbD8GqmA
NcMv0PAzavh9mCI9oTHSkzQY/6WQ0dlo0+aDtpZymNtbixojOD8SePqpdFxe/2hsVjKUZkoLlmIl
MZdPGp62Nu9VbEgFDQdLw9beEO1uaDukm0w3+9v3b8EeAfcyMdp/B1rkKrUMoN8FIP4ySrNthKUK
yfQTM5W8fqqbba7Di8aZDxld0ccOugly8zDKc3DGjdTPyhHUadGq9rWEmwAaBZZYNYOe+F0+23dy
g8heUWMuhK2an6eRuBpwVjkyUKE5qtrI2tW1bu6saqg/qyGoBBdGF/KHTnuhWSFab72UfZB87VUh
X/1GElhapqamaTSuOZtf/8YJj1y95gj1O3bVbtAwAJarUFk5fdkf73+E00XZhYzOyq6JeIPBY7By
Znn2sBlLVjMpmKfRi1hpeFFsHZQ08BlJJPa13ByNMwwosBhbqTeBkNn97MWhdpmqubauxCJmhpLA
NqtNhIuM2YZrb/VMtZs1BoxIAiLlCIGpnUH4lMuMvZD8HNtMTwSGG8JP9lNRN2cjf+lXZg/EIgqv
oDpKWB0MGZz2CuWERCMIdcfGgAvYrKORE9ZRf6rGVnuHN+X395eM9uZg53bShAdTadEK1g5rrcpx
8PqkbkINQdA76SQBrQqDinC4znM9QONXV/y5xbg8NpHdUOl4rRKjsrepjXmhFNO9wnhTwZyYbZYU
fXSC6Jn8UCNyyHjZmU/4FHPX92XHRFgvtjSSOgQGInMDkevbnFTOCVWevJJbIHtG2+h+raJPCaVQ
rFAf+Ax/FY3fUbrJaUh7KcISH8QN/U200hVqbnYsvCs2sHKwoBJU40zaKYav9BzeNhyFe3UcGILx
xQNOUFtdd6WNCuUwSr4m5RJAnDrCRLC1t5MOfzmJgs7NszK/jcMF3hGz7dK5MRD9MxLJV4eKhWmG
kicAx3myYI0gUJfgzWcjeyPbCiIp3WbELAksgX499NqdLkGUmhzrOoji79Q6nVsxnzrJW8lCubzq
T0Msky5a8sl1lEFZd/qMcryIKi8fxnZj0hvY6Iz8fAaTLPSeS45Opn3Qw/nV2mFyodP0Jva9SQpR
NIqYUbJ2+sx4hm1gXyx7RXQoow5K2H/QxrXenFyoReHwQBZBu8axFhuKl9Et7+hVyV1LhAVOhUlR
49wBLItOqrlQVvKcj74mB8lZZLbRiWoLAp4g/VIGbvrY12TwNgZpTBO/9E6wG0LzNJiNxldA+Yzm
Mc5VpVejT8e/APLKv11V5IQeuljBCneewFMHdjNp+zO6BfOlWgLmU+oZzldZIiOgsQcqisJd0sjm
GvmJ0I+AxN8OqL1eMfAPPEWN+ssqRrJTV8FppLpCiwuJpXUoUdoA5nKOmMhetvBjtk46ETlQwDnN
zcLaCdgVp4NMWG6qNPWb5eswMc2WRLy/NSbWVtNzrkkRzvIrQ0WRHV9JdmErJWeqXMpISxfyvRZY
yGr0CuPsKColdEty2s5YoPs1N9KNLAWPRnpBZKBsiPmDjfaL1cIioRez4NGXU/L142uQGUjzEFSs
LQDlJAb3T1QGh1OJ2INlsCHeD21vr8dUEUQ6KRaFunFYpZspvGT8LQw/y3MSkIrdsHD2j8Ac2dto
NuoPdoPyNrGkbMOfhIoXmLoFn/L1L7SBt9VqGKIECupjHU8gQ5E/NnGeYxBVzHJ0Mjp6vA4b00c6
SGxFQ7gw01pblzBlV9ZQMAoY0NQfqZxXTsdBJfc8arnUBaAEpd1UNT8lNktxlTeEa6NYDncULjl5
4uwC24KHaQkjYWGgkLSQQNECeQC/iMyDCSo0KWPJC+lN3pQ2h92MwGvWR6nPlOG5hofuLbaHqZU9
qBHfXZLb0UfrYj6hr6WulQ4pLacUN83MWlckIv/+aK1SUi1hh9EdiDINfywA9wogXzAi7CYHTvUm
YgmelFEmnyCfuCgULqdpDqs7rMhL0phzBuWe2ZWXvTqpxA/sGKfHYia+pT3rfMbSA1c60WxBFnP2
pITdJq1qNI5Tyee+aesMHxMGFlaJYCRnvSNFTAGmevz5bsZ6R/1D8oW1WPOWIEM87JlqTNES/LaW
UzeJ1OZIj3EhEuQ8oMMG8oF2nLmJ2BZHrWyfKjUD/C7jP502tBH2YYcWEf9EDskgCvwtPSTfzRWY
73YjwkacxQoooqINSs4FfqZkKMlZL80zNgNKs+6m0tzAUXKO1Dzm3mWGvclm89aEn4sh56InoqtH
7M5+B6cG8vTArgmNyd6g60fKEpNG77e7g+4obAhUXSVMorzKIdOJcu5/hK4fRTuPY7+7/sd4n8uF
vpWMQuIQWO/f//Pnhb2H9uHVf6AgywF82T2J6eoJtYr27//JX4ZP5fIv/+ibf3vaf8rNVD397/94
+J4jwBmDDI+/tS+JmMpiU4SuyIsws1zk5x+fPeT8sffwXTz8YHQ+hPA5tw/9Uxb/+lN+8Dkt7RMi
NgjAK3QYFqwF1dBP9XdsixSdUIEBElEK+fd/8jlVGYckjOrpSxs/3e1/0jl5R4ZKhO2rTBmrslf/
DJ3zIEZycsNiobMPWxIYBB3V1xErSdAP14IsgI6O+UIyblBj9JVGhe6ib17cp4sfGforVuRBnsVv
Zzq3xLsl03T4z9fXQoawYgTdBDBxSh9IzyJEvm1Syy+I0bNTfwX5jvL3F0fzJWs+D3P0qiPtLsNo
QY3HkxFRIxNp7w++lcFVX5QTP74VZ5KtGXw98xBcFKA/59CtCNZVNEHkro8yzGhXA3qaixzujA4+
7ugrU3BsgUZ1wt6bArTpgxDmHqxztbp8/wup+3t+8I1s3ACowk2eyZvqOY+sSgKFj3rZ3EUbNdGP
COf6FZiO4HyMIsC1hpSdV7h1CxKXmbEG0+J2NiCSpr1+hKjJvSQK4xIziOxE6+zgRNeRWrQKvwJi
jIXIcI9IbobtVN+2rlkWp2bvxkinjjaeoYXBpHBRrICY2SACCPJzEdOsy9mrI2NFu+hUriXPqRK/
0gsvyVAsTDu/i+JjU7oa1PJqRr5EBeuq13S67YljpGOAAFcB5TpE7TddjRKbqeI0W7i1uJtyCc3E
ejX3j1JxYlpdRttMO65w51H1bep87jsyti6FWjQxcalG60hvP0NrA56M0CpquBqknbzJEHEIL2f9
GFHFM5T0VlR8K9uYwLkFxwaKxxCVXCfIdpNBadNja6pZ/thoWzNF8xf0s18n9oSWLzoIquXRkySd
wipeF6d9ZPqckMhAQdDkmtmAQVPva2hON8YX03aOk9xYWUV6pGQGx0OHm0zvh2CDE6PklB9WYdZw
e7gMBoNVPVyVwrjkeYKC1bZda+buPPTkQExpE+EpNWjwc6S7drjauXFsr8CXuUxDjivsrNPeXmNM
sJLi63Qot5I4myoLVfPoAXfdta6Dmyzvm+ZbAZAntGuU0JzzhgLLmS6QKtzasEFy2/LjfFyFuCKc
waOuruMWp2Qrl04nPGU8i66hVCXDFejPsl2FLC21DZyLINfLb6GG0QLWtty0vK8SPKyL7KmZiuhS
ncPywdFQUqRZvmyaRW1ZCaIja9CvLaVTb81U7Y9w6e2+Dhgfux36ypthsNAIMjM5/JxXKaYEk4YW
X1DgXQSFgKlwYHT5NULEna+YDdqpCA1BYhpg5vEtzPHBEFO2LYy8A3OMU/Jp1FfxTuu0c0M05qWY
e+uqRRTE3+/T/7Hz7+Xx9/f/hzxROCRZ/u8LH6wiNA5ijsfo4GD8+Zc/D0bzE4RRLDUhjpOmm0sf
9ufBiGaBYhMZobBTW1rE7J8mgLiiIJfA3I8DU1sQfNSIPw9G3jLROADDQlNIYS5n/pmDUeHir86F
ZTrvyEsHEz6rDkrw9WnVRaaFbFUybcxB1LdoK1p3taWEpwjnLw4QSLR8bSX5MUgV8YTTSHGPDv0E
ay6KurXeDOXa6lEfsgzJuRNKXx73eRV6ih1n340s7L78/8X4RzK2pfXAImFF6ohbkCotj+m/tuv5
dfL2N3Q6/ub9U6kDvsPLVfvLS/wrs4PRzcGrGwbrZcGZ/lzA8qdFbgNoC+nkz6X9DxtLVrBOk5es
T+ZrkxD+cwUvqR0NqAWcqe8/8k/ZWL4pR5cesKaDmqYXDhKSdv/rJYzV6pCEC1svGG4pNE6dG8Wn
K8E4NXZjrOJhxhi+3Fxpt+i6Oh1j/dumjjkZvgRj68WBBL9LX8lpfu8EvZdGQC8gFkq+ZYsNSH+I
APlRZD9Oo+5FFdYHXfylG+7VGALHxBRLhqOEV8mgTufAw+mcHePrhbJRtg3Mmx5r+O9RkbmFsZvw
piuG01Lg6mM+ozNERxEfdeiTinlkJG0OUF85Y07mTYO0yqJpk5spTgtjtxppiRjSRjYTFGbx5FuV
XXY2RveFQzVUDI9wo2+bVr7M6zmikQtnwNCmat1YFNrFtzY7R2W7dTuosqhX0iHCmytDRldM7mCp
F0qSXIfZfKRpAq1W/AP0/DiVccQBTgYSmN5JVaGwB1esRqaJWejaTOSLjNbdWCWJK2nlk9HpBQ4j
+lc5QZgV9gK8q3WJfWjCxA5PFryop5VooVKZwoMbeKrF7UULvFAJtG+pZV6MJd+VprsBukT9PMbT
LbqvvpqjrK0Di0kQaATeZuWu2fOpzNEuQjjKbo0up6sjnFeTfSTjB604mLQH4XHZdzL1AiNT5qZv
0ua0lxu0mCVUPOf8VrSwgnS9uUCWbhsN5hohmtrLLBPpuGKTVedGPm6gk560OfZ1k6z1OF32hRtQ
95oo9KYSEpjd4AsYsm4XaBdaX/rjaFyD2YJahW1HrcUndXEid/pGVMWJMvkAbtYFfPMqni+NLNqC
YV8LBX9sHmE1xc+6MK6M9Ct279C4DVykckRLES5VohW2M149aB6DVVCBpHoj1qNC2jIuuhCG8HtN
v5jATpi4I48T3eox3+RRe5NUNFUUczPjY63cm0bvJnN3XJvzGSYl0HPKsEYIDPFKh1WZTuTbfbyz
cSatsw0If9fI7ce8nbZZBg9vkYXrJDLstJt3M2BvG33kqTL8EmJazge6nRwvxKrpmHDxRVXDs6S4
UYU4FYG+bRApK8Z7tKTGk0qdkKIrFOtrHaATihDKnUQ3I6qUDe4giTuYOpmTs6018V0Ga+z2+XSO
EjvWO0FpeIve+Ek91G5lzvcvousvSr5DoOI+OiOAo8lUt+Sn+9b7C9TAvHgliKHAqa5Mn0IMJGFb
4Z6t3Neocc29OFYscVUH6dnc9ed0S44SlFjiWHeVtKn9trZ2qcE0OWkqVKycc4gdxK72qrGdwova
9CKJeqY1xQerGxrAweqmVLVY3wRwfsLSRHwdOZsKyile3cG6ZsKLZ612HMB+mo1yNXZIHguy/CCL
bJRGeiTZzK2UE6RqBbl5Sgpm/HWEELklIXMJGGdeulKs2RCFLzXeWh3NX9XMYOJAKgj6jZaNF3HS
XVeScjtrocfo43toYPMH8gGAPlYtuGS6QYxJkTDbcj1iKAEyRH2Wuwjn07aVdhpYLhZj1bpZNVxF
fX8x2N1JZeK1HpsFGTFdI6zp7mtrVhDQ7W9oC573mT67nVFBxkoilIGrm6GVntFPyFZ2bD6bUnbd
mMkdnJmN6BskYpXnKkN4cQSriGdFHNaI0uE4bMNwiYzPA6ZSdM0RrRGPQyShtQIWIB/WCECF8rBC
5XoVp8aXolJdTGaxVh7XtEVPkdy4aFpOj0pWATg4W5zLUjfqui+JaG9r0NBmod/NaX0bojvaqcXs
9V27mnFO0pIaYwp5Cwfq2oiGrRzOdNqSb4FcXWcR4kqq5pkq+z0xPDOxL6BZH5XVcDHooPwyfK8U
tXe7HDsS2Vk7CrNR1NHCSPZ59DtZydYDyAVzjL+AlN/2FibOVrUyplO53LUB0rOT4bdOtsqs2IVW
mMzXAY6OaQyrvjtxcAJIiuALJUiyAU0Xr5IA8GGB10g6r6MBXpbQ2uc0ilZja150su5hkPS1xtPW
dRZlUxxqcCDR9NpN4FB+Qcv0sgw1qIx17RViGFyn6i9iI/lWZ3qPutEzxp4oHDpf9AaJPalE9V3y
qw63hrIMdiCA+Yu+vGjrdKuCBkvK6jofzKs0TE50FdvLmWKtno1pJWUKf9+iX9oxaBi8IGyws0nv
EnXAgXLc5ovmCGxXeiAtFuxRcRc2xm4U2uestUuwZnfGXN+MeQdzOemO6sB6nnHuCsio10ODo2em
hCdIpVtuh3KUJ0I7g/0779KQU8ssz2HfCjRk5Ae9mbM1IMOrUpse4BsCb+vaOznTItRZcciLqWiF
3t72s33cW1XkanK8ltKjVDU+mxZGei28KTVKbpTGBAbencjjCOtidqCDZh4UuK00jN4oyxc59ghY
kHzO28G1EVUWunNldtJpmH5FFdst7W7lBJga9PElftHw5Y3PelI9z7EKYH5ajaNzPU7aFyyPNmU7
Hwmlvgqkxz61nxk7349AKUN19JXO+ZZQwMe51VNTG1eB8wRsEXDoWpfwUzmrlDNDOy+6q6SPkefN
vU7DJVm76icVooF9i/zCIvqxKhE9KUygX9XoqckT4v6bAm552txZzg22QG486viZPTtxxNDpaxde
W2G+MWHM2vqlBEU0bOhAdCrLRTpN5KsR3UcI0Ts5yFxrAubPGRWb+hFYCmjZ6xTPMicBs2SeK8M3
ugWr3NLu2g51iol9nap3tnOBaRbEiku8RCjY0+hLDY141cWGF8aPA8TvvHsek3KF+tTjqGmZ7/TN
I+aq21iE2zRWvvdD0tIdiXI3LR1vYobsGs7gqVPttk5pHyURbXmpd4Dyhvln0IPhelQn/bskMPqy
JVCYmmX7QzmfGKK4icLa8uZEuXFS6WuJFn+ZIgiNsfQctHjzMshH5kejsdam4Fozu1jj/tB5/VB8
Q0BhY8/WtgVHZ+axWMk26VQYjdeSjpG6kKs1gzg3T4aHFuhhp0DwGQJl1aHmOZvWIxLCx84QPdlT
d+MUVbWqE3WbJBPOCg2piRMgvR5YWPYu05mkb28yHHIqJUeFQ9+VlfacyrSNlE3YYoHCYEwpxWk6
ILah6KdRjTLz1G5srVZRu2HEKPQpol1mSN6AqY7XGgLMF3rR6yyVJvd/RTNK6FZHmlYZzkWqLhbj
dncTy/kdYuTokJRRulhQXWmRcsy9iaFLT72rVgGWKpbV0tPC5FiWbC6Sm9f/XUXrX5gNvBgjvBkO
MGX41+hgL953U/57/+j9D/qD0wbazS/SqWXSsP9O+1HHex+RPTAR6b4zjFAMtB0NAyYIHZH96z/+
lpVF+PNty/nkmKDncZf98e6PycaLW/Rf3YT3f9/bOczbz3nvB/wYxhx95wfQ4bbBojMqeFW1/9kb
oSqfmEpDcaOw2L9oA7y4EbZKYa2oFt4BL5foP2/5L5bBf/MdIGwU7TLBCunGv2wv7CurP/LbDz7h
X4tAVT9B0EAQDyzfL347i0CD22UBnfjx9o97/TstAsZuyr6C/CP34WB69+I+WJ/oFdL7Q+hu/+JZ
v1gDjvlpP92j4fLjxSiM6/1G9wFa0AJh/KtbQf2EJoBpAkD8+Xp1GyyFu7QAJBex2OX1+y0HYFg/
ns1BsP4TgVF1PtEIBoZB5/jFGrDMT9BfiDc6tLPl9dutASRj//ICMJACZnDM/PDHjzyIhbyNuDBd
xv9bsfBgB//rNICJ/5cPAp6woS8DALr3+9erBYCCss0xwHEJYG15/X4nIhg3ug1/KRJqyid4JAYh
9ZenoWUtgARIqoAS9q/fbhcskRC5j794G8iOOPmQGoCL/uP1ai1Y+ifZYIoL9PXHu8SK3+tA+Ed2
9FfTRBVxcMPcCy78+KUMAl5ERdv4BDlLAVTy8z4xU/vNboSh/dyp//6RoGn8SrS4DRk+2v716iZY
xpIeACv/x9u/3aZQABb+H+bOpqdtIAjDfyWnHq04mHyoUqVCpSIgFLVUPW8TCxuSgJxEVfrr++yX
400MpBkO6xskmV2Pd2d2Zt53LDaPKAFkCUGD2/qhbxgMkx7dK4DWOx3FZx6xW1IlpBnV5W7Wo6jb
5iA5JACI51XA1JfNFZ0SwAVp8qDIR2ATaPpAiVLTDJvGYJDQYRmqt7v5UXxW0QAQNI9BpoB+AjdJ
1yVa7cEoS0AkpIOB2yguRI0oXKCoq18NIVJC2k3AHwLKS1uVwFbIuvBgM+AU5oruyGjRKLp3hEgP
PUzCSUaYDKXIXsGmGLFZOFIPTmnd4D9mvIgWQwZcRroj0lECo7+rITcv2UVNhQbvYK9YLYP4uMR5
iCAiBbpRP+2GhRyRawIyO6RAWH8c12JgU3Sht0rXAy4CFjrZFI1YbiqAIOqkD3CL5lLmis5BQn8U
nxcB45zSxyeDzF0/5oYShviHHh4Ug2E3S3S7ASeuGyGJ7CKYuiHQN5pnhacETsv4BN5RwUsMIl0C
4LKkd9/rJzACiSAx/vYK9gHAft5DQqczXohkruiWALgLzXoSLYEeaVXuT/d9aFPCcJhkA4wN6SSr
hOjiJuLavn0yxwePaZqQoiavrDGqDStAwETxAtU4NUd0ImC60EMIYoTPPx0kHIH7wGB2bn2UgOjR
JRfnBfg4Sjco3gAnADbJppNICp495wDdQZMsmlv58W1/sKT2qRy/8rGBJpcIldJeYcZgiJeEin8K
Fclah+jOAj6JJlUErpAUGb1vwEmZa2876EZUdCZzVvI/VsMBVqMuXZ8XIMRN0brMlw1W3Jtf8AXN
fQGuVGvqseA8gy9qxpwVbdP0+u9PQQLfREGND31UZMZxP3c3uD90MJa/K//PizKvVDWBdmWg4G6a
loYHZLuAh3dbqWm+LIKCqimrbye0x/erveGr8pdLNW+KtbUJqdizslBVU6yt90jFXqhqoxaqKRg0
uK6iiSWXczUp1KxV07ZUIR3iUs3n684HNX/+2LlSywJMjZ+3WZI29ysd5UpVCxAWj6GSbDZRLJt1
OtsRbHIzUsHXih6Cavonz58DlcAsx/pIpY/VtNi07yGbapYO8G1aMn0/Uf0wXWAmFXy7nq4nRV5V
m0B4n5eS+n+0Un0P2vq368WD+u3lmFnbSEo66+/qQS1XUKMC2TZOkcr+UUJ5DwyWO/tLBd+peTnr
3Kjpujlrd6aWCv+5WkGhbjHi5OL0yUUq/1e+XHXO8sW9mnlh+nm6/LlU+lhhzDFYqypY4y4VJ5X+
df2A9ICfXgNExLKfghnX5VapXLxyTaM66IXHL3O8Dtqqn6v14mX3VMOKpLc1Lv8+VeFxYJtikwq/
q8rndbiCnHACF6nwdsKbl2vca93zQDrWDf0Q9Lutd6RD+dS1Gqn0sVpoPXlBbupa+DuoaZzfc8ZR
m2BXuNICQZ907l/yWVF6MduZZwAcxKLr/bZDW7Sz1928pEO8SeYVbuLzolCrVbncowtvsaHSWzB+
Rj1qVrLXh3kMboR38DSXuIIX5b/DErrL2Vr3u2f8bYpHqqFrNUU/TeXQSZGcH1AxsEKaqUo3BP/x
8Werdnt0DAH31UXXFm/W5br9KNTjmdt+FobY+huTWa6qT/8AAAD//w==</cx:binary>
              </cx:geoCache>
            </cx:geography>
          </cx:layoutPr>
        </cx:series>
      </cx:plotAreaRegion>
    </cx:plotArea>
    <cx:legend pos="r" align="min" overlay="0">
      <cx:spPr>
        <a:noFill/>
        <a:ln>
          <a:noFill/>
        </a:ln>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solidFill>
      <a:schemeClr val="bg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xml"/><Relationship Id="rId12"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4.xml"/><Relationship Id="rId5" Type="http://schemas.openxmlformats.org/officeDocument/2006/relationships/image" Target="../media/image5.png"/><Relationship Id="rId10"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chart" Target="../charts/chart2.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297600</xdr:colOff>
      <xdr:row>29</xdr:row>
      <xdr:rowOff>19050</xdr:rowOff>
    </xdr:to>
    <xdr:sp macro="" textlink="">
      <xdr:nvSpPr>
        <xdr:cNvPr id="4" name="Rectangle: Rounded Corners 3">
          <a:extLst>
            <a:ext uri="{FF2B5EF4-FFF2-40B4-BE49-F238E27FC236}">
              <a16:creationId xmlns:a16="http://schemas.microsoft.com/office/drawing/2014/main" id="{8EE0A355-0B4B-4C2B-B8F0-38A05A232975}"/>
            </a:ext>
          </a:extLst>
        </xdr:cNvPr>
        <xdr:cNvSpPr/>
      </xdr:nvSpPr>
      <xdr:spPr>
        <a:xfrm>
          <a:off x="0" y="0"/>
          <a:ext cx="11960433" cy="5543550"/>
        </a:xfrm>
        <a:prstGeom prst="roundRect">
          <a:avLst>
            <a:gd name="adj" fmla="val 14"/>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19</xdr:col>
      <xdr:colOff>228600</xdr:colOff>
      <xdr:row>4</xdr:row>
      <xdr:rowOff>176328</xdr:rowOff>
    </xdr:to>
    <xdr:sp macro="" textlink="">
      <xdr:nvSpPr>
        <xdr:cNvPr id="7" name="Rectangle: Rounded Corners 6">
          <a:extLst>
            <a:ext uri="{FF2B5EF4-FFF2-40B4-BE49-F238E27FC236}">
              <a16:creationId xmlns:a16="http://schemas.microsoft.com/office/drawing/2014/main" id="{D724ADE3-C398-4608-986D-A1F0D6B1BA33}"/>
            </a:ext>
          </a:extLst>
        </xdr:cNvPr>
        <xdr:cNvSpPr/>
      </xdr:nvSpPr>
      <xdr:spPr>
        <a:xfrm>
          <a:off x="0" y="0"/>
          <a:ext cx="11705063" cy="919743"/>
        </a:xfrm>
        <a:prstGeom prst="roundRect">
          <a:avLst/>
        </a:prstGeom>
        <a:solidFill>
          <a:schemeClr val="bg1"/>
        </a:solidFill>
        <a:ln>
          <a:solidFill>
            <a:srgbClr val="001132"/>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57150</xdr:colOff>
      <xdr:row>5</xdr:row>
      <xdr:rowOff>85725</xdr:rowOff>
    </xdr:from>
    <xdr:to>
      <xdr:col>2</xdr:col>
      <xdr:colOff>214312</xdr:colOff>
      <xdr:row>28</xdr:row>
      <xdr:rowOff>123825</xdr:rowOff>
    </xdr:to>
    <xdr:sp macro="" textlink="">
      <xdr:nvSpPr>
        <xdr:cNvPr id="9" name="Rectangle: Rounded Corners 8">
          <a:extLst>
            <a:ext uri="{FF2B5EF4-FFF2-40B4-BE49-F238E27FC236}">
              <a16:creationId xmlns:a16="http://schemas.microsoft.com/office/drawing/2014/main" id="{AFB92932-FA40-4110-99BF-83DD2E42A179}"/>
            </a:ext>
          </a:extLst>
        </xdr:cNvPr>
        <xdr:cNvSpPr/>
      </xdr:nvSpPr>
      <xdr:spPr>
        <a:xfrm>
          <a:off x="57150" y="1038225"/>
          <a:ext cx="1384829" cy="4419600"/>
        </a:xfrm>
        <a:prstGeom prst="roundRect">
          <a:avLst>
            <a:gd name="adj" fmla="val 0"/>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2379</xdr:colOff>
      <xdr:row>5</xdr:row>
      <xdr:rowOff>57151</xdr:rowOff>
    </xdr:from>
    <xdr:to>
      <xdr:col>9</xdr:col>
      <xdr:colOff>295274</xdr:colOff>
      <xdr:row>9</xdr:row>
      <xdr:rowOff>152400</xdr:rowOff>
    </xdr:to>
    <xdr:sp macro="" textlink="">
      <xdr:nvSpPr>
        <xdr:cNvPr id="10" name="Rectangle: Rounded Corners 9">
          <a:extLst>
            <a:ext uri="{FF2B5EF4-FFF2-40B4-BE49-F238E27FC236}">
              <a16:creationId xmlns:a16="http://schemas.microsoft.com/office/drawing/2014/main" id="{BEB28DD2-64F1-4929-B061-B5909F43934B}"/>
            </a:ext>
          </a:extLst>
        </xdr:cNvPr>
        <xdr:cNvSpPr/>
      </xdr:nvSpPr>
      <xdr:spPr>
        <a:xfrm>
          <a:off x="3659979" y="1009651"/>
          <a:ext cx="2121695" cy="857249"/>
        </a:xfrm>
        <a:prstGeom prst="roundRect">
          <a:avLst>
            <a:gd name="adj" fmla="val 1321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238123</xdr:colOff>
      <xdr:row>5</xdr:row>
      <xdr:rowOff>78581</xdr:rowOff>
    </xdr:from>
    <xdr:to>
      <xdr:col>5</xdr:col>
      <xdr:colOff>542925</xdr:colOff>
      <xdr:row>9</xdr:row>
      <xdr:rowOff>152400</xdr:rowOff>
    </xdr:to>
    <xdr:sp macro="" textlink="">
      <xdr:nvSpPr>
        <xdr:cNvPr id="11" name="Rectangle: Rounded Corners 10">
          <a:extLst>
            <a:ext uri="{FF2B5EF4-FFF2-40B4-BE49-F238E27FC236}">
              <a16:creationId xmlns:a16="http://schemas.microsoft.com/office/drawing/2014/main" id="{1410248D-6C71-424D-AB0A-038288F3BD5C}"/>
            </a:ext>
          </a:extLst>
        </xdr:cNvPr>
        <xdr:cNvSpPr/>
      </xdr:nvSpPr>
      <xdr:spPr>
        <a:xfrm>
          <a:off x="1457323" y="1031081"/>
          <a:ext cx="2133602" cy="835819"/>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333374</xdr:colOff>
      <xdr:row>10</xdr:row>
      <xdr:rowOff>19050</xdr:rowOff>
    </xdr:from>
    <xdr:to>
      <xdr:col>9</xdr:col>
      <xdr:colOff>256761</xdr:colOff>
      <xdr:row>19</xdr:row>
      <xdr:rowOff>92869</xdr:rowOff>
    </xdr:to>
    <xdr:sp macro="" textlink="">
      <xdr:nvSpPr>
        <xdr:cNvPr id="12" name="Rectangle: Rounded Corners 11">
          <a:extLst>
            <a:ext uri="{FF2B5EF4-FFF2-40B4-BE49-F238E27FC236}">
              <a16:creationId xmlns:a16="http://schemas.microsoft.com/office/drawing/2014/main" id="{60E3851D-498C-42D7-93B8-80C497956342}"/>
            </a:ext>
          </a:extLst>
        </xdr:cNvPr>
        <xdr:cNvSpPr/>
      </xdr:nvSpPr>
      <xdr:spPr>
        <a:xfrm>
          <a:off x="1559200" y="1924050"/>
          <a:ext cx="4213778" cy="1788319"/>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320146</xdr:colOff>
      <xdr:row>19</xdr:row>
      <xdr:rowOff>144989</xdr:rowOff>
    </xdr:from>
    <xdr:to>
      <xdr:col>6</xdr:col>
      <xdr:colOff>370417</xdr:colOff>
      <xdr:row>28</xdr:row>
      <xdr:rowOff>144990</xdr:rowOff>
    </xdr:to>
    <xdr:sp macro="" textlink="">
      <xdr:nvSpPr>
        <xdr:cNvPr id="13" name="Rectangle: Rounded Corners 12">
          <a:extLst>
            <a:ext uri="{FF2B5EF4-FFF2-40B4-BE49-F238E27FC236}">
              <a16:creationId xmlns:a16="http://schemas.microsoft.com/office/drawing/2014/main" id="{7A1255D4-3E7F-4046-9800-BD9DFA7610CB}"/>
            </a:ext>
          </a:extLst>
        </xdr:cNvPr>
        <xdr:cNvSpPr/>
      </xdr:nvSpPr>
      <xdr:spPr>
        <a:xfrm>
          <a:off x="1528195" y="3676209"/>
          <a:ext cx="2466368" cy="1672683"/>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342900</xdr:colOff>
      <xdr:row>5</xdr:row>
      <xdr:rowOff>76201</xdr:rowOff>
    </xdr:from>
    <xdr:to>
      <xdr:col>14</xdr:col>
      <xdr:colOff>285750</xdr:colOff>
      <xdr:row>21</xdr:row>
      <xdr:rowOff>47625</xdr:rowOff>
    </xdr:to>
    <xdr:sp macro="" textlink="">
      <xdr:nvSpPr>
        <xdr:cNvPr id="14" name="Rectangle: Rounded Corners 13">
          <a:extLst>
            <a:ext uri="{FF2B5EF4-FFF2-40B4-BE49-F238E27FC236}">
              <a16:creationId xmlns:a16="http://schemas.microsoft.com/office/drawing/2014/main" id="{A6D43DEB-8B06-42E1-9D59-44D0F65AD3A9}"/>
            </a:ext>
          </a:extLst>
        </xdr:cNvPr>
        <xdr:cNvSpPr/>
      </xdr:nvSpPr>
      <xdr:spPr>
        <a:xfrm>
          <a:off x="5779120" y="1005469"/>
          <a:ext cx="2962971" cy="2945083"/>
        </a:xfrm>
        <a:prstGeom prst="roundRect">
          <a:avLst>
            <a:gd name="adj" fmla="val 17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359834</xdr:colOff>
      <xdr:row>21</xdr:row>
      <xdr:rowOff>104773</xdr:rowOff>
    </xdr:from>
    <xdr:to>
      <xdr:col>19</xdr:col>
      <xdr:colOff>257175</xdr:colOff>
      <xdr:row>28</xdr:row>
      <xdr:rowOff>142874</xdr:rowOff>
    </xdr:to>
    <xdr:sp macro="" textlink="">
      <xdr:nvSpPr>
        <xdr:cNvPr id="15" name="Rectangle: Rounded Corners 14">
          <a:extLst>
            <a:ext uri="{FF2B5EF4-FFF2-40B4-BE49-F238E27FC236}">
              <a16:creationId xmlns:a16="http://schemas.microsoft.com/office/drawing/2014/main" id="{83BFB421-D808-416E-8063-4245706E3035}"/>
            </a:ext>
          </a:extLst>
        </xdr:cNvPr>
        <xdr:cNvSpPr/>
      </xdr:nvSpPr>
      <xdr:spPr>
        <a:xfrm>
          <a:off x="5884334" y="4105273"/>
          <a:ext cx="6035674" cy="1371601"/>
        </a:xfrm>
        <a:prstGeom prst="roundRect">
          <a:avLst>
            <a:gd name="adj" fmla="val 8559"/>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410685</xdr:colOff>
      <xdr:row>19</xdr:row>
      <xdr:rowOff>158749</xdr:rowOff>
    </xdr:from>
    <xdr:to>
      <xdr:col>9</xdr:col>
      <xdr:colOff>199018</xdr:colOff>
      <xdr:row>28</xdr:row>
      <xdr:rowOff>148166</xdr:rowOff>
    </xdr:to>
    <xdr:sp macro="" textlink="">
      <xdr:nvSpPr>
        <xdr:cNvPr id="16" name="Rectangle: Rounded Corners 15">
          <a:extLst>
            <a:ext uri="{FF2B5EF4-FFF2-40B4-BE49-F238E27FC236}">
              <a16:creationId xmlns:a16="http://schemas.microsoft.com/office/drawing/2014/main" id="{4CA0C637-2758-4343-B0BB-CB1CCCC7EAA3}"/>
            </a:ext>
          </a:extLst>
        </xdr:cNvPr>
        <xdr:cNvSpPr/>
      </xdr:nvSpPr>
      <xdr:spPr>
        <a:xfrm>
          <a:off x="4034831" y="3689969"/>
          <a:ext cx="1600407" cy="1662099"/>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361948</xdr:colOff>
      <xdr:row>5</xdr:row>
      <xdr:rowOff>74083</xdr:rowOff>
    </xdr:from>
    <xdr:to>
      <xdr:col>19</xdr:col>
      <xdr:colOff>247650</xdr:colOff>
      <xdr:row>21</xdr:row>
      <xdr:rowOff>38100</xdr:rowOff>
    </xdr:to>
    <xdr:sp macro="" textlink="">
      <xdr:nvSpPr>
        <xdr:cNvPr id="17" name="Rectangle: Rounded Corners 16">
          <a:extLst>
            <a:ext uri="{FF2B5EF4-FFF2-40B4-BE49-F238E27FC236}">
              <a16:creationId xmlns:a16="http://schemas.microsoft.com/office/drawing/2014/main" id="{59BB2A53-1E79-49D6-9870-EF63FA0B673C}"/>
            </a:ext>
          </a:extLst>
        </xdr:cNvPr>
        <xdr:cNvSpPr/>
      </xdr:nvSpPr>
      <xdr:spPr>
        <a:xfrm>
          <a:off x="8818289" y="1003351"/>
          <a:ext cx="2905824" cy="2937676"/>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164833</xdr:colOff>
      <xdr:row>0</xdr:row>
      <xdr:rowOff>175684</xdr:rowOff>
    </xdr:from>
    <xdr:to>
      <xdr:col>14</xdr:col>
      <xdr:colOff>162622</xdr:colOff>
      <xdr:row>4</xdr:row>
      <xdr:rowOff>109009</xdr:rowOff>
    </xdr:to>
    <xdr:sp macro="" textlink="">
      <xdr:nvSpPr>
        <xdr:cNvPr id="19" name="TextBox 18">
          <a:extLst>
            <a:ext uri="{FF2B5EF4-FFF2-40B4-BE49-F238E27FC236}">
              <a16:creationId xmlns:a16="http://schemas.microsoft.com/office/drawing/2014/main" id="{DADD9AB7-DFA4-45E2-A6D3-A14154F32135}"/>
            </a:ext>
          </a:extLst>
        </xdr:cNvPr>
        <xdr:cNvSpPr txBox="1"/>
      </xdr:nvSpPr>
      <xdr:spPr>
        <a:xfrm>
          <a:off x="1976906" y="175684"/>
          <a:ext cx="6642057" cy="67674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095F81"/>
              </a:solidFill>
            </a:rPr>
            <a:t>SALES &amp; PROFIT DASHBOARD</a:t>
          </a:r>
        </a:p>
      </xdr:txBody>
    </xdr:sp>
    <xdr:clientData/>
  </xdr:twoCellAnchor>
  <xdr:twoCellAnchor editAs="oneCell">
    <xdr:from>
      <xdr:col>1</xdr:col>
      <xdr:colOff>236802</xdr:colOff>
      <xdr:row>0</xdr:row>
      <xdr:rowOff>26458</xdr:rowOff>
    </xdr:from>
    <xdr:to>
      <xdr:col>3</xdr:col>
      <xdr:colOff>36777</xdr:colOff>
      <xdr:row>5</xdr:row>
      <xdr:rowOff>64559</xdr:rowOff>
    </xdr:to>
    <xdr:pic>
      <xdr:nvPicPr>
        <xdr:cNvPr id="21" name="Graphic 20" descr="Bar graph with upward trend with solid fill">
          <a:extLst>
            <a:ext uri="{FF2B5EF4-FFF2-40B4-BE49-F238E27FC236}">
              <a16:creationId xmlns:a16="http://schemas.microsoft.com/office/drawing/2014/main" id="{9F2FA4CA-85EF-4215-9BF7-04D7BEFB04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0635" y="26458"/>
          <a:ext cx="1027642" cy="990601"/>
        </a:xfrm>
        <a:prstGeom prst="rect">
          <a:avLst/>
        </a:prstGeom>
        <a:effectLst>
          <a:outerShdw blurRad="50800" dist="38100" dir="2700000" algn="tl" rotWithShape="0">
            <a:prstClr val="black">
              <a:alpha val="40000"/>
            </a:prstClr>
          </a:outerShdw>
        </a:effectLst>
      </xdr:spPr>
    </xdr:pic>
    <xdr:clientData/>
  </xdr:twoCellAnchor>
  <xdr:twoCellAnchor editAs="oneCell">
    <xdr:from>
      <xdr:col>6</xdr:col>
      <xdr:colOff>7144</xdr:colOff>
      <xdr:row>6</xdr:row>
      <xdr:rowOff>45243</xdr:rowOff>
    </xdr:from>
    <xdr:to>
      <xdr:col>7</xdr:col>
      <xdr:colOff>85725</xdr:colOff>
      <xdr:row>9</xdr:row>
      <xdr:rowOff>85725</xdr:rowOff>
    </xdr:to>
    <xdr:pic>
      <xdr:nvPicPr>
        <xdr:cNvPr id="23" name="Graphic 22" descr="Coins with solid fill">
          <a:extLst>
            <a:ext uri="{FF2B5EF4-FFF2-40B4-BE49-F238E27FC236}">
              <a16:creationId xmlns:a16="http://schemas.microsoft.com/office/drawing/2014/main" id="{43C8309E-5598-40DE-BF26-2A81BCA411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64744" y="1188243"/>
          <a:ext cx="688181" cy="611982"/>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253472</xdr:colOff>
      <xdr:row>5</xdr:row>
      <xdr:rowOff>152400</xdr:rowOff>
    </xdr:from>
    <xdr:to>
      <xdr:col>3</xdr:col>
      <xdr:colOff>220133</xdr:colOff>
      <xdr:row>9</xdr:row>
      <xdr:rowOff>104775</xdr:rowOff>
    </xdr:to>
    <xdr:pic>
      <xdr:nvPicPr>
        <xdr:cNvPr id="25" name="Graphic 24" descr="Money with solid fill">
          <a:extLst>
            <a:ext uri="{FF2B5EF4-FFF2-40B4-BE49-F238E27FC236}">
              <a16:creationId xmlns:a16="http://schemas.microsoft.com/office/drawing/2014/main" id="{F81AB3C7-E783-48A7-8C6C-85363BF79D4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81139" y="1104900"/>
          <a:ext cx="580494" cy="714375"/>
        </a:xfrm>
        <a:prstGeom prst="rect">
          <a:avLst/>
        </a:prstGeom>
        <a:effectLst>
          <a:outerShdw blurRad="50800" dist="38100" dir="2700000" algn="tl" rotWithShape="0">
            <a:prstClr val="black">
              <a:alpha val="40000"/>
            </a:prstClr>
          </a:outerShdw>
        </a:effectLst>
      </xdr:spPr>
    </xdr:pic>
    <xdr:clientData/>
  </xdr:twoCellAnchor>
  <xdr:twoCellAnchor>
    <xdr:from>
      <xdr:col>3</xdr:col>
      <xdr:colOff>59268</xdr:colOff>
      <xdr:row>5</xdr:row>
      <xdr:rowOff>47096</xdr:rowOff>
    </xdr:from>
    <xdr:to>
      <xdr:col>5</xdr:col>
      <xdr:colOff>518583</xdr:colOff>
      <xdr:row>7</xdr:row>
      <xdr:rowOff>59002</xdr:rowOff>
    </xdr:to>
    <xdr:sp macro="" textlink="">
      <xdr:nvSpPr>
        <xdr:cNvPr id="26" name="TextBox 25">
          <a:extLst>
            <a:ext uri="{FF2B5EF4-FFF2-40B4-BE49-F238E27FC236}">
              <a16:creationId xmlns:a16="http://schemas.microsoft.com/office/drawing/2014/main" id="{8A39A0E5-FC11-45C3-ACC0-BA844B9238DD}"/>
            </a:ext>
          </a:extLst>
        </xdr:cNvPr>
        <xdr:cNvSpPr txBox="1"/>
      </xdr:nvSpPr>
      <xdr:spPr>
        <a:xfrm>
          <a:off x="1900768" y="999596"/>
          <a:ext cx="1686982" cy="392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 SALES</a:t>
          </a:r>
        </a:p>
      </xdr:txBody>
    </xdr:sp>
    <xdr:clientData/>
  </xdr:twoCellAnchor>
  <xdr:twoCellAnchor>
    <xdr:from>
      <xdr:col>6</xdr:col>
      <xdr:colOff>335989</xdr:colOff>
      <xdr:row>5</xdr:row>
      <xdr:rowOff>33338</xdr:rowOff>
    </xdr:from>
    <xdr:to>
      <xdr:col>9</xdr:col>
      <xdr:colOff>209084</xdr:colOff>
      <xdr:row>7</xdr:row>
      <xdr:rowOff>45244</xdr:rowOff>
    </xdr:to>
    <xdr:sp macro="" textlink="">
      <xdr:nvSpPr>
        <xdr:cNvPr id="27" name="TextBox 26">
          <a:extLst>
            <a:ext uri="{FF2B5EF4-FFF2-40B4-BE49-F238E27FC236}">
              <a16:creationId xmlns:a16="http://schemas.microsoft.com/office/drawing/2014/main" id="{902E246B-3615-4F6C-A6D0-2071F1DDA2A3}"/>
            </a:ext>
          </a:extLst>
        </xdr:cNvPr>
        <xdr:cNvSpPr txBox="1"/>
      </xdr:nvSpPr>
      <xdr:spPr>
        <a:xfrm>
          <a:off x="3960135" y="962606"/>
          <a:ext cx="1685169" cy="383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 PROFIT</a:t>
          </a:r>
        </a:p>
      </xdr:txBody>
    </xdr:sp>
    <xdr:clientData/>
  </xdr:twoCellAnchor>
  <xdr:twoCellAnchor>
    <xdr:from>
      <xdr:col>3</xdr:col>
      <xdr:colOff>109141</xdr:colOff>
      <xdr:row>6</xdr:row>
      <xdr:rowOff>174888</xdr:rowOff>
    </xdr:from>
    <xdr:to>
      <xdr:col>5</xdr:col>
      <xdr:colOff>585391</xdr:colOff>
      <xdr:row>9</xdr:row>
      <xdr:rowOff>20107</xdr:rowOff>
    </xdr:to>
    <xdr:sp macro="" textlink="'Pivot Table'!A11">
      <xdr:nvSpPr>
        <xdr:cNvPr id="30" name="TextBox 29">
          <a:extLst>
            <a:ext uri="{FF2B5EF4-FFF2-40B4-BE49-F238E27FC236}">
              <a16:creationId xmlns:a16="http://schemas.microsoft.com/office/drawing/2014/main" id="{FBA48970-758A-4B30-930C-FA5809E4E8AA}"/>
            </a:ext>
          </a:extLst>
        </xdr:cNvPr>
        <xdr:cNvSpPr txBox="1"/>
      </xdr:nvSpPr>
      <xdr:spPr>
        <a:xfrm>
          <a:off x="1924844" y="1305982"/>
          <a:ext cx="1686719" cy="41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E725FC-ADF8-4926-8A98-33E55042D0CC}" type="TxLink">
            <a:rPr lang="en-US" sz="1700" b="1" i="0" u="none" strike="noStrike">
              <a:solidFill>
                <a:srgbClr val="000000"/>
              </a:solidFill>
              <a:latin typeface="Calibri"/>
              <a:cs typeface="Calibri"/>
            </a:rPr>
            <a:pPr/>
            <a:t> $1,89,80,343.00 </a:t>
          </a:fld>
          <a:endParaRPr lang="en-IN" sz="1700" b="1"/>
        </a:p>
      </xdr:txBody>
    </xdr:sp>
    <xdr:clientData/>
  </xdr:twoCellAnchor>
  <xdr:twoCellAnchor>
    <xdr:from>
      <xdr:col>7</xdr:col>
      <xdr:colOff>122501</xdr:colOff>
      <xdr:row>6</xdr:row>
      <xdr:rowOff>170392</xdr:rowOff>
    </xdr:from>
    <xdr:to>
      <xdr:col>9</xdr:col>
      <xdr:colOff>179916</xdr:colOff>
      <xdr:row>8</xdr:row>
      <xdr:rowOff>182298</xdr:rowOff>
    </xdr:to>
    <xdr:sp macro="" textlink="">
      <xdr:nvSpPr>
        <xdr:cNvPr id="31" name="TextBox 30">
          <a:extLst>
            <a:ext uri="{FF2B5EF4-FFF2-40B4-BE49-F238E27FC236}">
              <a16:creationId xmlns:a16="http://schemas.microsoft.com/office/drawing/2014/main" id="{B9840269-6453-40BF-AD8F-7D8A936D7163}"/>
            </a:ext>
          </a:extLst>
        </xdr:cNvPr>
        <xdr:cNvSpPr txBox="1"/>
      </xdr:nvSpPr>
      <xdr:spPr>
        <a:xfrm>
          <a:off x="4419334" y="1313392"/>
          <a:ext cx="1285082" cy="392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 ₹ 21,52,176 </a:t>
          </a:r>
        </a:p>
      </xdr:txBody>
    </xdr:sp>
    <xdr:clientData/>
  </xdr:twoCellAnchor>
  <xdr:twoCellAnchor>
    <xdr:from>
      <xdr:col>2</xdr:col>
      <xdr:colOff>360707</xdr:colOff>
      <xdr:row>9</xdr:row>
      <xdr:rowOff>185945</xdr:rowOff>
    </xdr:from>
    <xdr:to>
      <xdr:col>9</xdr:col>
      <xdr:colOff>273326</xdr:colOff>
      <xdr:row>19</xdr:row>
      <xdr:rowOff>71645</xdr:rowOff>
    </xdr:to>
    <xdr:graphicFrame macro="">
      <xdr:nvGraphicFramePr>
        <xdr:cNvPr id="33" name="Chart 32">
          <a:extLst>
            <a:ext uri="{FF2B5EF4-FFF2-40B4-BE49-F238E27FC236}">
              <a16:creationId xmlns:a16="http://schemas.microsoft.com/office/drawing/2014/main" id="{322BA7C9-10CA-4EFE-A0B6-48C70C9CB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404841</xdr:colOff>
      <xdr:row>5</xdr:row>
      <xdr:rowOff>79986</xdr:rowOff>
    </xdr:from>
    <xdr:to>
      <xdr:col>19</xdr:col>
      <xdr:colOff>269375</xdr:colOff>
      <xdr:row>21</xdr:row>
      <xdr:rowOff>45059</xdr:rowOff>
    </xdr:to>
    <mc:AlternateContent xmlns:mc="http://schemas.openxmlformats.org/markup-compatibility/2006">
      <mc:Choice xmlns:cx2="http://schemas.microsoft.com/office/drawing/2015/10/21/chartex" Requires="cx2">
        <xdr:graphicFrame macro="">
          <xdr:nvGraphicFramePr>
            <xdr:cNvPr id="35" name="Chart 34">
              <a:extLst>
                <a:ext uri="{FF2B5EF4-FFF2-40B4-BE49-F238E27FC236}">
                  <a16:creationId xmlns:a16="http://schemas.microsoft.com/office/drawing/2014/main" id="{EF27B096-40A4-48EF-BACA-15D000D6D5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861182" y="1009254"/>
              <a:ext cx="2884656" cy="29387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423333</xdr:colOff>
      <xdr:row>19</xdr:row>
      <xdr:rowOff>169334</xdr:rowOff>
    </xdr:from>
    <xdr:to>
      <xdr:col>9</xdr:col>
      <xdr:colOff>264582</xdr:colOff>
      <xdr:row>28</xdr:row>
      <xdr:rowOff>127000</xdr:rowOff>
    </xdr:to>
    <xdr:graphicFrame macro="">
      <xdr:nvGraphicFramePr>
        <xdr:cNvPr id="36" name="Chart 35">
          <a:extLst>
            <a:ext uri="{FF2B5EF4-FFF2-40B4-BE49-F238E27FC236}">
              <a16:creationId xmlns:a16="http://schemas.microsoft.com/office/drawing/2014/main" id="{DD9C40DE-9829-4AA7-A587-350F88437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323453</xdr:colOff>
      <xdr:row>20</xdr:row>
      <xdr:rowOff>63500</xdr:rowOff>
    </xdr:from>
    <xdr:to>
      <xdr:col>7</xdr:col>
      <xdr:colOff>105834</xdr:colOff>
      <xdr:row>28</xdr:row>
      <xdr:rowOff>148828</xdr:rowOff>
    </xdr:to>
    <xdr:graphicFrame macro="">
      <xdr:nvGraphicFramePr>
        <xdr:cNvPr id="28" name="Chart 27">
          <a:extLst>
            <a:ext uri="{FF2B5EF4-FFF2-40B4-BE49-F238E27FC236}">
              <a16:creationId xmlns:a16="http://schemas.microsoft.com/office/drawing/2014/main" id="{15ABBD5F-059D-44D6-9A5D-E4CDFF1A4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338667</xdr:colOff>
      <xdr:row>21</xdr:row>
      <xdr:rowOff>104773</xdr:rowOff>
    </xdr:from>
    <xdr:to>
      <xdr:col>19</xdr:col>
      <xdr:colOff>285750</xdr:colOff>
      <xdr:row>28</xdr:row>
      <xdr:rowOff>148828</xdr:rowOff>
    </xdr:to>
    <xdr:graphicFrame macro="">
      <xdr:nvGraphicFramePr>
        <xdr:cNvPr id="32" name="Chart 31">
          <a:extLst>
            <a:ext uri="{FF2B5EF4-FFF2-40B4-BE49-F238E27FC236}">
              <a16:creationId xmlns:a16="http://schemas.microsoft.com/office/drawing/2014/main" id="{85DFE7DD-C0B4-4FF2-9162-5F7D652D9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366077</xdr:colOff>
      <xdr:row>5</xdr:row>
      <xdr:rowOff>61808</xdr:rowOff>
    </xdr:from>
    <xdr:to>
      <xdr:col>14</xdr:col>
      <xdr:colOff>256936</xdr:colOff>
      <xdr:row>21</xdr:row>
      <xdr:rowOff>72390</xdr:rowOff>
    </xdr:to>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C3EA505A-0AC5-4FC9-BF50-D5A671A0DB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802297" y="991076"/>
              <a:ext cx="2910980" cy="29842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12326</xdr:colOff>
      <xdr:row>5</xdr:row>
      <xdr:rowOff>67169</xdr:rowOff>
    </xdr:from>
    <xdr:to>
      <xdr:col>2</xdr:col>
      <xdr:colOff>171075</xdr:colOff>
      <xdr:row>14</xdr:row>
      <xdr:rowOff>65484</xdr:rowOff>
    </xdr:to>
    <mc:AlternateContent xmlns:mc="http://schemas.openxmlformats.org/markup-compatibility/2006">
      <mc:Choice xmlns:a14="http://schemas.microsoft.com/office/drawing/2010/main" Requires="a14">
        <xdr:graphicFrame macro="">
          <xdr:nvGraphicFramePr>
            <xdr:cNvPr id="44" name="Category 1">
              <a:extLst>
                <a:ext uri="{FF2B5EF4-FFF2-40B4-BE49-F238E27FC236}">
                  <a16:creationId xmlns:a16="http://schemas.microsoft.com/office/drawing/2014/main" id="{7ACDB1EB-75E7-4271-BD48-603D678BCD75}"/>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2326" y="996437"/>
              <a:ext cx="1366798" cy="16709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31749</xdr:colOff>
      <xdr:row>18</xdr:row>
      <xdr:rowOff>179917</xdr:rowOff>
    </xdr:from>
    <xdr:to>
      <xdr:col>2</xdr:col>
      <xdr:colOff>201083</xdr:colOff>
      <xdr:row>28</xdr:row>
      <xdr:rowOff>146483</xdr:rowOff>
    </xdr:to>
    <mc:AlternateContent xmlns:mc="http://schemas.openxmlformats.org/markup-compatibility/2006" xmlns:a14="http://schemas.microsoft.com/office/drawing/2010/main">
      <mc:Choice Requires="a14">
        <xdr:graphicFrame macro="">
          <xdr:nvGraphicFramePr>
            <xdr:cNvPr id="45" name="Month  1">
              <a:extLst>
                <a:ext uri="{FF2B5EF4-FFF2-40B4-BE49-F238E27FC236}">
                  <a16:creationId xmlns:a16="http://schemas.microsoft.com/office/drawing/2014/main" id="{59DD8156-C404-44F5-B67B-843B5BAED50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1749" y="3573198"/>
              <a:ext cx="1379803" cy="1851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38965</xdr:colOff>
      <xdr:row>14</xdr:row>
      <xdr:rowOff>68696</xdr:rowOff>
    </xdr:from>
    <xdr:to>
      <xdr:col>2</xdr:col>
      <xdr:colOff>169333</xdr:colOff>
      <xdr:row>18</xdr:row>
      <xdr:rowOff>179917</xdr:rowOff>
    </xdr:to>
    <mc:AlternateContent xmlns:mc="http://schemas.openxmlformats.org/markup-compatibility/2006" xmlns:a14="http://schemas.microsoft.com/office/drawing/2010/main">
      <mc:Choice Requires="a14">
        <xdr:graphicFrame macro="">
          <xdr:nvGraphicFramePr>
            <xdr:cNvPr id="46" name="Year 1">
              <a:extLst>
                <a:ext uri="{FF2B5EF4-FFF2-40B4-BE49-F238E27FC236}">
                  <a16:creationId xmlns:a16="http://schemas.microsoft.com/office/drawing/2014/main" id="{F771DE9E-7BC9-4BB2-AFEE-4F538EF2D02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965" y="2707915"/>
              <a:ext cx="1340837" cy="8652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23229</xdr:colOff>
      <xdr:row>0</xdr:row>
      <xdr:rowOff>0</xdr:rowOff>
    </xdr:from>
    <xdr:to>
      <xdr:col>18</xdr:col>
      <xdr:colOff>499480</xdr:colOff>
      <xdr:row>5</xdr:row>
      <xdr:rowOff>151006</xdr:rowOff>
    </xdr:to>
    <xdr:pic>
      <xdr:nvPicPr>
        <xdr:cNvPr id="3" name="Graphic 2" descr="Laptop with solid fill">
          <a:extLst>
            <a:ext uri="{FF2B5EF4-FFF2-40B4-BE49-F238E27FC236}">
              <a16:creationId xmlns:a16="http://schemas.microsoft.com/office/drawing/2014/main" id="{D7ED6BA4-3A4E-4E53-BB2C-E33D69A6E09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291644" y="0"/>
          <a:ext cx="1080275" cy="1080274"/>
        </a:xfrm>
        <a:prstGeom prst="rect">
          <a:avLst/>
        </a:prstGeom>
        <a:effectLst>
          <a:outerShdw blurRad="50800" dist="38100" dir="2700000" algn="tl"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21.573915393521" createdVersion="7" refreshedVersion="7" minRefreshableVersion="3" recordCount="732" xr:uid="{54718254-B141-4684-AB2E-2FFBFBF49CA3}">
  <cacheSource type="worksheet">
    <worksheetSource ref="Q1:R1048576" sheet="Pivot Table"/>
  </cacheSource>
  <cacheFields count="2">
    <cacheField name="Customer Name" numFmtId="0">
      <sharedItems containsBlank="1"/>
    </cacheField>
    <cacheField name="Year" numFmtId="0">
      <sharedItems containsString="0" containsBlank="1" containsNumber="1" containsInteger="1" minValue="2023" maxValue="2024" count="3">
        <n v="2023"/>
        <n v="2024"/>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21.573918055554" createdVersion="7" refreshedVersion="7" minRefreshableVersion="3" recordCount="731" xr:uid="{13118C3F-6B48-4B7C-9D70-6D8D249D5A4F}">
  <cacheSource type="worksheet">
    <worksheetSource name="Table1"/>
  </cacheSource>
  <cacheFields count="10">
    <cacheField name="Order Date " numFmtId="14">
      <sharedItems containsSemiMixedTypes="0" containsNonDate="0" containsDate="1" containsString="0" minDate="2023-01-01T00:00:00" maxDate="2025-01-01T00:00:00"/>
    </cacheField>
    <cacheField name="Customer Name" numFmtId="0">
      <sharedItems count="731">
        <s v="Amy Ironside"/>
        <s v="Bari Kilsby"/>
        <s v="Gussie Woodage"/>
        <s v="Frederick Giacoppo"/>
        <s v="Brandie Pinare"/>
        <s v="Barron Schulke"/>
        <s v="Bailey Bricham"/>
        <s v="Rawley Hamnet"/>
        <s v="Currey O'Farris"/>
        <s v="Lenore Ollerhad"/>
        <s v="Buffy Matts"/>
        <s v="Hasheem Code"/>
        <s v="Ryon Kornacki"/>
        <s v="Almeria Jeeves"/>
        <s v="Arney Marton"/>
        <s v="Alvis Newlands"/>
        <s v="Obie Tasseler"/>
        <s v="Melania Bedinham"/>
        <s v="Rollo Stockton"/>
        <s v="Jarvis Brothwell"/>
        <s v="Melissa Frampton"/>
        <s v="Mill Doddrell"/>
        <s v="Monro Goulborne"/>
        <s v="Freida Griston"/>
        <s v="Nita Hiley"/>
        <s v="Simonne Sealand"/>
        <s v="Chase De Zamudio"/>
        <s v="Charmane Gilliat"/>
        <s v="Hector Izard"/>
        <s v="Mile Padwick"/>
        <s v="Kingston Karran"/>
        <s v="Seana Klimochkin"/>
        <s v="Randie Kohnemann"/>
        <s v="Sydney McQueen"/>
        <s v="Waverley Rigate"/>
        <s v="Marjie Deathridge"/>
        <s v="Floria Streader"/>
        <s v="Loella Molfino"/>
        <s v="Perle Ough"/>
        <s v="Evelin Tunnicliffe"/>
        <s v="Aili Jirieck"/>
        <s v="Cissiee Bramsen"/>
        <s v="Witty Baszkiewicz"/>
        <s v="Deanne Baillie"/>
        <s v="Bail Moggan"/>
        <s v="Denny Matzeitis"/>
        <s v="Vivianne Rogeron"/>
        <s v="Casey Pedron"/>
        <s v="Dorette Brigg"/>
        <s v="Robby Championnet"/>
        <s v="Meryl Hutchinges"/>
        <s v="Doralin Mc Meekan"/>
        <s v="Natty Luckwell"/>
        <s v="Janeta Maffioletti"/>
        <s v="Vassili Timbridge"/>
        <s v="Bradly Aldhous"/>
        <s v="Tully Le Huquet"/>
        <s v="Ernesto Camolli"/>
        <s v="Philippe Pannaman"/>
        <s v="Sallee Mordie"/>
        <s v="Weider Nortcliffe"/>
        <s v="Justine Gresser"/>
        <s v="Tracee Penrith"/>
        <s v="Reggie Wedmore"/>
        <s v="Annnora Fetters"/>
        <s v="Fidelia Guisot"/>
        <s v="Elton Lempel"/>
        <s v="Gibbie Curtis"/>
        <s v="Corrie Heineking"/>
        <s v="Rusty Conklin"/>
        <s v="Stearn Dearsley"/>
        <s v="Aidan Bagshawe"/>
        <s v="Yvette Piccard"/>
        <s v="Kimmy Haley"/>
        <s v="Bonnie Van Dale"/>
        <s v="Jobyna Casin"/>
        <s v="Rancell Hurton"/>
        <s v="Derk Champney"/>
        <s v="Lane Lashmore"/>
        <s v="May Basketter"/>
        <s v="Say Riddoch"/>
        <s v="Thorvald Persich"/>
        <s v="Birk Danielczyk"/>
        <s v="Thorndike Rottenbury"/>
        <s v="Siward Le Grys"/>
        <s v="Toddy Sleaford"/>
        <s v="Eveleen Casaccia"/>
        <s v="Stanleigh Van der Velde"/>
        <s v="Michele Scawton"/>
        <s v="Kellby Hastwall"/>
        <s v="Nonna Skehens"/>
        <s v="Morris Glassard"/>
        <s v="Joellyn Buard"/>
        <s v="Theda Tesoe"/>
        <s v="Filip Head"/>
        <s v="Patrizia Hovey"/>
        <s v="Gilligan Slowley"/>
        <s v="Johnath Josskowitz"/>
        <s v="Ailina Riccardini"/>
        <s v="Elva Purselowe"/>
        <s v="Vassily Dellenbrook"/>
        <s v="Zarah Kleehuhler"/>
        <s v="Grantley Gawkes"/>
        <s v="Kerrie Coopper"/>
        <s v="Sallie Guile"/>
        <s v="Jodie Rourke"/>
        <s v="Bevin Matevosian"/>
        <s v="Lilyan Blastock"/>
        <s v="Erminie Maulin"/>
        <s v="Amaleta Dobinson"/>
        <s v="Manfred Ambrogiotti"/>
        <s v="Garrick Trustey"/>
        <s v="Konstantine Bonifas"/>
        <s v="Hamilton Skelhorn"/>
        <s v="Eryn Francesconi"/>
        <s v="Ragnar Daniellot"/>
        <s v="Christina Hundley"/>
        <s v="Alverta Casaccio"/>
        <s v="Des Sargint"/>
        <s v="Buckie Blanshard"/>
        <s v="Genevieve Iacovone"/>
        <s v="Nananne Kirkbride"/>
        <s v="Gaylord Loder"/>
        <s v="Merilyn Robertazzi"/>
        <s v="Locke Figgs"/>
        <s v="Eustace Faich"/>
        <s v="Fabian Domelow"/>
        <s v="Kerwin Yexley"/>
        <s v="Zsa zsa Osban"/>
        <s v="Alysia Mourgue"/>
        <s v="Ava Winchcombe"/>
        <s v="Germaine Melmoth"/>
        <s v="Verney Downse"/>
        <s v="Dominique Labell"/>
        <s v="Denis Dodswell"/>
        <s v="Gar Hesbrook"/>
        <s v="Emalia MacDonogh"/>
        <s v="Una Ridwood"/>
        <s v="Rutherford Mutton"/>
        <s v="Minnie Sams"/>
        <s v="Karol Powis"/>
        <s v="Chiarra Linguard"/>
        <s v="Natasha Vacher"/>
        <s v="Kassi Starzaker"/>
        <s v="Garth Siggers"/>
        <s v="Lorry Balshaw"/>
        <s v="Suzie MacGuffog"/>
        <s v="Donnajean Brighouse"/>
        <s v="Susy Linnett"/>
        <s v="Gonzalo O'Mullally"/>
        <s v="Kaspar Jenk"/>
        <s v="Adriana Roseaman"/>
        <s v="Roslyn Goude"/>
        <s v="Lorenza Abbiss"/>
        <s v="Addy Goslin"/>
        <s v="Riobard Coltart"/>
        <s v="Thomasin Doble"/>
        <s v="Geralda Chomicz"/>
        <s v="Conan Litel"/>
        <s v="Barbara-anne Puckett"/>
        <s v="Christalle Emmerson"/>
        <s v="Inness Middiff"/>
        <s v="Patricio Scotsbrook"/>
        <s v="Kanya Brophy"/>
        <s v="Nana Le Frank"/>
        <s v="Giovanna Janas"/>
        <s v="Nickolaus Penreth"/>
        <s v="Noland Kenshole"/>
        <s v="Minnaminnie Niccols"/>
        <s v="Wit Abson"/>
        <s v="Vonni Hallows"/>
        <s v="Nance Northey"/>
        <s v="Lisbeth O'Dea"/>
        <s v="Loralee Rasell"/>
        <s v="Huntington Fouldes"/>
        <s v="Henrik Gilgryst"/>
        <s v="Nick MacCosto"/>
        <s v="Tiffanie Egel"/>
        <s v="Bendick Mathely"/>
        <s v="Charo Tumber"/>
        <s v="Matthew Greaves"/>
        <s v="Karena McGarrity"/>
        <s v="Chaunce Ewbanck"/>
        <s v="Carmencita Eaton"/>
        <s v="Lethia Georgiades"/>
        <s v="Gwyneth Urwen"/>
        <s v="Mill Gauchier"/>
        <s v="Margaux Abelevitz"/>
        <s v="Cathy Shawdforth"/>
        <s v="Margit Bilam"/>
        <s v="Clayborne Blind"/>
        <s v="Abey Tesh"/>
        <s v="Brannon Ivimy"/>
        <s v="Leigh McCrory"/>
        <s v="Andee Hegge"/>
        <s v="Sari Foxen"/>
        <s v="Ahmed Perrins"/>
        <s v="Abdel Oldford"/>
        <s v="Hanna Boldock"/>
        <s v="Moishe Balling"/>
        <s v="Farah Fairebrother"/>
        <s v="Clemence Gellibrand"/>
        <s v="Ruttger Branni"/>
        <s v="Orsa Fewster"/>
        <s v="Lorenza Pickavance"/>
        <s v="Marco Onraet"/>
        <s v="Tabitha Bronger"/>
        <s v="Fairfax Goad"/>
        <s v="Winona Severs"/>
        <s v="Lionello Finding"/>
        <s v="Ken Batchelour"/>
        <s v="Ronnie Gerber"/>
        <s v="Carlen Goodered"/>
        <s v="Marilin Cordrey"/>
        <s v="Mora MacAulay"/>
        <s v="Humphrey Imm"/>
        <s v="Rina Lamminam"/>
        <s v="Padgett Castiglione"/>
        <s v="Nickie Pappi"/>
        <s v="Garv Basill"/>
        <s v="Matelda Coult"/>
        <s v="Kele Grigorey"/>
        <s v="Pam Hearthfield"/>
        <s v="Dana de la Tremoille"/>
        <s v="Kyrstin De Moreno"/>
        <s v="Ronica Lorain"/>
        <s v="Mellicent Curtain"/>
        <s v="Lauretta Belin"/>
        <s v="Selestina Korejs"/>
        <s v="Winne Dellenbrook"/>
        <s v="Kerrin Barkway"/>
        <s v="Mile Blunsom"/>
        <s v="Rochelle Wolfinger"/>
        <s v="Weston Feifer"/>
        <s v="Lemuel Goly"/>
        <s v="Krista Aberdalgy"/>
        <s v="Collen Cesconi"/>
        <s v="Gerome Felten"/>
        <s v="Horacio Streatley"/>
        <s v="Seka McGarrahan"/>
        <s v="Daisi Bairnsfather"/>
        <s v="Ellyn Thinn"/>
        <s v="Mannie Targetter"/>
        <s v="Wileen Siemons"/>
        <s v="Kerwin Ambrogiotti"/>
        <s v="Gui Ruggles"/>
        <s v="Ewan Kield"/>
        <s v="Ambrosius Swapp"/>
        <s v="Silvana Inwood"/>
        <s v="Katinka Lorrimer"/>
        <s v="Tommy Swalwell"/>
        <s v="Yule Seatter"/>
        <s v="Demetrius Paulillo"/>
        <s v="Kamila Roussel"/>
        <s v="Melesa Saill"/>
        <s v="Granthem McKeevers"/>
        <s v="Gertie Temporal"/>
        <s v="Fabian McGeaney"/>
        <s v="Coraline Heinlein"/>
        <s v="Melly Habbin"/>
        <s v="Skippie Wollrauch"/>
        <s v="Amelie MacFaul"/>
        <s v="Henrik Hollingshead"/>
        <s v="Kelli Melwall"/>
        <s v="Romonda Blanpein"/>
        <s v="Ed Hubbock"/>
        <s v="Joelynn Kluge"/>
        <s v="Erinna Teffrey"/>
        <s v="Hashim Fleay"/>
        <s v="Ida Simonian"/>
        <s v="Rosanne Prest"/>
        <s v="Gaven McJury"/>
        <s v="Sabine Southerell"/>
        <s v="Teresa Thorneloe"/>
        <s v="Evaleen Baumer"/>
        <s v="Karlotte Gornar"/>
        <s v="Pete Iacovuzzi"/>
        <s v="Winny Monckman"/>
        <s v="Neel Stansbie"/>
        <s v="Ted Cackett"/>
        <s v="Caryl Colliss"/>
        <s v="Dulcie Rubie"/>
        <s v="Annadiane Mallalieu"/>
        <s v="Barn Vigors"/>
        <s v="Karoline Chiverstone"/>
        <s v="Poppy Linskill"/>
        <s v="Mathias Novacek"/>
        <s v="Marna Itzkovwitch"/>
        <s v="Dione Dorricott"/>
        <s v="Gene Poplee"/>
        <s v="Claudell Winslow"/>
        <s v="John Panner"/>
        <s v="Etta Blowin"/>
        <s v="Curran Beere"/>
        <s v="Roseann Courage"/>
        <s v="Sonya Shergold"/>
        <s v="Noll Hupe"/>
        <s v="Deborah Butterfint"/>
        <s v="Aridatha Pickworth"/>
        <s v="Bonnie Janjic"/>
        <s v="Helsa Valeri"/>
        <s v="Izzy Gilford"/>
        <s v="Gabrielle Savin"/>
        <s v="Regine Rozec"/>
        <s v="Patrice Arents"/>
        <s v="Silvester Jesson"/>
        <s v="Kermie Barttrum"/>
        <s v="Marlo Blatherwick"/>
        <s v="Nikaniki Bushaway"/>
        <s v="Nerissa Corde"/>
        <s v="Meggi Dionsetti"/>
        <s v="Lefty Batter"/>
        <s v="Earvin McClunaghan"/>
        <s v="Rabi Lapham"/>
        <s v="Layne Nairn"/>
        <s v="Helga Hartle"/>
        <s v="Crystal Giamitti"/>
        <s v="Cicely Hathwood"/>
        <s v="Elisabeth Yashin"/>
        <s v="Rosmunda Pringle"/>
        <s v="Moll Caddan"/>
        <s v="Brockie Brereton"/>
        <s v="Lenore Boulden"/>
        <s v="Tony Stanes"/>
        <s v="Corey Bruno"/>
        <s v="Bernardine Haitlie"/>
        <s v="Yolanda Law"/>
        <s v="Estel Collop"/>
        <s v="Rockwell Satterfitt"/>
        <s v="Roman Precious"/>
        <s v="Morse Sindell"/>
        <s v="Murvyn Miles"/>
        <s v="Myrle La Torre"/>
        <s v="Alida Robelet"/>
        <s v="Farrel Britnell"/>
        <s v="Birgit Lezemere"/>
        <s v="Ailey Chopy"/>
        <s v="Selle Frenzl"/>
        <s v="Jenica Rickertsen"/>
        <s v="Goldie Frackiewicz"/>
        <s v="Joseph Bernini"/>
        <s v="Joelle Fowden"/>
        <s v="Charlena Flight"/>
        <s v="Jocko Chilton"/>
        <s v="Beauregard Pelzer"/>
        <s v="Ann-marie Sheaf"/>
        <s v="Bari McAughtry"/>
        <s v="Alvy Aingel"/>
        <s v="Rose Giraudat"/>
        <s v="Mozes Midghall"/>
        <s v="Dyna Elleray"/>
        <s v="Ashlen Shortall"/>
        <s v="Conant Strank"/>
        <s v="Skippy Lorking"/>
        <s v="Idalia Kyllford"/>
        <s v="Rhianna Tambling"/>
        <s v="North Cottisford"/>
        <s v="Vyky Getsham"/>
        <s v="Amalle Sitch"/>
        <s v="Brigg Dodge"/>
        <s v="Mycah O'Connel"/>
        <s v="Chelsy Parkins"/>
        <s v="Gunar Barsby"/>
        <s v="Stephi Sanson"/>
        <s v="Cammie Hemstead"/>
        <s v="Bruce McEttigen"/>
        <s v="Shay Kornilov"/>
        <s v="Maitilde Loosely"/>
        <s v="Deanna Beardmore"/>
        <s v="Kendrick Hexum"/>
        <s v="Marcello Giffon"/>
        <s v="Zola McKague"/>
        <s v="Marissa Skitral"/>
        <s v="Carlie Reedie"/>
        <s v="Astrid Longworth"/>
        <s v="Ellynn Wimpey"/>
        <s v="Angel Muston"/>
        <s v="Halimeda Crisell"/>
        <s v="Gustie Goldine"/>
        <s v="Myrlene Morison"/>
        <s v="Donelle Stoker"/>
        <s v="Eben Chilles"/>
        <s v="Edgardo Lafont"/>
        <s v="Ysabel Kittow"/>
        <s v="Forrest Fawlks"/>
        <s v="Tabbi Han"/>
        <s v="Randie Paynter"/>
        <s v="Kakalina Vergine"/>
        <s v="Mordecai Belvard"/>
        <s v="Dorthy Broske"/>
        <s v="Frederica Schuck"/>
        <s v="Matthias Jaffray"/>
        <s v="Gaultiero Godfroy"/>
        <s v="Duff Shurmore"/>
        <s v="Biddie Munnings"/>
        <s v="Ashil Girardy"/>
        <s v="Darryl Martygin"/>
        <s v="Neel Boerderman"/>
        <s v="Lillian Hemshall"/>
        <s v="Nannette Randall"/>
        <s v="Junette Stedell"/>
        <s v="Donetta Malkinson"/>
        <s v="Clio McGarva"/>
        <s v="Maridel Morforth"/>
        <s v="Jo Heathcoat"/>
        <s v="Cyndie Edden"/>
        <s v="Eadie Galloway"/>
        <s v="Aeriel Felstead"/>
        <s v="Mikael Sandeman"/>
        <s v="Ignacio Mark"/>
        <s v="Giovanni Guise"/>
        <s v="Norma felip"/>
        <s v="Malory McNelis"/>
        <s v="Sherwood Apfel"/>
        <s v="Carlyn Rowberry"/>
        <s v="Celka Elmer"/>
        <s v="Gwenni Buttriss"/>
        <s v="Neal Harbison"/>
        <s v="Tedd Demougeot"/>
        <s v="Emilee Ilett"/>
        <s v="Trula Sember"/>
        <s v="Valerie Edmott"/>
        <s v="Lindsay Dimitriades"/>
        <s v="Jorey Nicklin"/>
        <s v="Clevey Dandison"/>
        <s v="Coriss Nannetti"/>
        <s v="Bonnie Dishman"/>
        <s v="Nerita Lawlor"/>
        <s v="Gerta Benaine"/>
        <s v="Kahlil Parriss"/>
        <s v="Lyndsey Foran"/>
        <s v="Viola Cartmael"/>
        <s v="Shelton Filipchikov"/>
        <s v="Mercie Bonus"/>
        <s v="Arnuad Jencken"/>
        <s v="Anatola Lonergan"/>
        <s v="Luigi Filyushkin"/>
        <s v="Wit Jorg"/>
        <s v="Goddard Kempster"/>
        <s v="Baxter Eymer"/>
        <s v="Inigo Corsham"/>
        <s v="Keane Heliar"/>
        <s v="Raff Revell"/>
        <s v="Anallese Arnold"/>
        <s v="Forester Calleja"/>
        <s v="Tallou Carwithen"/>
        <s v="Pammy Allchorn"/>
        <s v="Nevsa Mollison"/>
        <s v="Goldarina Pitsall"/>
        <s v="Shelia Cogar"/>
        <s v="Helena Hunton"/>
        <s v="Mariam Badrick"/>
        <s v="Artus St. Aubyn"/>
        <s v="Karlan Monteath"/>
        <s v="Lonna Tonner"/>
        <s v="Jasper Cordeau]"/>
        <s v="Reinald Mitroshinov"/>
        <s v="Marcia Scroggie"/>
        <s v="Tallulah McGarva"/>
        <s v="Vincent Madison"/>
        <s v="Martino Yoxen"/>
        <s v="Torrin Youtead"/>
        <s v="Vittorio MacMillan"/>
        <s v="Kimberly Tansey"/>
        <s v="Cleve Turland"/>
        <s v="Luis Petyt"/>
        <s v="Pierce Poynton"/>
        <s v="Melloney Entwisle"/>
        <s v="Sarene Beeston"/>
        <s v="Prinz Wilshaw"/>
        <s v="Patsy Ricco"/>
        <s v="Herrick Tolemache"/>
        <s v="Eugenio Ruzicka"/>
        <s v="Byrle Stichel"/>
        <s v="Cheston De Bellis"/>
        <s v="Modesty Proschke"/>
        <s v="Lorne Walburn"/>
        <s v="Corbie Playle"/>
        <s v="Jorie Elvin"/>
        <s v="Dodi Willson"/>
        <s v="Catlaina Sparke"/>
        <s v="Alyosha Bayliss"/>
        <s v="Merrill Swansborough"/>
        <s v="Claus Livoir"/>
        <s v="Roddy Whetton"/>
        <s v="Lauralee Shovel"/>
        <s v="Ford Elsay"/>
        <s v="Isabelle Stiff"/>
        <s v="Julietta Horrell"/>
        <s v="Beck Jaqueminet"/>
        <s v="Zia Regitz"/>
        <s v="Beckie Hyslop"/>
        <s v="Sibley Roantree"/>
        <s v="Vinnie McKeeman"/>
        <s v="Seamus Maryman"/>
        <s v="Garreth Clement"/>
        <s v="Ginelle Cloy"/>
        <s v="Cristi Theobalds"/>
        <s v="Linell MacKintosh"/>
        <s v="Rey Feast"/>
        <s v="Sheri Chisnell"/>
        <s v="Andria Rentz"/>
        <s v="Christina Domleo"/>
        <s v="Kim Cleugh"/>
        <s v="Lloyd Castanho"/>
        <s v="Isabelle Justun"/>
        <s v="Emalee Ramey"/>
        <s v="Pearline Errett"/>
        <s v="Meyer Kittiman"/>
        <s v="Odo Streeter"/>
        <s v="Britney Kennler"/>
        <s v="Julius Rudolf"/>
        <s v="Winne Gromley"/>
        <s v="Yoshi Harwood"/>
        <s v="Winnah Rea"/>
        <s v="Liesa Nicolls"/>
        <s v="Elvira Grocock"/>
        <s v="Thayne O'Heneghan"/>
        <s v="Hagan Shelford"/>
        <s v="Eugen Fishbourne"/>
        <s v="Jennette Plomer"/>
        <s v="Brose Seaward"/>
        <s v="Lew Mitchell"/>
        <s v="Tim Hourihan"/>
        <s v="Quill Maasze"/>
        <s v="Glynnis Donlon"/>
        <s v="Tamiko Kassidy"/>
        <s v="Fin Hecks"/>
        <s v="Sloan Daw"/>
        <s v="Niccolo Busch"/>
        <s v="Jessee Gabbott"/>
        <s v="Gerti Hincham"/>
        <s v="Ema Thaine"/>
        <s v="Allys Muro"/>
        <s v="Averil MacCardle"/>
        <s v="Artemas Rampton"/>
        <s v="Ailyn Alam"/>
        <s v="Myrlene Maun"/>
        <s v="Barnett Hughlin"/>
        <s v="Patton Yearsley"/>
        <s v="Onida Lamble"/>
        <s v="Kiley Aprahamian"/>
        <s v="Julieta Avrasin"/>
        <s v="Hedvige Bendell"/>
        <s v="Martita McKerton"/>
        <s v="Ardath Balffye"/>
        <s v="Ewen Ladell"/>
        <s v="Carce Dobrowski"/>
        <s v="Liva Lillico"/>
        <s v="Delmore Pitbladdo"/>
        <s v="Dorolisa Ewart"/>
        <s v="Jillian Duplan"/>
        <s v="Sheelagh Grog"/>
        <s v="Waverley Gurdon"/>
        <s v="Marjory Samter"/>
        <s v="Lory Widdison"/>
        <s v="Alva Cotta"/>
        <s v="Murvyn Wareing"/>
        <s v="Greer Caird"/>
        <s v="Blaire Bebbell"/>
        <s v="Cammy Walasik"/>
        <s v="Archer Mazzey"/>
        <s v="D'arcy Dimblebee"/>
        <s v="Alister Hocking"/>
        <s v="Corny Grissett"/>
        <s v="Bucky Spatoni"/>
        <s v="Mara Greatbanks"/>
        <s v="Dulciana Dowyer"/>
        <s v="Crin Dummett"/>
        <s v="Jamey Busst"/>
        <s v="Nerti Favill"/>
        <s v="Hulda Dorro"/>
        <s v="Coral Carsberg"/>
        <s v="Abbie Burk"/>
        <s v="Tait Trapp"/>
        <s v="Darb Murr"/>
        <s v="Isidro Redmond"/>
        <s v="Dorthea Banthorpe"/>
        <s v="Gilemette Dilawey"/>
        <s v="Morie Ripper"/>
        <s v="Hans Gurrado"/>
        <s v="Chicky Paiton"/>
        <s v="Omero McGrirl"/>
        <s v="Rockey Clampton"/>
        <s v="Ted Cromar"/>
        <s v="Karine Brodest"/>
        <s v="Ingram MacGuigan"/>
        <s v="Lorrayne Rawcliffe"/>
        <s v="Pace Ridel"/>
        <s v="Elissa Ryles"/>
        <s v="Danna Pickover"/>
        <s v="Calli Pottery"/>
        <s v="Wilmette de Nore"/>
        <s v="Gustie Skowcraft"/>
        <s v="Paolo Effemy"/>
        <s v="Octavia Robez"/>
        <s v="Lavinie Brabban"/>
        <s v="Nannie Kennaway"/>
        <s v="Orelia Whetnall"/>
        <s v="Colman Argontt"/>
        <s v="Kiley Batt"/>
        <s v="Karilynn Dunlap"/>
        <s v="Bonnee Derrick"/>
        <s v="Wald Bartalot"/>
        <s v="Eleonora McHaffy"/>
        <s v="Renado Eggerton"/>
        <s v="Rakel Shory"/>
        <s v="Sean Cristofolini"/>
        <s v="Merrilee Quilter"/>
        <s v="Dimitry Eicheler"/>
        <s v="Annadiane Fotheringham"/>
        <s v="Atlante Cappell"/>
        <s v="Israel Brahms"/>
        <s v="Camellia Abelwhite"/>
        <s v="Katrina Peaurt"/>
        <s v="Arlin Diloway"/>
        <s v="Fallon Spuner"/>
        <s v="Lindon Concannon"/>
        <s v="Somerset Kidstone"/>
        <s v="Melosa Hof"/>
        <s v="Kaycee Reddie"/>
        <s v="Terrance Jackett"/>
        <s v="Marijo Vipan"/>
        <s v="Karoly Mixworthy"/>
        <s v="Clara Gerry"/>
        <s v="Loren Davern"/>
        <s v="Stinky Binder"/>
        <s v="Greta Gaish"/>
        <s v="Pier McGeachy"/>
        <s v="Reider Bradtke"/>
        <s v="Sharity Krzyzaniak"/>
        <s v="Benton Harfoot"/>
        <s v="Clementine Castelletto"/>
        <s v="Maximilien Nardoni"/>
        <s v="Liesa Powter"/>
        <s v="Barbey Falla"/>
        <s v="Valle Littrick"/>
        <s v="Janos Gloucester"/>
        <s v="Cristionna Shopcott"/>
        <s v="Hermon Krikorian"/>
        <s v="Rudie Menier"/>
        <s v="Anabella Lindley"/>
        <s v="Maible Eburah"/>
        <s v="Birgitta Turnbull"/>
        <s v="Timoteo Stoneham"/>
        <s v="Pail Bessett"/>
        <s v="Hardy Morad"/>
        <s v="Mellie Chesser"/>
        <s v="Farrel Trayford"/>
        <s v="Winna Wildsmith"/>
        <s v="Leann Siddeley"/>
        <s v="Dur Caskie"/>
        <s v="Mada Peppard"/>
        <s v="Anissa Mantrup"/>
        <s v="Hali Prettyjohn"/>
        <s v="Clarine Vergine"/>
        <s v="Haydon Corradengo"/>
        <s v="Benedicto Witnall"/>
        <s v="Edsel Stancliffe"/>
        <s v="Valida Courtin"/>
        <s v="Kynthia Henniger"/>
        <s v="Eldin Pozzi"/>
        <s v="Clarance Heeps"/>
        <s v="Karola Sutty"/>
        <s v="Wanda Currier"/>
        <s v="Lora Petrosian"/>
        <s v="Jeremias Walters"/>
        <s v="Smith Schohier"/>
        <s v="Hakeem Bromidge"/>
        <s v="Nat Bogays"/>
        <s v="Darelle Genny"/>
        <s v="Evangelina Sandever"/>
        <s v="Anabelle Romaines"/>
        <s v="Marna Chipman"/>
        <s v="Jacquetta Ranstead"/>
        <s v="Hamish Millery"/>
        <s v="Anne-marie Wardall"/>
        <s v="Dot Oaker"/>
        <s v="Maurise O'Feeny"/>
        <s v="Timothee McLaughlan"/>
        <s v="Clarance Childs"/>
        <s v="Dominick Bennellick"/>
        <s v="Dara Raffles"/>
        <s v="Rebeca Duffitt"/>
        <s v="Georgie Toffano"/>
        <s v="Milicent Manske"/>
        <s v="Moira Bernardino"/>
        <s v="Curr Rye"/>
        <s v="Stanleigh Rollings"/>
        <s v="Aubree Choppin"/>
        <s v="Isidoro Jovey"/>
        <s v="Peterus Kristufek"/>
        <s v="Gregory Broadfield"/>
        <s v="Flory Davis"/>
        <s v="Legra Cortez"/>
        <s v="Norton Yukhnini"/>
        <s v="Lowrance Regina"/>
        <s v="Carmelita McDermott-Row"/>
        <s v="Issi Pedycan"/>
        <s v="Joseito De Carolis"/>
        <s v="Alena Varvell"/>
        <s v="Farrel Spottswood"/>
        <s v="Ozzy Gorton"/>
        <s v="Matty Reuter"/>
        <s v="Elmore Casiero"/>
        <s v="Kimmie Vass"/>
        <s v="Dannie Spatig"/>
        <s v="Sal Wieprecht"/>
        <s v="Joanne Immer"/>
        <s v="Brantley De Marchi"/>
        <s v="Margo Thorouggood"/>
        <s v="Michelle Allnutt"/>
        <s v="Darbee Rothery"/>
        <s v="Celestyn Dogerty"/>
        <s v="Flossi Luno"/>
        <s v="Glennis Zoanetti"/>
        <s v="Marnia Kermit"/>
        <s v="Eddi Brugmann"/>
        <s v="Maurine Gallihaulk"/>
        <s v="Kathi Woffenden"/>
        <s v="Avrom Barlow"/>
        <s v="Freddie Wanley"/>
        <s v="Gunner Evason"/>
        <s v="Riobard Nation"/>
        <s v="Fairfax Adran"/>
        <s v="Edythe Jillins"/>
        <s v="Jami Clemendot"/>
        <s v="Moyna Neville"/>
        <s v="Tris Ewebank"/>
        <s v="Ingelbert Duigenan"/>
        <s v="Ibbie Gibbie"/>
      </sharedItems>
    </cacheField>
    <cacheField name="State" numFmtId="0">
      <sharedItems count="29">
        <s v="Maharashtra"/>
        <s v="Tripura"/>
        <s v="Haryana"/>
        <s v="Madhya Pradesh"/>
        <s v="Nagaland"/>
        <s v="Sikkim"/>
        <s v="Arunachal Pradesh"/>
        <s v="Tamil Nadu"/>
        <s v="Gujarat"/>
        <s v="Telangana"/>
        <s v="Goa"/>
        <s v="Punjab"/>
        <s v="Rajasthan"/>
        <s v="Jharkhand"/>
        <s v="Mizoram"/>
        <s v="Uttarakhand"/>
        <s v="West Bengal"/>
        <s v="Jammu and Kashmir"/>
        <s v="Himachal Pradesh"/>
        <s v="Karnataka"/>
        <s v="Chhattisgarh"/>
        <s v="Uttar Pradesh"/>
        <s v="Manipur"/>
        <s v="Kerala"/>
        <s v="Bihar"/>
        <s v="Odisha"/>
        <s v="Assam"/>
        <s v="Andhra Pradesh"/>
        <s v="Meghalaya"/>
      </sharedItems>
    </cacheField>
    <cacheField name="Category" numFmtId="0">
      <sharedItems count="5">
        <s v="Apparel &amp; Accessories"/>
        <s v="Office Supplies"/>
        <s v="Technology"/>
        <s v="Food and Beverage"/>
        <s v="Furniture"/>
      </sharedItems>
    </cacheField>
    <cacheField name="Sub-Category" numFmtId="0">
      <sharedItems count="10">
        <s v="Laptops"/>
        <s v="Tablets"/>
        <s v="Chairs"/>
        <s v="Printers"/>
        <s v="Desks"/>
        <s v="Mobiles"/>
        <s v="Accessories"/>
        <s v="Tables"/>
        <s v="Bookcases"/>
        <s v="Sofas"/>
      </sharedItems>
    </cacheField>
    <cacheField name="Sales" numFmtId="165">
      <sharedItems containsSemiMixedTypes="0" containsString="0" containsNumber="1" containsInteger="1" minValue="626" maxValue="49913"/>
    </cacheField>
    <cacheField name="Quantity" numFmtId="0">
      <sharedItems containsSemiMixedTypes="0" containsString="0" containsNumber="1" containsInteger="1" minValue="1" maxValue="100"/>
    </cacheField>
    <cacheField name="Profit" numFmtId="164">
      <sharedItems containsSemiMixedTypes="0" containsString="0" containsNumber="1" containsInteger="1" minValue="1006" maxValue="5000"/>
    </cacheField>
    <cacheField name="Month " numFmtId="0">
      <sharedItems count="12">
        <s v="Jan"/>
        <s v="Feb"/>
        <s v="Mar"/>
        <s v="Apr"/>
        <s v="May"/>
        <s v="Jun"/>
        <s v="Jul"/>
        <s v="Aug"/>
        <s v="Sep"/>
        <s v="Oct"/>
        <s v="Nov"/>
        <s v="Dec"/>
      </sharedItems>
    </cacheField>
    <cacheField name="Year" numFmtId="0">
      <sharedItems containsSemiMixedTypes="0" containsString="0" containsNumber="1" containsInteger="1" minValue="2023" maxValue="2024" count="2">
        <n v="2023"/>
        <n v="2024"/>
      </sharedItems>
    </cacheField>
  </cacheFields>
  <extLst>
    <ext xmlns:x14="http://schemas.microsoft.com/office/spreadsheetml/2009/9/main" uri="{725AE2AE-9491-48be-B2B4-4EB974FC3084}">
      <x14:pivotCacheDefinition pivotCacheId="1081884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2">
  <r>
    <s v="Amy Ironside"/>
    <x v="0"/>
  </r>
  <r>
    <s v="Bari Kilsby"/>
    <x v="0"/>
  </r>
  <r>
    <s v="Gussie Woodage"/>
    <x v="0"/>
  </r>
  <r>
    <s v="Frederick Giacoppo"/>
    <x v="0"/>
  </r>
  <r>
    <s v="Brandie Pinare"/>
    <x v="0"/>
  </r>
  <r>
    <s v="Barron Schulke"/>
    <x v="0"/>
  </r>
  <r>
    <s v="Bailey Bricham"/>
    <x v="0"/>
  </r>
  <r>
    <s v="Rawley Hamnet"/>
    <x v="0"/>
  </r>
  <r>
    <s v="Currey O'Farris"/>
    <x v="0"/>
  </r>
  <r>
    <s v="Lenore Ollerhad"/>
    <x v="0"/>
  </r>
  <r>
    <s v="Buffy Matts"/>
    <x v="0"/>
  </r>
  <r>
    <s v="Hasheem Code"/>
    <x v="0"/>
  </r>
  <r>
    <s v="Ryon Kornacki"/>
    <x v="0"/>
  </r>
  <r>
    <s v="Almeria Jeeves"/>
    <x v="0"/>
  </r>
  <r>
    <s v="Arney Marton"/>
    <x v="0"/>
  </r>
  <r>
    <s v="Alvis Newlands"/>
    <x v="0"/>
  </r>
  <r>
    <s v="Obie Tasseler"/>
    <x v="0"/>
  </r>
  <r>
    <s v="Melania Bedinham"/>
    <x v="0"/>
  </r>
  <r>
    <s v="Rollo Stockton"/>
    <x v="0"/>
  </r>
  <r>
    <s v="Jarvis Brothwell"/>
    <x v="0"/>
  </r>
  <r>
    <s v="Melissa Frampton"/>
    <x v="0"/>
  </r>
  <r>
    <s v="Mill Doddrell"/>
    <x v="0"/>
  </r>
  <r>
    <s v="Monro Goulborne"/>
    <x v="0"/>
  </r>
  <r>
    <s v="Freida Griston"/>
    <x v="0"/>
  </r>
  <r>
    <s v="Nita Hiley"/>
    <x v="0"/>
  </r>
  <r>
    <s v="Simonne Sealand"/>
    <x v="0"/>
  </r>
  <r>
    <s v="Chase De Zamudio"/>
    <x v="0"/>
  </r>
  <r>
    <s v="Charmane Gilliat"/>
    <x v="0"/>
  </r>
  <r>
    <s v="Hector Izard"/>
    <x v="0"/>
  </r>
  <r>
    <s v="Mile Padwick"/>
    <x v="0"/>
  </r>
  <r>
    <s v="Kingston Karran"/>
    <x v="0"/>
  </r>
  <r>
    <s v="Seana Klimochkin"/>
    <x v="0"/>
  </r>
  <r>
    <s v="Randie Kohnemann"/>
    <x v="0"/>
  </r>
  <r>
    <s v="Sydney McQueen"/>
    <x v="0"/>
  </r>
  <r>
    <s v="Waverley Rigate"/>
    <x v="0"/>
  </r>
  <r>
    <s v="Marjie Deathridge"/>
    <x v="0"/>
  </r>
  <r>
    <s v="Floria Streader"/>
    <x v="0"/>
  </r>
  <r>
    <s v="Loella Molfino"/>
    <x v="0"/>
  </r>
  <r>
    <s v="Perle Ough"/>
    <x v="0"/>
  </r>
  <r>
    <s v="Evelin Tunnicliffe"/>
    <x v="0"/>
  </r>
  <r>
    <s v="Aili Jirieck"/>
    <x v="0"/>
  </r>
  <r>
    <s v="Cissiee Bramsen"/>
    <x v="0"/>
  </r>
  <r>
    <s v="Witty Baszkiewicz"/>
    <x v="0"/>
  </r>
  <r>
    <s v="Deanne Baillie"/>
    <x v="0"/>
  </r>
  <r>
    <s v="Bail Moggan"/>
    <x v="0"/>
  </r>
  <r>
    <s v="Denny Matzeitis"/>
    <x v="0"/>
  </r>
  <r>
    <s v="Vivianne Rogeron"/>
    <x v="0"/>
  </r>
  <r>
    <s v="Casey Pedron"/>
    <x v="0"/>
  </r>
  <r>
    <s v="Dorette Brigg"/>
    <x v="0"/>
  </r>
  <r>
    <s v="Robby Championnet"/>
    <x v="0"/>
  </r>
  <r>
    <s v="Meryl Hutchinges"/>
    <x v="0"/>
  </r>
  <r>
    <s v="Doralin Mc Meekan"/>
    <x v="0"/>
  </r>
  <r>
    <s v="Natty Luckwell"/>
    <x v="0"/>
  </r>
  <r>
    <s v="Janeta Maffioletti"/>
    <x v="0"/>
  </r>
  <r>
    <s v="Vassili Timbridge"/>
    <x v="0"/>
  </r>
  <r>
    <s v="Bradly Aldhous"/>
    <x v="0"/>
  </r>
  <r>
    <s v="Tully Le Huquet"/>
    <x v="0"/>
  </r>
  <r>
    <s v="Ernesto Camolli"/>
    <x v="0"/>
  </r>
  <r>
    <s v="Philippe Pannaman"/>
    <x v="0"/>
  </r>
  <r>
    <s v="Sallee Mordie"/>
    <x v="0"/>
  </r>
  <r>
    <s v="Weider Nortcliffe"/>
    <x v="0"/>
  </r>
  <r>
    <s v="Justine Gresser"/>
    <x v="0"/>
  </r>
  <r>
    <s v="Tracee Penrith"/>
    <x v="0"/>
  </r>
  <r>
    <s v="Reggie Wedmore"/>
    <x v="0"/>
  </r>
  <r>
    <s v="Annnora Fetters"/>
    <x v="0"/>
  </r>
  <r>
    <s v="Fidelia Guisot"/>
    <x v="0"/>
  </r>
  <r>
    <s v="Elton Lempel"/>
    <x v="0"/>
  </r>
  <r>
    <s v="Gibbie Curtis"/>
    <x v="0"/>
  </r>
  <r>
    <s v="Corrie Heineking"/>
    <x v="0"/>
  </r>
  <r>
    <s v="Rusty Conklin"/>
    <x v="0"/>
  </r>
  <r>
    <s v="Stearn Dearsley"/>
    <x v="0"/>
  </r>
  <r>
    <s v="Aidan Bagshawe"/>
    <x v="0"/>
  </r>
  <r>
    <s v="Yvette Piccard"/>
    <x v="0"/>
  </r>
  <r>
    <s v="Kimmy Haley"/>
    <x v="0"/>
  </r>
  <r>
    <s v="Bonnie Van Dale"/>
    <x v="0"/>
  </r>
  <r>
    <s v="Jobyna Casin"/>
    <x v="0"/>
  </r>
  <r>
    <s v="Rancell Hurton"/>
    <x v="0"/>
  </r>
  <r>
    <s v="Derk Champney"/>
    <x v="0"/>
  </r>
  <r>
    <s v="Lane Lashmore"/>
    <x v="0"/>
  </r>
  <r>
    <s v="May Basketter"/>
    <x v="0"/>
  </r>
  <r>
    <s v="Say Riddoch"/>
    <x v="0"/>
  </r>
  <r>
    <s v="Thorvald Persich"/>
    <x v="0"/>
  </r>
  <r>
    <s v="Birk Danielczyk"/>
    <x v="0"/>
  </r>
  <r>
    <s v="Thorndike Rottenbury"/>
    <x v="0"/>
  </r>
  <r>
    <s v="Siward Le Grys"/>
    <x v="0"/>
  </r>
  <r>
    <s v="Toddy Sleaford"/>
    <x v="0"/>
  </r>
  <r>
    <s v="Eveleen Casaccia"/>
    <x v="0"/>
  </r>
  <r>
    <s v="Stanleigh Van der Velde"/>
    <x v="0"/>
  </r>
  <r>
    <s v="Michele Scawton"/>
    <x v="0"/>
  </r>
  <r>
    <s v="Kellby Hastwall"/>
    <x v="0"/>
  </r>
  <r>
    <s v="Nonna Skehens"/>
    <x v="0"/>
  </r>
  <r>
    <s v="Morris Glassard"/>
    <x v="0"/>
  </r>
  <r>
    <s v="Joellyn Buard"/>
    <x v="0"/>
  </r>
  <r>
    <s v="Theda Tesoe"/>
    <x v="0"/>
  </r>
  <r>
    <s v="Filip Head"/>
    <x v="0"/>
  </r>
  <r>
    <s v="Patrizia Hovey"/>
    <x v="0"/>
  </r>
  <r>
    <s v="Gilligan Slowley"/>
    <x v="0"/>
  </r>
  <r>
    <s v="Johnath Josskowitz"/>
    <x v="0"/>
  </r>
  <r>
    <s v="Ailina Riccardini"/>
    <x v="0"/>
  </r>
  <r>
    <s v="Elva Purselowe"/>
    <x v="0"/>
  </r>
  <r>
    <s v="Vassily Dellenbrook"/>
    <x v="0"/>
  </r>
  <r>
    <s v="Zarah Kleehuhler"/>
    <x v="0"/>
  </r>
  <r>
    <s v="Grantley Gawkes"/>
    <x v="0"/>
  </r>
  <r>
    <s v="Kerrie Coopper"/>
    <x v="0"/>
  </r>
  <r>
    <s v="Sallie Guile"/>
    <x v="0"/>
  </r>
  <r>
    <s v="Jodie Rourke"/>
    <x v="0"/>
  </r>
  <r>
    <s v="Bevin Matevosian"/>
    <x v="0"/>
  </r>
  <r>
    <s v="Lilyan Blastock"/>
    <x v="0"/>
  </r>
  <r>
    <s v="Erminie Maulin"/>
    <x v="0"/>
  </r>
  <r>
    <s v="Amaleta Dobinson"/>
    <x v="0"/>
  </r>
  <r>
    <s v="Manfred Ambrogiotti"/>
    <x v="0"/>
  </r>
  <r>
    <s v="Garrick Trustey"/>
    <x v="0"/>
  </r>
  <r>
    <s v="Konstantine Bonifas"/>
    <x v="0"/>
  </r>
  <r>
    <s v="Hamilton Skelhorn"/>
    <x v="0"/>
  </r>
  <r>
    <s v="Eryn Francesconi"/>
    <x v="0"/>
  </r>
  <r>
    <s v="Ragnar Daniellot"/>
    <x v="0"/>
  </r>
  <r>
    <s v="Christina Hundley"/>
    <x v="0"/>
  </r>
  <r>
    <s v="Alverta Casaccio"/>
    <x v="0"/>
  </r>
  <r>
    <s v="Des Sargint"/>
    <x v="0"/>
  </r>
  <r>
    <s v="Buckie Blanshard"/>
    <x v="0"/>
  </r>
  <r>
    <s v="Genevieve Iacovone"/>
    <x v="0"/>
  </r>
  <r>
    <s v="Nananne Kirkbride"/>
    <x v="0"/>
  </r>
  <r>
    <s v="Gaylord Loder"/>
    <x v="0"/>
  </r>
  <r>
    <s v="Merilyn Robertazzi"/>
    <x v="0"/>
  </r>
  <r>
    <s v="Locke Figgs"/>
    <x v="0"/>
  </r>
  <r>
    <s v="Eustace Faich"/>
    <x v="0"/>
  </r>
  <r>
    <s v="Fabian Domelow"/>
    <x v="0"/>
  </r>
  <r>
    <s v="Kerwin Yexley"/>
    <x v="0"/>
  </r>
  <r>
    <s v="Zsa zsa Osban"/>
    <x v="0"/>
  </r>
  <r>
    <s v="Alysia Mourgue"/>
    <x v="0"/>
  </r>
  <r>
    <s v="Ava Winchcombe"/>
    <x v="0"/>
  </r>
  <r>
    <s v="Germaine Melmoth"/>
    <x v="0"/>
  </r>
  <r>
    <s v="Verney Downse"/>
    <x v="0"/>
  </r>
  <r>
    <s v="Dominique Labell"/>
    <x v="0"/>
  </r>
  <r>
    <s v="Denis Dodswell"/>
    <x v="0"/>
  </r>
  <r>
    <s v="Gar Hesbrook"/>
    <x v="0"/>
  </r>
  <r>
    <s v="Emalia MacDonogh"/>
    <x v="0"/>
  </r>
  <r>
    <s v="Una Ridwood"/>
    <x v="0"/>
  </r>
  <r>
    <s v="Rutherford Mutton"/>
    <x v="0"/>
  </r>
  <r>
    <s v="Minnie Sams"/>
    <x v="0"/>
  </r>
  <r>
    <s v="Karol Powis"/>
    <x v="0"/>
  </r>
  <r>
    <s v="Chiarra Linguard"/>
    <x v="0"/>
  </r>
  <r>
    <s v="Natasha Vacher"/>
    <x v="0"/>
  </r>
  <r>
    <s v="Kassi Starzaker"/>
    <x v="0"/>
  </r>
  <r>
    <s v="Garth Siggers"/>
    <x v="0"/>
  </r>
  <r>
    <s v="Lorry Balshaw"/>
    <x v="0"/>
  </r>
  <r>
    <s v="Suzie MacGuffog"/>
    <x v="0"/>
  </r>
  <r>
    <s v="Donnajean Brighouse"/>
    <x v="0"/>
  </r>
  <r>
    <s v="Susy Linnett"/>
    <x v="0"/>
  </r>
  <r>
    <s v="Gonzalo O'Mullally"/>
    <x v="0"/>
  </r>
  <r>
    <s v="Kaspar Jenk"/>
    <x v="0"/>
  </r>
  <r>
    <s v="Adriana Roseaman"/>
    <x v="0"/>
  </r>
  <r>
    <s v="Roslyn Goude"/>
    <x v="0"/>
  </r>
  <r>
    <s v="Lorenza Abbiss"/>
    <x v="0"/>
  </r>
  <r>
    <s v="Addy Goslin"/>
    <x v="0"/>
  </r>
  <r>
    <s v="Riobard Coltart"/>
    <x v="0"/>
  </r>
  <r>
    <s v="Thomasin Doble"/>
    <x v="0"/>
  </r>
  <r>
    <s v="Geralda Chomicz"/>
    <x v="0"/>
  </r>
  <r>
    <s v="Conan Litel"/>
    <x v="0"/>
  </r>
  <r>
    <s v="Barbara-anne Puckett"/>
    <x v="0"/>
  </r>
  <r>
    <s v="Christalle Emmerson"/>
    <x v="0"/>
  </r>
  <r>
    <s v="Inness Middiff"/>
    <x v="0"/>
  </r>
  <r>
    <s v="Patricio Scotsbrook"/>
    <x v="0"/>
  </r>
  <r>
    <s v="Kanya Brophy"/>
    <x v="0"/>
  </r>
  <r>
    <s v="Nana Le Frank"/>
    <x v="0"/>
  </r>
  <r>
    <s v="Giovanna Janas"/>
    <x v="0"/>
  </r>
  <r>
    <s v="Nickolaus Penreth"/>
    <x v="0"/>
  </r>
  <r>
    <s v="Noland Kenshole"/>
    <x v="0"/>
  </r>
  <r>
    <s v="Minnaminnie Niccols"/>
    <x v="0"/>
  </r>
  <r>
    <s v="Wit Abson"/>
    <x v="0"/>
  </r>
  <r>
    <s v="Vonni Hallows"/>
    <x v="0"/>
  </r>
  <r>
    <s v="Nance Northey"/>
    <x v="0"/>
  </r>
  <r>
    <s v="Lisbeth O'Dea"/>
    <x v="0"/>
  </r>
  <r>
    <s v="Loralee Rasell"/>
    <x v="0"/>
  </r>
  <r>
    <s v="Huntington Fouldes"/>
    <x v="0"/>
  </r>
  <r>
    <s v="Henrik Gilgryst"/>
    <x v="0"/>
  </r>
  <r>
    <s v="Nick MacCosto"/>
    <x v="0"/>
  </r>
  <r>
    <s v="Tiffanie Egel"/>
    <x v="0"/>
  </r>
  <r>
    <s v="Bendick Mathely"/>
    <x v="0"/>
  </r>
  <r>
    <s v="Charo Tumber"/>
    <x v="0"/>
  </r>
  <r>
    <s v="Matthew Greaves"/>
    <x v="0"/>
  </r>
  <r>
    <s v="Karena McGarrity"/>
    <x v="0"/>
  </r>
  <r>
    <s v="Chaunce Ewbanck"/>
    <x v="0"/>
  </r>
  <r>
    <s v="Carmencita Eaton"/>
    <x v="0"/>
  </r>
  <r>
    <s v="Lethia Georgiades"/>
    <x v="0"/>
  </r>
  <r>
    <s v="Gwyneth Urwen"/>
    <x v="0"/>
  </r>
  <r>
    <s v="Mill Gauchier"/>
    <x v="0"/>
  </r>
  <r>
    <s v="Margaux Abelevitz"/>
    <x v="0"/>
  </r>
  <r>
    <s v="Cathy Shawdforth"/>
    <x v="0"/>
  </r>
  <r>
    <s v="Margit Bilam"/>
    <x v="0"/>
  </r>
  <r>
    <s v="Clayborne Blind"/>
    <x v="0"/>
  </r>
  <r>
    <s v="Abey Tesh"/>
    <x v="0"/>
  </r>
  <r>
    <s v="Brannon Ivimy"/>
    <x v="0"/>
  </r>
  <r>
    <s v="Leigh McCrory"/>
    <x v="0"/>
  </r>
  <r>
    <s v="Andee Hegge"/>
    <x v="0"/>
  </r>
  <r>
    <s v="Sari Foxen"/>
    <x v="0"/>
  </r>
  <r>
    <s v="Ahmed Perrins"/>
    <x v="0"/>
  </r>
  <r>
    <s v="Abdel Oldford"/>
    <x v="0"/>
  </r>
  <r>
    <s v="Hanna Boldock"/>
    <x v="0"/>
  </r>
  <r>
    <s v="Moishe Balling"/>
    <x v="0"/>
  </r>
  <r>
    <s v="Farah Fairebrother"/>
    <x v="0"/>
  </r>
  <r>
    <s v="Clemence Gellibrand"/>
    <x v="0"/>
  </r>
  <r>
    <s v="Ruttger Branni"/>
    <x v="0"/>
  </r>
  <r>
    <s v="Orsa Fewster"/>
    <x v="0"/>
  </r>
  <r>
    <s v="Lorenza Pickavance"/>
    <x v="0"/>
  </r>
  <r>
    <s v="Marco Onraet"/>
    <x v="0"/>
  </r>
  <r>
    <s v="Tabitha Bronger"/>
    <x v="0"/>
  </r>
  <r>
    <s v="Fairfax Goad"/>
    <x v="0"/>
  </r>
  <r>
    <s v="Winona Severs"/>
    <x v="0"/>
  </r>
  <r>
    <s v="Lionello Finding"/>
    <x v="0"/>
  </r>
  <r>
    <s v="Ken Batchelour"/>
    <x v="0"/>
  </r>
  <r>
    <s v="Ronnie Gerber"/>
    <x v="0"/>
  </r>
  <r>
    <s v="Carlen Goodered"/>
    <x v="0"/>
  </r>
  <r>
    <s v="Marilin Cordrey"/>
    <x v="0"/>
  </r>
  <r>
    <s v="Mora MacAulay"/>
    <x v="0"/>
  </r>
  <r>
    <s v="Humphrey Imm"/>
    <x v="0"/>
  </r>
  <r>
    <s v="Rina Lamminam"/>
    <x v="0"/>
  </r>
  <r>
    <s v="Padgett Castiglione"/>
    <x v="0"/>
  </r>
  <r>
    <s v="Nickie Pappi"/>
    <x v="0"/>
  </r>
  <r>
    <s v="Garv Basill"/>
    <x v="0"/>
  </r>
  <r>
    <s v="Matelda Coult"/>
    <x v="0"/>
  </r>
  <r>
    <s v="Kele Grigorey"/>
    <x v="0"/>
  </r>
  <r>
    <s v="Pam Hearthfield"/>
    <x v="0"/>
  </r>
  <r>
    <s v="Dana de la Tremoille"/>
    <x v="0"/>
  </r>
  <r>
    <s v="Kyrstin De Moreno"/>
    <x v="0"/>
  </r>
  <r>
    <s v="Ronica Lorain"/>
    <x v="0"/>
  </r>
  <r>
    <s v="Mellicent Curtain"/>
    <x v="0"/>
  </r>
  <r>
    <s v="Lauretta Belin"/>
    <x v="0"/>
  </r>
  <r>
    <s v="Selestina Korejs"/>
    <x v="0"/>
  </r>
  <r>
    <s v="Winne Dellenbrook"/>
    <x v="0"/>
  </r>
  <r>
    <s v="Kerrin Barkway"/>
    <x v="0"/>
  </r>
  <r>
    <s v="Mile Blunsom"/>
    <x v="0"/>
  </r>
  <r>
    <s v="Rochelle Wolfinger"/>
    <x v="0"/>
  </r>
  <r>
    <s v="Weston Feifer"/>
    <x v="0"/>
  </r>
  <r>
    <s v="Lemuel Goly"/>
    <x v="0"/>
  </r>
  <r>
    <s v="Krista Aberdalgy"/>
    <x v="0"/>
  </r>
  <r>
    <s v="Collen Cesconi"/>
    <x v="0"/>
  </r>
  <r>
    <s v="Gerome Felten"/>
    <x v="0"/>
  </r>
  <r>
    <s v="Horacio Streatley"/>
    <x v="0"/>
  </r>
  <r>
    <s v="Seka McGarrahan"/>
    <x v="0"/>
  </r>
  <r>
    <s v="Daisi Bairnsfather"/>
    <x v="0"/>
  </r>
  <r>
    <s v="Ellyn Thinn"/>
    <x v="0"/>
  </r>
  <r>
    <s v="Mannie Targetter"/>
    <x v="0"/>
  </r>
  <r>
    <s v="Wileen Siemons"/>
    <x v="0"/>
  </r>
  <r>
    <s v="Kerwin Ambrogiotti"/>
    <x v="0"/>
  </r>
  <r>
    <s v="Gui Ruggles"/>
    <x v="0"/>
  </r>
  <r>
    <s v="Ewan Kield"/>
    <x v="0"/>
  </r>
  <r>
    <s v="Ambrosius Swapp"/>
    <x v="0"/>
  </r>
  <r>
    <s v="Silvana Inwood"/>
    <x v="0"/>
  </r>
  <r>
    <s v="Katinka Lorrimer"/>
    <x v="0"/>
  </r>
  <r>
    <s v="Tommy Swalwell"/>
    <x v="0"/>
  </r>
  <r>
    <s v="Yule Seatter"/>
    <x v="0"/>
  </r>
  <r>
    <s v="Demetrius Paulillo"/>
    <x v="0"/>
  </r>
  <r>
    <s v="Kamila Roussel"/>
    <x v="0"/>
  </r>
  <r>
    <s v="Melesa Saill"/>
    <x v="0"/>
  </r>
  <r>
    <s v="Granthem McKeevers"/>
    <x v="0"/>
  </r>
  <r>
    <s v="Gertie Temporal"/>
    <x v="0"/>
  </r>
  <r>
    <s v="Fabian McGeaney"/>
    <x v="0"/>
  </r>
  <r>
    <s v="Coraline Heinlein"/>
    <x v="0"/>
  </r>
  <r>
    <s v="Melly Habbin"/>
    <x v="0"/>
  </r>
  <r>
    <s v="Skippie Wollrauch"/>
    <x v="0"/>
  </r>
  <r>
    <s v="Amelie MacFaul"/>
    <x v="0"/>
  </r>
  <r>
    <s v="Henrik Hollingshead"/>
    <x v="0"/>
  </r>
  <r>
    <s v="Kelli Melwall"/>
    <x v="0"/>
  </r>
  <r>
    <s v="Romonda Blanpein"/>
    <x v="0"/>
  </r>
  <r>
    <s v="Ed Hubbock"/>
    <x v="0"/>
  </r>
  <r>
    <s v="Joelynn Kluge"/>
    <x v="0"/>
  </r>
  <r>
    <s v="Erinna Teffrey"/>
    <x v="0"/>
  </r>
  <r>
    <s v="Hashim Fleay"/>
    <x v="0"/>
  </r>
  <r>
    <s v="Ida Simonian"/>
    <x v="0"/>
  </r>
  <r>
    <s v="Rosanne Prest"/>
    <x v="0"/>
  </r>
  <r>
    <s v="Gaven McJury"/>
    <x v="0"/>
  </r>
  <r>
    <s v="Sabine Southerell"/>
    <x v="0"/>
  </r>
  <r>
    <s v="Teresa Thorneloe"/>
    <x v="0"/>
  </r>
  <r>
    <s v="Evaleen Baumer"/>
    <x v="0"/>
  </r>
  <r>
    <s v="Karlotte Gornar"/>
    <x v="0"/>
  </r>
  <r>
    <s v="Pete Iacovuzzi"/>
    <x v="0"/>
  </r>
  <r>
    <s v="Winny Monckman"/>
    <x v="0"/>
  </r>
  <r>
    <s v="Neel Stansbie"/>
    <x v="0"/>
  </r>
  <r>
    <s v="Ted Cackett"/>
    <x v="0"/>
  </r>
  <r>
    <s v="Caryl Colliss"/>
    <x v="0"/>
  </r>
  <r>
    <s v="Dulcie Rubie"/>
    <x v="0"/>
  </r>
  <r>
    <s v="Annadiane Mallalieu"/>
    <x v="0"/>
  </r>
  <r>
    <s v="Barn Vigors"/>
    <x v="0"/>
  </r>
  <r>
    <s v="Karoline Chiverstone"/>
    <x v="0"/>
  </r>
  <r>
    <s v="Poppy Linskill"/>
    <x v="0"/>
  </r>
  <r>
    <s v="Mathias Novacek"/>
    <x v="0"/>
  </r>
  <r>
    <s v="Marna Itzkovwitch"/>
    <x v="0"/>
  </r>
  <r>
    <s v="Dione Dorricott"/>
    <x v="0"/>
  </r>
  <r>
    <s v="Gene Poplee"/>
    <x v="0"/>
  </r>
  <r>
    <s v="Claudell Winslow"/>
    <x v="0"/>
  </r>
  <r>
    <s v="John Panner"/>
    <x v="0"/>
  </r>
  <r>
    <s v="Etta Blowin"/>
    <x v="0"/>
  </r>
  <r>
    <s v="Curran Beere"/>
    <x v="0"/>
  </r>
  <r>
    <s v="Roseann Courage"/>
    <x v="0"/>
  </r>
  <r>
    <s v="Sonya Shergold"/>
    <x v="0"/>
  </r>
  <r>
    <s v="Noll Hupe"/>
    <x v="0"/>
  </r>
  <r>
    <s v="Deborah Butterfint"/>
    <x v="0"/>
  </r>
  <r>
    <s v="Aridatha Pickworth"/>
    <x v="0"/>
  </r>
  <r>
    <s v="Bonnie Janjic"/>
    <x v="0"/>
  </r>
  <r>
    <s v="Helsa Valeri"/>
    <x v="0"/>
  </r>
  <r>
    <s v="Izzy Gilford"/>
    <x v="0"/>
  </r>
  <r>
    <s v="Gabrielle Savin"/>
    <x v="0"/>
  </r>
  <r>
    <s v="Regine Rozec"/>
    <x v="0"/>
  </r>
  <r>
    <s v="Patrice Arents"/>
    <x v="0"/>
  </r>
  <r>
    <s v="Silvester Jesson"/>
    <x v="0"/>
  </r>
  <r>
    <s v="Kermie Barttrum"/>
    <x v="0"/>
  </r>
  <r>
    <s v="Marlo Blatherwick"/>
    <x v="0"/>
  </r>
  <r>
    <s v="Nikaniki Bushaway"/>
    <x v="0"/>
  </r>
  <r>
    <s v="Nerissa Corde"/>
    <x v="0"/>
  </r>
  <r>
    <s v="Meggi Dionsetti"/>
    <x v="0"/>
  </r>
  <r>
    <s v="Lefty Batter"/>
    <x v="0"/>
  </r>
  <r>
    <s v="Earvin McClunaghan"/>
    <x v="0"/>
  </r>
  <r>
    <s v="Rabi Lapham"/>
    <x v="0"/>
  </r>
  <r>
    <s v="Layne Nairn"/>
    <x v="0"/>
  </r>
  <r>
    <s v="Helga Hartle"/>
    <x v="0"/>
  </r>
  <r>
    <s v="Crystal Giamitti"/>
    <x v="0"/>
  </r>
  <r>
    <s v="Cicely Hathwood"/>
    <x v="0"/>
  </r>
  <r>
    <s v="Elisabeth Yashin"/>
    <x v="0"/>
  </r>
  <r>
    <s v="Rosmunda Pringle"/>
    <x v="0"/>
  </r>
  <r>
    <s v="Moll Caddan"/>
    <x v="0"/>
  </r>
  <r>
    <s v="Brockie Brereton"/>
    <x v="0"/>
  </r>
  <r>
    <s v="Lenore Boulden"/>
    <x v="0"/>
  </r>
  <r>
    <s v="Tony Stanes"/>
    <x v="0"/>
  </r>
  <r>
    <s v="Corey Bruno"/>
    <x v="0"/>
  </r>
  <r>
    <s v="Bernardine Haitlie"/>
    <x v="0"/>
  </r>
  <r>
    <s v="Yolanda Law"/>
    <x v="0"/>
  </r>
  <r>
    <s v="Estel Collop"/>
    <x v="0"/>
  </r>
  <r>
    <s v="Rockwell Satterfitt"/>
    <x v="0"/>
  </r>
  <r>
    <s v="Roman Precious"/>
    <x v="0"/>
  </r>
  <r>
    <s v="Morse Sindell"/>
    <x v="0"/>
  </r>
  <r>
    <s v="Murvyn Miles"/>
    <x v="0"/>
  </r>
  <r>
    <s v="Myrle La Torre"/>
    <x v="0"/>
  </r>
  <r>
    <s v="Alida Robelet"/>
    <x v="0"/>
  </r>
  <r>
    <s v="Farrel Britnell"/>
    <x v="0"/>
  </r>
  <r>
    <s v="Birgit Lezemere"/>
    <x v="0"/>
  </r>
  <r>
    <s v="Ailey Chopy"/>
    <x v="0"/>
  </r>
  <r>
    <s v="Selle Frenzl"/>
    <x v="0"/>
  </r>
  <r>
    <s v="Jenica Rickertsen"/>
    <x v="0"/>
  </r>
  <r>
    <s v="Goldie Frackiewicz"/>
    <x v="0"/>
  </r>
  <r>
    <s v="Joseph Bernini"/>
    <x v="0"/>
  </r>
  <r>
    <s v="Joelle Fowden"/>
    <x v="0"/>
  </r>
  <r>
    <s v="Charlena Flight"/>
    <x v="0"/>
  </r>
  <r>
    <s v="Jocko Chilton"/>
    <x v="0"/>
  </r>
  <r>
    <s v="Beauregard Pelzer"/>
    <x v="0"/>
  </r>
  <r>
    <s v="Ann-marie Sheaf"/>
    <x v="0"/>
  </r>
  <r>
    <s v="Bari McAughtry"/>
    <x v="0"/>
  </r>
  <r>
    <s v="Alvy Aingel"/>
    <x v="0"/>
  </r>
  <r>
    <s v="Rose Giraudat"/>
    <x v="0"/>
  </r>
  <r>
    <s v="Mozes Midghall"/>
    <x v="0"/>
  </r>
  <r>
    <s v="Dyna Elleray"/>
    <x v="0"/>
  </r>
  <r>
    <s v="Ashlen Shortall"/>
    <x v="0"/>
  </r>
  <r>
    <s v="Conant Strank"/>
    <x v="0"/>
  </r>
  <r>
    <s v="Skippy Lorking"/>
    <x v="0"/>
  </r>
  <r>
    <s v="Idalia Kyllford"/>
    <x v="0"/>
  </r>
  <r>
    <s v="Rhianna Tambling"/>
    <x v="0"/>
  </r>
  <r>
    <s v="North Cottisford"/>
    <x v="0"/>
  </r>
  <r>
    <s v="Vyky Getsham"/>
    <x v="0"/>
  </r>
  <r>
    <s v="Amalle Sitch"/>
    <x v="0"/>
  </r>
  <r>
    <s v="Brigg Dodge"/>
    <x v="0"/>
  </r>
  <r>
    <s v="Mycah O'Connel"/>
    <x v="0"/>
  </r>
  <r>
    <s v="Chelsy Parkins"/>
    <x v="0"/>
  </r>
  <r>
    <s v="Gunar Barsby"/>
    <x v="0"/>
  </r>
  <r>
    <s v="Stephi Sanson"/>
    <x v="0"/>
  </r>
  <r>
    <s v="Cammie Hemstead"/>
    <x v="0"/>
  </r>
  <r>
    <s v="Bruce McEttigen"/>
    <x v="1"/>
  </r>
  <r>
    <s v="Shay Kornilov"/>
    <x v="1"/>
  </r>
  <r>
    <s v="Maitilde Loosely"/>
    <x v="1"/>
  </r>
  <r>
    <s v="Deanna Beardmore"/>
    <x v="1"/>
  </r>
  <r>
    <s v="Kendrick Hexum"/>
    <x v="1"/>
  </r>
  <r>
    <s v="Marcello Giffon"/>
    <x v="1"/>
  </r>
  <r>
    <s v="Zola McKague"/>
    <x v="1"/>
  </r>
  <r>
    <s v="Marissa Skitral"/>
    <x v="1"/>
  </r>
  <r>
    <s v="Carlie Reedie"/>
    <x v="1"/>
  </r>
  <r>
    <s v="Astrid Longworth"/>
    <x v="1"/>
  </r>
  <r>
    <s v="Ellynn Wimpey"/>
    <x v="1"/>
  </r>
  <r>
    <s v="Angel Muston"/>
    <x v="1"/>
  </r>
  <r>
    <s v="Halimeda Crisell"/>
    <x v="1"/>
  </r>
  <r>
    <s v="Gustie Goldine"/>
    <x v="1"/>
  </r>
  <r>
    <s v="Myrlene Morison"/>
    <x v="1"/>
  </r>
  <r>
    <s v="Donelle Stoker"/>
    <x v="1"/>
  </r>
  <r>
    <s v="Eben Chilles"/>
    <x v="1"/>
  </r>
  <r>
    <s v="Edgardo Lafont"/>
    <x v="1"/>
  </r>
  <r>
    <s v="Ysabel Kittow"/>
    <x v="1"/>
  </r>
  <r>
    <s v="Forrest Fawlks"/>
    <x v="1"/>
  </r>
  <r>
    <s v="Tabbi Han"/>
    <x v="1"/>
  </r>
  <r>
    <s v="Randie Paynter"/>
    <x v="1"/>
  </r>
  <r>
    <s v="Kakalina Vergine"/>
    <x v="1"/>
  </r>
  <r>
    <s v="Mordecai Belvard"/>
    <x v="1"/>
  </r>
  <r>
    <s v="Dorthy Broske"/>
    <x v="1"/>
  </r>
  <r>
    <s v="Frederica Schuck"/>
    <x v="1"/>
  </r>
  <r>
    <s v="Matthias Jaffray"/>
    <x v="1"/>
  </r>
  <r>
    <s v="Gaultiero Godfroy"/>
    <x v="1"/>
  </r>
  <r>
    <s v="Duff Shurmore"/>
    <x v="1"/>
  </r>
  <r>
    <s v="Biddie Munnings"/>
    <x v="1"/>
  </r>
  <r>
    <s v="Ashil Girardy"/>
    <x v="1"/>
  </r>
  <r>
    <s v="Darryl Martygin"/>
    <x v="1"/>
  </r>
  <r>
    <s v="Neel Boerderman"/>
    <x v="1"/>
  </r>
  <r>
    <s v="Lillian Hemshall"/>
    <x v="1"/>
  </r>
  <r>
    <s v="Nannette Randall"/>
    <x v="1"/>
  </r>
  <r>
    <s v="Junette Stedell"/>
    <x v="1"/>
  </r>
  <r>
    <s v="Donetta Malkinson"/>
    <x v="1"/>
  </r>
  <r>
    <s v="Clio McGarva"/>
    <x v="1"/>
  </r>
  <r>
    <s v="Maridel Morforth"/>
    <x v="1"/>
  </r>
  <r>
    <s v="Jo Heathcoat"/>
    <x v="1"/>
  </r>
  <r>
    <s v="Cyndie Edden"/>
    <x v="1"/>
  </r>
  <r>
    <s v="Eadie Galloway"/>
    <x v="1"/>
  </r>
  <r>
    <s v="Aeriel Felstead"/>
    <x v="1"/>
  </r>
  <r>
    <s v="Mikael Sandeman"/>
    <x v="1"/>
  </r>
  <r>
    <s v="Ignacio Mark"/>
    <x v="1"/>
  </r>
  <r>
    <s v="Giovanni Guise"/>
    <x v="1"/>
  </r>
  <r>
    <s v="Norma felip"/>
    <x v="1"/>
  </r>
  <r>
    <s v="Malory McNelis"/>
    <x v="1"/>
  </r>
  <r>
    <s v="Sherwood Apfel"/>
    <x v="1"/>
  </r>
  <r>
    <s v="Carlyn Rowberry"/>
    <x v="1"/>
  </r>
  <r>
    <s v="Celka Elmer"/>
    <x v="1"/>
  </r>
  <r>
    <s v="Gwenni Buttriss"/>
    <x v="1"/>
  </r>
  <r>
    <s v="Neal Harbison"/>
    <x v="1"/>
  </r>
  <r>
    <s v="Tedd Demougeot"/>
    <x v="1"/>
  </r>
  <r>
    <s v="Emilee Ilett"/>
    <x v="1"/>
  </r>
  <r>
    <s v="Trula Sember"/>
    <x v="1"/>
  </r>
  <r>
    <s v="Valerie Edmott"/>
    <x v="1"/>
  </r>
  <r>
    <s v="Lindsay Dimitriades"/>
    <x v="1"/>
  </r>
  <r>
    <s v="Jorey Nicklin"/>
    <x v="1"/>
  </r>
  <r>
    <s v="Clevey Dandison"/>
    <x v="1"/>
  </r>
  <r>
    <s v="Coriss Nannetti"/>
    <x v="1"/>
  </r>
  <r>
    <s v="Bonnie Dishman"/>
    <x v="1"/>
  </r>
  <r>
    <s v="Nerita Lawlor"/>
    <x v="1"/>
  </r>
  <r>
    <s v="Gerta Benaine"/>
    <x v="1"/>
  </r>
  <r>
    <s v="Kahlil Parriss"/>
    <x v="1"/>
  </r>
  <r>
    <s v="Lyndsey Foran"/>
    <x v="1"/>
  </r>
  <r>
    <s v="Viola Cartmael"/>
    <x v="1"/>
  </r>
  <r>
    <s v="Shelton Filipchikov"/>
    <x v="1"/>
  </r>
  <r>
    <s v="Mercie Bonus"/>
    <x v="1"/>
  </r>
  <r>
    <s v="Arnuad Jencken"/>
    <x v="1"/>
  </r>
  <r>
    <s v="Anatola Lonergan"/>
    <x v="1"/>
  </r>
  <r>
    <s v="Luigi Filyushkin"/>
    <x v="1"/>
  </r>
  <r>
    <s v="Wit Jorg"/>
    <x v="1"/>
  </r>
  <r>
    <s v="Goddard Kempster"/>
    <x v="1"/>
  </r>
  <r>
    <s v="Baxter Eymer"/>
    <x v="1"/>
  </r>
  <r>
    <s v="Inigo Corsham"/>
    <x v="1"/>
  </r>
  <r>
    <s v="Keane Heliar"/>
    <x v="1"/>
  </r>
  <r>
    <s v="Raff Revell"/>
    <x v="1"/>
  </r>
  <r>
    <s v="Anallese Arnold"/>
    <x v="1"/>
  </r>
  <r>
    <s v="Forester Calleja"/>
    <x v="1"/>
  </r>
  <r>
    <s v="Tallou Carwithen"/>
    <x v="1"/>
  </r>
  <r>
    <s v="Pammy Allchorn"/>
    <x v="1"/>
  </r>
  <r>
    <s v="Nevsa Mollison"/>
    <x v="1"/>
  </r>
  <r>
    <s v="Goldarina Pitsall"/>
    <x v="1"/>
  </r>
  <r>
    <s v="Shelia Cogar"/>
    <x v="1"/>
  </r>
  <r>
    <s v="Helena Hunton"/>
    <x v="1"/>
  </r>
  <r>
    <s v="Mariam Badrick"/>
    <x v="1"/>
  </r>
  <r>
    <s v="Artus St. Aubyn"/>
    <x v="1"/>
  </r>
  <r>
    <s v="Karlan Monteath"/>
    <x v="1"/>
  </r>
  <r>
    <s v="Lonna Tonner"/>
    <x v="1"/>
  </r>
  <r>
    <s v="Jasper Cordeau]"/>
    <x v="1"/>
  </r>
  <r>
    <s v="Reinald Mitroshinov"/>
    <x v="1"/>
  </r>
  <r>
    <s v="Marcia Scroggie"/>
    <x v="1"/>
  </r>
  <r>
    <s v="Tallulah McGarva"/>
    <x v="1"/>
  </r>
  <r>
    <s v="Vincent Madison"/>
    <x v="1"/>
  </r>
  <r>
    <s v="Martino Yoxen"/>
    <x v="1"/>
  </r>
  <r>
    <s v="Torrin Youtead"/>
    <x v="1"/>
  </r>
  <r>
    <s v="Vittorio MacMillan"/>
    <x v="1"/>
  </r>
  <r>
    <s v="Kimberly Tansey"/>
    <x v="1"/>
  </r>
  <r>
    <s v="Cleve Turland"/>
    <x v="1"/>
  </r>
  <r>
    <s v="Luis Petyt"/>
    <x v="1"/>
  </r>
  <r>
    <s v="Pierce Poynton"/>
    <x v="1"/>
  </r>
  <r>
    <s v="Melloney Entwisle"/>
    <x v="1"/>
  </r>
  <r>
    <s v="Sarene Beeston"/>
    <x v="1"/>
  </r>
  <r>
    <s v="Prinz Wilshaw"/>
    <x v="1"/>
  </r>
  <r>
    <s v="Patsy Ricco"/>
    <x v="1"/>
  </r>
  <r>
    <s v="Herrick Tolemache"/>
    <x v="1"/>
  </r>
  <r>
    <s v="Eugenio Ruzicka"/>
    <x v="1"/>
  </r>
  <r>
    <s v="Byrle Stichel"/>
    <x v="1"/>
  </r>
  <r>
    <s v="Cheston De Bellis"/>
    <x v="1"/>
  </r>
  <r>
    <s v="Modesty Proschke"/>
    <x v="1"/>
  </r>
  <r>
    <s v="Lorne Walburn"/>
    <x v="1"/>
  </r>
  <r>
    <s v="Corbie Playle"/>
    <x v="1"/>
  </r>
  <r>
    <s v="Jorie Elvin"/>
    <x v="1"/>
  </r>
  <r>
    <s v="Dodi Willson"/>
    <x v="1"/>
  </r>
  <r>
    <s v="Catlaina Sparke"/>
    <x v="1"/>
  </r>
  <r>
    <s v="Alyosha Bayliss"/>
    <x v="1"/>
  </r>
  <r>
    <s v="Merrill Swansborough"/>
    <x v="1"/>
  </r>
  <r>
    <s v="Claus Livoir"/>
    <x v="1"/>
  </r>
  <r>
    <s v="Roddy Whetton"/>
    <x v="1"/>
  </r>
  <r>
    <s v="Lauralee Shovel"/>
    <x v="1"/>
  </r>
  <r>
    <s v="Ford Elsay"/>
    <x v="1"/>
  </r>
  <r>
    <s v="Isabelle Stiff"/>
    <x v="1"/>
  </r>
  <r>
    <s v="Julietta Horrell"/>
    <x v="1"/>
  </r>
  <r>
    <s v="Beck Jaqueminet"/>
    <x v="1"/>
  </r>
  <r>
    <s v="Zia Regitz"/>
    <x v="1"/>
  </r>
  <r>
    <s v="Beckie Hyslop"/>
    <x v="1"/>
  </r>
  <r>
    <s v="Sibley Roantree"/>
    <x v="1"/>
  </r>
  <r>
    <s v="Vinnie McKeeman"/>
    <x v="1"/>
  </r>
  <r>
    <s v="Seamus Maryman"/>
    <x v="1"/>
  </r>
  <r>
    <s v="Garreth Clement"/>
    <x v="1"/>
  </r>
  <r>
    <s v="Ginelle Cloy"/>
    <x v="1"/>
  </r>
  <r>
    <s v="Cristi Theobalds"/>
    <x v="1"/>
  </r>
  <r>
    <s v="Linell MacKintosh"/>
    <x v="1"/>
  </r>
  <r>
    <s v="Rey Feast"/>
    <x v="1"/>
  </r>
  <r>
    <s v="Sheri Chisnell"/>
    <x v="1"/>
  </r>
  <r>
    <s v="Andria Rentz"/>
    <x v="1"/>
  </r>
  <r>
    <s v="Christina Domleo"/>
    <x v="1"/>
  </r>
  <r>
    <s v="Kim Cleugh"/>
    <x v="1"/>
  </r>
  <r>
    <s v="Lloyd Castanho"/>
    <x v="1"/>
  </r>
  <r>
    <s v="Isabelle Justun"/>
    <x v="1"/>
  </r>
  <r>
    <s v="Emalee Ramey"/>
    <x v="1"/>
  </r>
  <r>
    <s v="Pearline Errett"/>
    <x v="1"/>
  </r>
  <r>
    <s v="Meyer Kittiman"/>
    <x v="1"/>
  </r>
  <r>
    <s v="Odo Streeter"/>
    <x v="1"/>
  </r>
  <r>
    <s v="Britney Kennler"/>
    <x v="1"/>
  </r>
  <r>
    <s v="Julius Rudolf"/>
    <x v="1"/>
  </r>
  <r>
    <s v="Winne Gromley"/>
    <x v="1"/>
  </r>
  <r>
    <s v="Yoshi Harwood"/>
    <x v="1"/>
  </r>
  <r>
    <s v="Winnah Rea"/>
    <x v="1"/>
  </r>
  <r>
    <s v="Liesa Nicolls"/>
    <x v="1"/>
  </r>
  <r>
    <s v="Elvira Grocock"/>
    <x v="1"/>
  </r>
  <r>
    <s v="Thayne O'Heneghan"/>
    <x v="1"/>
  </r>
  <r>
    <s v="Hagan Shelford"/>
    <x v="1"/>
  </r>
  <r>
    <s v="Eugen Fishbourne"/>
    <x v="1"/>
  </r>
  <r>
    <s v="Jennette Plomer"/>
    <x v="1"/>
  </r>
  <r>
    <s v="Brose Seaward"/>
    <x v="1"/>
  </r>
  <r>
    <s v="Lew Mitchell"/>
    <x v="1"/>
  </r>
  <r>
    <s v="Tim Hourihan"/>
    <x v="1"/>
  </r>
  <r>
    <s v="Quill Maasze"/>
    <x v="1"/>
  </r>
  <r>
    <s v="Glynnis Donlon"/>
    <x v="1"/>
  </r>
  <r>
    <s v="Tamiko Kassidy"/>
    <x v="1"/>
  </r>
  <r>
    <s v="Fin Hecks"/>
    <x v="1"/>
  </r>
  <r>
    <s v="Sloan Daw"/>
    <x v="1"/>
  </r>
  <r>
    <s v="Niccolo Busch"/>
    <x v="1"/>
  </r>
  <r>
    <s v="Jessee Gabbott"/>
    <x v="1"/>
  </r>
  <r>
    <s v="Gerti Hincham"/>
    <x v="1"/>
  </r>
  <r>
    <s v="Ema Thaine"/>
    <x v="1"/>
  </r>
  <r>
    <s v="Allys Muro"/>
    <x v="1"/>
  </r>
  <r>
    <s v="Averil MacCardle"/>
    <x v="1"/>
  </r>
  <r>
    <s v="Artemas Rampton"/>
    <x v="1"/>
  </r>
  <r>
    <s v="Ailyn Alam"/>
    <x v="1"/>
  </r>
  <r>
    <s v="Myrlene Maun"/>
    <x v="1"/>
  </r>
  <r>
    <s v="Barnett Hughlin"/>
    <x v="1"/>
  </r>
  <r>
    <s v="Patton Yearsley"/>
    <x v="1"/>
  </r>
  <r>
    <s v="Onida Lamble"/>
    <x v="1"/>
  </r>
  <r>
    <s v="Kiley Aprahamian"/>
    <x v="1"/>
  </r>
  <r>
    <s v="Julieta Avrasin"/>
    <x v="1"/>
  </r>
  <r>
    <s v="Hedvige Bendell"/>
    <x v="1"/>
  </r>
  <r>
    <s v="Martita McKerton"/>
    <x v="1"/>
  </r>
  <r>
    <s v="Ardath Balffye"/>
    <x v="1"/>
  </r>
  <r>
    <s v="Ewen Ladell"/>
    <x v="1"/>
  </r>
  <r>
    <s v="Carce Dobrowski"/>
    <x v="1"/>
  </r>
  <r>
    <s v="Liva Lillico"/>
    <x v="1"/>
  </r>
  <r>
    <s v="Delmore Pitbladdo"/>
    <x v="1"/>
  </r>
  <r>
    <s v="Dorolisa Ewart"/>
    <x v="1"/>
  </r>
  <r>
    <s v="Jillian Duplan"/>
    <x v="1"/>
  </r>
  <r>
    <s v="Sheelagh Grog"/>
    <x v="1"/>
  </r>
  <r>
    <s v="Waverley Gurdon"/>
    <x v="1"/>
  </r>
  <r>
    <s v="Marjory Samter"/>
    <x v="1"/>
  </r>
  <r>
    <s v="Lory Widdison"/>
    <x v="1"/>
  </r>
  <r>
    <s v="Alva Cotta"/>
    <x v="1"/>
  </r>
  <r>
    <s v="Murvyn Wareing"/>
    <x v="1"/>
  </r>
  <r>
    <s v="Greer Caird"/>
    <x v="1"/>
  </r>
  <r>
    <s v="Blaire Bebbell"/>
    <x v="1"/>
  </r>
  <r>
    <s v="Cammy Walasik"/>
    <x v="1"/>
  </r>
  <r>
    <s v="Archer Mazzey"/>
    <x v="1"/>
  </r>
  <r>
    <s v="D'arcy Dimblebee"/>
    <x v="1"/>
  </r>
  <r>
    <s v="Alister Hocking"/>
    <x v="1"/>
  </r>
  <r>
    <s v="Corny Grissett"/>
    <x v="1"/>
  </r>
  <r>
    <s v="Bucky Spatoni"/>
    <x v="1"/>
  </r>
  <r>
    <s v="Mara Greatbanks"/>
    <x v="1"/>
  </r>
  <r>
    <s v="Dulciana Dowyer"/>
    <x v="1"/>
  </r>
  <r>
    <s v="Crin Dummett"/>
    <x v="1"/>
  </r>
  <r>
    <s v="Jamey Busst"/>
    <x v="1"/>
  </r>
  <r>
    <s v="Nerti Favill"/>
    <x v="1"/>
  </r>
  <r>
    <s v="Hulda Dorro"/>
    <x v="1"/>
  </r>
  <r>
    <s v="Coral Carsberg"/>
    <x v="1"/>
  </r>
  <r>
    <s v="Abbie Burk"/>
    <x v="1"/>
  </r>
  <r>
    <s v="Tait Trapp"/>
    <x v="1"/>
  </r>
  <r>
    <s v="Darb Murr"/>
    <x v="1"/>
  </r>
  <r>
    <s v="Isidro Redmond"/>
    <x v="1"/>
  </r>
  <r>
    <s v="Dorthea Banthorpe"/>
    <x v="1"/>
  </r>
  <r>
    <s v="Gilemette Dilawey"/>
    <x v="1"/>
  </r>
  <r>
    <s v="Morie Ripper"/>
    <x v="1"/>
  </r>
  <r>
    <s v="Hans Gurrado"/>
    <x v="1"/>
  </r>
  <r>
    <s v="Chicky Paiton"/>
    <x v="1"/>
  </r>
  <r>
    <s v="Omero McGrirl"/>
    <x v="1"/>
  </r>
  <r>
    <s v="Rockey Clampton"/>
    <x v="1"/>
  </r>
  <r>
    <s v="Ted Cromar"/>
    <x v="1"/>
  </r>
  <r>
    <s v="Karine Brodest"/>
    <x v="1"/>
  </r>
  <r>
    <s v="Ingram MacGuigan"/>
    <x v="1"/>
  </r>
  <r>
    <s v="Lorrayne Rawcliffe"/>
    <x v="1"/>
  </r>
  <r>
    <s v="Pace Ridel"/>
    <x v="1"/>
  </r>
  <r>
    <s v="Elissa Ryles"/>
    <x v="1"/>
  </r>
  <r>
    <s v="Danna Pickover"/>
    <x v="1"/>
  </r>
  <r>
    <s v="Calli Pottery"/>
    <x v="1"/>
  </r>
  <r>
    <s v="Wilmette de Nore"/>
    <x v="1"/>
  </r>
  <r>
    <s v="Gustie Skowcraft"/>
    <x v="1"/>
  </r>
  <r>
    <s v="Paolo Effemy"/>
    <x v="1"/>
  </r>
  <r>
    <s v="Octavia Robez"/>
    <x v="1"/>
  </r>
  <r>
    <s v="Lavinie Brabban"/>
    <x v="1"/>
  </r>
  <r>
    <s v="Nannie Kennaway"/>
    <x v="1"/>
  </r>
  <r>
    <s v="Orelia Whetnall"/>
    <x v="1"/>
  </r>
  <r>
    <s v="Colman Argontt"/>
    <x v="1"/>
  </r>
  <r>
    <s v="Kiley Batt"/>
    <x v="1"/>
  </r>
  <r>
    <s v="Karilynn Dunlap"/>
    <x v="1"/>
  </r>
  <r>
    <s v="Bonnee Derrick"/>
    <x v="1"/>
  </r>
  <r>
    <s v="Wald Bartalot"/>
    <x v="1"/>
  </r>
  <r>
    <s v="Eleonora McHaffy"/>
    <x v="1"/>
  </r>
  <r>
    <s v="Renado Eggerton"/>
    <x v="1"/>
  </r>
  <r>
    <s v="Rakel Shory"/>
    <x v="1"/>
  </r>
  <r>
    <s v="Sean Cristofolini"/>
    <x v="1"/>
  </r>
  <r>
    <s v="Merrilee Quilter"/>
    <x v="1"/>
  </r>
  <r>
    <s v="Dimitry Eicheler"/>
    <x v="1"/>
  </r>
  <r>
    <s v="Annadiane Fotheringham"/>
    <x v="1"/>
  </r>
  <r>
    <s v="Atlante Cappell"/>
    <x v="1"/>
  </r>
  <r>
    <s v="Israel Brahms"/>
    <x v="1"/>
  </r>
  <r>
    <s v="Camellia Abelwhite"/>
    <x v="1"/>
  </r>
  <r>
    <s v="Katrina Peaurt"/>
    <x v="1"/>
  </r>
  <r>
    <s v="Arlin Diloway"/>
    <x v="1"/>
  </r>
  <r>
    <s v="Fallon Spuner"/>
    <x v="1"/>
  </r>
  <r>
    <s v="Lindon Concannon"/>
    <x v="1"/>
  </r>
  <r>
    <s v="Somerset Kidstone"/>
    <x v="1"/>
  </r>
  <r>
    <s v="Melosa Hof"/>
    <x v="1"/>
  </r>
  <r>
    <s v="Kaycee Reddie"/>
    <x v="1"/>
  </r>
  <r>
    <s v="Terrance Jackett"/>
    <x v="1"/>
  </r>
  <r>
    <s v="Marijo Vipan"/>
    <x v="1"/>
  </r>
  <r>
    <s v="Karoly Mixworthy"/>
    <x v="1"/>
  </r>
  <r>
    <s v="Clara Gerry"/>
    <x v="1"/>
  </r>
  <r>
    <s v="Loren Davern"/>
    <x v="1"/>
  </r>
  <r>
    <s v="Stinky Binder"/>
    <x v="1"/>
  </r>
  <r>
    <s v="Greta Gaish"/>
    <x v="1"/>
  </r>
  <r>
    <s v="Pier McGeachy"/>
    <x v="1"/>
  </r>
  <r>
    <s v="Reider Bradtke"/>
    <x v="1"/>
  </r>
  <r>
    <s v="Sharity Krzyzaniak"/>
    <x v="1"/>
  </r>
  <r>
    <s v="Benton Harfoot"/>
    <x v="1"/>
  </r>
  <r>
    <s v="Clementine Castelletto"/>
    <x v="1"/>
  </r>
  <r>
    <s v="Maximilien Nardoni"/>
    <x v="1"/>
  </r>
  <r>
    <s v="Liesa Powter"/>
    <x v="1"/>
  </r>
  <r>
    <s v="Barbey Falla"/>
    <x v="1"/>
  </r>
  <r>
    <s v="Valle Littrick"/>
    <x v="1"/>
  </r>
  <r>
    <s v="Janos Gloucester"/>
    <x v="1"/>
  </r>
  <r>
    <s v="Cristionna Shopcott"/>
    <x v="1"/>
  </r>
  <r>
    <s v="Hermon Krikorian"/>
    <x v="1"/>
  </r>
  <r>
    <s v="Rudie Menier"/>
    <x v="1"/>
  </r>
  <r>
    <s v="Anabella Lindley"/>
    <x v="1"/>
  </r>
  <r>
    <s v="Maible Eburah"/>
    <x v="1"/>
  </r>
  <r>
    <s v="Birgitta Turnbull"/>
    <x v="1"/>
  </r>
  <r>
    <s v="Timoteo Stoneham"/>
    <x v="1"/>
  </r>
  <r>
    <s v="Pail Bessett"/>
    <x v="1"/>
  </r>
  <r>
    <s v="Hardy Morad"/>
    <x v="1"/>
  </r>
  <r>
    <s v="Mellie Chesser"/>
    <x v="1"/>
  </r>
  <r>
    <s v="Farrel Trayford"/>
    <x v="1"/>
  </r>
  <r>
    <s v="Winna Wildsmith"/>
    <x v="1"/>
  </r>
  <r>
    <s v="Leann Siddeley"/>
    <x v="1"/>
  </r>
  <r>
    <s v="Dur Caskie"/>
    <x v="1"/>
  </r>
  <r>
    <s v="Mada Peppard"/>
    <x v="1"/>
  </r>
  <r>
    <s v="Anissa Mantrup"/>
    <x v="1"/>
  </r>
  <r>
    <s v="Hali Prettyjohn"/>
    <x v="1"/>
  </r>
  <r>
    <s v="Clarine Vergine"/>
    <x v="1"/>
  </r>
  <r>
    <s v="Haydon Corradengo"/>
    <x v="1"/>
  </r>
  <r>
    <s v="Benedicto Witnall"/>
    <x v="1"/>
  </r>
  <r>
    <s v="Edsel Stancliffe"/>
    <x v="1"/>
  </r>
  <r>
    <s v="Valida Courtin"/>
    <x v="1"/>
  </r>
  <r>
    <s v="Kynthia Henniger"/>
    <x v="1"/>
  </r>
  <r>
    <s v="Eldin Pozzi"/>
    <x v="1"/>
  </r>
  <r>
    <s v="Clarance Heeps"/>
    <x v="1"/>
  </r>
  <r>
    <s v="Karola Sutty"/>
    <x v="1"/>
  </r>
  <r>
    <s v="Wanda Currier"/>
    <x v="1"/>
  </r>
  <r>
    <s v="Lora Petrosian"/>
    <x v="1"/>
  </r>
  <r>
    <s v="Jeremias Walters"/>
    <x v="1"/>
  </r>
  <r>
    <s v="Smith Schohier"/>
    <x v="1"/>
  </r>
  <r>
    <s v="Hakeem Bromidge"/>
    <x v="1"/>
  </r>
  <r>
    <s v="Nat Bogays"/>
    <x v="1"/>
  </r>
  <r>
    <s v="Darelle Genny"/>
    <x v="1"/>
  </r>
  <r>
    <s v="Evangelina Sandever"/>
    <x v="1"/>
  </r>
  <r>
    <s v="Anabelle Romaines"/>
    <x v="1"/>
  </r>
  <r>
    <s v="Marna Chipman"/>
    <x v="1"/>
  </r>
  <r>
    <s v="Jacquetta Ranstead"/>
    <x v="1"/>
  </r>
  <r>
    <s v="Hamish Millery"/>
    <x v="1"/>
  </r>
  <r>
    <s v="Anne-marie Wardall"/>
    <x v="1"/>
  </r>
  <r>
    <s v="Dot Oaker"/>
    <x v="1"/>
  </r>
  <r>
    <s v="Maurise O'Feeny"/>
    <x v="1"/>
  </r>
  <r>
    <s v="Timothee McLaughlan"/>
    <x v="1"/>
  </r>
  <r>
    <s v="Clarance Childs"/>
    <x v="1"/>
  </r>
  <r>
    <s v="Dominick Bennellick"/>
    <x v="1"/>
  </r>
  <r>
    <s v="Dara Raffles"/>
    <x v="1"/>
  </r>
  <r>
    <s v="Rebeca Duffitt"/>
    <x v="1"/>
  </r>
  <r>
    <s v="Georgie Toffano"/>
    <x v="1"/>
  </r>
  <r>
    <s v="Milicent Manske"/>
    <x v="1"/>
  </r>
  <r>
    <s v="Moira Bernardino"/>
    <x v="1"/>
  </r>
  <r>
    <s v="Curr Rye"/>
    <x v="1"/>
  </r>
  <r>
    <s v="Stanleigh Rollings"/>
    <x v="1"/>
  </r>
  <r>
    <s v="Aubree Choppin"/>
    <x v="1"/>
  </r>
  <r>
    <s v="Isidoro Jovey"/>
    <x v="1"/>
  </r>
  <r>
    <s v="Peterus Kristufek"/>
    <x v="1"/>
  </r>
  <r>
    <s v="Gregory Broadfield"/>
    <x v="1"/>
  </r>
  <r>
    <s v="Flory Davis"/>
    <x v="1"/>
  </r>
  <r>
    <s v="Legra Cortez"/>
    <x v="1"/>
  </r>
  <r>
    <s v="Norton Yukhnini"/>
    <x v="1"/>
  </r>
  <r>
    <s v="Lowrance Regina"/>
    <x v="1"/>
  </r>
  <r>
    <s v="Carmelita McDermott-Row"/>
    <x v="1"/>
  </r>
  <r>
    <s v="Issi Pedycan"/>
    <x v="1"/>
  </r>
  <r>
    <s v="Joseito De Carolis"/>
    <x v="1"/>
  </r>
  <r>
    <s v="Alena Varvell"/>
    <x v="1"/>
  </r>
  <r>
    <s v="Farrel Spottswood"/>
    <x v="1"/>
  </r>
  <r>
    <s v="Ozzy Gorton"/>
    <x v="1"/>
  </r>
  <r>
    <s v="Matty Reuter"/>
    <x v="1"/>
  </r>
  <r>
    <s v="Elmore Casiero"/>
    <x v="1"/>
  </r>
  <r>
    <s v="Kimmie Vass"/>
    <x v="1"/>
  </r>
  <r>
    <s v="Dannie Spatig"/>
    <x v="1"/>
  </r>
  <r>
    <s v="Sal Wieprecht"/>
    <x v="1"/>
  </r>
  <r>
    <s v="Joanne Immer"/>
    <x v="1"/>
  </r>
  <r>
    <s v="Brantley De Marchi"/>
    <x v="1"/>
  </r>
  <r>
    <s v="Margo Thorouggood"/>
    <x v="1"/>
  </r>
  <r>
    <s v="Michelle Allnutt"/>
    <x v="1"/>
  </r>
  <r>
    <s v="Darbee Rothery"/>
    <x v="1"/>
  </r>
  <r>
    <s v="Celestyn Dogerty"/>
    <x v="1"/>
  </r>
  <r>
    <s v="Flossi Luno"/>
    <x v="1"/>
  </r>
  <r>
    <s v="Glennis Zoanetti"/>
    <x v="1"/>
  </r>
  <r>
    <s v="Marnia Kermit"/>
    <x v="1"/>
  </r>
  <r>
    <s v="Eddi Brugmann"/>
    <x v="1"/>
  </r>
  <r>
    <s v="Maurine Gallihaulk"/>
    <x v="1"/>
  </r>
  <r>
    <s v="Kathi Woffenden"/>
    <x v="1"/>
  </r>
  <r>
    <s v="Avrom Barlow"/>
    <x v="1"/>
  </r>
  <r>
    <s v="Freddie Wanley"/>
    <x v="1"/>
  </r>
  <r>
    <s v="Gunner Evason"/>
    <x v="1"/>
  </r>
  <r>
    <s v="Riobard Nation"/>
    <x v="1"/>
  </r>
  <r>
    <s v="Fairfax Adran"/>
    <x v="1"/>
  </r>
  <r>
    <s v="Edythe Jillins"/>
    <x v="1"/>
  </r>
  <r>
    <s v="Jami Clemendot"/>
    <x v="1"/>
  </r>
  <r>
    <s v="Moyna Neville"/>
    <x v="1"/>
  </r>
  <r>
    <s v="Tris Ewebank"/>
    <x v="1"/>
  </r>
  <r>
    <s v="Ingelbert Duigenan"/>
    <x v="1"/>
  </r>
  <r>
    <s v="Ibbie Gibbie"/>
    <x v="1"/>
  </r>
  <r>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d v="2023-01-01T00:00:00"/>
    <x v="0"/>
    <x v="0"/>
    <x v="0"/>
    <x v="0"/>
    <n v="853"/>
    <n v="16"/>
    <n v="1168"/>
    <x v="0"/>
    <x v="0"/>
  </r>
  <r>
    <d v="2023-01-02T00:00:00"/>
    <x v="1"/>
    <x v="1"/>
    <x v="1"/>
    <x v="1"/>
    <n v="43809"/>
    <n v="46"/>
    <n v="4433"/>
    <x v="0"/>
    <x v="0"/>
  </r>
  <r>
    <d v="2023-01-03T00:00:00"/>
    <x v="2"/>
    <x v="2"/>
    <x v="2"/>
    <x v="1"/>
    <n v="45306"/>
    <n v="20"/>
    <n v="4383"/>
    <x v="0"/>
    <x v="0"/>
  </r>
  <r>
    <d v="2023-01-04T00:00:00"/>
    <x v="3"/>
    <x v="3"/>
    <x v="2"/>
    <x v="2"/>
    <n v="25075"/>
    <n v="79"/>
    <n v="4192"/>
    <x v="0"/>
    <x v="0"/>
  </r>
  <r>
    <d v="2023-01-05T00:00:00"/>
    <x v="4"/>
    <x v="4"/>
    <x v="1"/>
    <x v="2"/>
    <n v="19613"/>
    <n v="6"/>
    <n v="2360"/>
    <x v="0"/>
    <x v="0"/>
  </r>
  <r>
    <d v="2023-01-06T00:00:00"/>
    <x v="5"/>
    <x v="5"/>
    <x v="3"/>
    <x v="3"/>
    <n v="14461"/>
    <n v="47"/>
    <n v="4182"/>
    <x v="0"/>
    <x v="0"/>
  </r>
  <r>
    <d v="2023-01-07T00:00:00"/>
    <x v="6"/>
    <x v="6"/>
    <x v="1"/>
    <x v="2"/>
    <n v="26741"/>
    <n v="49"/>
    <n v="4210"/>
    <x v="0"/>
    <x v="0"/>
  </r>
  <r>
    <d v="2023-01-08T00:00:00"/>
    <x v="7"/>
    <x v="7"/>
    <x v="4"/>
    <x v="4"/>
    <n v="41500"/>
    <n v="37"/>
    <n v="1662"/>
    <x v="0"/>
    <x v="0"/>
  </r>
  <r>
    <d v="2023-01-09T00:00:00"/>
    <x v="8"/>
    <x v="8"/>
    <x v="0"/>
    <x v="0"/>
    <n v="20934"/>
    <n v="48"/>
    <n v="3329"/>
    <x v="0"/>
    <x v="0"/>
  </r>
  <r>
    <d v="2023-01-10T00:00:00"/>
    <x v="9"/>
    <x v="9"/>
    <x v="4"/>
    <x v="5"/>
    <n v="2273"/>
    <n v="82"/>
    <n v="1057"/>
    <x v="0"/>
    <x v="0"/>
  </r>
  <r>
    <d v="2023-01-11T00:00:00"/>
    <x v="10"/>
    <x v="10"/>
    <x v="4"/>
    <x v="2"/>
    <n v="26853"/>
    <n v="56"/>
    <n v="3806"/>
    <x v="0"/>
    <x v="0"/>
  </r>
  <r>
    <d v="2023-01-12T00:00:00"/>
    <x v="11"/>
    <x v="11"/>
    <x v="4"/>
    <x v="5"/>
    <n v="14883"/>
    <n v="45"/>
    <n v="3304"/>
    <x v="0"/>
    <x v="0"/>
  </r>
  <r>
    <d v="2023-01-13T00:00:00"/>
    <x v="12"/>
    <x v="12"/>
    <x v="2"/>
    <x v="0"/>
    <n v="28137"/>
    <n v="20"/>
    <n v="1401"/>
    <x v="0"/>
    <x v="0"/>
  </r>
  <r>
    <d v="2023-01-14T00:00:00"/>
    <x v="13"/>
    <x v="13"/>
    <x v="0"/>
    <x v="1"/>
    <n v="17939"/>
    <n v="16"/>
    <n v="1995"/>
    <x v="0"/>
    <x v="0"/>
  </r>
  <r>
    <d v="2023-01-15T00:00:00"/>
    <x v="14"/>
    <x v="0"/>
    <x v="3"/>
    <x v="2"/>
    <n v="24115"/>
    <n v="99"/>
    <n v="2439"/>
    <x v="0"/>
    <x v="0"/>
  </r>
  <r>
    <d v="2023-01-16T00:00:00"/>
    <x v="15"/>
    <x v="14"/>
    <x v="0"/>
    <x v="2"/>
    <n v="34205"/>
    <n v="74"/>
    <n v="2781"/>
    <x v="0"/>
    <x v="0"/>
  </r>
  <r>
    <d v="2023-01-17T00:00:00"/>
    <x v="16"/>
    <x v="9"/>
    <x v="4"/>
    <x v="6"/>
    <n v="32204"/>
    <n v="3"/>
    <n v="1688"/>
    <x v="0"/>
    <x v="0"/>
  </r>
  <r>
    <d v="2023-01-18T00:00:00"/>
    <x v="17"/>
    <x v="14"/>
    <x v="3"/>
    <x v="4"/>
    <n v="42793"/>
    <n v="7"/>
    <n v="2762"/>
    <x v="0"/>
    <x v="0"/>
  </r>
  <r>
    <d v="2023-01-19T00:00:00"/>
    <x v="18"/>
    <x v="12"/>
    <x v="0"/>
    <x v="7"/>
    <n v="2628"/>
    <n v="99"/>
    <n v="3780"/>
    <x v="0"/>
    <x v="0"/>
  </r>
  <r>
    <d v="2023-01-20T00:00:00"/>
    <x v="19"/>
    <x v="15"/>
    <x v="2"/>
    <x v="6"/>
    <n v="28474"/>
    <n v="31"/>
    <n v="4890"/>
    <x v="0"/>
    <x v="0"/>
  </r>
  <r>
    <d v="2023-01-21T00:00:00"/>
    <x v="20"/>
    <x v="16"/>
    <x v="0"/>
    <x v="8"/>
    <n v="28118"/>
    <n v="12"/>
    <n v="4286"/>
    <x v="0"/>
    <x v="0"/>
  </r>
  <r>
    <d v="2023-01-22T00:00:00"/>
    <x v="21"/>
    <x v="14"/>
    <x v="0"/>
    <x v="9"/>
    <n v="10039"/>
    <n v="74"/>
    <n v="3272"/>
    <x v="0"/>
    <x v="0"/>
  </r>
  <r>
    <d v="2023-01-23T00:00:00"/>
    <x v="22"/>
    <x v="7"/>
    <x v="2"/>
    <x v="7"/>
    <n v="36885"/>
    <n v="19"/>
    <n v="2780"/>
    <x v="0"/>
    <x v="0"/>
  </r>
  <r>
    <d v="2023-01-24T00:00:00"/>
    <x v="23"/>
    <x v="11"/>
    <x v="4"/>
    <x v="4"/>
    <n v="48605"/>
    <n v="82"/>
    <n v="4841"/>
    <x v="0"/>
    <x v="0"/>
  </r>
  <r>
    <d v="2023-01-25T00:00:00"/>
    <x v="24"/>
    <x v="17"/>
    <x v="0"/>
    <x v="1"/>
    <n v="34674"/>
    <n v="97"/>
    <n v="4472"/>
    <x v="0"/>
    <x v="0"/>
  </r>
  <r>
    <d v="2023-01-26T00:00:00"/>
    <x v="25"/>
    <x v="5"/>
    <x v="3"/>
    <x v="8"/>
    <n v="48443"/>
    <n v="51"/>
    <n v="4148"/>
    <x v="0"/>
    <x v="0"/>
  </r>
  <r>
    <d v="2023-01-27T00:00:00"/>
    <x v="26"/>
    <x v="1"/>
    <x v="1"/>
    <x v="7"/>
    <n v="31336"/>
    <n v="74"/>
    <n v="1056"/>
    <x v="0"/>
    <x v="0"/>
  </r>
  <r>
    <d v="2023-01-28T00:00:00"/>
    <x v="27"/>
    <x v="14"/>
    <x v="2"/>
    <x v="4"/>
    <n v="23745"/>
    <n v="11"/>
    <n v="3489"/>
    <x v="0"/>
    <x v="0"/>
  </r>
  <r>
    <d v="2023-01-29T00:00:00"/>
    <x v="28"/>
    <x v="18"/>
    <x v="2"/>
    <x v="6"/>
    <n v="27293"/>
    <n v="30"/>
    <n v="2940"/>
    <x v="0"/>
    <x v="0"/>
  </r>
  <r>
    <d v="2023-01-30T00:00:00"/>
    <x v="29"/>
    <x v="18"/>
    <x v="4"/>
    <x v="1"/>
    <n v="16571"/>
    <n v="65"/>
    <n v="3461"/>
    <x v="0"/>
    <x v="0"/>
  </r>
  <r>
    <d v="2023-01-31T00:00:00"/>
    <x v="30"/>
    <x v="19"/>
    <x v="1"/>
    <x v="3"/>
    <n v="24309"/>
    <n v="1"/>
    <n v="1991"/>
    <x v="0"/>
    <x v="0"/>
  </r>
  <r>
    <d v="2023-02-01T00:00:00"/>
    <x v="31"/>
    <x v="20"/>
    <x v="1"/>
    <x v="7"/>
    <n v="37614"/>
    <n v="18"/>
    <n v="3761"/>
    <x v="1"/>
    <x v="0"/>
  </r>
  <r>
    <d v="2023-02-02T00:00:00"/>
    <x v="32"/>
    <x v="21"/>
    <x v="1"/>
    <x v="4"/>
    <n v="16334"/>
    <n v="81"/>
    <n v="2081"/>
    <x v="1"/>
    <x v="0"/>
  </r>
  <r>
    <d v="2023-02-03T00:00:00"/>
    <x v="33"/>
    <x v="21"/>
    <x v="3"/>
    <x v="7"/>
    <n v="40614"/>
    <n v="74"/>
    <n v="3362"/>
    <x v="1"/>
    <x v="0"/>
  </r>
  <r>
    <d v="2023-02-04T00:00:00"/>
    <x v="34"/>
    <x v="22"/>
    <x v="1"/>
    <x v="8"/>
    <n v="45742"/>
    <n v="50"/>
    <n v="1467"/>
    <x v="1"/>
    <x v="0"/>
  </r>
  <r>
    <d v="2023-02-05T00:00:00"/>
    <x v="35"/>
    <x v="17"/>
    <x v="4"/>
    <x v="3"/>
    <n v="40233"/>
    <n v="41"/>
    <n v="1422"/>
    <x v="1"/>
    <x v="0"/>
  </r>
  <r>
    <d v="2023-02-06T00:00:00"/>
    <x v="36"/>
    <x v="9"/>
    <x v="2"/>
    <x v="3"/>
    <n v="35382"/>
    <n v="86"/>
    <n v="2966"/>
    <x v="1"/>
    <x v="0"/>
  </r>
  <r>
    <d v="2023-02-07T00:00:00"/>
    <x v="37"/>
    <x v="14"/>
    <x v="0"/>
    <x v="7"/>
    <n v="12929"/>
    <n v="22"/>
    <n v="3022"/>
    <x v="1"/>
    <x v="0"/>
  </r>
  <r>
    <d v="2023-02-08T00:00:00"/>
    <x v="38"/>
    <x v="12"/>
    <x v="4"/>
    <x v="7"/>
    <n v="21143"/>
    <n v="6"/>
    <n v="1699"/>
    <x v="1"/>
    <x v="0"/>
  </r>
  <r>
    <d v="2023-02-09T00:00:00"/>
    <x v="39"/>
    <x v="6"/>
    <x v="4"/>
    <x v="7"/>
    <n v="38983"/>
    <n v="67"/>
    <n v="2549"/>
    <x v="1"/>
    <x v="0"/>
  </r>
  <r>
    <d v="2023-02-10T00:00:00"/>
    <x v="40"/>
    <x v="20"/>
    <x v="0"/>
    <x v="6"/>
    <n v="44311"/>
    <n v="7"/>
    <n v="2037"/>
    <x v="1"/>
    <x v="0"/>
  </r>
  <r>
    <d v="2023-02-11T00:00:00"/>
    <x v="41"/>
    <x v="5"/>
    <x v="0"/>
    <x v="6"/>
    <n v="44468"/>
    <n v="62"/>
    <n v="2797"/>
    <x v="1"/>
    <x v="0"/>
  </r>
  <r>
    <d v="2023-02-12T00:00:00"/>
    <x v="42"/>
    <x v="20"/>
    <x v="4"/>
    <x v="3"/>
    <n v="45648"/>
    <n v="87"/>
    <n v="4559"/>
    <x v="1"/>
    <x v="0"/>
  </r>
  <r>
    <d v="2023-02-13T00:00:00"/>
    <x v="43"/>
    <x v="14"/>
    <x v="4"/>
    <x v="7"/>
    <n v="7777"/>
    <n v="58"/>
    <n v="3787"/>
    <x v="1"/>
    <x v="0"/>
  </r>
  <r>
    <d v="2023-02-14T00:00:00"/>
    <x v="44"/>
    <x v="13"/>
    <x v="3"/>
    <x v="4"/>
    <n v="25719"/>
    <n v="79"/>
    <n v="4021"/>
    <x v="1"/>
    <x v="0"/>
  </r>
  <r>
    <d v="2023-02-15T00:00:00"/>
    <x v="45"/>
    <x v="13"/>
    <x v="2"/>
    <x v="1"/>
    <n v="48663"/>
    <n v="72"/>
    <n v="1842"/>
    <x v="1"/>
    <x v="0"/>
  </r>
  <r>
    <d v="2023-02-16T00:00:00"/>
    <x v="46"/>
    <x v="23"/>
    <x v="1"/>
    <x v="9"/>
    <n v="1254"/>
    <n v="16"/>
    <n v="2457"/>
    <x v="1"/>
    <x v="0"/>
  </r>
  <r>
    <d v="2023-02-17T00:00:00"/>
    <x v="47"/>
    <x v="20"/>
    <x v="2"/>
    <x v="4"/>
    <n v="14547"/>
    <n v="84"/>
    <n v="3978"/>
    <x v="1"/>
    <x v="0"/>
  </r>
  <r>
    <d v="2023-02-18T00:00:00"/>
    <x v="48"/>
    <x v="24"/>
    <x v="2"/>
    <x v="0"/>
    <n v="49657"/>
    <n v="69"/>
    <n v="1098"/>
    <x v="1"/>
    <x v="0"/>
  </r>
  <r>
    <d v="2023-02-19T00:00:00"/>
    <x v="49"/>
    <x v="14"/>
    <x v="0"/>
    <x v="5"/>
    <n v="47932"/>
    <n v="87"/>
    <n v="5000"/>
    <x v="1"/>
    <x v="0"/>
  </r>
  <r>
    <d v="2023-02-20T00:00:00"/>
    <x v="50"/>
    <x v="25"/>
    <x v="2"/>
    <x v="5"/>
    <n v="40474"/>
    <n v="13"/>
    <n v="4771"/>
    <x v="1"/>
    <x v="0"/>
  </r>
  <r>
    <d v="2023-02-21T00:00:00"/>
    <x v="51"/>
    <x v="6"/>
    <x v="3"/>
    <x v="9"/>
    <n v="39649"/>
    <n v="32"/>
    <n v="1465"/>
    <x v="1"/>
    <x v="0"/>
  </r>
  <r>
    <d v="2023-02-22T00:00:00"/>
    <x v="52"/>
    <x v="18"/>
    <x v="0"/>
    <x v="8"/>
    <n v="36489"/>
    <n v="33"/>
    <n v="3307"/>
    <x v="1"/>
    <x v="0"/>
  </r>
  <r>
    <d v="2023-02-23T00:00:00"/>
    <x v="53"/>
    <x v="5"/>
    <x v="2"/>
    <x v="5"/>
    <n v="8401"/>
    <n v="46"/>
    <n v="2697"/>
    <x v="1"/>
    <x v="0"/>
  </r>
  <r>
    <d v="2023-02-24T00:00:00"/>
    <x v="54"/>
    <x v="6"/>
    <x v="4"/>
    <x v="2"/>
    <n v="45910"/>
    <n v="29"/>
    <n v="4550"/>
    <x v="1"/>
    <x v="0"/>
  </r>
  <r>
    <d v="2023-02-25T00:00:00"/>
    <x v="55"/>
    <x v="24"/>
    <x v="4"/>
    <x v="5"/>
    <n v="42274"/>
    <n v="21"/>
    <n v="2321"/>
    <x v="1"/>
    <x v="0"/>
  </r>
  <r>
    <d v="2023-02-26T00:00:00"/>
    <x v="56"/>
    <x v="22"/>
    <x v="4"/>
    <x v="1"/>
    <n v="24397"/>
    <n v="24"/>
    <n v="2023"/>
    <x v="1"/>
    <x v="0"/>
  </r>
  <r>
    <d v="2023-02-27T00:00:00"/>
    <x v="57"/>
    <x v="26"/>
    <x v="3"/>
    <x v="1"/>
    <n v="39475"/>
    <n v="22"/>
    <n v="4352"/>
    <x v="1"/>
    <x v="0"/>
  </r>
  <r>
    <d v="2023-02-28T00:00:00"/>
    <x v="58"/>
    <x v="8"/>
    <x v="0"/>
    <x v="4"/>
    <n v="19944"/>
    <n v="96"/>
    <n v="1288"/>
    <x v="1"/>
    <x v="0"/>
  </r>
  <r>
    <d v="2023-03-01T00:00:00"/>
    <x v="59"/>
    <x v="1"/>
    <x v="3"/>
    <x v="1"/>
    <n v="22210"/>
    <n v="58"/>
    <n v="2907"/>
    <x v="2"/>
    <x v="0"/>
  </r>
  <r>
    <d v="2023-03-02T00:00:00"/>
    <x v="60"/>
    <x v="3"/>
    <x v="4"/>
    <x v="3"/>
    <n v="14719"/>
    <n v="85"/>
    <n v="2348"/>
    <x v="2"/>
    <x v="0"/>
  </r>
  <r>
    <d v="2023-03-03T00:00:00"/>
    <x v="61"/>
    <x v="5"/>
    <x v="3"/>
    <x v="8"/>
    <n v="11051"/>
    <n v="76"/>
    <n v="1555"/>
    <x v="2"/>
    <x v="0"/>
  </r>
  <r>
    <d v="2023-03-04T00:00:00"/>
    <x v="62"/>
    <x v="25"/>
    <x v="3"/>
    <x v="4"/>
    <n v="46848"/>
    <n v="82"/>
    <n v="1855"/>
    <x v="2"/>
    <x v="0"/>
  </r>
  <r>
    <d v="2023-03-05T00:00:00"/>
    <x v="63"/>
    <x v="0"/>
    <x v="0"/>
    <x v="0"/>
    <n v="34308"/>
    <n v="12"/>
    <n v="3803"/>
    <x v="2"/>
    <x v="0"/>
  </r>
  <r>
    <d v="2023-03-06T00:00:00"/>
    <x v="64"/>
    <x v="23"/>
    <x v="0"/>
    <x v="1"/>
    <n v="18683"/>
    <n v="65"/>
    <n v="3061"/>
    <x v="2"/>
    <x v="0"/>
  </r>
  <r>
    <d v="2023-03-07T00:00:00"/>
    <x v="65"/>
    <x v="8"/>
    <x v="3"/>
    <x v="5"/>
    <n v="31736"/>
    <n v="91"/>
    <n v="2600"/>
    <x v="2"/>
    <x v="0"/>
  </r>
  <r>
    <d v="2023-03-08T00:00:00"/>
    <x v="66"/>
    <x v="2"/>
    <x v="2"/>
    <x v="7"/>
    <n v="31670"/>
    <n v="7"/>
    <n v="1200"/>
    <x v="2"/>
    <x v="0"/>
  </r>
  <r>
    <d v="2023-03-09T00:00:00"/>
    <x v="67"/>
    <x v="17"/>
    <x v="4"/>
    <x v="0"/>
    <n v="35574"/>
    <n v="54"/>
    <n v="4206"/>
    <x v="2"/>
    <x v="0"/>
  </r>
  <r>
    <d v="2023-03-10T00:00:00"/>
    <x v="68"/>
    <x v="1"/>
    <x v="4"/>
    <x v="0"/>
    <n v="33507"/>
    <n v="20"/>
    <n v="1268"/>
    <x v="2"/>
    <x v="0"/>
  </r>
  <r>
    <d v="2023-03-11T00:00:00"/>
    <x v="69"/>
    <x v="21"/>
    <x v="4"/>
    <x v="6"/>
    <n v="46973"/>
    <n v="57"/>
    <n v="1403"/>
    <x v="2"/>
    <x v="0"/>
  </r>
  <r>
    <d v="2023-03-12T00:00:00"/>
    <x v="70"/>
    <x v="2"/>
    <x v="2"/>
    <x v="6"/>
    <n v="31503"/>
    <n v="5"/>
    <n v="1516"/>
    <x v="2"/>
    <x v="0"/>
  </r>
  <r>
    <d v="2023-03-13T00:00:00"/>
    <x v="71"/>
    <x v="11"/>
    <x v="4"/>
    <x v="9"/>
    <n v="17197"/>
    <n v="85"/>
    <n v="3139"/>
    <x v="2"/>
    <x v="0"/>
  </r>
  <r>
    <d v="2023-03-14T00:00:00"/>
    <x v="72"/>
    <x v="21"/>
    <x v="4"/>
    <x v="2"/>
    <n v="46518"/>
    <n v="58"/>
    <n v="1037"/>
    <x v="2"/>
    <x v="0"/>
  </r>
  <r>
    <d v="2023-03-15T00:00:00"/>
    <x v="73"/>
    <x v="15"/>
    <x v="1"/>
    <x v="8"/>
    <n v="8961"/>
    <n v="1"/>
    <n v="1663"/>
    <x v="2"/>
    <x v="0"/>
  </r>
  <r>
    <d v="2023-03-16T00:00:00"/>
    <x v="74"/>
    <x v="26"/>
    <x v="2"/>
    <x v="8"/>
    <n v="29583"/>
    <n v="42"/>
    <n v="2488"/>
    <x v="2"/>
    <x v="0"/>
  </r>
  <r>
    <d v="2023-03-17T00:00:00"/>
    <x v="75"/>
    <x v="1"/>
    <x v="4"/>
    <x v="7"/>
    <n v="28354"/>
    <n v="54"/>
    <n v="4807"/>
    <x v="2"/>
    <x v="0"/>
  </r>
  <r>
    <d v="2023-03-18T00:00:00"/>
    <x v="76"/>
    <x v="11"/>
    <x v="3"/>
    <x v="8"/>
    <n v="18116"/>
    <n v="58"/>
    <n v="3812"/>
    <x v="2"/>
    <x v="0"/>
  </r>
  <r>
    <d v="2023-03-19T00:00:00"/>
    <x v="77"/>
    <x v="13"/>
    <x v="3"/>
    <x v="7"/>
    <n v="37999"/>
    <n v="92"/>
    <n v="4888"/>
    <x v="2"/>
    <x v="0"/>
  </r>
  <r>
    <d v="2023-03-20T00:00:00"/>
    <x v="78"/>
    <x v="7"/>
    <x v="2"/>
    <x v="2"/>
    <n v="28205"/>
    <n v="14"/>
    <n v="3392"/>
    <x v="2"/>
    <x v="0"/>
  </r>
  <r>
    <d v="2023-03-21T00:00:00"/>
    <x v="79"/>
    <x v="7"/>
    <x v="2"/>
    <x v="7"/>
    <n v="17021"/>
    <n v="87"/>
    <n v="4548"/>
    <x v="2"/>
    <x v="0"/>
  </r>
  <r>
    <d v="2023-03-22T00:00:00"/>
    <x v="80"/>
    <x v="6"/>
    <x v="1"/>
    <x v="0"/>
    <n v="49529"/>
    <n v="20"/>
    <n v="1076"/>
    <x v="2"/>
    <x v="0"/>
  </r>
  <r>
    <d v="2023-03-23T00:00:00"/>
    <x v="81"/>
    <x v="25"/>
    <x v="2"/>
    <x v="0"/>
    <n v="4216"/>
    <n v="37"/>
    <n v="4293"/>
    <x v="2"/>
    <x v="0"/>
  </r>
  <r>
    <d v="2023-03-24T00:00:00"/>
    <x v="82"/>
    <x v="20"/>
    <x v="0"/>
    <x v="1"/>
    <n v="40581"/>
    <n v="71"/>
    <n v="1999"/>
    <x v="2"/>
    <x v="0"/>
  </r>
  <r>
    <d v="2023-03-25T00:00:00"/>
    <x v="83"/>
    <x v="12"/>
    <x v="3"/>
    <x v="6"/>
    <n v="26761"/>
    <n v="88"/>
    <n v="2358"/>
    <x v="2"/>
    <x v="0"/>
  </r>
  <r>
    <d v="2023-03-26T00:00:00"/>
    <x v="84"/>
    <x v="27"/>
    <x v="4"/>
    <x v="3"/>
    <n v="1817"/>
    <n v="60"/>
    <n v="1328"/>
    <x v="2"/>
    <x v="0"/>
  </r>
  <r>
    <d v="2023-03-27T00:00:00"/>
    <x v="85"/>
    <x v="13"/>
    <x v="1"/>
    <x v="5"/>
    <n v="24253"/>
    <n v="91"/>
    <n v="3241"/>
    <x v="2"/>
    <x v="0"/>
  </r>
  <r>
    <d v="2023-03-28T00:00:00"/>
    <x v="86"/>
    <x v="26"/>
    <x v="3"/>
    <x v="3"/>
    <n v="28730"/>
    <n v="49"/>
    <n v="2609"/>
    <x v="2"/>
    <x v="0"/>
  </r>
  <r>
    <d v="2023-03-29T00:00:00"/>
    <x v="87"/>
    <x v="17"/>
    <x v="2"/>
    <x v="1"/>
    <n v="1492"/>
    <n v="20"/>
    <n v="1935"/>
    <x v="2"/>
    <x v="0"/>
  </r>
  <r>
    <d v="2023-03-30T00:00:00"/>
    <x v="88"/>
    <x v="8"/>
    <x v="0"/>
    <x v="3"/>
    <n v="31627"/>
    <n v="24"/>
    <n v="1042"/>
    <x v="2"/>
    <x v="0"/>
  </r>
  <r>
    <d v="2023-03-31T00:00:00"/>
    <x v="89"/>
    <x v="8"/>
    <x v="0"/>
    <x v="4"/>
    <n v="36314"/>
    <n v="9"/>
    <n v="2553"/>
    <x v="2"/>
    <x v="0"/>
  </r>
  <r>
    <d v="2023-04-01T00:00:00"/>
    <x v="90"/>
    <x v="2"/>
    <x v="2"/>
    <x v="2"/>
    <n v="19003"/>
    <n v="36"/>
    <n v="4918"/>
    <x v="3"/>
    <x v="0"/>
  </r>
  <r>
    <d v="2023-04-02T00:00:00"/>
    <x v="91"/>
    <x v="12"/>
    <x v="2"/>
    <x v="5"/>
    <n v="42394"/>
    <n v="94"/>
    <n v="2130"/>
    <x v="3"/>
    <x v="0"/>
  </r>
  <r>
    <d v="2023-04-03T00:00:00"/>
    <x v="92"/>
    <x v="22"/>
    <x v="2"/>
    <x v="5"/>
    <n v="21906"/>
    <n v="90"/>
    <n v="1516"/>
    <x v="3"/>
    <x v="0"/>
  </r>
  <r>
    <d v="2023-04-04T00:00:00"/>
    <x v="93"/>
    <x v="20"/>
    <x v="3"/>
    <x v="2"/>
    <n v="20158"/>
    <n v="59"/>
    <n v="1970"/>
    <x v="3"/>
    <x v="0"/>
  </r>
  <r>
    <d v="2023-04-05T00:00:00"/>
    <x v="94"/>
    <x v="10"/>
    <x v="1"/>
    <x v="0"/>
    <n v="42824"/>
    <n v="88"/>
    <n v="3255"/>
    <x v="3"/>
    <x v="0"/>
  </r>
  <r>
    <d v="2023-04-06T00:00:00"/>
    <x v="95"/>
    <x v="18"/>
    <x v="0"/>
    <x v="3"/>
    <n v="16350"/>
    <n v="24"/>
    <n v="1764"/>
    <x v="3"/>
    <x v="0"/>
  </r>
  <r>
    <d v="2023-04-07T00:00:00"/>
    <x v="96"/>
    <x v="17"/>
    <x v="1"/>
    <x v="1"/>
    <n v="43286"/>
    <n v="66"/>
    <n v="3350"/>
    <x v="3"/>
    <x v="0"/>
  </r>
  <r>
    <d v="2023-04-08T00:00:00"/>
    <x v="97"/>
    <x v="0"/>
    <x v="4"/>
    <x v="7"/>
    <n v="43191"/>
    <n v="48"/>
    <n v="2442"/>
    <x v="3"/>
    <x v="0"/>
  </r>
  <r>
    <d v="2023-04-09T00:00:00"/>
    <x v="98"/>
    <x v="11"/>
    <x v="2"/>
    <x v="8"/>
    <n v="4704"/>
    <n v="28"/>
    <n v="3238"/>
    <x v="3"/>
    <x v="0"/>
  </r>
  <r>
    <d v="2023-04-10T00:00:00"/>
    <x v="99"/>
    <x v="17"/>
    <x v="0"/>
    <x v="2"/>
    <n v="4301"/>
    <n v="45"/>
    <n v="2840"/>
    <x v="3"/>
    <x v="0"/>
  </r>
  <r>
    <d v="2023-04-11T00:00:00"/>
    <x v="100"/>
    <x v="14"/>
    <x v="3"/>
    <x v="6"/>
    <n v="11887"/>
    <n v="72"/>
    <n v="2372"/>
    <x v="3"/>
    <x v="0"/>
  </r>
  <r>
    <d v="2023-04-12T00:00:00"/>
    <x v="101"/>
    <x v="19"/>
    <x v="4"/>
    <x v="2"/>
    <n v="8546"/>
    <n v="88"/>
    <n v="2064"/>
    <x v="3"/>
    <x v="0"/>
  </r>
  <r>
    <d v="2023-04-13T00:00:00"/>
    <x v="102"/>
    <x v="27"/>
    <x v="0"/>
    <x v="4"/>
    <n v="8348"/>
    <n v="22"/>
    <n v="1423"/>
    <x v="3"/>
    <x v="0"/>
  </r>
  <r>
    <d v="2023-04-14T00:00:00"/>
    <x v="103"/>
    <x v="21"/>
    <x v="3"/>
    <x v="1"/>
    <n v="26047"/>
    <n v="24"/>
    <n v="2893"/>
    <x v="3"/>
    <x v="0"/>
  </r>
  <r>
    <d v="2023-04-15T00:00:00"/>
    <x v="104"/>
    <x v="10"/>
    <x v="0"/>
    <x v="7"/>
    <n v="16687"/>
    <n v="23"/>
    <n v="2091"/>
    <x v="3"/>
    <x v="0"/>
  </r>
  <r>
    <d v="2023-04-16T00:00:00"/>
    <x v="105"/>
    <x v="15"/>
    <x v="3"/>
    <x v="3"/>
    <n v="35293"/>
    <n v="39"/>
    <n v="1845"/>
    <x v="3"/>
    <x v="0"/>
  </r>
  <r>
    <d v="2023-04-17T00:00:00"/>
    <x v="106"/>
    <x v="28"/>
    <x v="2"/>
    <x v="4"/>
    <n v="2460"/>
    <n v="71"/>
    <n v="1491"/>
    <x v="3"/>
    <x v="0"/>
  </r>
  <r>
    <d v="2023-04-18T00:00:00"/>
    <x v="107"/>
    <x v="19"/>
    <x v="2"/>
    <x v="7"/>
    <n v="41628"/>
    <n v="33"/>
    <n v="1929"/>
    <x v="3"/>
    <x v="0"/>
  </r>
  <r>
    <d v="2023-04-19T00:00:00"/>
    <x v="108"/>
    <x v="5"/>
    <x v="2"/>
    <x v="7"/>
    <n v="38016"/>
    <n v="77"/>
    <n v="3669"/>
    <x v="3"/>
    <x v="0"/>
  </r>
  <r>
    <d v="2023-04-20T00:00:00"/>
    <x v="109"/>
    <x v="14"/>
    <x v="4"/>
    <x v="6"/>
    <n v="33120"/>
    <n v="23"/>
    <n v="1203"/>
    <x v="3"/>
    <x v="0"/>
  </r>
  <r>
    <d v="2023-04-21T00:00:00"/>
    <x v="110"/>
    <x v="0"/>
    <x v="3"/>
    <x v="3"/>
    <n v="46870"/>
    <n v="70"/>
    <n v="4220"/>
    <x v="3"/>
    <x v="0"/>
  </r>
  <r>
    <d v="2023-04-22T00:00:00"/>
    <x v="111"/>
    <x v="17"/>
    <x v="4"/>
    <x v="8"/>
    <n v="12377"/>
    <n v="43"/>
    <n v="3094"/>
    <x v="3"/>
    <x v="0"/>
  </r>
  <r>
    <d v="2023-04-23T00:00:00"/>
    <x v="112"/>
    <x v="9"/>
    <x v="0"/>
    <x v="9"/>
    <n v="17046"/>
    <n v="55"/>
    <n v="2678"/>
    <x v="3"/>
    <x v="0"/>
  </r>
  <r>
    <d v="2023-04-24T00:00:00"/>
    <x v="113"/>
    <x v="0"/>
    <x v="2"/>
    <x v="3"/>
    <n v="5029"/>
    <n v="58"/>
    <n v="4579"/>
    <x v="3"/>
    <x v="0"/>
  </r>
  <r>
    <d v="2023-04-25T00:00:00"/>
    <x v="114"/>
    <x v="25"/>
    <x v="3"/>
    <x v="4"/>
    <n v="43018"/>
    <n v="3"/>
    <n v="2487"/>
    <x v="3"/>
    <x v="0"/>
  </r>
  <r>
    <d v="2023-04-26T00:00:00"/>
    <x v="115"/>
    <x v="15"/>
    <x v="1"/>
    <x v="3"/>
    <n v="33430"/>
    <n v="68"/>
    <n v="4993"/>
    <x v="3"/>
    <x v="0"/>
  </r>
  <r>
    <d v="2023-04-27T00:00:00"/>
    <x v="116"/>
    <x v="25"/>
    <x v="0"/>
    <x v="2"/>
    <n v="11331"/>
    <n v="95"/>
    <n v="1302"/>
    <x v="3"/>
    <x v="0"/>
  </r>
  <r>
    <d v="2023-04-28T00:00:00"/>
    <x v="117"/>
    <x v="27"/>
    <x v="4"/>
    <x v="8"/>
    <n v="626"/>
    <n v="43"/>
    <n v="1713"/>
    <x v="3"/>
    <x v="0"/>
  </r>
  <r>
    <d v="2023-04-29T00:00:00"/>
    <x v="118"/>
    <x v="9"/>
    <x v="2"/>
    <x v="2"/>
    <n v="17634"/>
    <n v="46"/>
    <n v="3285"/>
    <x v="3"/>
    <x v="0"/>
  </r>
  <r>
    <d v="2023-04-30T00:00:00"/>
    <x v="119"/>
    <x v="8"/>
    <x v="2"/>
    <x v="0"/>
    <n v="24546"/>
    <n v="27"/>
    <n v="2976"/>
    <x v="3"/>
    <x v="0"/>
  </r>
  <r>
    <d v="2023-05-01T00:00:00"/>
    <x v="120"/>
    <x v="0"/>
    <x v="3"/>
    <x v="5"/>
    <n v="9127"/>
    <n v="67"/>
    <n v="3937"/>
    <x v="4"/>
    <x v="0"/>
  </r>
  <r>
    <d v="2023-05-02T00:00:00"/>
    <x v="121"/>
    <x v="28"/>
    <x v="2"/>
    <x v="0"/>
    <n v="3200"/>
    <n v="54"/>
    <n v="2449"/>
    <x v="4"/>
    <x v="0"/>
  </r>
  <r>
    <d v="2023-05-03T00:00:00"/>
    <x v="122"/>
    <x v="2"/>
    <x v="1"/>
    <x v="0"/>
    <n v="22226"/>
    <n v="90"/>
    <n v="2857"/>
    <x v="4"/>
    <x v="0"/>
  </r>
  <r>
    <d v="2023-05-04T00:00:00"/>
    <x v="123"/>
    <x v="10"/>
    <x v="3"/>
    <x v="3"/>
    <n v="33786"/>
    <n v="59"/>
    <n v="4869"/>
    <x v="4"/>
    <x v="0"/>
  </r>
  <r>
    <d v="2023-05-05T00:00:00"/>
    <x v="124"/>
    <x v="16"/>
    <x v="3"/>
    <x v="8"/>
    <n v="44289"/>
    <n v="76"/>
    <n v="4696"/>
    <x v="4"/>
    <x v="0"/>
  </r>
  <r>
    <d v="2023-05-06T00:00:00"/>
    <x v="125"/>
    <x v="15"/>
    <x v="0"/>
    <x v="9"/>
    <n v="38379"/>
    <n v="56"/>
    <n v="3584"/>
    <x v="4"/>
    <x v="0"/>
  </r>
  <r>
    <d v="2023-05-07T00:00:00"/>
    <x v="126"/>
    <x v="7"/>
    <x v="0"/>
    <x v="4"/>
    <n v="2066"/>
    <n v="91"/>
    <n v="3086"/>
    <x v="4"/>
    <x v="0"/>
  </r>
  <r>
    <d v="2023-05-08T00:00:00"/>
    <x v="127"/>
    <x v="19"/>
    <x v="2"/>
    <x v="5"/>
    <n v="9359"/>
    <n v="86"/>
    <n v="4125"/>
    <x v="4"/>
    <x v="0"/>
  </r>
  <r>
    <d v="2023-05-09T00:00:00"/>
    <x v="128"/>
    <x v="12"/>
    <x v="0"/>
    <x v="4"/>
    <n v="14337"/>
    <n v="69"/>
    <n v="2055"/>
    <x v="4"/>
    <x v="0"/>
  </r>
  <r>
    <d v="2023-05-10T00:00:00"/>
    <x v="129"/>
    <x v="24"/>
    <x v="2"/>
    <x v="8"/>
    <n v="40423"/>
    <n v="52"/>
    <n v="2648"/>
    <x v="4"/>
    <x v="0"/>
  </r>
  <r>
    <d v="2023-05-11T00:00:00"/>
    <x v="130"/>
    <x v="24"/>
    <x v="2"/>
    <x v="9"/>
    <n v="6447"/>
    <n v="33"/>
    <n v="3356"/>
    <x v="4"/>
    <x v="0"/>
  </r>
  <r>
    <d v="2023-05-12T00:00:00"/>
    <x v="131"/>
    <x v="14"/>
    <x v="4"/>
    <x v="8"/>
    <n v="2565"/>
    <n v="51"/>
    <n v="3041"/>
    <x v="4"/>
    <x v="0"/>
  </r>
  <r>
    <d v="2023-05-13T00:00:00"/>
    <x v="132"/>
    <x v="21"/>
    <x v="4"/>
    <x v="6"/>
    <n v="11648"/>
    <n v="78"/>
    <n v="3686"/>
    <x v="4"/>
    <x v="0"/>
  </r>
  <r>
    <d v="2023-05-14T00:00:00"/>
    <x v="133"/>
    <x v="17"/>
    <x v="3"/>
    <x v="6"/>
    <n v="29836"/>
    <n v="73"/>
    <n v="4533"/>
    <x v="4"/>
    <x v="0"/>
  </r>
  <r>
    <d v="2023-05-15T00:00:00"/>
    <x v="134"/>
    <x v="11"/>
    <x v="2"/>
    <x v="7"/>
    <n v="9031"/>
    <n v="57"/>
    <n v="2195"/>
    <x v="4"/>
    <x v="0"/>
  </r>
  <r>
    <d v="2023-05-16T00:00:00"/>
    <x v="135"/>
    <x v="13"/>
    <x v="2"/>
    <x v="2"/>
    <n v="9081"/>
    <n v="30"/>
    <n v="3017"/>
    <x v="4"/>
    <x v="0"/>
  </r>
  <r>
    <d v="2023-05-17T00:00:00"/>
    <x v="136"/>
    <x v="26"/>
    <x v="4"/>
    <x v="7"/>
    <n v="48440"/>
    <n v="43"/>
    <n v="2397"/>
    <x v="4"/>
    <x v="0"/>
  </r>
  <r>
    <d v="2023-05-18T00:00:00"/>
    <x v="137"/>
    <x v="3"/>
    <x v="0"/>
    <x v="7"/>
    <n v="28236"/>
    <n v="46"/>
    <n v="2031"/>
    <x v="4"/>
    <x v="0"/>
  </r>
  <r>
    <d v="2023-05-19T00:00:00"/>
    <x v="138"/>
    <x v="8"/>
    <x v="0"/>
    <x v="0"/>
    <n v="46928"/>
    <n v="56"/>
    <n v="1964"/>
    <x v="4"/>
    <x v="0"/>
  </r>
  <r>
    <d v="2023-05-20T00:00:00"/>
    <x v="139"/>
    <x v="25"/>
    <x v="2"/>
    <x v="2"/>
    <n v="36694"/>
    <n v="30"/>
    <n v="3496"/>
    <x v="4"/>
    <x v="0"/>
  </r>
  <r>
    <d v="2023-05-21T00:00:00"/>
    <x v="140"/>
    <x v="6"/>
    <x v="1"/>
    <x v="0"/>
    <n v="48108"/>
    <n v="97"/>
    <n v="2027"/>
    <x v="4"/>
    <x v="0"/>
  </r>
  <r>
    <d v="2023-05-22T00:00:00"/>
    <x v="141"/>
    <x v="13"/>
    <x v="4"/>
    <x v="9"/>
    <n v="30061"/>
    <n v="80"/>
    <n v="2273"/>
    <x v="4"/>
    <x v="0"/>
  </r>
  <r>
    <d v="2023-05-23T00:00:00"/>
    <x v="142"/>
    <x v="25"/>
    <x v="2"/>
    <x v="3"/>
    <n v="21331"/>
    <n v="100"/>
    <n v="3382"/>
    <x v="4"/>
    <x v="0"/>
  </r>
  <r>
    <d v="2023-05-24T00:00:00"/>
    <x v="143"/>
    <x v="3"/>
    <x v="2"/>
    <x v="4"/>
    <n v="7027"/>
    <n v="95"/>
    <n v="1646"/>
    <x v="4"/>
    <x v="0"/>
  </r>
  <r>
    <d v="2023-05-25T00:00:00"/>
    <x v="144"/>
    <x v="18"/>
    <x v="0"/>
    <x v="2"/>
    <n v="3690"/>
    <n v="19"/>
    <n v="4032"/>
    <x v="4"/>
    <x v="0"/>
  </r>
  <r>
    <d v="2023-05-26T00:00:00"/>
    <x v="145"/>
    <x v="3"/>
    <x v="2"/>
    <x v="0"/>
    <n v="38852"/>
    <n v="53"/>
    <n v="2139"/>
    <x v="4"/>
    <x v="0"/>
  </r>
  <r>
    <d v="2023-05-27T00:00:00"/>
    <x v="146"/>
    <x v="16"/>
    <x v="3"/>
    <x v="6"/>
    <n v="15003"/>
    <n v="15"/>
    <n v="4931"/>
    <x v="4"/>
    <x v="0"/>
  </r>
  <r>
    <d v="2023-05-28T00:00:00"/>
    <x v="147"/>
    <x v="3"/>
    <x v="1"/>
    <x v="2"/>
    <n v="30450"/>
    <n v="26"/>
    <n v="4015"/>
    <x v="4"/>
    <x v="0"/>
  </r>
  <r>
    <d v="2023-05-29T00:00:00"/>
    <x v="148"/>
    <x v="7"/>
    <x v="2"/>
    <x v="1"/>
    <n v="48061"/>
    <n v="20"/>
    <n v="4295"/>
    <x v="4"/>
    <x v="0"/>
  </r>
  <r>
    <d v="2023-05-30T00:00:00"/>
    <x v="149"/>
    <x v="21"/>
    <x v="1"/>
    <x v="8"/>
    <n v="5302"/>
    <n v="88"/>
    <n v="4872"/>
    <x v="4"/>
    <x v="0"/>
  </r>
  <r>
    <d v="2023-05-31T00:00:00"/>
    <x v="150"/>
    <x v="5"/>
    <x v="4"/>
    <x v="7"/>
    <n v="38582"/>
    <n v="50"/>
    <n v="4890"/>
    <x v="4"/>
    <x v="0"/>
  </r>
  <r>
    <d v="2023-06-01T00:00:00"/>
    <x v="151"/>
    <x v="6"/>
    <x v="4"/>
    <x v="2"/>
    <n v="28671"/>
    <n v="70"/>
    <n v="2395"/>
    <x v="5"/>
    <x v="0"/>
  </r>
  <r>
    <d v="2023-06-02T00:00:00"/>
    <x v="152"/>
    <x v="7"/>
    <x v="4"/>
    <x v="5"/>
    <n v="2949"/>
    <n v="13"/>
    <n v="1694"/>
    <x v="5"/>
    <x v="0"/>
  </r>
  <r>
    <d v="2023-06-03T00:00:00"/>
    <x v="153"/>
    <x v="23"/>
    <x v="1"/>
    <x v="1"/>
    <n v="23986"/>
    <n v="66"/>
    <n v="2462"/>
    <x v="5"/>
    <x v="0"/>
  </r>
  <r>
    <d v="2023-06-04T00:00:00"/>
    <x v="154"/>
    <x v="20"/>
    <x v="3"/>
    <x v="0"/>
    <n v="10983"/>
    <n v="11"/>
    <n v="2027"/>
    <x v="5"/>
    <x v="0"/>
  </r>
  <r>
    <d v="2023-06-05T00:00:00"/>
    <x v="155"/>
    <x v="11"/>
    <x v="1"/>
    <x v="5"/>
    <n v="36421"/>
    <n v="16"/>
    <n v="2882"/>
    <x v="5"/>
    <x v="0"/>
  </r>
  <r>
    <d v="2023-06-06T00:00:00"/>
    <x v="156"/>
    <x v="25"/>
    <x v="0"/>
    <x v="1"/>
    <n v="39229"/>
    <n v="52"/>
    <n v="1795"/>
    <x v="5"/>
    <x v="0"/>
  </r>
  <r>
    <d v="2023-06-07T00:00:00"/>
    <x v="157"/>
    <x v="8"/>
    <x v="1"/>
    <x v="6"/>
    <n v="36506"/>
    <n v="66"/>
    <n v="3767"/>
    <x v="5"/>
    <x v="0"/>
  </r>
  <r>
    <d v="2023-06-08T00:00:00"/>
    <x v="158"/>
    <x v="12"/>
    <x v="3"/>
    <x v="3"/>
    <n v="16207"/>
    <n v="93"/>
    <n v="2577"/>
    <x v="5"/>
    <x v="0"/>
  </r>
  <r>
    <d v="2023-06-09T00:00:00"/>
    <x v="159"/>
    <x v="22"/>
    <x v="4"/>
    <x v="4"/>
    <n v="12804"/>
    <n v="64"/>
    <n v="4564"/>
    <x v="5"/>
    <x v="0"/>
  </r>
  <r>
    <d v="2023-06-10T00:00:00"/>
    <x v="160"/>
    <x v="25"/>
    <x v="2"/>
    <x v="6"/>
    <n v="5122"/>
    <n v="25"/>
    <n v="2521"/>
    <x v="5"/>
    <x v="0"/>
  </r>
  <r>
    <d v="2023-06-11T00:00:00"/>
    <x v="161"/>
    <x v="8"/>
    <x v="0"/>
    <x v="8"/>
    <n v="21752"/>
    <n v="60"/>
    <n v="3542"/>
    <x v="5"/>
    <x v="0"/>
  </r>
  <r>
    <d v="2023-06-12T00:00:00"/>
    <x v="162"/>
    <x v="3"/>
    <x v="4"/>
    <x v="4"/>
    <n v="27288"/>
    <n v="64"/>
    <n v="4755"/>
    <x v="5"/>
    <x v="0"/>
  </r>
  <r>
    <d v="2023-06-13T00:00:00"/>
    <x v="163"/>
    <x v="26"/>
    <x v="1"/>
    <x v="8"/>
    <n v="49746"/>
    <n v="80"/>
    <n v="1010"/>
    <x v="5"/>
    <x v="0"/>
  </r>
  <r>
    <d v="2023-06-14T00:00:00"/>
    <x v="164"/>
    <x v="0"/>
    <x v="4"/>
    <x v="8"/>
    <n v="11715"/>
    <n v="89"/>
    <n v="2247"/>
    <x v="5"/>
    <x v="0"/>
  </r>
  <r>
    <d v="2023-06-15T00:00:00"/>
    <x v="165"/>
    <x v="24"/>
    <x v="1"/>
    <x v="6"/>
    <n v="15707"/>
    <n v="19"/>
    <n v="3825"/>
    <x v="5"/>
    <x v="0"/>
  </r>
  <r>
    <d v="2023-06-16T00:00:00"/>
    <x v="166"/>
    <x v="28"/>
    <x v="4"/>
    <x v="7"/>
    <n v="44431"/>
    <n v="29"/>
    <n v="1295"/>
    <x v="5"/>
    <x v="0"/>
  </r>
  <r>
    <d v="2023-06-17T00:00:00"/>
    <x v="167"/>
    <x v="11"/>
    <x v="3"/>
    <x v="7"/>
    <n v="29050"/>
    <n v="92"/>
    <n v="1875"/>
    <x v="5"/>
    <x v="0"/>
  </r>
  <r>
    <d v="2023-06-18T00:00:00"/>
    <x v="168"/>
    <x v="0"/>
    <x v="0"/>
    <x v="9"/>
    <n v="36460"/>
    <n v="73"/>
    <n v="2854"/>
    <x v="5"/>
    <x v="0"/>
  </r>
  <r>
    <d v="2023-06-19T00:00:00"/>
    <x v="169"/>
    <x v="14"/>
    <x v="3"/>
    <x v="8"/>
    <n v="12492"/>
    <n v="91"/>
    <n v="1117"/>
    <x v="5"/>
    <x v="0"/>
  </r>
  <r>
    <d v="2023-06-20T00:00:00"/>
    <x v="170"/>
    <x v="6"/>
    <x v="0"/>
    <x v="4"/>
    <n v="45444"/>
    <n v="59"/>
    <n v="3024"/>
    <x v="5"/>
    <x v="0"/>
  </r>
  <r>
    <d v="2023-06-21T00:00:00"/>
    <x v="171"/>
    <x v="23"/>
    <x v="1"/>
    <x v="7"/>
    <n v="19652"/>
    <n v="23"/>
    <n v="4264"/>
    <x v="5"/>
    <x v="0"/>
  </r>
  <r>
    <d v="2023-06-22T00:00:00"/>
    <x v="172"/>
    <x v="17"/>
    <x v="3"/>
    <x v="5"/>
    <n v="29700"/>
    <n v="84"/>
    <n v="4795"/>
    <x v="5"/>
    <x v="0"/>
  </r>
  <r>
    <d v="2023-06-23T00:00:00"/>
    <x v="173"/>
    <x v="16"/>
    <x v="4"/>
    <x v="6"/>
    <n v="35748"/>
    <n v="31"/>
    <n v="4126"/>
    <x v="5"/>
    <x v="0"/>
  </r>
  <r>
    <d v="2023-06-24T00:00:00"/>
    <x v="174"/>
    <x v="27"/>
    <x v="4"/>
    <x v="6"/>
    <n v="28008"/>
    <n v="33"/>
    <n v="3185"/>
    <x v="5"/>
    <x v="0"/>
  </r>
  <r>
    <d v="2023-06-25T00:00:00"/>
    <x v="175"/>
    <x v="20"/>
    <x v="0"/>
    <x v="1"/>
    <n v="46683"/>
    <n v="45"/>
    <n v="4261"/>
    <x v="5"/>
    <x v="0"/>
  </r>
  <r>
    <d v="2023-06-26T00:00:00"/>
    <x v="176"/>
    <x v="16"/>
    <x v="4"/>
    <x v="8"/>
    <n v="27099"/>
    <n v="37"/>
    <n v="3182"/>
    <x v="5"/>
    <x v="0"/>
  </r>
  <r>
    <d v="2023-06-27T00:00:00"/>
    <x v="177"/>
    <x v="14"/>
    <x v="1"/>
    <x v="6"/>
    <n v="8201"/>
    <n v="55"/>
    <n v="3405"/>
    <x v="5"/>
    <x v="0"/>
  </r>
  <r>
    <d v="2023-06-28T00:00:00"/>
    <x v="178"/>
    <x v="7"/>
    <x v="2"/>
    <x v="7"/>
    <n v="41964"/>
    <n v="91"/>
    <n v="1466"/>
    <x v="5"/>
    <x v="0"/>
  </r>
  <r>
    <d v="2023-06-29T00:00:00"/>
    <x v="179"/>
    <x v="0"/>
    <x v="4"/>
    <x v="8"/>
    <n v="9126"/>
    <n v="63"/>
    <n v="3044"/>
    <x v="5"/>
    <x v="0"/>
  </r>
  <r>
    <d v="2023-06-30T00:00:00"/>
    <x v="180"/>
    <x v="1"/>
    <x v="1"/>
    <x v="7"/>
    <n v="12118"/>
    <n v="95"/>
    <n v="2407"/>
    <x v="5"/>
    <x v="0"/>
  </r>
  <r>
    <d v="2023-07-01T00:00:00"/>
    <x v="181"/>
    <x v="19"/>
    <x v="2"/>
    <x v="1"/>
    <n v="40879"/>
    <n v="56"/>
    <n v="3869"/>
    <x v="6"/>
    <x v="0"/>
  </r>
  <r>
    <d v="2023-07-02T00:00:00"/>
    <x v="182"/>
    <x v="13"/>
    <x v="4"/>
    <x v="4"/>
    <n v="16259"/>
    <n v="61"/>
    <n v="4474"/>
    <x v="6"/>
    <x v="0"/>
  </r>
  <r>
    <d v="2023-07-03T00:00:00"/>
    <x v="183"/>
    <x v="7"/>
    <x v="2"/>
    <x v="0"/>
    <n v="10424"/>
    <n v="5"/>
    <n v="2394"/>
    <x v="6"/>
    <x v="0"/>
  </r>
  <r>
    <d v="2023-07-04T00:00:00"/>
    <x v="184"/>
    <x v="18"/>
    <x v="1"/>
    <x v="7"/>
    <n v="1956"/>
    <n v="61"/>
    <n v="2949"/>
    <x v="6"/>
    <x v="0"/>
  </r>
  <r>
    <d v="2023-07-05T00:00:00"/>
    <x v="185"/>
    <x v="9"/>
    <x v="2"/>
    <x v="4"/>
    <n v="7103"/>
    <n v="95"/>
    <n v="3672"/>
    <x v="6"/>
    <x v="0"/>
  </r>
  <r>
    <d v="2023-07-06T00:00:00"/>
    <x v="186"/>
    <x v="9"/>
    <x v="2"/>
    <x v="4"/>
    <n v="691"/>
    <n v="14"/>
    <n v="2791"/>
    <x v="6"/>
    <x v="0"/>
  </r>
  <r>
    <d v="2023-07-07T00:00:00"/>
    <x v="187"/>
    <x v="0"/>
    <x v="1"/>
    <x v="9"/>
    <n v="30502"/>
    <n v="28"/>
    <n v="1957"/>
    <x v="6"/>
    <x v="0"/>
  </r>
  <r>
    <d v="2023-07-08T00:00:00"/>
    <x v="188"/>
    <x v="14"/>
    <x v="0"/>
    <x v="4"/>
    <n v="27048"/>
    <n v="53"/>
    <n v="1286"/>
    <x v="6"/>
    <x v="0"/>
  </r>
  <r>
    <d v="2023-07-09T00:00:00"/>
    <x v="189"/>
    <x v="20"/>
    <x v="3"/>
    <x v="3"/>
    <n v="16726"/>
    <n v="77"/>
    <n v="4126"/>
    <x v="6"/>
    <x v="0"/>
  </r>
  <r>
    <d v="2023-07-10T00:00:00"/>
    <x v="190"/>
    <x v="15"/>
    <x v="3"/>
    <x v="7"/>
    <n v="40248"/>
    <n v="96"/>
    <n v="4453"/>
    <x v="6"/>
    <x v="0"/>
  </r>
  <r>
    <d v="2023-07-11T00:00:00"/>
    <x v="191"/>
    <x v="25"/>
    <x v="0"/>
    <x v="5"/>
    <n v="24267"/>
    <n v="29"/>
    <n v="1866"/>
    <x v="6"/>
    <x v="0"/>
  </r>
  <r>
    <d v="2023-07-12T00:00:00"/>
    <x v="192"/>
    <x v="5"/>
    <x v="2"/>
    <x v="7"/>
    <n v="15062"/>
    <n v="27"/>
    <n v="1159"/>
    <x v="6"/>
    <x v="0"/>
  </r>
  <r>
    <d v="2023-07-13T00:00:00"/>
    <x v="193"/>
    <x v="28"/>
    <x v="3"/>
    <x v="1"/>
    <n v="40482"/>
    <n v="10"/>
    <n v="2142"/>
    <x v="6"/>
    <x v="0"/>
  </r>
  <r>
    <d v="2023-07-14T00:00:00"/>
    <x v="194"/>
    <x v="8"/>
    <x v="3"/>
    <x v="0"/>
    <n v="45323"/>
    <n v="16"/>
    <n v="3962"/>
    <x v="6"/>
    <x v="0"/>
  </r>
  <r>
    <d v="2023-07-15T00:00:00"/>
    <x v="195"/>
    <x v="1"/>
    <x v="3"/>
    <x v="4"/>
    <n v="14746"/>
    <n v="53"/>
    <n v="4590"/>
    <x v="6"/>
    <x v="0"/>
  </r>
  <r>
    <d v="2023-07-16T00:00:00"/>
    <x v="196"/>
    <x v="2"/>
    <x v="2"/>
    <x v="5"/>
    <n v="28803"/>
    <n v="41"/>
    <n v="1330"/>
    <x v="6"/>
    <x v="0"/>
  </r>
  <r>
    <d v="2023-07-17T00:00:00"/>
    <x v="197"/>
    <x v="6"/>
    <x v="4"/>
    <x v="3"/>
    <n v="28187"/>
    <n v="61"/>
    <n v="4197"/>
    <x v="6"/>
    <x v="0"/>
  </r>
  <r>
    <d v="2023-07-18T00:00:00"/>
    <x v="198"/>
    <x v="4"/>
    <x v="4"/>
    <x v="7"/>
    <n v="7994"/>
    <n v="80"/>
    <n v="4369"/>
    <x v="6"/>
    <x v="0"/>
  </r>
  <r>
    <d v="2023-07-19T00:00:00"/>
    <x v="199"/>
    <x v="24"/>
    <x v="4"/>
    <x v="2"/>
    <n v="12221"/>
    <n v="97"/>
    <n v="4848"/>
    <x v="6"/>
    <x v="0"/>
  </r>
  <r>
    <d v="2023-07-20T00:00:00"/>
    <x v="200"/>
    <x v="15"/>
    <x v="3"/>
    <x v="5"/>
    <n v="15094"/>
    <n v="78"/>
    <n v="4658"/>
    <x v="6"/>
    <x v="0"/>
  </r>
  <r>
    <d v="2023-07-21T00:00:00"/>
    <x v="201"/>
    <x v="15"/>
    <x v="0"/>
    <x v="7"/>
    <n v="33488"/>
    <n v="8"/>
    <n v="4100"/>
    <x v="6"/>
    <x v="0"/>
  </r>
  <r>
    <d v="2023-07-22T00:00:00"/>
    <x v="202"/>
    <x v="4"/>
    <x v="4"/>
    <x v="2"/>
    <n v="33100"/>
    <n v="61"/>
    <n v="1378"/>
    <x v="6"/>
    <x v="0"/>
  </r>
  <r>
    <d v="2023-07-23T00:00:00"/>
    <x v="203"/>
    <x v="20"/>
    <x v="1"/>
    <x v="5"/>
    <n v="37613"/>
    <n v="11"/>
    <n v="1866"/>
    <x v="6"/>
    <x v="0"/>
  </r>
  <r>
    <d v="2023-07-24T00:00:00"/>
    <x v="204"/>
    <x v="15"/>
    <x v="3"/>
    <x v="9"/>
    <n v="26337"/>
    <n v="86"/>
    <n v="3319"/>
    <x v="6"/>
    <x v="0"/>
  </r>
  <r>
    <d v="2023-07-25T00:00:00"/>
    <x v="205"/>
    <x v="5"/>
    <x v="0"/>
    <x v="3"/>
    <n v="10398"/>
    <n v="21"/>
    <n v="2184"/>
    <x v="6"/>
    <x v="0"/>
  </r>
  <r>
    <d v="2023-07-26T00:00:00"/>
    <x v="206"/>
    <x v="18"/>
    <x v="0"/>
    <x v="3"/>
    <n v="14964"/>
    <n v="61"/>
    <n v="3914"/>
    <x v="6"/>
    <x v="0"/>
  </r>
  <r>
    <d v="2023-07-27T00:00:00"/>
    <x v="207"/>
    <x v="6"/>
    <x v="4"/>
    <x v="9"/>
    <n v="39880"/>
    <n v="89"/>
    <n v="4311"/>
    <x v="6"/>
    <x v="0"/>
  </r>
  <r>
    <d v="2023-07-28T00:00:00"/>
    <x v="208"/>
    <x v="6"/>
    <x v="1"/>
    <x v="6"/>
    <n v="46030"/>
    <n v="24"/>
    <n v="3013"/>
    <x v="6"/>
    <x v="0"/>
  </r>
  <r>
    <d v="2023-07-29T00:00:00"/>
    <x v="209"/>
    <x v="11"/>
    <x v="4"/>
    <x v="6"/>
    <n v="2603"/>
    <n v="34"/>
    <n v="1645"/>
    <x v="6"/>
    <x v="0"/>
  </r>
  <r>
    <d v="2023-07-30T00:00:00"/>
    <x v="210"/>
    <x v="24"/>
    <x v="3"/>
    <x v="5"/>
    <n v="12076"/>
    <n v="63"/>
    <n v="2286"/>
    <x v="6"/>
    <x v="0"/>
  </r>
  <r>
    <d v="2023-07-31T00:00:00"/>
    <x v="211"/>
    <x v="7"/>
    <x v="1"/>
    <x v="0"/>
    <n v="33491"/>
    <n v="20"/>
    <n v="4729"/>
    <x v="6"/>
    <x v="0"/>
  </r>
  <r>
    <d v="2023-08-01T00:00:00"/>
    <x v="212"/>
    <x v="27"/>
    <x v="3"/>
    <x v="1"/>
    <n v="26768"/>
    <n v="37"/>
    <n v="2728"/>
    <x v="7"/>
    <x v="0"/>
  </r>
  <r>
    <d v="2023-08-02T00:00:00"/>
    <x v="213"/>
    <x v="28"/>
    <x v="4"/>
    <x v="3"/>
    <n v="32750"/>
    <n v="1"/>
    <n v="4949"/>
    <x v="7"/>
    <x v="0"/>
  </r>
  <r>
    <d v="2023-08-03T00:00:00"/>
    <x v="214"/>
    <x v="6"/>
    <x v="0"/>
    <x v="6"/>
    <n v="37469"/>
    <n v="72"/>
    <n v="1726"/>
    <x v="7"/>
    <x v="0"/>
  </r>
  <r>
    <d v="2023-08-04T00:00:00"/>
    <x v="215"/>
    <x v="3"/>
    <x v="3"/>
    <x v="5"/>
    <n v="36878"/>
    <n v="25"/>
    <n v="2885"/>
    <x v="7"/>
    <x v="0"/>
  </r>
  <r>
    <d v="2023-08-05T00:00:00"/>
    <x v="216"/>
    <x v="23"/>
    <x v="2"/>
    <x v="7"/>
    <n v="3390"/>
    <n v="87"/>
    <n v="2852"/>
    <x v="7"/>
    <x v="0"/>
  </r>
  <r>
    <d v="2023-08-06T00:00:00"/>
    <x v="217"/>
    <x v="6"/>
    <x v="0"/>
    <x v="0"/>
    <n v="2846"/>
    <n v="52"/>
    <n v="2089"/>
    <x v="7"/>
    <x v="0"/>
  </r>
  <r>
    <d v="2023-08-07T00:00:00"/>
    <x v="218"/>
    <x v="9"/>
    <x v="0"/>
    <x v="7"/>
    <n v="45437"/>
    <n v="87"/>
    <n v="2520"/>
    <x v="7"/>
    <x v="0"/>
  </r>
  <r>
    <d v="2023-08-08T00:00:00"/>
    <x v="219"/>
    <x v="8"/>
    <x v="3"/>
    <x v="9"/>
    <n v="6352"/>
    <n v="60"/>
    <n v="2324"/>
    <x v="7"/>
    <x v="0"/>
  </r>
  <r>
    <d v="2023-08-09T00:00:00"/>
    <x v="220"/>
    <x v="19"/>
    <x v="4"/>
    <x v="9"/>
    <n v="7472"/>
    <n v="10"/>
    <n v="2250"/>
    <x v="7"/>
    <x v="0"/>
  </r>
  <r>
    <d v="2023-08-10T00:00:00"/>
    <x v="221"/>
    <x v="4"/>
    <x v="3"/>
    <x v="2"/>
    <n v="25841"/>
    <n v="41"/>
    <n v="1229"/>
    <x v="7"/>
    <x v="0"/>
  </r>
  <r>
    <d v="2023-08-11T00:00:00"/>
    <x v="222"/>
    <x v="2"/>
    <x v="0"/>
    <x v="5"/>
    <n v="21158"/>
    <n v="33"/>
    <n v="3166"/>
    <x v="7"/>
    <x v="0"/>
  </r>
  <r>
    <d v="2023-08-12T00:00:00"/>
    <x v="223"/>
    <x v="16"/>
    <x v="2"/>
    <x v="6"/>
    <n v="22612"/>
    <n v="83"/>
    <n v="1726"/>
    <x v="7"/>
    <x v="0"/>
  </r>
  <r>
    <d v="2023-08-13T00:00:00"/>
    <x v="224"/>
    <x v="3"/>
    <x v="0"/>
    <x v="8"/>
    <n v="48566"/>
    <n v="14"/>
    <n v="4005"/>
    <x v="7"/>
    <x v="0"/>
  </r>
  <r>
    <d v="2023-08-14T00:00:00"/>
    <x v="225"/>
    <x v="1"/>
    <x v="3"/>
    <x v="2"/>
    <n v="38893"/>
    <n v="60"/>
    <n v="2591"/>
    <x v="7"/>
    <x v="0"/>
  </r>
  <r>
    <d v="2023-08-15T00:00:00"/>
    <x v="226"/>
    <x v="8"/>
    <x v="2"/>
    <x v="4"/>
    <n v="27504"/>
    <n v="2"/>
    <n v="4582"/>
    <x v="7"/>
    <x v="0"/>
  </r>
  <r>
    <d v="2023-08-16T00:00:00"/>
    <x v="227"/>
    <x v="13"/>
    <x v="3"/>
    <x v="7"/>
    <n v="4477"/>
    <n v="93"/>
    <n v="1267"/>
    <x v="7"/>
    <x v="0"/>
  </r>
  <r>
    <d v="2023-08-17T00:00:00"/>
    <x v="228"/>
    <x v="2"/>
    <x v="2"/>
    <x v="5"/>
    <n v="9827"/>
    <n v="17"/>
    <n v="3456"/>
    <x v="7"/>
    <x v="0"/>
  </r>
  <r>
    <d v="2023-08-18T00:00:00"/>
    <x v="229"/>
    <x v="15"/>
    <x v="0"/>
    <x v="7"/>
    <n v="5141"/>
    <n v="9"/>
    <n v="3765"/>
    <x v="7"/>
    <x v="0"/>
  </r>
  <r>
    <d v="2023-08-19T00:00:00"/>
    <x v="230"/>
    <x v="3"/>
    <x v="3"/>
    <x v="4"/>
    <n v="23160"/>
    <n v="77"/>
    <n v="2492"/>
    <x v="7"/>
    <x v="0"/>
  </r>
  <r>
    <d v="2023-08-20T00:00:00"/>
    <x v="231"/>
    <x v="1"/>
    <x v="1"/>
    <x v="2"/>
    <n v="45537"/>
    <n v="29"/>
    <n v="2735"/>
    <x v="7"/>
    <x v="0"/>
  </r>
  <r>
    <d v="2023-08-21T00:00:00"/>
    <x v="232"/>
    <x v="12"/>
    <x v="4"/>
    <x v="6"/>
    <n v="40255"/>
    <n v="95"/>
    <n v="1672"/>
    <x v="7"/>
    <x v="0"/>
  </r>
  <r>
    <d v="2023-08-22T00:00:00"/>
    <x v="233"/>
    <x v="12"/>
    <x v="3"/>
    <x v="3"/>
    <n v="26164"/>
    <n v="12"/>
    <n v="3052"/>
    <x v="7"/>
    <x v="0"/>
  </r>
  <r>
    <d v="2023-08-23T00:00:00"/>
    <x v="234"/>
    <x v="17"/>
    <x v="2"/>
    <x v="5"/>
    <n v="37301"/>
    <n v="38"/>
    <n v="4556"/>
    <x v="7"/>
    <x v="0"/>
  </r>
  <r>
    <d v="2023-08-24T00:00:00"/>
    <x v="235"/>
    <x v="24"/>
    <x v="4"/>
    <x v="2"/>
    <n v="49016"/>
    <n v="15"/>
    <n v="4377"/>
    <x v="7"/>
    <x v="0"/>
  </r>
  <r>
    <d v="2023-08-25T00:00:00"/>
    <x v="236"/>
    <x v="17"/>
    <x v="1"/>
    <x v="0"/>
    <n v="36262"/>
    <n v="37"/>
    <n v="3114"/>
    <x v="7"/>
    <x v="0"/>
  </r>
  <r>
    <d v="2023-08-26T00:00:00"/>
    <x v="237"/>
    <x v="28"/>
    <x v="3"/>
    <x v="6"/>
    <n v="7282"/>
    <n v="51"/>
    <n v="4555"/>
    <x v="7"/>
    <x v="0"/>
  </r>
  <r>
    <d v="2023-08-27T00:00:00"/>
    <x v="238"/>
    <x v="14"/>
    <x v="2"/>
    <x v="0"/>
    <n v="30583"/>
    <n v="26"/>
    <n v="4069"/>
    <x v="7"/>
    <x v="0"/>
  </r>
  <r>
    <d v="2023-08-28T00:00:00"/>
    <x v="239"/>
    <x v="9"/>
    <x v="0"/>
    <x v="3"/>
    <n v="9012"/>
    <n v="97"/>
    <n v="3499"/>
    <x v="7"/>
    <x v="0"/>
  </r>
  <r>
    <d v="2023-08-29T00:00:00"/>
    <x v="240"/>
    <x v="26"/>
    <x v="4"/>
    <x v="8"/>
    <n v="11177"/>
    <n v="48"/>
    <n v="3824"/>
    <x v="7"/>
    <x v="0"/>
  </r>
  <r>
    <d v="2023-08-30T00:00:00"/>
    <x v="241"/>
    <x v="18"/>
    <x v="0"/>
    <x v="1"/>
    <n v="3690"/>
    <n v="88"/>
    <n v="2601"/>
    <x v="7"/>
    <x v="0"/>
  </r>
  <r>
    <d v="2023-08-31T00:00:00"/>
    <x v="242"/>
    <x v="5"/>
    <x v="1"/>
    <x v="2"/>
    <n v="35037"/>
    <n v="18"/>
    <n v="2184"/>
    <x v="7"/>
    <x v="0"/>
  </r>
  <r>
    <d v="2023-09-01T00:00:00"/>
    <x v="243"/>
    <x v="1"/>
    <x v="4"/>
    <x v="7"/>
    <n v="27819"/>
    <n v="30"/>
    <n v="4163"/>
    <x v="8"/>
    <x v="0"/>
  </r>
  <r>
    <d v="2023-09-02T00:00:00"/>
    <x v="244"/>
    <x v="17"/>
    <x v="2"/>
    <x v="3"/>
    <n v="43607"/>
    <n v="81"/>
    <n v="1511"/>
    <x v="8"/>
    <x v="0"/>
  </r>
  <r>
    <d v="2023-09-03T00:00:00"/>
    <x v="245"/>
    <x v="26"/>
    <x v="1"/>
    <x v="4"/>
    <n v="49484"/>
    <n v="29"/>
    <n v="1873"/>
    <x v="8"/>
    <x v="0"/>
  </r>
  <r>
    <d v="2023-09-04T00:00:00"/>
    <x v="246"/>
    <x v="19"/>
    <x v="0"/>
    <x v="3"/>
    <n v="15898"/>
    <n v="80"/>
    <n v="3173"/>
    <x v="8"/>
    <x v="0"/>
  </r>
  <r>
    <d v="2023-09-05T00:00:00"/>
    <x v="247"/>
    <x v="27"/>
    <x v="0"/>
    <x v="3"/>
    <n v="45578"/>
    <n v="21"/>
    <n v="2061"/>
    <x v="8"/>
    <x v="0"/>
  </r>
  <r>
    <d v="2023-09-06T00:00:00"/>
    <x v="248"/>
    <x v="14"/>
    <x v="0"/>
    <x v="4"/>
    <n v="14258"/>
    <n v="45"/>
    <n v="4163"/>
    <x v="8"/>
    <x v="0"/>
  </r>
  <r>
    <d v="2023-09-07T00:00:00"/>
    <x v="249"/>
    <x v="26"/>
    <x v="2"/>
    <x v="5"/>
    <n v="29069"/>
    <n v="6"/>
    <n v="2602"/>
    <x v="8"/>
    <x v="0"/>
  </r>
  <r>
    <d v="2023-09-08T00:00:00"/>
    <x v="250"/>
    <x v="17"/>
    <x v="3"/>
    <x v="1"/>
    <n v="33465"/>
    <n v="38"/>
    <n v="2103"/>
    <x v="8"/>
    <x v="0"/>
  </r>
  <r>
    <d v="2023-09-09T00:00:00"/>
    <x v="251"/>
    <x v="16"/>
    <x v="3"/>
    <x v="1"/>
    <n v="30230"/>
    <n v="55"/>
    <n v="4491"/>
    <x v="8"/>
    <x v="0"/>
  </r>
  <r>
    <d v="2023-09-10T00:00:00"/>
    <x v="252"/>
    <x v="14"/>
    <x v="3"/>
    <x v="5"/>
    <n v="48156"/>
    <n v="89"/>
    <n v="2901"/>
    <x v="8"/>
    <x v="0"/>
  </r>
  <r>
    <d v="2023-09-11T00:00:00"/>
    <x v="253"/>
    <x v="4"/>
    <x v="1"/>
    <x v="4"/>
    <n v="35585"/>
    <n v="10"/>
    <n v="4411"/>
    <x v="8"/>
    <x v="0"/>
  </r>
  <r>
    <d v="2023-09-12T00:00:00"/>
    <x v="254"/>
    <x v="12"/>
    <x v="2"/>
    <x v="2"/>
    <n v="11090"/>
    <n v="62"/>
    <n v="3724"/>
    <x v="8"/>
    <x v="0"/>
  </r>
  <r>
    <d v="2023-09-13T00:00:00"/>
    <x v="255"/>
    <x v="7"/>
    <x v="0"/>
    <x v="5"/>
    <n v="17211"/>
    <n v="77"/>
    <n v="3610"/>
    <x v="8"/>
    <x v="0"/>
  </r>
  <r>
    <d v="2023-09-14T00:00:00"/>
    <x v="256"/>
    <x v="10"/>
    <x v="4"/>
    <x v="6"/>
    <n v="46031"/>
    <n v="97"/>
    <n v="4702"/>
    <x v="8"/>
    <x v="0"/>
  </r>
  <r>
    <d v="2023-09-15T00:00:00"/>
    <x v="257"/>
    <x v="8"/>
    <x v="0"/>
    <x v="8"/>
    <n v="16906"/>
    <n v="76"/>
    <n v="1594"/>
    <x v="8"/>
    <x v="0"/>
  </r>
  <r>
    <d v="2023-09-16T00:00:00"/>
    <x v="258"/>
    <x v="21"/>
    <x v="3"/>
    <x v="7"/>
    <n v="31238"/>
    <n v="78"/>
    <n v="1753"/>
    <x v="8"/>
    <x v="0"/>
  </r>
  <r>
    <d v="2023-09-17T00:00:00"/>
    <x v="259"/>
    <x v="18"/>
    <x v="1"/>
    <x v="8"/>
    <n v="18789"/>
    <n v="95"/>
    <n v="2799"/>
    <x v="8"/>
    <x v="0"/>
  </r>
  <r>
    <d v="2023-09-18T00:00:00"/>
    <x v="260"/>
    <x v="6"/>
    <x v="3"/>
    <x v="7"/>
    <n v="29657"/>
    <n v="96"/>
    <n v="4320"/>
    <x v="8"/>
    <x v="0"/>
  </r>
  <r>
    <d v="2023-09-19T00:00:00"/>
    <x v="261"/>
    <x v="9"/>
    <x v="2"/>
    <x v="2"/>
    <n v="4675"/>
    <n v="29"/>
    <n v="4866"/>
    <x v="8"/>
    <x v="0"/>
  </r>
  <r>
    <d v="2023-09-20T00:00:00"/>
    <x v="262"/>
    <x v="4"/>
    <x v="1"/>
    <x v="3"/>
    <n v="47360"/>
    <n v="72"/>
    <n v="1747"/>
    <x v="8"/>
    <x v="0"/>
  </r>
  <r>
    <d v="2023-09-21T00:00:00"/>
    <x v="263"/>
    <x v="25"/>
    <x v="2"/>
    <x v="7"/>
    <n v="40314"/>
    <n v="57"/>
    <n v="1364"/>
    <x v="8"/>
    <x v="0"/>
  </r>
  <r>
    <d v="2023-09-22T00:00:00"/>
    <x v="264"/>
    <x v="25"/>
    <x v="1"/>
    <x v="3"/>
    <n v="4034"/>
    <n v="29"/>
    <n v="3810"/>
    <x v="8"/>
    <x v="0"/>
  </r>
  <r>
    <d v="2023-09-23T00:00:00"/>
    <x v="265"/>
    <x v="16"/>
    <x v="0"/>
    <x v="9"/>
    <n v="34043"/>
    <n v="1"/>
    <n v="4168"/>
    <x v="8"/>
    <x v="0"/>
  </r>
  <r>
    <d v="2023-09-24T00:00:00"/>
    <x v="266"/>
    <x v="15"/>
    <x v="2"/>
    <x v="3"/>
    <n v="49904"/>
    <n v="99"/>
    <n v="1917"/>
    <x v="8"/>
    <x v="0"/>
  </r>
  <r>
    <d v="2023-09-25T00:00:00"/>
    <x v="267"/>
    <x v="9"/>
    <x v="2"/>
    <x v="1"/>
    <n v="49829"/>
    <n v="90"/>
    <n v="4602"/>
    <x v="8"/>
    <x v="0"/>
  </r>
  <r>
    <d v="2023-09-26T00:00:00"/>
    <x v="268"/>
    <x v="26"/>
    <x v="1"/>
    <x v="1"/>
    <n v="26551"/>
    <n v="48"/>
    <n v="2097"/>
    <x v="8"/>
    <x v="0"/>
  </r>
  <r>
    <d v="2023-09-27T00:00:00"/>
    <x v="269"/>
    <x v="10"/>
    <x v="3"/>
    <x v="0"/>
    <n v="40893"/>
    <n v="80"/>
    <n v="2296"/>
    <x v="8"/>
    <x v="0"/>
  </r>
  <r>
    <d v="2023-09-28T00:00:00"/>
    <x v="270"/>
    <x v="16"/>
    <x v="2"/>
    <x v="3"/>
    <n v="23657"/>
    <n v="39"/>
    <n v="4674"/>
    <x v="8"/>
    <x v="0"/>
  </r>
  <r>
    <d v="2023-09-29T00:00:00"/>
    <x v="271"/>
    <x v="12"/>
    <x v="3"/>
    <x v="1"/>
    <n v="5533"/>
    <n v="2"/>
    <n v="1102"/>
    <x v="8"/>
    <x v="0"/>
  </r>
  <r>
    <d v="2023-09-30T00:00:00"/>
    <x v="272"/>
    <x v="16"/>
    <x v="2"/>
    <x v="4"/>
    <n v="11078"/>
    <n v="48"/>
    <n v="2370"/>
    <x v="8"/>
    <x v="0"/>
  </r>
  <r>
    <d v="2023-10-01T00:00:00"/>
    <x v="273"/>
    <x v="24"/>
    <x v="0"/>
    <x v="8"/>
    <n v="25382"/>
    <n v="16"/>
    <n v="1494"/>
    <x v="9"/>
    <x v="0"/>
  </r>
  <r>
    <d v="2023-10-02T00:00:00"/>
    <x v="274"/>
    <x v="2"/>
    <x v="4"/>
    <x v="0"/>
    <n v="2024"/>
    <n v="60"/>
    <n v="2789"/>
    <x v="9"/>
    <x v="0"/>
  </r>
  <r>
    <d v="2023-10-03T00:00:00"/>
    <x v="275"/>
    <x v="4"/>
    <x v="0"/>
    <x v="3"/>
    <n v="33176"/>
    <n v="84"/>
    <n v="3390"/>
    <x v="9"/>
    <x v="0"/>
  </r>
  <r>
    <d v="2023-10-04T00:00:00"/>
    <x v="276"/>
    <x v="20"/>
    <x v="3"/>
    <x v="2"/>
    <n v="30558"/>
    <n v="41"/>
    <n v="1242"/>
    <x v="9"/>
    <x v="0"/>
  </r>
  <r>
    <d v="2023-10-05T00:00:00"/>
    <x v="277"/>
    <x v="5"/>
    <x v="1"/>
    <x v="9"/>
    <n v="17326"/>
    <n v="45"/>
    <n v="1374"/>
    <x v="9"/>
    <x v="0"/>
  </r>
  <r>
    <d v="2023-10-06T00:00:00"/>
    <x v="278"/>
    <x v="28"/>
    <x v="1"/>
    <x v="5"/>
    <n v="41870"/>
    <n v="44"/>
    <n v="4060"/>
    <x v="9"/>
    <x v="0"/>
  </r>
  <r>
    <d v="2023-10-07T00:00:00"/>
    <x v="279"/>
    <x v="11"/>
    <x v="1"/>
    <x v="8"/>
    <n v="46445"/>
    <n v="69"/>
    <n v="2206"/>
    <x v="9"/>
    <x v="0"/>
  </r>
  <r>
    <d v="2023-10-08T00:00:00"/>
    <x v="280"/>
    <x v="10"/>
    <x v="1"/>
    <x v="4"/>
    <n v="35620"/>
    <n v="93"/>
    <n v="3016"/>
    <x v="9"/>
    <x v="0"/>
  </r>
  <r>
    <d v="2023-10-09T00:00:00"/>
    <x v="281"/>
    <x v="7"/>
    <x v="3"/>
    <x v="4"/>
    <n v="33392"/>
    <n v="42"/>
    <n v="4055"/>
    <x v="9"/>
    <x v="0"/>
  </r>
  <r>
    <d v="2023-10-10T00:00:00"/>
    <x v="282"/>
    <x v="9"/>
    <x v="4"/>
    <x v="4"/>
    <n v="4795"/>
    <n v="31"/>
    <n v="3512"/>
    <x v="9"/>
    <x v="0"/>
  </r>
  <r>
    <d v="2023-10-11T00:00:00"/>
    <x v="283"/>
    <x v="27"/>
    <x v="0"/>
    <x v="6"/>
    <n v="47971"/>
    <n v="69"/>
    <n v="4406"/>
    <x v="9"/>
    <x v="0"/>
  </r>
  <r>
    <d v="2023-10-12T00:00:00"/>
    <x v="284"/>
    <x v="7"/>
    <x v="4"/>
    <x v="4"/>
    <n v="17707"/>
    <n v="28"/>
    <n v="1126"/>
    <x v="9"/>
    <x v="0"/>
  </r>
  <r>
    <d v="2023-10-13T00:00:00"/>
    <x v="285"/>
    <x v="20"/>
    <x v="3"/>
    <x v="0"/>
    <n v="41036"/>
    <n v="84"/>
    <n v="4608"/>
    <x v="9"/>
    <x v="0"/>
  </r>
  <r>
    <d v="2023-10-14T00:00:00"/>
    <x v="286"/>
    <x v="18"/>
    <x v="3"/>
    <x v="2"/>
    <n v="49145"/>
    <n v="4"/>
    <n v="1319"/>
    <x v="9"/>
    <x v="0"/>
  </r>
  <r>
    <d v="2023-10-15T00:00:00"/>
    <x v="287"/>
    <x v="9"/>
    <x v="3"/>
    <x v="1"/>
    <n v="26214"/>
    <n v="33"/>
    <n v="3343"/>
    <x v="9"/>
    <x v="0"/>
  </r>
  <r>
    <d v="2023-10-16T00:00:00"/>
    <x v="288"/>
    <x v="18"/>
    <x v="2"/>
    <x v="7"/>
    <n v="15458"/>
    <n v="77"/>
    <n v="2519"/>
    <x v="9"/>
    <x v="0"/>
  </r>
  <r>
    <d v="2023-10-17T00:00:00"/>
    <x v="289"/>
    <x v="25"/>
    <x v="0"/>
    <x v="6"/>
    <n v="20721"/>
    <n v="56"/>
    <n v="1196"/>
    <x v="9"/>
    <x v="0"/>
  </r>
  <r>
    <d v="2023-10-18T00:00:00"/>
    <x v="290"/>
    <x v="14"/>
    <x v="4"/>
    <x v="8"/>
    <n v="4423"/>
    <n v="66"/>
    <n v="1657"/>
    <x v="9"/>
    <x v="0"/>
  </r>
  <r>
    <d v="2023-10-19T00:00:00"/>
    <x v="291"/>
    <x v="23"/>
    <x v="4"/>
    <x v="2"/>
    <n v="22388"/>
    <n v="83"/>
    <n v="1969"/>
    <x v="9"/>
    <x v="0"/>
  </r>
  <r>
    <d v="2023-10-20T00:00:00"/>
    <x v="292"/>
    <x v="11"/>
    <x v="2"/>
    <x v="1"/>
    <n v="32904"/>
    <n v="81"/>
    <n v="4484"/>
    <x v="9"/>
    <x v="0"/>
  </r>
  <r>
    <d v="2023-10-21T00:00:00"/>
    <x v="293"/>
    <x v="12"/>
    <x v="2"/>
    <x v="7"/>
    <n v="43418"/>
    <n v="58"/>
    <n v="1104"/>
    <x v="9"/>
    <x v="0"/>
  </r>
  <r>
    <d v="2023-10-22T00:00:00"/>
    <x v="294"/>
    <x v="9"/>
    <x v="3"/>
    <x v="5"/>
    <n v="22583"/>
    <n v="42"/>
    <n v="4343"/>
    <x v="9"/>
    <x v="0"/>
  </r>
  <r>
    <d v="2023-10-23T00:00:00"/>
    <x v="295"/>
    <x v="0"/>
    <x v="0"/>
    <x v="1"/>
    <n v="44838"/>
    <n v="88"/>
    <n v="3958"/>
    <x v="9"/>
    <x v="0"/>
  </r>
  <r>
    <d v="2023-10-24T00:00:00"/>
    <x v="296"/>
    <x v="20"/>
    <x v="0"/>
    <x v="3"/>
    <n v="24154"/>
    <n v="34"/>
    <n v="3581"/>
    <x v="9"/>
    <x v="0"/>
  </r>
  <r>
    <d v="2023-10-25T00:00:00"/>
    <x v="297"/>
    <x v="19"/>
    <x v="2"/>
    <x v="2"/>
    <n v="43815"/>
    <n v="48"/>
    <n v="1977"/>
    <x v="9"/>
    <x v="0"/>
  </r>
  <r>
    <d v="2023-10-26T00:00:00"/>
    <x v="298"/>
    <x v="15"/>
    <x v="0"/>
    <x v="1"/>
    <n v="34535"/>
    <n v="32"/>
    <n v="3011"/>
    <x v="9"/>
    <x v="0"/>
  </r>
  <r>
    <d v="2023-10-27T00:00:00"/>
    <x v="299"/>
    <x v="23"/>
    <x v="4"/>
    <x v="2"/>
    <n v="12464"/>
    <n v="58"/>
    <n v="2962"/>
    <x v="9"/>
    <x v="0"/>
  </r>
  <r>
    <d v="2023-10-28T00:00:00"/>
    <x v="300"/>
    <x v="6"/>
    <x v="1"/>
    <x v="5"/>
    <n v="11697"/>
    <n v="38"/>
    <n v="3455"/>
    <x v="9"/>
    <x v="0"/>
  </r>
  <r>
    <d v="2023-10-29T00:00:00"/>
    <x v="301"/>
    <x v="28"/>
    <x v="3"/>
    <x v="7"/>
    <n v="7678"/>
    <n v="61"/>
    <n v="4889"/>
    <x v="9"/>
    <x v="0"/>
  </r>
  <r>
    <d v="2023-10-30T00:00:00"/>
    <x v="302"/>
    <x v="27"/>
    <x v="0"/>
    <x v="3"/>
    <n v="39449"/>
    <n v="62"/>
    <n v="3171"/>
    <x v="9"/>
    <x v="0"/>
  </r>
  <r>
    <d v="2023-10-31T00:00:00"/>
    <x v="303"/>
    <x v="12"/>
    <x v="0"/>
    <x v="2"/>
    <n v="17471"/>
    <n v="27"/>
    <n v="3827"/>
    <x v="9"/>
    <x v="0"/>
  </r>
  <r>
    <d v="2023-11-01T00:00:00"/>
    <x v="304"/>
    <x v="27"/>
    <x v="3"/>
    <x v="8"/>
    <n v="45842"/>
    <n v="81"/>
    <n v="2975"/>
    <x v="10"/>
    <x v="0"/>
  </r>
  <r>
    <d v="2023-11-02T00:00:00"/>
    <x v="305"/>
    <x v="12"/>
    <x v="1"/>
    <x v="5"/>
    <n v="9158"/>
    <n v="2"/>
    <n v="1562"/>
    <x v="10"/>
    <x v="0"/>
  </r>
  <r>
    <d v="2023-11-03T00:00:00"/>
    <x v="306"/>
    <x v="8"/>
    <x v="2"/>
    <x v="2"/>
    <n v="15131"/>
    <n v="2"/>
    <n v="2931"/>
    <x v="10"/>
    <x v="0"/>
  </r>
  <r>
    <d v="2023-11-04T00:00:00"/>
    <x v="307"/>
    <x v="14"/>
    <x v="2"/>
    <x v="2"/>
    <n v="41112"/>
    <n v="96"/>
    <n v="1418"/>
    <x v="10"/>
    <x v="0"/>
  </r>
  <r>
    <d v="2023-11-05T00:00:00"/>
    <x v="308"/>
    <x v="4"/>
    <x v="3"/>
    <x v="5"/>
    <n v="32833"/>
    <n v="76"/>
    <n v="4843"/>
    <x v="10"/>
    <x v="0"/>
  </r>
  <r>
    <d v="2023-11-06T00:00:00"/>
    <x v="309"/>
    <x v="11"/>
    <x v="0"/>
    <x v="8"/>
    <n v="31559"/>
    <n v="42"/>
    <n v="2344"/>
    <x v="10"/>
    <x v="0"/>
  </r>
  <r>
    <d v="2023-11-07T00:00:00"/>
    <x v="310"/>
    <x v="27"/>
    <x v="1"/>
    <x v="2"/>
    <n v="13061"/>
    <n v="79"/>
    <n v="1410"/>
    <x v="10"/>
    <x v="0"/>
  </r>
  <r>
    <d v="2023-11-08T00:00:00"/>
    <x v="311"/>
    <x v="14"/>
    <x v="3"/>
    <x v="7"/>
    <n v="36543"/>
    <n v="78"/>
    <n v="3798"/>
    <x v="10"/>
    <x v="0"/>
  </r>
  <r>
    <d v="2023-11-09T00:00:00"/>
    <x v="312"/>
    <x v="28"/>
    <x v="4"/>
    <x v="1"/>
    <n v="34586"/>
    <n v="40"/>
    <n v="4054"/>
    <x v="10"/>
    <x v="0"/>
  </r>
  <r>
    <d v="2023-11-10T00:00:00"/>
    <x v="313"/>
    <x v="28"/>
    <x v="3"/>
    <x v="5"/>
    <n v="27264"/>
    <n v="17"/>
    <n v="4625"/>
    <x v="10"/>
    <x v="0"/>
  </r>
  <r>
    <d v="2023-11-11T00:00:00"/>
    <x v="314"/>
    <x v="24"/>
    <x v="0"/>
    <x v="4"/>
    <n v="15834"/>
    <n v="23"/>
    <n v="4452"/>
    <x v="10"/>
    <x v="0"/>
  </r>
  <r>
    <d v="2023-11-12T00:00:00"/>
    <x v="315"/>
    <x v="14"/>
    <x v="4"/>
    <x v="9"/>
    <n v="4521"/>
    <n v="71"/>
    <n v="1546"/>
    <x v="10"/>
    <x v="0"/>
  </r>
  <r>
    <d v="2023-11-13T00:00:00"/>
    <x v="316"/>
    <x v="6"/>
    <x v="3"/>
    <x v="6"/>
    <n v="8054"/>
    <n v="69"/>
    <n v="3594"/>
    <x v="10"/>
    <x v="0"/>
  </r>
  <r>
    <d v="2023-11-14T00:00:00"/>
    <x v="317"/>
    <x v="26"/>
    <x v="3"/>
    <x v="7"/>
    <n v="9871"/>
    <n v="79"/>
    <n v="4502"/>
    <x v="10"/>
    <x v="0"/>
  </r>
  <r>
    <d v="2023-11-15T00:00:00"/>
    <x v="318"/>
    <x v="19"/>
    <x v="3"/>
    <x v="2"/>
    <n v="33167"/>
    <n v="3"/>
    <n v="3701"/>
    <x v="10"/>
    <x v="0"/>
  </r>
  <r>
    <d v="2023-11-16T00:00:00"/>
    <x v="319"/>
    <x v="28"/>
    <x v="0"/>
    <x v="2"/>
    <n v="10731"/>
    <n v="40"/>
    <n v="1829"/>
    <x v="10"/>
    <x v="0"/>
  </r>
  <r>
    <d v="2023-11-17T00:00:00"/>
    <x v="320"/>
    <x v="21"/>
    <x v="1"/>
    <x v="9"/>
    <n v="24460"/>
    <n v="19"/>
    <n v="1890"/>
    <x v="10"/>
    <x v="0"/>
  </r>
  <r>
    <d v="2023-11-18T00:00:00"/>
    <x v="321"/>
    <x v="10"/>
    <x v="1"/>
    <x v="7"/>
    <n v="26671"/>
    <n v="88"/>
    <n v="4573"/>
    <x v="10"/>
    <x v="0"/>
  </r>
  <r>
    <d v="2023-11-19T00:00:00"/>
    <x v="322"/>
    <x v="13"/>
    <x v="0"/>
    <x v="0"/>
    <n v="36529"/>
    <n v="51"/>
    <n v="4824"/>
    <x v="10"/>
    <x v="0"/>
  </r>
  <r>
    <d v="2023-11-20T00:00:00"/>
    <x v="323"/>
    <x v="27"/>
    <x v="0"/>
    <x v="3"/>
    <n v="15901"/>
    <n v="80"/>
    <n v="1438"/>
    <x v="10"/>
    <x v="0"/>
  </r>
  <r>
    <d v="2023-11-21T00:00:00"/>
    <x v="324"/>
    <x v="21"/>
    <x v="2"/>
    <x v="7"/>
    <n v="33762"/>
    <n v="53"/>
    <n v="1149"/>
    <x v="10"/>
    <x v="0"/>
  </r>
  <r>
    <d v="2023-11-22T00:00:00"/>
    <x v="325"/>
    <x v="25"/>
    <x v="3"/>
    <x v="9"/>
    <n v="26213"/>
    <n v="66"/>
    <n v="3395"/>
    <x v="10"/>
    <x v="0"/>
  </r>
  <r>
    <d v="2023-11-23T00:00:00"/>
    <x v="326"/>
    <x v="4"/>
    <x v="0"/>
    <x v="3"/>
    <n v="1611"/>
    <n v="58"/>
    <n v="3463"/>
    <x v="10"/>
    <x v="0"/>
  </r>
  <r>
    <d v="2023-11-24T00:00:00"/>
    <x v="327"/>
    <x v="3"/>
    <x v="3"/>
    <x v="9"/>
    <n v="48888"/>
    <n v="29"/>
    <n v="1445"/>
    <x v="10"/>
    <x v="0"/>
  </r>
  <r>
    <d v="2023-11-25T00:00:00"/>
    <x v="328"/>
    <x v="25"/>
    <x v="4"/>
    <x v="0"/>
    <n v="28656"/>
    <n v="95"/>
    <n v="1611"/>
    <x v="10"/>
    <x v="0"/>
  </r>
  <r>
    <d v="2023-11-26T00:00:00"/>
    <x v="329"/>
    <x v="7"/>
    <x v="2"/>
    <x v="0"/>
    <n v="36273"/>
    <n v="81"/>
    <n v="2206"/>
    <x v="10"/>
    <x v="0"/>
  </r>
  <r>
    <d v="2023-11-27T00:00:00"/>
    <x v="330"/>
    <x v="18"/>
    <x v="3"/>
    <x v="8"/>
    <n v="12501"/>
    <n v="47"/>
    <n v="2392"/>
    <x v="10"/>
    <x v="0"/>
  </r>
  <r>
    <d v="2023-11-28T00:00:00"/>
    <x v="331"/>
    <x v="18"/>
    <x v="3"/>
    <x v="1"/>
    <n v="18314"/>
    <n v="51"/>
    <n v="3050"/>
    <x v="10"/>
    <x v="0"/>
  </r>
  <r>
    <d v="2023-11-29T00:00:00"/>
    <x v="332"/>
    <x v="4"/>
    <x v="4"/>
    <x v="7"/>
    <n v="15334"/>
    <n v="89"/>
    <n v="1883"/>
    <x v="10"/>
    <x v="0"/>
  </r>
  <r>
    <d v="2023-11-30T00:00:00"/>
    <x v="333"/>
    <x v="23"/>
    <x v="4"/>
    <x v="3"/>
    <n v="2379"/>
    <n v="56"/>
    <n v="4523"/>
    <x v="10"/>
    <x v="0"/>
  </r>
  <r>
    <d v="2023-12-01T00:00:00"/>
    <x v="334"/>
    <x v="21"/>
    <x v="0"/>
    <x v="8"/>
    <n v="2439"/>
    <n v="77"/>
    <n v="1185"/>
    <x v="11"/>
    <x v="0"/>
  </r>
  <r>
    <d v="2023-12-02T00:00:00"/>
    <x v="335"/>
    <x v="3"/>
    <x v="3"/>
    <x v="1"/>
    <n v="16121"/>
    <n v="76"/>
    <n v="3952"/>
    <x v="11"/>
    <x v="0"/>
  </r>
  <r>
    <d v="2023-12-03T00:00:00"/>
    <x v="336"/>
    <x v="18"/>
    <x v="4"/>
    <x v="2"/>
    <n v="19309"/>
    <n v="100"/>
    <n v="1926"/>
    <x v="11"/>
    <x v="0"/>
  </r>
  <r>
    <d v="2023-12-04T00:00:00"/>
    <x v="337"/>
    <x v="0"/>
    <x v="2"/>
    <x v="4"/>
    <n v="19784"/>
    <n v="20"/>
    <n v="4148"/>
    <x v="11"/>
    <x v="0"/>
  </r>
  <r>
    <d v="2023-12-05T00:00:00"/>
    <x v="338"/>
    <x v="3"/>
    <x v="2"/>
    <x v="3"/>
    <n v="18003"/>
    <n v="5"/>
    <n v="4531"/>
    <x v="11"/>
    <x v="0"/>
  </r>
  <r>
    <d v="2023-12-06T00:00:00"/>
    <x v="339"/>
    <x v="19"/>
    <x v="2"/>
    <x v="9"/>
    <n v="29250"/>
    <n v="34"/>
    <n v="4434"/>
    <x v="11"/>
    <x v="0"/>
  </r>
  <r>
    <d v="2023-12-07T00:00:00"/>
    <x v="340"/>
    <x v="8"/>
    <x v="0"/>
    <x v="3"/>
    <n v="34036"/>
    <n v="42"/>
    <n v="3572"/>
    <x v="11"/>
    <x v="0"/>
  </r>
  <r>
    <d v="2023-12-08T00:00:00"/>
    <x v="341"/>
    <x v="24"/>
    <x v="2"/>
    <x v="3"/>
    <n v="46088"/>
    <n v="57"/>
    <n v="1599"/>
    <x v="11"/>
    <x v="0"/>
  </r>
  <r>
    <d v="2023-12-09T00:00:00"/>
    <x v="342"/>
    <x v="13"/>
    <x v="3"/>
    <x v="6"/>
    <n v="19163"/>
    <n v="29"/>
    <n v="1723"/>
    <x v="11"/>
    <x v="0"/>
  </r>
  <r>
    <d v="2023-12-10T00:00:00"/>
    <x v="343"/>
    <x v="23"/>
    <x v="3"/>
    <x v="8"/>
    <n v="23104"/>
    <n v="34"/>
    <n v="4642"/>
    <x v="11"/>
    <x v="0"/>
  </r>
  <r>
    <d v="2023-12-11T00:00:00"/>
    <x v="344"/>
    <x v="5"/>
    <x v="0"/>
    <x v="7"/>
    <n v="42081"/>
    <n v="32"/>
    <n v="3416"/>
    <x v="11"/>
    <x v="0"/>
  </r>
  <r>
    <d v="2023-12-12T00:00:00"/>
    <x v="345"/>
    <x v="18"/>
    <x v="4"/>
    <x v="5"/>
    <n v="41517"/>
    <n v="25"/>
    <n v="1283"/>
    <x v="11"/>
    <x v="0"/>
  </r>
  <r>
    <d v="2023-12-13T00:00:00"/>
    <x v="346"/>
    <x v="20"/>
    <x v="2"/>
    <x v="6"/>
    <n v="41233"/>
    <n v="8"/>
    <n v="3369"/>
    <x v="11"/>
    <x v="0"/>
  </r>
  <r>
    <d v="2023-12-14T00:00:00"/>
    <x v="347"/>
    <x v="20"/>
    <x v="3"/>
    <x v="1"/>
    <n v="4528"/>
    <n v="63"/>
    <n v="4422"/>
    <x v="11"/>
    <x v="0"/>
  </r>
  <r>
    <d v="2023-12-15T00:00:00"/>
    <x v="348"/>
    <x v="25"/>
    <x v="4"/>
    <x v="7"/>
    <n v="35736"/>
    <n v="15"/>
    <n v="3301"/>
    <x v="11"/>
    <x v="0"/>
  </r>
  <r>
    <d v="2023-12-16T00:00:00"/>
    <x v="349"/>
    <x v="26"/>
    <x v="3"/>
    <x v="9"/>
    <n v="48464"/>
    <n v="94"/>
    <n v="1941"/>
    <x v="11"/>
    <x v="0"/>
  </r>
  <r>
    <d v="2023-12-17T00:00:00"/>
    <x v="350"/>
    <x v="8"/>
    <x v="1"/>
    <x v="5"/>
    <n v="13845"/>
    <n v="14"/>
    <n v="4226"/>
    <x v="11"/>
    <x v="0"/>
  </r>
  <r>
    <d v="2023-12-18T00:00:00"/>
    <x v="351"/>
    <x v="26"/>
    <x v="4"/>
    <x v="3"/>
    <n v="3986"/>
    <n v="9"/>
    <n v="3834"/>
    <x v="11"/>
    <x v="0"/>
  </r>
  <r>
    <d v="2023-12-19T00:00:00"/>
    <x v="352"/>
    <x v="7"/>
    <x v="2"/>
    <x v="9"/>
    <n v="27068"/>
    <n v="69"/>
    <n v="1112"/>
    <x v="11"/>
    <x v="0"/>
  </r>
  <r>
    <d v="2023-12-20T00:00:00"/>
    <x v="353"/>
    <x v="8"/>
    <x v="1"/>
    <x v="1"/>
    <n v="4182"/>
    <n v="15"/>
    <n v="2216"/>
    <x v="11"/>
    <x v="0"/>
  </r>
  <r>
    <d v="2023-12-21T00:00:00"/>
    <x v="354"/>
    <x v="20"/>
    <x v="1"/>
    <x v="7"/>
    <n v="8057"/>
    <n v="18"/>
    <n v="4633"/>
    <x v="11"/>
    <x v="0"/>
  </r>
  <r>
    <d v="2023-12-22T00:00:00"/>
    <x v="355"/>
    <x v="15"/>
    <x v="3"/>
    <x v="9"/>
    <n v="47654"/>
    <n v="23"/>
    <n v="3013"/>
    <x v="11"/>
    <x v="0"/>
  </r>
  <r>
    <d v="2023-12-23T00:00:00"/>
    <x v="356"/>
    <x v="22"/>
    <x v="1"/>
    <x v="5"/>
    <n v="11005"/>
    <n v="46"/>
    <n v="3593"/>
    <x v="11"/>
    <x v="0"/>
  </r>
  <r>
    <d v="2023-12-24T00:00:00"/>
    <x v="357"/>
    <x v="20"/>
    <x v="4"/>
    <x v="0"/>
    <n v="36322"/>
    <n v="46"/>
    <n v="2184"/>
    <x v="11"/>
    <x v="0"/>
  </r>
  <r>
    <d v="2023-12-25T00:00:00"/>
    <x v="358"/>
    <x v="12"/>
    <x v="4"/>
    <x v="7"/>
    <n v="25241"/>
    <n v="87"/>
    <n v="4325"/>
    <x v="11"/>
    <x v="0"/>
  </r>
  <r>
    <d v="2023-12-26T00:00:00"/>
    <x v="359"/>
    <x v="22"/>
    <x v="3"/>
    <x v="5"/>
    <n v="12367"/>
    <n v="6"/>
    <n v="2983"/>
    <x v="11"/>
    <x v="0"/>
  </r>
  <r>
    <d v="2023-12-27T00:00:00"/>
    <x v="360"/>
    <x v="17"/>
    <x v="4"/>
    <x v="2"/>
    <n v="32019"/>
    <n v="80"/>
    <n v="2961"/>
    <x v="11"/>
    <x v="0"/>
  </r>
  <r>
    <d v="2023-12-28T00:00:00"/>
    <x v="361"/>
    <x v="18"/>
    <x v="0"/>
    <x v="7"/>
    <n v="48903"/>
    <n v="24"/>
    <n v="1508"/>
    <x v="11"/>
    <x v="0"/>
  </r>
  <r>
    <d v="2023-12-29T00:00:00"/>
    <x v="362"/>
    <x v="27"/>
    <x v="3"/>
    <x v="0"/>
    <n v="33996"/>
    <n v="62"/>
    <n v="2965"/>
    <x v="11"/>
    <x v="0"/>
  </r>
  <r>
    <d v="2023-12-30T00:00:00"/>
    <x v="363"/>
    <x v="27"/>
    <x v="4"/>
    <x v="2"/>
    <n v="45853"/>
    <n v="44"/>
    <n v="4795"/>
    <x v="11"/>
    <x v="0"/>
  </r>
  <r>
    <d v="2023-12-31T00:00:00"/>
    <x v="364"/>
    <x v="23"/>
    <x v="4"/>
    <x v="9"/>
    <n v="10755"/>
    <n v="78"/>
    <n v="4946"/>
    <x v="11"/>
    <x v="0"/>
  </r>
  <r>
    <d v="2024-01-01T00:00:00"/>
    <x v="365"/>
    <x v="22"/>
    <x v="4"/>
    <x v="9"/>
    <n v="44741"/>
    <n v="46"/>
    <n v="4826"/>
    <x v="0"/>
    <x v="1"/>
  </r>
  <r>
    <d v="2024-01-02T00:00:00"/>
    <x v="366"/>
    <x v="26"/>
    <x v="0"/>
    <x v="8"/>
    <n v="14743"/>
    <n v="50"/>
    <n v="1246"/>
    <x v="0"/>
    <x v="1"/>
  </r>
  <r>
    <d v="2024-01-03T00:00:00"/>
    <x v="367"/>
    <x v="13"/>
    <x v="1"/>
    <x v="6"/>
    <n v="23646"/>
    <n v="67"/>
    <n v="1278"/>
    <x v="0"/>
    <x v="1"/>
  </r>
  <r>
    <d v="2024-01-04T00:00:00"/>
    <x v="368"/>
    <x v="20"/>
    <x v="1"/>
    <x v="0"/>
    <n v="2970"/>
    <n v="87"/>
    <n v="4993"/>
    <x v="0"/>
    <x v="1"/>
  </r>
  <r>
    <d v="2024-01-05T00:00:00"/>
    <x v="369"/>
    <x v="12"/>
    <x v="1"/>
    <x v="7"/>
    <n v="37937"/>
    <n v="58"/>
    <n v="3458"/>
    <x v="0"/>
    <x v="1"/>
  </r>
  <r>
    <d v="2024-01-06T00:00:00"/>
    <x v="370"/>
    <x v="18"/>
    <x v="4"/>
    <x v="5"/>
    <n v="42403"/>
    <n v="55"/>
    <n v="1093"/>
    <x v="0"/>
    <x v="1"/>
  </r>
  <r>
    <d v="2024-01-07T00:00:00"/>
    <x v="371"/>
    <x v="14"/>
    <x v="0"/>
    <x v="9"/>
    <n v="37351"/>
    <n v="77"/>
    <n v="4116"/>
    <x v="0"/>
    <x v="1"/>
  </r>
  <r>
    <d v="2024-01-08T00:00:00"/>
    <x v="372"/>
    <x v="25"/>
    <x v="4"/>
    <x v="1"/>
    <n v="43613"/>
    <n v="48"/>
    <n v="1996"/>
    <x v="0"/>
    <x v="1"/>
  </r>
  <r>
    <d v="2024-01-09T00:00:00"/>
    <x v="373"/>
    <x v="20"/>
    <x v="4"/>
    <x v="3"/>
    <n v="24067"/>
    <n v="75"/>
    <n v="3333"/>
    <x v="0"/>
    <x v="1"/>
  </r>
  <r>
    <d v="2024-01-10T00:00:00"/>
    <x v="374"/>
    <x v="14"/>
    <x v="2"/>
    <x v="0"/>
    <n v="34049"/>
    <n v="90"/>
    <n v="2257"/>
    <x v="0"/>
    <x v="1"/>
  </r>
  <r>
    <d v="2024-01-11T00:00:00"/>
    <x v="375"/>
    <x v="21"/>
    <x v="3"/>
    <x v="4"/>
    <n v="11521"/>
    <n v="94"/>
    <n v="1885"/>
    <x v="0"/>
    <x v="1"/>
  </r>
  <r>
    <d v="2024-01-12T00:00:00"/>
    <x v="376"/>
    <x v="15"/>
    <x v="2"/>
    <x v="8"/>
    <n v="42593"/>
    <n v="39"/>
    <n v="2511"/>
    <x v="0"/>
    <x v="1"/>
  </r>
  <r>
    <d v="2024-01-13T00:00:00"/>
    <x v="377"/>
    <x v="22"/>
    <x v="0"/>
    <x v="4"/>
    <n v="31569"/>
    <n v="86"/>
    <n v="3280"/>
    <x v="0"/>
    <x v="1"/>
  </r>
  <r>
    <d v="2024-01-14T00:00:00"/>
    <x v="378"/>
    <x v="1"/>
    <x v="1"/>
    <x v="6"/>
    <n v="48446"/>
    <n v="82"/>
    <n v="2357"/>
    <x v="0"/>
    <x v="1"/>
  </r>
  <r>
    <d v="2024-01-15T00:00:00"/>
    <x v="379"/>
    <x v="4"/>
    <x v="1"/>
    <x v="5"/>
    <n v="21575"/>
    <n v="5"/>
    <n v="3746"/>
    <x v="0"/>
    <x v="1"/>
  </r>
  <r>
    <d v="2024-01-16T00:00:00"/>
    <x v="380"/>
    <x v="22"/>
    <x v="2"/>
    <x v="8"/>
    <n v="15282"/>
    <n v="62"/>
    <n v="2588"/>
    <x v="0"/>
    <x v="1"/>
  </r>
  <r>
    <d v="2024-01-17T00:00:00"/>
    <x v="381"/>
    <x v="8"/>
    <x v="2"/>
    <x v="6"/>
    <n v="14285"/>
    <n v="37"/>
    <n v="3583"/>
    <x v="0"/>
    <x v="1"/>
  </r>
  <r>
    <d v="2024-01-18T00:00:00"/>
    <x v="382"/>
    <x v="16"/>
    <x v="0"/>
    <x v="7"/>
    <n v="38282"/>
    <n v="98"/>
    <n v="1318"/>
    <x v="0"/>
    <x v="1"/>
  </r>
  <r>
    <d v="2024-01-19T00:00:00"/>
    <x v="383"/>
    <x v="19"/>
    <x v="2"/>
    <x v="1"/>
    <n v="904"/>
    <n v="22"/>
    <n v="2458"/>
    <x v="0"/>
    <x v="1"/>
  </r>
  <r>
    <d v="2024-01-20T00:00:00"/>
    <x v="384"/>
    <x v="11"/>
    <x v="0"/>
    <x v="0"/>
    <n v="37490"/>
    <n v="69"/>
    <n v="1761"/>
    <x v="0"/>
    <x v="1"/>
  </r>
  <r>
    <d v="2024-01-21T00:00:00"/>
    <x v="385"/>
    <x v="5"/>
    <x v="2"/>
    <x v="0"/>
    <n v="31867"/>
    <n v="28"/>
    <n v="3775"/>
    <x v="0"/>
    <x v="1"/>
  </r>
  <r>
    <d v="2024-01-22T00:00:00"/>
    <x v="386"/>
    <x v="5"/>
    <x v="2"/>
    <x v="2"/>
    <n v="30494"/>
    <n v="61"/>
    <n v="2985"/>
    <x v="0"/>
    <x v="1"/>
  </r>
  <r>
    <d v="2024-01-23T00:00:00"/>
    <x v="387"/>
    <x v="12"/>
    <x v="2"/>
    <x v="4"/>
    <n v="35639"/>
    <n v="33"/>
    <n v="1789"/>
    <x v="0"/>
    <x v="1"/>
  </r>
  <r>
    <d v="2024-01-24T00:00:00"/>
    <x v="388"/>
    <x v="14"/>
    <x v="2"/>
    <x v="3"/>
    <n v="2874"/>
    <n v="61"/>
    <n v="1596"/>
    <x v="0"/>
    <x v="1"/>
  </r>
  <r>
    <d v="2024-01-25T00:00:00"/>
    <x v="389"/>
    <x v="13"/>
    <x v="2"/>
    <x v="9"/>
    <n v="40536"/>
    <n v="51"/>
    <n v="3231"/>
    <x v="0"/>
    <x v="1"/>
  </r>
  <r>
    <d v="2024-01-26T00:00:00"/>
    <x v="390"/>
    <x v="2"/>
    <x v="0"/>
    <x v="2"/>
    <n v="3376"/>
    <n v="86"/>
    <n v="2520"/>
    <x v="0"/>
    <x v="1"/>
  </r>
  <r>
    <d v="2024-01-27T00:00:00"/>
    <x v="391"/>
    <x v="10"/>
    <x v="0"/>
    <x v="6"/>
    <n v="11784"/>
    <n v="11"/>
    <n v="2208"/>
    <x v="0"/>
    <x v="1"/>
  </r>
  <r>
    <d v="2024-01-28T00:00:00"/>
    <x v="392"/>
    <x v="23"/>
    <x v="4"/>
    <x v="2"/>
    <n v="34409"/>
    <n v="71"/>
    <n v="4050"/>
    <x v="0"/>
    <x v="1"/>
  </r>
  <r>
    <d v="2024-01-29T00:00:00"/>
    <x v="393"/>
    <x v="23"/>
    <x v="0"/>
    <x v="1"/>
    <n v="39855"/>
    <n v="36"/>
    <n v="3718"/>
    <x v="0"/>
    <x v="1"/>
  </r>
  <r>
    <d v="2024-01-30T00:00:00"/>
    <x v="394"/>
    <x v="8"/>
    <x v="0"/>
    <x v="7"/>
    <n v="24377"/>
    <n v="18"/>
    <n v="4024"/>
    <x v="0"/>
    <x v="1"/>
  </r>
  <r>
    <d v="2024-01-31T00:00:00"/>
    <x v="395"/>
    <x v="12"/>
    <x v="4"/>
    <x v="7"/>
    <n v="8334"/>
    <n v="29"/>
    <n v="1906"/>
    <x v="0"/>
    <x v="1"/>
  </r>
  <r>
    <d v="2024-02-01T00:00:00"/>
    <x v="396"/>
    <x v="22"/>
    <x v="4"/>
    <x v="4"/>
    <n v="43989"/>
    <n v="45"/>
    <n v="2193"/>
    <x v="1"/>
    <x v="1"/>
  </r>
  <r>
    <d v="2024-02-02T00:00:00"/>
    <x v="397"/>
    <x v="22"/>
    <x v="1"/>
    <x v="2"/>
    <n v="12406"/>
    <n v="5"/>
    <n v="3321"/>
    <x v="1"/>
    <x v="1"/>
  </r>
  <r>
    <d v="2024-02-03T00:00:00"/>
    <x v="398"/>
    <x v="27"/>
    <x v="0"/>
    <x v="9"/>
    <n v="43712"/>
    <n v="47"/>
    <n v="4236"/>
    <x v="1"/>
    <x v="1"/>
  </r>
  <r>
    <d v="2024-02-04T00:00:00"/>
    <x v="399"/>
    <x v="27"/>
    <x v="2"/>
    <x v="5"/>
    <n v="37544"/>
    <n v="100"/>
    <n v="3865"/>
    <x v="1"/>
    <x v="1"/>
  </r>
  <r>
    <d v="2024-02-05T00:00:00"/>
    <x v="400"/>
    <x v="21"/>
    <x v="4"/>
    <x v="5"/>
    <n v="31777"/>
    <n v="52"/>
    <n v="3104"/>
    <x v="1"/>
    <x v="1"/>
  </r>
  <r>
    <d v="2024-02-06T00:00:00"/>
    <x v="401"/>
    <x v="2"/>
    <x v="0"/>
    <x v="1"/>
    <n v="9540"/>
    <n v="71"/>
    <n v="4839"/>
    <x v="1"/>
    <x v="1"/>
  </r>
  <r>
    <d v="2024-02-07T00:00:00"/>
    <x v="402"/>
    <x v="9"/>
    <x v="4"/>
    <x v="3"/>
    <n v="34387"/>
    <n v="100"/>
    <n v="4959"/>
    <x v="1"/>
    <x v="1"/>
  </r>
  <r>
    <d v="2024-02-08T00:00:00"/>
    <x v="403"/>
    <x v="0"/>
    <x v="2"/>
    <x v="8"/>
    <n v="18292"/>
    <n v="96"/>
    <n v="4590"/>
    <x v="1"/>
    <x v="1"/>
  </r>
  <r>
    <d v="2024-02-09T00:00:00"/>
    <x v="404"/>
    <x v="26"/>
    <x v="2"/>
    <x v="3"/>
    <n v="37007"/>
    <n v="44"/>
    <n v="3477"/>
    <x v="1"/>
    <x v="1"/>
  </r>
  <r>
    <d v="2024-02-10T00:00:00"/>
    <x v="405"/>
    <x v="6"/>
    <x v="2"/>
    <x v="2"/>
    <n v="17496"/>
    <n v="75"/>
    <n v="2002"/>
    <x v="1"/>
    <x v="1"/>
  </r>
  <r>
    <d v="2024-02-11T00:00:00"/>
    <x v="406"/>
    <x v="26"/>
    <x v="0"/>
    <x v="1"/>
    <n v="45971"/>
    <n v="70"/>
    <n v="4871"/>
    <x v="1"/>
    <x v="1"/>
  </r>
  <r>
    <d v="2024-02-12T00:00:00"/>
    <x v="407"/>
    <x v="1"/>
    <x v="0"/>
    <x v="2"/>
    <n v="45181"/>
    <n v="63"/>
    <n v="3161"/>
    <x v="1"/>
    <x v="1"/>
  </r>
  <r>
    <d v="2024-02-13T00:00:00"/>
    <x v="408"/>
    <x v="13"/>
    <x v="0"/>
    <x v="0"/>
    <n v="40102"/>
    <n v="34"/>
    <n v="1402"/>
    <x v="1"/>
    <x v="1"/>
  </r>
  <r>
    <d v="2024-02-14T00:00:00"/>
    <x v="409"/>
    <x v="13"/>
    <x v="1"/>
    <x v="8"/>
    <n v="36991"/>
    <n v="93"/>
    <n v="1995"/>
    <x v="1"/>
    <x v="1"/>
  </r>
  <r>
    <d v="2024-02-15T00:00:00"/>
    <x v="410"/>
    <x v="19"/>
    <x v="1"/>
    <x v="5"/>
    <n v="33875"/>
    <n v="87"/>
    <n v="1742"/>
    <x v="1"/>
    <x v="1"/>
  </r>
  <r>
    <d v="2024-02-16T00:00:00"/>
    <x v="411"/>
    <x v="28"/>
    <x v="3"/>
    <x v="3"/>
    <n v="27305"/>
    <n v="85"/>
    <n v="1836"/>
    <x v="1"/>
    <x v="1"/>
  </r>
  <r>
    <d v="2024-02-17T00:00:00"/>
    <x v="412"/>
    <x v="25"/>
    <x v="1"/>
    <x v="3"/>
    <n v="12530"/>
    <n v="70"/>
    <n v="3326"/>
    <x v="1"/>
    <x v="1"/>
  </r>
  <r>
    <d v="2024-02-18T00:00:00"/>
    <x v="413"/>
    <x v="11"/>
    <x v="1"/>
    <x v="9"/>
    <n v="15506"/>
    <n v="76"/>
    <n v="3610"/>
    <x v="1"/>
    <x v="1"/>
  </r>
  <r>
    <d v="2024-02-19T00:00:00"/>
    <x v="414"/>
    <x v="5"/>
    <x v="1"/>
    <x v="3"/>
    <n v="49541"/>
    <n v="29"/>
    <n v="4786"/>
    <x v="1"/>
    <x v="1"/>
  </r>
  <r>
    <d v="2024-02-20T00:00:00"/>
    <x v="415"/>
    <x v="24"/>
    <x v="3"/>
    <x v="8"/>
    <n v="12872"/>
    <n v="34"/>
    <n v="3376"/>
    <x v="1"/>
    <x v="1"/>
  </r>
  <r>
    <d v="2024-02-21T00:00:00"/>
    <x v="416"/>
    <x v="6"/>
    <x v="2"/>
    <x v="0"/>
    <n v="38832"/>
    <n v="17"/>
    <n v="1158"/>
    <x v="1"/>
    <x v="1"/>
  </r>
  <r>
    <d v="2024-02-22T00:00:00"/>
    <x v="417"/>
    <x v="14"/>
    <x v="3"/>
    <x v="6"/>
    <n v="34565"/>
    <n v="88"/>
    <n v="3676"/>
    <x v="1"/>
    <x v="1"/>
  </r>
  <r>
    <d v="2024-02-23T00:00:00"/>
    <x v="418"/>
    <x v="3"/>
    <x v="3"/>
    <x v="4"/>
    <n v="43335"/>
    <n v="56"/>
    <n v="1657"/>
    <x v="1"/>
    <x v="1"/>
  </r>
  <r>
    <d v="2024-02-24T00:00:00"/>
    <x v="419"/>
    <x v="6"/>
    <x v="3"/>
    <x v="3"/>
    <n v="31415"/>
    <n v="84"/>
    <n v="1292"/>
    <x v="1"/>
    <x v="1"/>
  </r>
  <r>
    <d v="2024-02-25T00:00:00"/>
    <x v="420"/>
    <x v="20"/>
    <x v="1"/>
    <x v="2"/>
    <n v="5488"/>
    <n v="85"/>
    <n v="1497"/>
    <x v="1"/>
    <x v="1"/>
  </r>
  <r>
    <d v="2024-02-26T00:00:00"/>
    <x v="421"/>
    <x v="19"/>
    <x v="4"/>
    <x v="2"/>
    <n v="12918"/>
    <n v="82"/>
    <n v="3713"/>
    <x v="1"/>
    <x v="1"/>
  </r>
  <r>
    <d v="2024-02-27T00:00:00"/>
    <x v="422"/>
    <x v="4"/>
    <x v="2"/>
    <x v="8"/>
    <n v="23770"/>
    <n v="16"/>
    <n v="3761"/>
    <x v="1"/>
    <x v="1"/>
  </r>
  <r>
    <d v="2024-02-28T00:00:00"/>
    <x v="423"/>
    <x v="0"/>
    <x v="3"/>
    <x v="5"/>
    <n v="42197"/>
    <n v="41"/>
    <n v="2225"/>
    <x v="1"/>
    <x v="1"/>
  </r>
  <r>
    <d v="2024-02-29T00:00:00"/>
    <x v="424"/>
    <x v="2"/>
    <x v="1"/>
    <x v="1"/>
    <n v="42392"/>
    <n v="76"/>
    <n v="2045"/>
    <x v="1"/>
    <x v="1"/>
  </r>
  <r>
    <d v="2024-03-01T00:00:00"/>
    <x v="425"/>
    <x v="17"/>
    <x v="3"/>
    <x v="3"/>
    <n v="24058"/>
    <n v="25"/>
    <n v="4124"/>
    <x v="2"/>
    <x v="1"/>
  </r>
  <r>
    <d v="2024-03-02T00:00:00"/>
    <x v="426"/>
    <x v="12"/>
    <x v="3"/>
    <x v="0"/>
    <n v="19010"/>
    <n v="38"/>
    <n v="4094"/>
    <x v="2"/>
    <x v="1"/>
  </r>
  <r>
    <d v="2024-03-03T00:00:00"/>
    <x v="427"/>
    <x v="0"/>
    <x v="2"/>
    <x v="9"/>
    <n v="35764"/>
    <n v="21"/>
    <n v="3211"/>
    <x v="2"/>
    <x v="1"/>
  </r>
  <r>
    <d v="2024-03-04T00:00:00"/>
    <x v="428"/>
    <x v="18"/>
    <x v="4"/>
    <x v="1"/>
    <n v="1410"/>
    <n v="29"/>
    <n v="2581"/>
    <x v="2"/>
    <x v="1"/>
  </r>
  <r>
    <d v="2024-03-05T00:00:00"/>
    <x v="429"/>
    <x v="7"/>
    <x v="1"/>
    <x v="9"/>
    <n v="4335"/>
    <n v="37"/>
    <n v="4909"/>
    <x v="2"/>
    <x v="1"/>
  </r>
  <r>
    <d v="2024-03-06T00:00:00"/>
    <x v="430"/>
    <x v="22"/>
    <x v="4"/>
    <x v="4"/>
    <n v="21755"/>
    <n v="47"/>
    <n v="1952"/>
    <x v="2"/>
    <x v="1"/>
  </r>
  <r>
    <d v="2024-03-07T00:00:00"/>
    <x v="431"/>
    <x v="10"/>
    <x v="1"/>
    <x v="1"/>
    <n v="43235"/>
    <n v="94"/>
    <n v="3020"/>
    <x v="2"/>
    <x v="1"/>
  </r>
  <r>
    <d v="2024-03-08T00:00:00"/>
    <x v="432"/>
    <x v="0"/>
    <x v="4"/>
    <x v="4"/>
    <n v="30373"/>
    <n v="50"/>
    <n v="2008"/>
    <x v="2"/>
    <x v="1"/>
  </r>
  <r>
    <d v="2024-03-09T00:00:00"/>
    <x v="433"/>
    <x v="17"/>
    <x v="0"/>
    <x v="2"/>
    <n v="19937"/>
    <n v="11"/>
    <n v="3658"/>
    <x v="2"/>
    <x v="1"/>
  </r>
  <r>
    <d v="2024-03-10T00:00:00"/>
    <x v="434"/>
    <x v="12"/>
    <x v="1"/>
    <x v="2"/>
    <n v="3970"/>
    <n v="46"/>
    <n v="3099"/>
    <x v="2"/>
    <x v="1"/>
  </r>
  <r>
    <d v="2024-03-11T00:00:00"/>
    <x v="435"/>
    <x v="6"/>
    <x v="2"/>
    <x v="9"/>
    <n v="24090"/>
    <n v="19"/>
    <n v="3674"/>
    <x v="2"/>
    <x v="1"/>
  </r>
  <r>
    <d v="2024-03-12T00:00:00"/>
    <x v="436"/>
    <x v="25"/>
    <x v="2"/>
    <x v="4"/>
    <n v="8020"/>
    <n v="74"/>
    <n v="1619"/>
    <x v="2"/>
    <x v="1"/>
  </r>
  <r>
    <d v="2024-03-13T00:00:00"/>
    <x v="437"/>
    <x v="23"/>
    <x v="0"/>
    <x v="1"/>
    <n v="44301"/>
    <n v="39"/>
    <n v="1356"/>
    <x v="2"/>
    <x v="1"/>
  </r>
  <r>
    <d v="2024-03-14T00:00:00"/>
    <x v="438"/>
    <x v="7"/>
    <x v="1"/>
    <x v="3"/>
    <n v="11110"/>
    <n v="39"/>
    <n v="2071"/>
    <x v="2"/>
    <x v="1"/>
  </r>
  <r>
    <d v="2024-03-15T00:00:00"/>
    <x v="439"/>
    <x v="1"/>
    <x v="4"/>
    <x v="1"/>
    <n v="49813"/>
    <n v="13"/>
    <n v="3974"/>
    <x v="2"/>
    <x v="1"/>
  </r>
  <r>
    <d v="2024-03-16T00:00:00"/>
    <x v="440"/>
    <x v="24"/>
    <x v="0"/>
    <x v="8"/>
    <n v="17873"/>
    <n v="76"/>
    <n v="1342"/>
    <x v="2"/>
    <x v="1"/>
  </r>
  <r>
    <d v="2024-03-17T00:00:00"/>
    <x v="441"/>
    <x v="1"/>
    <x v="4"/>
    <x v="3"/>
    <n v="32702"/>
    <n v="60"/>
    <n v="4979"/>
    <x v="2"/>
    <x v="1"/>
  </r>
  <r>
    <d v="2024-03-18T00:00:00"/>
    <x v="442"/>
    <x v="0"/>
    <x v="2"/>
    <x v="6"/>
    <n v="43485"/>
    <n v="27"/>
    <n v="4746"/>
    <x v="2"/>
    <x v="1"/>
  </r>
  <r>
    <d v="2024-03-19T00:00:00"/>
    <x v="443"/>
    <x v="1"/>
    <x v="3"/>
    <x v="6"/>
    <n v="29393"/>
    <n v="44"/>
    <n v="1473"/>
    <x v="2"/>
    <x v="1"/>
  </r>
  <r>
    <d v="2024-03-20T00:00:00"/>
    <x v="444"/>
    <x v="20"/>
    <x v="2"/>
    <x v="2"/>
    <n v="33135"/>
    <n v="32"/>
    <n v="3813"/>
    <x v="2"/>
    <x v="1"/>
  </r>
  <r>
    <d v="2024-03-21T00:00:00"/>
    <x v="445"/>
    <x v="8"/>
    <x v="1"/>
    <x v="6"/>
    <n v="34394"/>
    <n v="67"/>
    <n v="4359"/>
    <x v="2"/>
    <x v="1"/>
  </r>
  <r>
    <d v="2024-03-22T00:00:00"/>
    <x v="446"/>
    <x v="15"/>
    <x v="4"/>
    <x v="6"/>
    <n v="16359"/>
    <n v="98"/>
    <n v="1661"/>
    <x v="2"/>
    <x v="1"/>
  </r>
  <r>
    <d v="2024-03-23T00:00:00"/>
    <x v="447"/>
    <x v="28"/>
    <x v="1"/>
    <x v="0"/>
    <n v="39188"/>
    <n v="20"/>
    <n v="2137"/>
    <x v="2"/>
    <x v="1"/>
  </r>
  <r>
    <d v="2024-03-24T00:00:00"/>
    <x v="448"/>
    <x v="16"/>
    <x v="2"/>
    <x v="3"/>
    <n v="22450"/>
    <n v="84"/>
    <n v="4850"/>
    <x v="2"/>
    <x v="1"/>
  </r>
  <r>
    <d v="2024-03-25T00:00:00"/>
    <x v="449"/>
    <x v="7"/>
    <x v="2"/>
    <x v="7"/>
    <n v="17602"/>
    <n v="22"/>
    <n v="4386"/>
    <x v="2"/>
    <x v="1"/>
  </r>
  <r>
    <d v="2024-03-26T00:00:00"/>
    <x v="450"/>
    <x v="26"/>
    <x v="0"/>
    <x v="5"/>
    <n v="43260"/>
    <n v="7"/>
    <n v="3778"/>
    <x v="2"/>
    <x v="1"/>
  </r>
  <r>
    <d v="2024-03-27T00:00:00"/>
    <x v="451"/>
    <x v="16"/>
    <x v="1"/>
    <x v="6"/>
    <n v="30481"/>
    <n v="80"/>
    <n v="3001"/>
    <x v="2"/>
    <x v="1"/>
  </r>
  <r>
    <d v="2024-03-28T00:00:00"/>
    <x v="452"/>
    <x v="22"/>
    <x v="0"/>
    <x v="8"/>
    <n v="27550"/>
    <n v="59"/>
    <n v="3759"/>
    <x v="2"/>
    <x v="1"/>
  </r>
  <r>
    <d v="2024-03-29T00:00:00"/>
    <x v="453"/>
    <x v="12"/>
    <x v="2"/>
    <x v="8"/>
    <n v="42673"/>
    <n v="52"/>
    <n v="3251"/>
    <x v="2"/>
    <x v="1"/>
  </r>
  <r>
    <d v="2024-03-30T00:00:00"/>
    <x v="454"/>
    <x v="9"/>
    <x v="1"/>
    <x v="6"/>
    <n v="21744"/>
    <n v="43"/>
    <n v="1925"/>
    <x v="2"/>
    <x v="1"/>
  </r>
  <r>
    <d v="2024-03-31T00:00:00"/>
    <x v="455"/>
    <x v="0"/>
    <x v="1"/>
    <x v="7"/>
    <n v="23996"/>
    <n v="38"/>
    <n v="2310"/>
    <x v="2"/>
    <x v="1"/>
  </r>
  <r>
    <d v="2024-04-01T00:00:00"/>
    <x v="456"/>
    <x v="0"/>
    <x v="3"/>
    <x v="8"/>
    <n v="26595"/>
    <n v="37"/>
    <n v="4804"/>
    <x v="3"/>
    <x v="1"/>
  </r>
  <r>
    <d v="2024-04-02T00:00:00"/>
    <x v="457"/>
    <x v="12"/>
    <x v="3"/>
    <x v="3"/>
    <n v="7457"/>
    <n v="64"/>
    <n v="1615"/>
    <x v="3"/>
    <x v="1"/>
  </r>
  <r>
    <d v="2024-04-03T00:00:00"/>
    <x v="458"/>
    <x v="24"/>
    <x v="1"/>
    <x v="9"/>
    <n v="49615"/>
    <n v="34"/>
    <n v="4598"/>
    <x v="3"/>
    <x v="1"/>
  </r>
  <r>
    <d v="2024-04-04T00:00:00"/>
    <x v="459"/>
    <x v="22"/>
    <x v="2"/>
    <x v="2"/>
    <n v="40117"/>
    <n v="75"/>
    <n v="4320"/>
    <x v="3"/>
    <x v="1"/>
  </r>
  <r>
    <d v="2024-04-05T00:00:00"/>
    <x v="460"/>
    <x v="17"/>
    <x v="1"/>
    <x v="5"/>
    <n v="22761"/>
    <n v="23"/>
    <n v="2604"/>
    <x v="3"/>
    <x v="1"/>
  </r>
  <r>
    <d v="2024-04-06T00:00:00"/>
    <x v="461"/>
    <x v="9"/>
    <x v="3"/>
    <x v="9"/>
    <n v="11596"/>
    <n v="43"/>
    <n v="3047"/>
    <x v="3"/>
    <x v="1"/>
  </r>
  <r>
    <d v="2024-04-07T00:00:00"/>
    <x v="462"/>
    <x v="9"/>
    <x v="0"/>
    <x v="4"/>
    <n v="42559"/>
    <n v="71"/>
    <n v="2444"/>
    <x v="3"/>
    <x v="1"/>
  </r>
  <r>
    <d v="2024-04-08T00:00:00"/>
    <x v="463"/>
    <x v="23"/>
    <x v="0"/>
    <x v="1"/>
    <n v="49709"/>
    <n v="33"/>
    <n v="1405"/>
    <x v="3"/>
    <x v="1"/>
  </r>
  <r>
    <d v="2024-04-09T00:00:00"/>
    <x v="464"/>
    <x v="22"/>
    <x v="0"/>
    <x v="9"/>
    <n v="43574"/>
    <n v="12"/>
    <n v="3075"/>
    <x v="3"/>
    <x v="1"/>
  </r>
  <r>
    <d v="2024-04-10T00:00:00"/>
    <x v="465"/>
    <x v="26"/>
    <x v="2"/>
    <x v="5"/>
    <n v="43544"/>
    <n v="9"/>
    <n v="1063"/>
    <x v="3"/>
    <x v="1"/>
  </r>
  <r>
    <d v="2024-04-11T00:00:00"/>
    <x v="466"/>
    <x v="0"/>
    <x v="0"/>
    <x v="7"/>
    <n v="36345"/>
    <n v="74"/>
    <n v="1385"/>
    <x v="3"/>
    <x v="1"/>
  </r>
  <r>
    <d v="2024-04-12T00:00:00"/>
    <x v="467"/>
    <x v="8"/>
    <x v="3"/>
    <x v="8"/>
    <n v="39103"/>
    <n v="95"/>
    <n v="3283"/>
    <x v="3"/>
    <x v="1"/>
  </r>
  <r>
    <d v="2024-04-13T00:00:00"/>
    <x v="468"/>
    <x v="3"/>
    <x v="3"/>
    <x v="8"/>
    <n v="29519"/>
    <n v="30"/>
    <n v="1878"/>
    <x v="3"/>
    <x v="1"/>
  </r>
  <r>
    <d v="2024-04-14T00:00:00"/>
    <x v="469"/>
    <x v="22"/>
    <x v="3"/>
    <x v="9"/>
    <n v="1975"/>
    <n v="89"/>
    <n v="1737"/>
    <x v="3"/>
    <x v="1"/>
  </r>
  <r>
    <d v="2024-04-15T00:00:00"/>
    <x v="470"/>
    <x v="3"/>
    <x v="0"/>
    <x v="0"/>
    <n v="38006"/>
    <n v="85"/>
    <n v="3208"/>
    <x v="3"/>
    <x v="1"/>
  </r>
  <r>
    <d v="2024-04-16T00:00:00"/>
    <x v="471"/>
    <x v="21"/>
    <x v="3"/>
    <x v="8"/>
    <n v="31081"/>
    <n v="76"/>
    <n v="1751"/>
    <x v="3"/>
    <x v="1"/>
  </r>
  <r>
    <d v="2024-04-17T00:00:00"/>
    <x v="472"/>
    <x v="14"/>
    <x v="3"/>
    <x v="8"/>
    <n v="39917"/>
    <n v="15"/>
    <n v="3536"/>
    <x v="3"/>
    <x v="1"/>
  </r>
  <r>
    <d v="2024-04-18T00:00:00"/>
    <x v="473"/>
    <x v="18"/>
    <x v="2"/>
    <x v="9"/>
    <n v="24585"/>
    <n v="54"/>
    <n v="2593"/>
    <x v="3"/>
    <x v="1"/>
  </r>
  <r>
    <d v="2024-04-19T00:00:00"/>
    <x v="474"/>
    <x v="1"/>
    <x v="4"/>
    <x v="1"/>
    <n v="40025"/>
    <n v="75"/>
    <n v="4270"/>
    <x v="3"/>
    <x v="1"/>
  </r>
  <r>
    <d v="2024-04-20T00:00:00"/>
    <x v="475"/>
    <x v="8"/>
    <x v="0"/>
    <x v="7"/>
    <n v="15318"/>
    <n v="64"/>
    <n v="4150"/>
    <x v="3"/>
    <x v="1"/>
  </r>
  <r>
    <d v="2024-04-21T00:00:00"/>
    <x v="476"/>
    <x v="1"/>
    <x v="3"/>
    <x v="6"/>
    <n v="33315"/>
    <n v="51"/>
    <n v="2737"/>
    <x v="3"/>
    <x v="1"/>
  </r>
  <r>
    <d v="2024-04-22T00:00:00"/>
    <x v="477"/>
    <x v="27"/>
    <x v="2"/>
    <x v="1"/>
    <n v="48384"/>
    <n v="15"/>
    <n v="1584"/>
    <x v="3"/>
    <x v="1"/>
  </r>
  <r>
    <d v="2024-04-23T00:00:00"/>
    <x v="478"/>
    <x v="19"/>
    <x v="1"/>
    <x v="1"/>
    <n v="9402"/>
    <n v="2"/>
    <n v="2954"/>
    <x v="3"/>
    <x v="1"/>
  </r>
  <r>
    <d v="2024-04-24T00:00:00"/>
    <x v="479"/>
    <x v="28"/>
    <x v="3"/>
    <x v="8"/>
    <n v="36074"/>
    <n v="19"/>
    <n v="4033"/>
    <x v="3"/>
    <x v="1"/>
  </r>
  <r>
    <d v="2024-04-25T00:00:00"/>
    <x v="480"/>
    <x v="5"/>
    <x v="4"/>
    <x v="5"/>
    <n v="41167"/>
    <n v="40"/>
    <n v="1700"/>
    <x v="3"/>
    <x v="1"/>
  </r>
  <r>
    <d v="2024-04-26T00:00:00"/>
    <x v="481"/>
    <x v="26"/>
    <x v="4"/>
    <x v="4"/>
    <n v="14120"/>
    <n v="10"/>
    <n v="3125"/>
    <x v="3"/>
    <x v="1"/>
  </r>
  <r>
    <d v="2024-04-27T00:00:00"/>
    <x v="482"/>
    <x v="16"/>
    <x v="2"/>
    <x v="4"/>
    <n v="19435"/>
    <n v="87"/>
    <n v="4542"/>
    <x v="3"/>
    <x v="1"/>
  </r>
  <r>
    <d v="2024-04-28T00:00:00"/>
    <x v="483"/>
    <x v="12"/>
    <x v="4"/>
    <x v="5"/>
    <n v="17326"/>
    <n v="80"/>
    <n v="1381"/>
    <x v="3"/>
    <x v="1"/>
  </r>
  <r>
    <d v="2024-04-29T00:00:00"/>
    <x v="484"/>
    <x v="27"/>
    <x v="3"/>
    <x v="7"/>
    <n v="19903"/>
    <n v="70"/>
    <n v="4390"/>
    <x v="3"/>
    <x v="1"/>
  </r>
  <r>
    <d v="2024-04-30T00:00:00"/>
    <x v="485"/>
    <x v="2"/>
    <x v="0"/>
    <x v="3"/>
    <n v="44904"/>
    <n v="15"/>
    <n v="3229"/>
    <x v="3"/>
    <x v="1"/>
  </r>
  <r>
    <d v="2024-05-01T00:00:00"/>
    <x v="486"/>
    <x v="7"/>
    <x v="3"/>
    <x v="9"/>
    <n v="16065"/>
    <n v="70"/>
    <n v="2995"/>
    <x v="4"/>
    <x v="1"/>
  </r>
  <r>
    <d v="2024-05-02T00:00:00"/>
    <x v="487"/>
    <x v="21"/>
    <x v="3"/>
    <x v="1"/>
    <n v="19300"/>
    <n v="85"/>
    <n v="4941"/>
    <x v="4"/>
    <x v="1"/>
  </r>
  <r>
    <d v="2024-05-03T00:00:00"/>
    <x v="488"/>
    <x v="10"/>
    <x v="0"/>
    <x v="7"/>
    <n v="35519"/>
    <n v="71"/>
    <n v="2052"/>
    <x v="4"/>
    <x v="1"/>
  </r>
  <r>
    <d v="2024-05-04T00:00:00"/>
    <x v="489"/>
    <x v="1"/>
    <x v="2"/>
    <x v="6"/>
    <n v="3124"/>
    <n v="97"/>
    <n v="3453"/>
    <x v="4"/>
    <x v="1"/>
  </r>
  <r>
    <d v="2024-05-05T00:00:00"/>
    <x v="490"/>
    <x v="6"/>
    <x v="2"/>
    <x v="3"/>
    <n v="35886"/>
    <n v="33"/>
    <n v="4297"/>
    <x v="4"/>
    <x v="1"/>
  </r>
  <r>
    <d v="2024-05-06T00:00:00"/>
    <x v="491"/>
    <x v="6"/>
    <x v="3"/>
    <x v="2"/>
    <n v="36821"/>
    <n v="98"/>
    <n v="1235"/>
    <x v="4"/>
    <x v="1"/>
  </r>
  <r>
    <d v="2024-05-07T00:00:00"/>
    <x v="492"/>
    <x v="21"/>
    <x v="0"/>
    <x v="7"/>
    <n v="3334"/>
    <n v="91"/>
    <n v="1133"/>
    <x v="4"/>
    <x v="1"/>
  </r>
  <r>
    <d v="2024-05-08T00:00:00"/>
    <x v="493"/>
    <x v="22"/>
    <x v="0"/>
    <x v="8"/>
    <n v="18763"/>
    <n v="70"/>
    <n v="2895"/>
    <x v="4"/>
    <x v="1"/>
  </r>
  <r>
    <d v="2024-05-09T00:00:00"/>
    <x v="494"/>
    <x v="26"/>
    <x v="1"/>
    <x v="2"/>
    <n v="26804"/>
    <n v="23"/>
    <n v="3325"/>
    <x v="4"/>
    <x v="1"/>
  </r>
  <r>
    <d v="2024-05-10T00:00:00"/>
    <x v="495"/>
    <x v="14"/>
    <x v="2"/>
    <x v="2"/>
    <n v="35577"/>
    <n v="58"/>
    <n v="4483"/>
    <x v="4"/>
    <x v="1"/>
  </r>
  <r>
    <d v="2024-05-11T00:00:00"/>
    <x v="496"/>
    <x v="11"/>
    <x v="1"/>
    <x v="2"/>
    <n v="25162"/>
    <n v="56"/>
    <n v="1366"/>
    <x v="4"/>
    <x v="1"/>
  </r>
  <r>
    <d v="2024-05-12T00:00:00"/>
    <x v="497"/>
    <x v="21"/>
    <x v="4"/>
    <x v="9"/>
    <n v="11969"/>
    <n v="11"/>
    <n v="3997"/>
    <x v="4"/>
    <x v="1"/>
  </r>
  <r>
    <d v="2024-05-13T00:00:00"/>
    <x v="498"/>
    <x v="4"/>
    <x v="1"/>
    <x v="1"/>
    <n v="3245"/>
    <n v="49"/>
    <n v="2906"/>
    <x v="4"/>
    <x v="1"/>
  </r>
  <r>
    <d v="2024-05-14T00:00:00"/>
    <x v="499"/>
    <x v="3"/>
    <x v="1"/>
    <x v="7"/>
    <n v="7372"/>
    <n v="71"/>
    <n v="1472"/>
    <x v="4"/>
    <x v="1"/>
  </r>
  <r>
    <d v="2024-05-15T00:00:00"/>
    <x v="500"/>
    <x v="7"/>
    <x v="0"/>
    <x v="9"/>
    <n v="7443"/>
    <n v="76"/>
    <n v="3266"/>
    <x v="4"/>
    <x v="1"/>
  </r>
  <r>
    <d v="2024-05-16T00:00:00"/>
    <x v="501"/>
    <x v="4"/>
    <x v="0"/>
    <x v="1"/>
    <n v="40226"/>
    <n v="54"/>
    <n v="3564"/>
    <x v="4"/>
    <x v="1"/>
  </r>
  <r>
    <d v="2024-05-17T00:00:00"/>
    <x v="502"/>
    <x v="21"/>
    <x v="3"/>
    <x v="7"/>
    <n v="28490"/>
    <n v="43"/>
    <n v="3736"/>
    <x v="4"/>
    <x v="1"/>
  </r>
  <r>
    <d v="2024-05-18T00:00:00"/>
    <x v="503"/>
    <x v="14"/>
    <x v="1"/>
    <x v="0"/>
    <n v="14190"/>
    <n v="75"/>
    <n v="3406"/>
    <x v="4"/>
    <x v="1"/>
  </r>
  <r>
    <d v="2024-05-19T00:00:00"/>
    <x v="504"/>
    <x v="25"/>
    <x v="1"/>
    <x v="8"/>
    <n v="7453"/>
    <n v="5"/>
    <n v="2443"/>
    <x v="4"/>
    <x v="1"/>
  </r>
  <r>
    <d v="2024-05-20T00:00:00"/>
    <x v="505"/>
    <x v="4"/>
    <x v="3"/>
    <x v="0"/>
    <n v="42956"/>
    <n v="46"/>
    <n v="2330"/>
    <x v="4"/>
    <x v="1"/>
  </r>
  <r>
    <d v="2024-05-21T00:00:00"/>
    <x v="506"/>
    <x v="16"/>
    <x v="4"/>
    <x v="8"/>
    <n v="1612"/>
    <n v="38"/>
    <n v="1032"/>
    <x v="4"/>
    <x v="1"/>
  </r>
  <r>
    <d v="2024-05-22T00:00:00"/>
    <x v="507"/>
    <x v="21"/>
    <x v="2"/>
    <x v="4"/>
    <n v="13069"/>
    <n v="90"/>
    <n v="4783"/>
    <x v="4"/>
    <x v="1"/>
  </r>
  <r>
    <d v="2024-05-23T00:00:00"/>
    <x v="508"/>
    <x v="5"/>
    <x v="1"/>
    <x v="0"/>
    <n v="4905"/>
    <n v="2"/>
    <n v="1079"/>
    <x v="4"/>
    <x v="1"/>
  </r>
  <r>
    <d v="2024-05-24T00:00:00"/>
    <x v="509"/>
    <x v="27"/>
    <x v="3"/>
    <x v="5"/>
    <n v="41293"/>
    <n v="10"/>
    <n v="1886"/>
    <x v="4"/>
    <x v="1"/>
  </r>
  <r>
    <d v="2024-05-25T00:00:00"/>
    <x v="510"/>
    <x v="27"/>
    <x v="4"/>
    <x v="1"/>
    <n v="11216"/>
    <n v="1"/>
    <n v="4332"/>
    <x v="4"/>
    <x v="1"/>
  </r>
  <r>
    <d v="2024-05-26T00:00:00"/>
    <x v="511"/>
    <x v="7"/>
    <x v="3"/>
    <x v="1"/>
    <n v="34922"/>
    <n v="22"/>
    <n v="2105"/>
    <x v="4"/>
    <x v="1"/>
  </r>
  <r>
    <d v="2024-05-27T00:00:00"/>
    <x v="512"/>
    <x v="14"/>
    <x v="1"/>
    <x v="5"/>
    <n v="16118"/>
    <n v="23"/>
    <n v="1374"/>
    <x v="4"/>
    <x v="1"/>
  </r>
  <r>
    <d v="2024-05-28T00:00:00"/>
    <x v="513"/>
    <x v="8"/>
    <x v="2"/>
    <x v="1"/>
    <n v="21175"/>
    <n v="51"/>
    <n v="1644"/>
    <x v="4"/>
    <x v="1"/>
  </r>
  <r>
    <d v="2024-05-29T00:00:00"/>
    <x v="514"/>
    <x v="24"/>
    <x v="2"/>
    <x v="6"/>
    <n v="29932"/>
    <n v="34"/>
    <n v="1841"/>
    <x v="4"/>
    <x v="1"/>
  </r>
  <r>
    <d v="2024-05-30T00:00:00"/>
    <x v="515"/>
    <x v="26"/>
    <x v="2"/>
    <x v="7"/>
    <n v="40618"/>
    <n v="59"/>
    <n v="3117"/>
    <x v="4"/>
    <x v="1"/>
  </r>
  <r>
    <d v="2024-05-31T00:00:00"/>
    <x v="516"/>
    <x v="24"/>
    <x v="3"/>
    <x v="4"/>
    <n v="22574"/>
    <n v="79"/>
    <n v="1212"/>
    <x v="4"/>
    <x v="1"/>
  </r>
  <r>
    <d v="2024-06-01T00:00:00"/>
    <x v="517"/>
    <x v="22"/>
    <x v="1"/>
    <x v="4"/>
    <n v="42987"/>
    <n v="62"/>
    <n v="4754"/>
    <x v="5"/>
    <x v="1"/>
  </r>
  <r>
    <d v="2024-06-02T00:00:00"/>
    <x v="518"/>
    <x v="2"/>
    <x v="0"/>
    <x v="5"/>
    <n v="11043"/>
    <n v="67"/>
    <n v="1776"/>
    <x v="5"/>
    <x v="1"/>
  </r>
  <r>
    <d v="2024-06-03T00:00:00"/>
    <x v="519"/>
    <x v="7"/>
    <x v="4"/>
    <x v="0"/>
    <n v="4954"/>
    <n v="32"/>
    <n v="1980"/>
    <x v="5"/>
    <x v="1"/>
  </r>
  <r>
    <d v="2024-06-04T00:00:00"/>
    <x v="520"/>
    <x v="5"/>
    <x v="1"/>
    <x v="6"/>
    <n v="4309"/>
    <n v="29"/>
    <n v="1709"/>
    <x v="5"/>
    <x v="1"/>
  </r>
  <r>
    <d v="2024-06-05T00:00:00"/>
    <x v="521"/>
    <x v="9"/>
    <x v="3"/>
    <x v="0"/>
    <n v="21122"/>
    <n v="70"/>
    <n v="3303"/>
    <x v="5"/>
    <x v="1"/>
  </r>
  <r>
    <d v="2024-06-06T00:00:00"/>
    <x v="522"/>
    <x v="24"/>
    <x v="0"/>
    <x v="4"/>
    <n v="32965"/>
    <n v="56"/>
    <n v="1009"/>
    <x v="5"/>
    <x v="1"/>
  </r>
  <r>
    <d v="2024-06-07T00:00:00"/>
    <x v="523"/>
    <x v="1"/>
    <x v="0"/>
    <x v="0"/>
    <n v="17519"/>
    <n v="8"/>
    <n v="4821"/>
    <x v="5"/>
    <x v="1"/>
  </r>
  <r>
    <d v="2024-06-08T00:00:00"/>
    <x v="524"/>
    <x v="14"/>
    <x v="3"/>
    <x v="4"/>
    <n v="6439"/>
    <n v="96"/>
    <n v="4472"/>
    <x v="5"/>
    <x v="1"/>
  </r>
  <r>
    <d v="2024-06-09T00:00:00"/>
    <x v="525"/>
    <x v="10"/>
    <x v="0"/>
    <x v="7"/>
    <n v="13190"/>
    <n v="57"/>
    <n v="4224"/>
    <x v="5"/>
    <x v="1"/>
  </r>
  <r>
    <d v="2024-06-10T00:00:00"/>
    <x v="526"/>
    <x v="26"/>
    <x v="3"/>
    <x v="0"/>
    <n v="5581"/>
    <n v="70"/>
    <n v="1682"/>
    <x v="5"/>
    <x v="1"/>
  </r>
  <r>
    <d v="2024-06-11T00:00:00"/>
    <x v="527"/>
    <x v="23"/>
    <x v="4"/>
    <x v="4"/>
    <n v="6745"/>
    <n v="45"/>
    <n v="2274"/>
    <x v="5"/>
    <x v="1"/>
  </r>
  <r>
    <d v="2024-06-12T00:00:00"/>
    <x v="528"/>
    <x v="27"/>
    <x v="2"/>
    <x v="8"/>
    <n v="9705"/>
    <n v="31"/>
    <n v="1199"/>
    <x v="5"/>
    <x v="1"/>
  </r>
  <r>
    <d v="2024-06-13T00:00:00"/>
    <x v="529"/>
    <x v="19"/>
    <x v="3"/>
    <x v="0"/>
    <n v="3559"/>
    <n v="29"/>
    <n v="4985"/>
    <x v="5"/>
    <x v="1"/>
  </r>
  <r>
    <d v="2024-06-14T00:00:00"/>
    <x v="530"/>
    <x v="24"/>
    <x v="1"/>
    <x v="5"/>
    <n v="5323"/>
    <n v="36"/>
    <n v="1864"/>
    <x v="5"/>
    <x v="1"/>
  </r>
  <r>
    <d v="2024-06-15T00:00:00"/>
    <x v="531"/>
    <x v="15"/>
    <x v="3"/>
    <x v="2"/>
    <n v="27948"/>
    <n v="26"/>
    <n v="3054"/>
    <x v="5"/>
    <x v="1"/>
  </r>
  <r>
    <d v="2024-06-16T00:00:00"/>
    <x v="532"/>
    <x v="25"/>
    <x v="0"/>
    <x v="0"/>
    <n v="16298"/>
    <n v="89"/>
    <n v="3810"/>
    <x v="5"/>
    <x v="1"/>
  </r>
  <r>
    <d v="2024-06-17T00:00:00"/>
    <x v="533"/>
    <x v="2"/>
    <x v="1"/>
    <x v="3"/>
    <n v="48707"/>
    <n v="73"/>
    <n v="2496"/>
    <x v="5"/>
    <x v="1"/>
  </r>
  <r>
    <d v="2024-06-18T00:00:00"/>
    <x v="534"/>
    <x v="1"/>
    <x v="3"/>
    <x v="5"/>
    <n v="38319"/>
    <n v="90"/>
    <n v="3561"/>
    <x v="5"/>
    <x v="1"/>
  </r>
  <r>
    <d v="2024-06-19T00:00:00"/>
    <x v="535"/>
    <x v="11"/>
    <x v="3"/>
    <x v="6"/>
    <n v="16985"/>
    <n v="82"/>
    <n v="3174"/>
    <x v="5"/>
    <x v="1"/>
  </r>
  <r>
    <d v="2024-06-20T00:00:00"/>
    <x v="536"/>
    <x v="18"/>
    <x v="4"/>
    <x v="1"/>
    <n v="16739"/>
    <n v="32"/>
    <n v="4111"/>
    <x v="5"/>
    <x v="1"/>
  </r>
  <r>
    <d v="2024-06-21T00:00:00"/>
    <x v="537"/>
    <x v="15"/>
    <x v="3"/>
    <x v="6"/>
    <n v="39196"/>
    <n v="48"/>
    <n v="2437"/>
    <x v="5"/>
    <x v="1"/>
  </r>
  <r>
    <d v="2024-06-22T00:00:00"/>
    <x v="538"/>
    <x v="5"/>
    <x v="2"/>
    <x v="0"/>
    <n v="16574"/>
    <n v="28"/>
    <n v="4230"/>
    <x v="5"/>
    <x v="1"/>
  </r>
  <r>
    <d v="2024-06-23T00:00:00"/>
    <x v="539"/>
    <x v="3"/>
    <x v="2"/>
    <x v="8"/>
    <n v="27177"/>
    <n v="49"/>
    <n v="3222"/>
    <x v="5"/>
    <x v="1"/>
  </r>
  <r>
    <d v="2024-06-24T00:00:00"/>
    <x v="540"/>
    <x v="11"/>
    <x v="0"/>
    <x v="2"/>
    <n v="4915"/>
    <n v="90"/>
    <n v="1390"/>
    <x v="5"/>
    <x v="1"/>
  </r>
  <r>
    <d v="2024-06-25T00:00:00"/>
    <x v="541"/>
    <x v="25"/>
    <x v="2"/>
    <x v="7"/>
    <n v="5914"/>
    <n v="9"/>
    <n v="1204"/>
    <x v="5"/>
    <x v="1"/>
  </r>
  <r>
    <d v="2024-06-26T00:00:00"/>
    <x v="542"/>
    <x v="8"/>
    <x v="2"/>
    <x v="9"/>
    <n v="47967"/>
    <n v="45"/>
    <n v="2697"/>
    <x v="5"/>
    <x v="1"/>
  </r>
  <r>
    <d v="2024-06-27T00:00:00"/>
    <x v="543"/>
    <x v="4"/>
    <x v="4"/>
    <x v="3"/>
    <n v="43262"/>
    <n v="9"/>
    <n v="3880"/>
    <x v="5"/>
    <x v="1"/>
  </r>
  <r>
    <d v="2024-06-28T00:00:00"/>
    <x v="544"/>
    <x v="13"/>
    <x v="4"/>
    <x v="4"/>
    <n v="48439"/>
    <n v="62"/>
    <n v="1296"/>
    <x v="5"/>
    <x v="1"/>
  </r>
  <r>
    <d v="2024-06-29T00:00:00"/>
    <x v="545"/>
    <x v="23"/>
    <x v="2"/>
    <x v="3"/>
    <n v="47149"/>
    <n v="89"/>
    <n v="2464"/>
    <x v="5"/>
    <x v="1"/>
  </r>
  <r>
    <d v="2024-06-30T00:00:00"/>
    <x v="546"/>
    <x v="15"/>
    <x v="4"/>
    <x v="9"/>
    <n v="10030"/>
    <n v="42"/>
    <n v="2816"/>
    <x v="5"/>
    <x v="1"/>
  </r>
  <r>
    <d v="2024-07-01T00:00:00"/>
    <x v="547"/>
    <x v="2"/>
    <x v="2"/>
    <x v="4"/>
    <n v="40413"/>
    <n v="35"/>
    <n v="3241"/>
    <x v="6"/>
    <x v="1"/>
  </r>
  <r>
    <d v="2024-07-02T00:00:00"/>
    <x v="548"/>
    <x v="18"/>
    <x v="1"/>
    <x v="9"/>
    <n v="16900"/>
    <n v="82"/>
    <n v="3324"/>
    <x v="6"/>
    <x v="1"/>
  </r>
  <r>
    <d v="2024-07-03T00:00:00"/>
    <x v="549"/>
    <x v="20"/>
    <x v="0"/>
    <x v="6"/>
    <n v="23466"/>
    <n v="21"/>
    <n v="1327"/>
    <x v="6"/>
    <x v="1"/>
  </r>
  <r>
    <d v="2024-07-04T00:00:00"/>
    <x v="550"/>
    <x v="28"/>
    <x v="1"/>
    <x v="2"/>
    <n v="46215"/>
    <n v="46"/>
    <n v="1049"/>
    <x v="6"/>
    <x v="1"/>
  </r>
  <r>
    <d v="2024-07-05T00:00:00"/>
    <x v="551"/>
    <x v="13"/>
    <x v="3"/>
    <x v="3"/>
    <n v="13594"/>
    <n v="43"/>
    <n v="1697"/>
    <x v="6"/>
    <x v="1"/>
  </r>
  <r>
    <d v="2024-07-06T00:00:00"/>
    <x v="552"/>
    <x v="14"/>
    <x v="0"/>
    <x v="4"/>
    <n v="31629"/>
    <n v="78"/>
    <n v="1321"/>
    <x v="6"/>
    <x v="1"/>
  </r>
  <r>
    <d v="2024-07-07T00:00:00"/>
    <x v="553"/>
    <x v="24"/>
    <x v="0"/>
    <x v="7"/>
    <n v="39225"/>
    <n v="67"/>
    <n v="1222"/>
    <x v="6"/>
    <x v="1"/>
  </r>
  <r>
    <d v="2024-07-08T00:00:00"/>
    <x v="554"/>
    <x v="1"/>
    <x v="2"/>
    <x v="9"/>
    <n v="44731"/>
    <n v="66"/>
    <n v="3192"/>
    <x v="6"/>
    <x v="1"/>
  </r>
  <r>
    <d v="2024-07-09T00:00:00"/>
    <x v="555"/>
    <x v="16"/>
    <x v="3"/>
    <x v="2"/>
    <n v="20365"/>
    <n v="68"/>
    <n v="3153"/>
    <x v="6"/>
    <x v="1"/>
  </r>
  <r>
    <d v="2024-07-10T00:00:00"/>
    <x v="556"/>
    <x v="20"/>
    <x v="1"/>
    <x v="7"/>
    <n v="30062"/>
    <n v="49"/>
    <n v="2539"/>
    <x v="6"/>
    <x v="1"/>
  </r>
  <r>
    <d v="2024-07-11T00:00:00"/>
    <x v="557"/>
    <x v="5"/>
    <x v="1"/>
    <x v="5"/>
    <n v="31209"/>
    <n v="30"/>
    <n v="1707"/>
    <x v="6"/>
    <x v="1"/>
  </r>
  <r>
    <d v="2024-07-12T00:00:00"/>
    <x v="558"/>
    <x v="11"/>
    <x v="0"/>
    <x v="7"/>
    <n v="15829"/>
    <n v="45"/>
    <n v="4005"/>
    <x v="6"/>
    <x v="1"/>
  </r>
  <r>
    <d v="2024-07-13T00:00:00"/>
    <x v="559"/>
    <x v="13"/>
    <x v="2"/>
    <x v="8"/>
    <n v="31194"/>
    <n v="74"/>
    <n v="1682"/>
    <x v="6"/>
    <x v="1"/>
  </r>
  <r>
    <d v="2024-07-14T00:00:00"/>
    <x v="560"/>
    <x v="14"/>
    <x v="1"/>
    <x v="3"/>
    <n v="2592"/>
    <n v="22"/>
    <n v="1722"/>
    <x v="6"/>
    <x v="1"/>
  </r>
  <r>
    <d v="2024-07-15T00:00:00"/>
    <x v="561"/>
    <x v="16"/>
    <x v="2"/>
    <x v="9"/>
    <n v="40984"/>
    <n v="55"/>
    <n v="2361"/>
    <x v="6"/>
    <x v="1"/>
  </r>
  <r>
    <d v="2024-07-16T00:00:00"/>
    <x v="562"/>
    <x v="28"/>
    <x v="3"/>
    <x v="0"/>
    <n v="27547"/>
    <n v="47"/>
    <n v="1530"/>
    <x v="6"/>
    <x v="1"/>
  </r>
  <r>
    <d v="2024-07-17T00:00:00"/>
    <x v="563"/>
    <x v="14"/>
    <x v="4"/>
    <x v="5"/>
    <n v="34130"/>
    <n v="87"/>
    <n v="1219"/>
    <x v="6"/>
    <x v="1"/>
  </r>
  <r>
    <d v="2024-07-18T00:00:00"/>
    <x v="564"/>
    <x v="26"/>
    <x v="2"/>
    <x v="7"/>
    <n v="16900"/>
    <n v="86"/>
    <n v="4337"/>
    <x v="6"/>
    <x v="1"/>
  </r>
  <r>
    <d v="2024-07-19T00:00:00"/>
    <x v="565"/>
    <x v="2"/>
    <x v="2"/>
    <x v="4"/>
    <n v="27196"/>
    <n v="21"/>
    <n v="2872"/>
    <x v="6"/>
    <x v="1"/>
  </r>
  <r>
    <d v="2024-07-20T00:00:00"/>
    <x v="566"/>
    <x v="23"/>
    <x v="2"/>
    <x v="9"/>
    <n v="7380"/>
    <n v="26"/>
    <n v="2318"/>
    <x v="6"/>
    <x v="1"/>
  </r>
  <r>
    <d v="2024-07-21T00:00:00"/>
    <x v="567"/>
    <x v="14"/>
    <x v="0"/>
    <x v="0"/>
    <n v="7374"/>
    <n v="66"/>
    <n v="1741"/>
    <x v="6"/>
    <x v="1"/>
  </r>
  <r>
    <d v="2024-07-22T00:00:00"/>
    <x v="568"/>
    <x v="17"/>
    <x v="4"/>
    <x v="9"/>
    <n v="16183"/>
    <n v="41"/>
    <n v="4728"/>
    <x v="6"/>
    <x v="1"/>
  </r>
  <r>
    <d v="2024-07-23T00:00:00"/>
    <x v="569"/>
    <x v="7"/>
    <x v="4"/>
    <x v="1"/>
    <n v="48923"/>
    <n v="51"/>
    <n v="3411"/>
    <x v="6"/>
    <x v="1"/>
  </r>
  <r>
    <d v="2024-07-24T00:00:00"/>
    <x v="570"/>
    <x v="8"/>
    <x v="2"/>
    <x v="6"/>
    <n v="39602"/>
    <n v="71"/>
    <n v="3601"/>
    <x v="6"/>
    <x v="1"/>
  </r>
  <r>
    <d v="2024-07-25T00:00:00"/>
    <x v="571"/>
    <x v="11"/>
    <x v="2"/>
    <x v="0"/>
    <n v="18154"/>
    <n v="76"/>
    <n v="4083"/>
    <x v="6"/>
    <x v="1"/>
  </r>
  <r>
    <d v="2024-07-26T00:00:00"/>
    <x v="572"/>
    <x v="16"/>
    <x v="3"/>
    <x v="8"/>
    <n v="21063"/>
    <n v="47"/>
    <n v="4953"/>
    <x v="6"/>
    <x v="1"/>
  </r>
  <r>
    <d v="2024-07-27T00:00:00"/>
    <x v="573"/>
    <x v="17"/>
    <x v="2"/>
    <x v="5"/>
    <n v="30578"/>
    <n v="81"/>
    <n v="3399"/>
    <x v="6"/>
    <x v="1"/>
  </r>
  <r>
    <d v="2024-07-28T00:00:00"/>
    <x v="574"/>
    <x v="12"/>
    <x v="0"/>
    <x v="1"/>
    <n v="33044"/>
    <n v="36"/>
    <n v="4306"/>
    <x v="6"/>
    <x v="1"/>
  </r>
  <r>
    <d v="2024-07-29T00:00:00"/>
    <x v="575"/>
    <x v="3"/>
    <x v="4"/>
    <x v="7"/>
    <n v="43013"/>
    <n v="83"/>
    <n v="4127"/>
    <x v="6"/>
    <x v="1"/>
  </r>
  <r>
    <d v="2024-07-30T00:00:00"/>
    <x v="576"/>
    <x v="24"/>
    <x v="1"/>
    <x v="2"/>
    <n v="48141"/>
    <n v="52"/>
    <n v="2162"/>
    <x v="6"/>
    <x v="1"/>
  </r>
  <r>
    <d v="2024-07-31T00:00:00"/>
    <x v="577"/>
    <x v="4"/>
    <x v="0"/>
    <x v="8"/>
    <n v="31366"/>
    <n v="3"/>
    <n v="3313"/>
    <x v="6"/>
    <x v="1"/>
  </r>
  <r>
    <d v="2024-08-01T00:00:00"/>
    <x v="578"/>
    <x v="9"/>
    <x v="1"/>
    <x v="4"/>
    <n v="43193"/>
    <n v="5"/>
    <n v="2695"/>
    <x v="7"/>
    <x v="1"/>
  </r>
  <r>
    <d v="2024-08-02T00:00:00"/>
    <x v="579"/>
    <x v="23"/>
    <x v="4"/>
    <x v="0"/>
    <n v="1240"/>
    <n v="80"/>
    <n v="4593"/>
    <x v="7"/>
    <x v="1"/>
  </r>
  <r>
    <d v="2024-08-03T00:00:00"/>
    <x v="580"/>
    <x v="28"/>
    <x v="2"/>
    <x v="9"/>
    <n v="37065"/>
    <n v="12"/>
    <n v="1173"/>
    <x v="7"/>
    <x v="1"/>
  </r>
  <r>
    <d v="2024-08-04T00:00:00"/>
    <x v="581"/>
    <x v="17"/>
    <x v="3"/>
    <x v="9"/>
    <n v="44913"/>
    <n v="65"/>
    <n v="3620"/>
    <x v="7"/>
    <x v="1"/>
  </r>
  <r>
    <d v="2024-08-05T00:00:00"/>
    <x v="582"/>
    <x v="7"/>
    <x v="4"/>
    <x v="0"/>
    <n v="3694"/>
    <n v="57"/>
    <n v="3159"/>
    <x v="7"/>
    <x v="1"/>
  </r>
  <r>
    <d v="2024-08-06T00:00:00"/>
    <x v="583"/>
    <x v="2"/>
    <x v="4"/>
    <x v="8"/>
    <n v="34496"/>
    <n v="72"/>
    <n v="4826"/>
    <x v="7"/>
    <x v="1"/>
  </r>
  <r>
    <d v="2024-08-07T00:00:00"/>
    <x v="584"/>
    <x v="23"/>
    <x v="0"/>
    <x v="3"/>
    <n v="14468"/>
    <n v="70"/>
    <n v="1538"/>
    <x v="7"/>
    <x v="1"/>
  </r>
  <r>
    <d v="2024-08-08T00:00:00"/>
    <x v="585"/>
    <x v="23"/>
    <x v="1"/>
    <x v="9"/>
    <n v="25530"/>
    <n v="31"/>
    <n v="1241"/>
    <x v="7"/>
    <x v="1"/>
  </r>
  <r>
    <d v="2024-08-09T00:00:00"/>
    <x v="586"/>
    <x v="21"/>
    <x v="3"/>
    <x v="9"/>
    <n v="15310"/>
    <n v="95"/>
    <n v="2294"/>
    <x v="7"/>
    <x v="1"/>
  </r>
  <r>
    <d v="2024-08-10T00:00:00"/>
    <x v="587"/>
    <x v="21"/>
    <x v="4"/>
    <x v="6"/>
    <n v="29107"/>
    <n v="46"/>
    <n v="3600"/>
    <x v="7"/>
    <x v="1"/>
  </r>
  <r>
    <d v="2024-08-11T00:00:00"/>
    <x v="588"/>
    <x v="27"/>
    <x v="4"/>
    <x v="1"/>
    <n v="15145"/>
    <n v="48"/>
    <n v="1568"/>
    <x v="7"/>
    <x v="1"/>
  </r>
  <r>
    <d v="2024-08-12T00:00:00"/>
    <x v="589"/>
    <x v="5"/>
    <x v="2"/>
    <x v="7"/>
    <n v="6612"/>
    <n v="2"/>
    <n v="2381"/>
    <x v="7"/>
    <x v="1"/>
  </r>
  <r>
    <d v="2024-08-13T00:00:00"/>
    <x v="590"/>
    <x v="24"/>
    <x v="2"/>
    <x v="3"/>
    <n v="13269"/>
    <n v="21"/>
    <n v="3031"/>
    <x v="7"/>
    <x v="1"/>
  </r>
  <r>
    <d v="2024-08-14T00:00:00"/>
    <x v="591"/>
    <x v="13"/>
    <x v="2"/>
    <x v="8"/>
    <n v="36697"/>
    <n v="56"/>
    <n v="1053"/>
    <x v="7"/>
    <x v="1"/>
  </r>
  <r>
    <d v="2024-08-15T00:00:00"/>
    <x v="592"/>
    <x v="13"/>
    <x v="3"/>
    <x v="2"/>
    <n v="36507"/>
    <n v="12"/>
    <n v="2010"/>
    <x v="7"/>
    <x v="1"/>
  </r>
  <r>
    <d v="2024-08-16T00:00:00"/>
    <x v="593"/>
    <x v="6"/>
    <x v="1"/>
    <x v="3"/>
    <n v="21404"/>
    <n v="49"/>
    <n v="4819"/>
    <x v="7"/>
    <x v="1"/>
  </r>
  <r>
    <d v="2024-08-17T00:00:00"/>
    <x v="594"/>
    <x v="20"/>
    <x v="2"/>
    <x v="8"/>
    <n v="18360"/>
    <n v="45"/>
    <n v="2813"/>
    <x v="7"/>
    <x v="1"/>
  </r>
  <r>
    <d v="2024-08-18T00:00:00"/>
    <x v="595"/>
    <x v="19"/>
    <x v="3"/>
    <x v="5"/>
    <n v="44951"/>
    <n v="100"/>
    <n v="3660"/>
    <x v="7"/>
    <x v="1"/>
  </r>
  <r>
    <d v="2024-08-19T00:00:00"/>
    <x v="596"/>
    <x v="2"/>
    <x v="1"/>
    <x v="3"/>
    <n v="45382"/>
    <n v="68"/>
    <n v="1808"/>
    <x v="7"/>
    <x v="1"/>
  </r>
  <r>
    <d v="2024-08-20T00:00:00"/>
    <x v="597"/>
    <x v="3"/>
    <x v="2"/>
    <x v="8"/>
    <n v="1170"/>
    <n v="50"/>
    <n v="2530"/>
    <x v="7"/>
    <x v="1"/>
  </r>
  <r>
    <d v="2024-08-21T00:00:00"/>
    <x v="598"/>
    <x v="21"/>
    <x v="3"/>
    <x v="8"/>
    <n v="29111"/>
    <n v="16"/>
    <n v="4095"/>
    <x v="7"/>
    <x v="1"/>
  </r>
  <r>
    <d v="2024-08-22T00:00:00"/>
    <x v="599"/>
    <x v="23"/>
    <x v="4"/>
    <x v="5"/>
    <n v="5320"/>
    <n v="24"/>
    <n v="2750"/>
    <x v="7"/>
    <x v="1"/>
  </r>
  <r>
    <d v="2024-08-23T00:00:00"/>
    <x v="600"/>
    <x v="22"/>
    <x v="3"/>
    <x v="1"/>
    <n v="39618"/>
    <n v="80"/>
    <n v="4935"/>
    <x v="7"/>
    <x v="1"/>
  </r>
  <r>
    <d v="2024-08-24T00:00:00"/>
    <x v="601"/>
    <x v="4"/>
    <x v="1"/>
    <x v="3"/>
    <n v="48355"/>
    <n v="71"/>
    <n v="4042"/>
    <x v="7"/>
    <x v="1"/>
  </r>
  <r>
    <d v="2024-08-25T00:00:00"/>
    <x v="602"/>
    <x v="18"/>
    <x v="0"/>
    <x v="9"/>
    <n v="37493"/>
    <n v="93"/>
    <n v="1734"/>
    <x v="7"/>
    <x v="1"/>
  </r>
  <r>
    <d v="2024-08-26T00:00:00"/>
    <x v="603"/>
    <x v="27"/>
    <x v="0"/>
    <x v="3"/>
    <n v="5688"/>
    <n v="11"/>
    <n v="4945"/>
    <x v="7"/>
    <x v="1"/>
  </r>
  <r>
    <d v="2024-08-27T00:00:00"/>
    <x v="604"/>
    <x v="15"/>
    <x v="0"/>
    <x v="2"/>
    <n v="37659"/>
    <n v="32"/>
    <n v="2924"/>
    <x v="7"/>
    <x v="1"/>
  </r>
  <r>
    <d v="2024-08-28T00:00:00"/>
    <x v="605"/>
    <x v="20"/>
    <x v="2"/>
    <x v="6"/>
    <n v="2185"/>
    <n v="96"/>
    <n v="2111"/>
    <x v="7"/>
    <x v="1"/>
  </r>
  <r>
    <d v="2024-08-29T00:00:00"/>
    <x v="606"/>
    <x v="1"/>
    <x v="1"/>
    <x v="0"/>
    <n v="49873"/>
    <n v="32"/>
    <n v="2862"/>
    <x v="7"/>
    <x v="1"/>
  </r>
  <r>
    <d v="2024-08-30T00:00:00"/>
    <x v="607"/>
    <x v="18"/>
    <x v="3"/>
    <x v="6"/>
    <n v="42099"/>
    <n v="71"/>
    <n v="1408"/>
    <x v="7"/>
    <x v="1"/>
  </r>
  <r>
    <d v="2024-08-31T00:00:00"/>
    <x v="608"/>
    <x v="8"/>
    <x v="2"/>
    <x v="2"/>
    <n v="23216"/>
    <n v="53"/>
    <n v="4066"/>
    <x v="7"/>
    <x v="1"/>
  </r>
  <r>
    <d v="2024-09-01T00:00:00"/>
    <x v="609"/>
    <x v="7"/>
    <x v="4"/>
    <x v="8"/>
    <n v="5264"/>
    <n v="60"/>
    <n v="1210"/>
    <x v="8"/>
    <x v="1"/>
  </r>
  <r>
    <d v="2024-09-02T00:00:00"/>
    <x v="610"/>
    <x v="4"/>
    <x v="2"/>
    <x v="4"/>
    <n v="13197"/>
    <n v="21"/>
    <n v="2583"/>
    <x v="8"/>
    <x v="1"/>
  </r>
  <r>
    <d v="2024-09-03T00:00:00"/>
    <x v="611"/>
    <x v="22"/>
    <x v="0"/>
    <x v="0"/>
    <n v="17356"/>
    <n v="12"/>
    <n v="3967"/>
    <x v="8"/>
    <x v="1"/>
  </r>
  <r>
    <d v="2024-09-04T00:00:00"/>
    <x v="612"/>
    <x v="25"/>
    <x v="4"/>
    <x v="5"/>
    <n v="34168"/>
    <n v="9"/>
    <n v="2710"/>
    <x v="8"/>
    <x v="1"/>
  </r>
  <r>
    <d v="2024-09-05T00:00:00"/>
    <x v="613"/>
    <x v="0"/>
    <x v="4"/>
    <x v="9"/>
    <n v="23987"/>
    <n v="29"/>
    <n v="3755"/>
    <x v="8"/>
    <x v="1"/>
  </r>
  <r>
    <d v="2024-09-06T00:00:00"/>
    <x v="614"/>
    <x v="6"/>
    <x v="4"/>
    <x v="5"/>
    <n v="31929"/>
    <n v="12"/>
    <n v="1926"/>
    <x v="8"/>
    <x v="1"/>
  </r>
  <r>
    <d v="2024-09-07T00:00:00"/>
    <x v="615"/>
    <x v="23"/>
    <x v="2"/>
    <x v="4"/>
    <n v="17567"/>
    <n v="8"/>
    <n v="2822"/>
    <x v="8"/>
    <x v="1"/>
  </r>
  <r>
    <d v="2024-09-08T00:00:00"/>
    <x v="616"/>
    <x v="20"/>
    <x v="4"/>
    <x v="7"/>
    <n v="733"/>
    <n v="2"/>
    <n v="1709"/>
    <x v="8"/>
    <x v="1"/>
  </r>
  <r>
    <d v="2024-09-09T00:00:00"/>
    <x v="617"/>
    <x v="6"/>
    <x v="0"/>
    <x v="3"/>
    <n v="34843"/>
    <n v="56"/>
    <n v="4224"/>
    <x v="8"/>
    <x v="1"/>
  </r>
  <r>
    <d v="2024-09-10T00:00:00"/>
    <x v="618"/>
    <x v="13"/>
    <x v="1"/>
    <x v="7"/>
    <n v="13629"/>
    <n v="97"/>
    <n v="4257"/>
    <x v="8"/>
    <x v="1"/>
  </r>
  <r>
    <d v="2024-09-11T00:00:00"/>
    <x v="619"/>
    <x v="2"/>
    <x v="1"/>
    <x v="8"/>
    <n v="19606"/>
    <n v="68"/>
    <n v="2680"/>
    <x v="8"/>
    <x v="1"/>
  </r>
  <r>
    <d v="2024-09-12T00:00:00"/>
    <x v="620"/>
    <x v="0"/>
    <x v="2"/>
    <x v="7"/>
    <n v="29771"/>
    <n v="27"/>
    <n v="2240"/>
    <x v="8"/>
    <x v="1"/>
  </r>
  <r>
    <d v="2024-09-13T00:00:00"/>
    <x v="621"/>
    <x v="0"/>
    <x v="0"/>
    <x v="7"/>
    <n v="38547"/>
    <n v="56"/>
    <n v="3140"/>
    <x v="8"/>
    <x v="1"/>
  </r>
  <r>
    <d v="2024-09-14T00:00:00"/>
    <x v="622"/>
    <x v="20"/>
    <x v="1"/>
    <x v="3"/>
    <n v="23886"/>
    <n v="65"/>
    <n v="3071"/>
    <x v="8"/>
    <x v="1"/>
  </r>
  <r>
    <d v="2024-09-15T00:00:00"/>
    <x v="623"/>
    <x v="21"/>
    <x v="4"/>
    <x v="0"/>
    <n v="27800"/>
    <n v="13"/>
    <n v="2492"/>
    <x v="8"/>
    <x v="1"/>
  </r>
  <r>
    <d v="2024-09-16T00:00:00"/>
    <x v="624"/>
    <x v="25"/>
    <x v="4"/>
    <x v="9"/>
    <n v="16211"/>
    <n v="21"/>
    <n v="3023"/>
    <x v="8"/>
    <x v="1"/>
  </r>
  <r>
    <d v="2024-09-17T00:00:00"/>
    <x v="625"/>
    <x v="19"/>
    <x v="0"/>
    <x v="4"/>
    <n v="12902"/>
    <n v="9"/>
    <n v="4719"/>
    <x v="8"/>
    <x v="1"/>
  </r>
  <r>
    <d v="2024-09-18T00:00:00"/>
    <x v="626"/>
    <x v="8"/>
    <x v="1"/>
    <x v="9"/>
    <n v="20662"/>
    <n v="20"/>
    <n v="2007"/>
    <x v="8"/>
    <x v="1"/>
  </r>
  <r>
    <d v="2024-09-19T00:00:00"/>
    <x v="627"/>
    <x v="0"/>
    <x v="1"/>
    <x v="2"/>
    <n v="21492"/>
    <n v="6"/>
    <n v="4124"/>
    <x v="8"/>
    <x v="1"/>
  </r>
  <r>
    <d v="2024-09-20T00:00:00"/>
    <x v="628"/>
    <x v="9"/>
    <x v="2"/>
    <x v="4"/>
    <n v="33820"/>
    <n v="79"/>
    <n v="2658"/>
    <x v="8"/>
    <x v="1"/>
  </r>
  <r>
    <d v="2024-09-21T00:00:00"/>
    <x v="629"/>
    <x v="2"/>
    <x v="2"/>
    <x v="8"/>
    <n v="24208"/>
    <n v="5"/>
    <n v="1079"/>
    <x v="8"/>
    <x v="1"/>
  </r>
  <r>
    <d v="2024-09-22T00:00:00"/>
    <x v="630"/>
    <x v="1"/>
    <x v="4"/>
    <x v="2"/>
    <n v="16783"/>
    <n v="64"/>
    <n v="3554"/>
    <x v="8"/>
    <x v="1"/>
  </r>
  <r>
    <d v="2024-09-23T00:00:00"/>
    <x v="631"/>
    <x v="21"/>
    <x v="0"/>
    <x v="6"/>
    <n v="39382"/>
    <n v="82"/>
    <n v="3844"/>
    <x v="8"/>
    <x v="1"/>
  </r>
  <r>
    <d v="2024-09-24T00:00:00"/>
    <x v="632"/>
    <x v="23"/>
    <x v="2"/>
    <x v="5"/>
    <n v="10131"/>
    <n v="87"/>
    <n v="3335"/>
    <x v="8"/>
    <x v="1"/>
  </r>
  <r>
    <d v="2024-09-25T00:00:00"/>
    <x v="633"/>
    <x v="26"/>
    <x v="1"/>
    <x v="5"/>
    <n v="49571"/>
    <n v="52"/>
    <n v="1006"/>
    <x v="8"/>
    <x v="1"/>
  </r>
  <r>
    <d v="2024-09-26T00:00:00"/>
    <x v="634"/>
    <x v="24"/>
    <x v="4"/>
    <x v="6"/>
    <n v="7438"/>
    <n v="47"/>
    <n v="2342"/>
    <x v="8"/>
    <x v="1"/>
  </r>
  <r>
    <d v="2024-09-27T00:00:00"/>
    <x v="635"/>
    <x v="23"/>
    <x v="0"/>
    <x v="8"/>
    <n v="41663"/>
    <n v="29"/>
    <n v="2060"/>
    <x v="8"/>
    <x v="1"/>
  </r>
  <r>
    <d v="2024-09-28T00:00:00"/>
    <x v="636"/>
    <x v="28"/>
    <x v="0"/>
    <x v="6"/>
    <n v="15606"/>
    <n v="20"/>
    <n v="2135"/>
    <x v="8"/>
    <x v="1"/>
  </r>
  <r>
    <d v="2024-09-29T00:00:00"/>
    <x v="637"/>
    <x v="15"/>
    <x v="0"/>
    <x v="3"/>
    <n v="25599"/>
    <n v="86"/>
    <n v="1810"/>
    <x v="8"/>
    <x v="1"/>
  </r>
  <r>
    <d v="2024-09-30T00:00:00"/>
    <x v="638"/>
    <x v="1"/>
    <x v="2"/>
    <x v="4"/>
    <n v="42486"/>
    <n v="90"/>
    <n v="3228"/>
    <x v="8"/>
    <x v="1"/>
  </r>
  <r>
    <d v="2024-10-01T00:00:00"/>
    <x v="639"/>
    <x v="12"/>
    <x v="3"/>
    <x v="6"/>
    <n v="32532"/>
    <n v="27"/>
    <n v="3320"/>
    <x v="9"/>
    <x v="1"/>
  </r>
  <r>
    <d v="2024-10-02T00:00:00"/>
    <x v="640"/>
    <x v="20"/>
    <x v="2"/>
    <x v="2"/>
    <n v="14013"/>
    <n v="91"/>
    <n v="1032"/>
    <x v="9"/>
    <x v="1"/>
  </r>
  <r>
    <d v="2024-10-03T00:00:00"/>
    <x v="641"/>
    <x v="28"/>
    <x v="3"/>
    <x v="4"/>
    <n v="48383"/>
    <n v="66"/>
    <n v="3019"/>
    <x v="9"/>
    <x v="1"/>
  </r>
  <r>
    <d v="2024-10-04T00:00:00"/>
    <x v="642"/>
    <x v="21"/>
    <x v="0"/>
    <x v="3"/>
    <n v="4148"/>
    <n v="14"/>
    <n v="1560"/>
    <x v="9"/>
    <x v="1"/>
  </r>
  <r>
    <d v="2024-10-05T00:00:00"/>
    <x v="643"/>
    <x v="22"/>
    <x v="0"/>
    <x v="0"/>
    <n v="3891"/>
    <n v="63"/>
    <n v="1733"/>
    <x v="9"/>
    <x v="1"/>
  </r>
  <r>
    <d v="2024-10-06T00:00:00"/>
    <x v="644"/>
    <x v="3"/>
    <x v="1"/>
    <x v="0"/>
    <n v="18285"/>
    <n v="90"/>
    <n v="4562"/>
    <x v="9"/>
    <x v="1"/>
  </r>
  <r>
    <d v="2024-10-07T00:00:00"/>
    <x v="645"/>
    <x v="12"/>
    <x v="0"/>
    <x v="3"/>
    <n v="3272"/>
    <n v="33"/>
    <n v="4393"/>
    <x v="9"/>
    <x v="1"/>
  </r>
  <r>
    <d v="2024-10-08T00:00:00"/>
    <x v="646"/>
    <x v="11"/>
    <x v="0"/>
    <x v="0"/>
    <n v="31882"/>
    <n v="85"/>
    <n v="1910"/>
    <x v="9"/>
    <x v="1"/>
  </r>
  <r>
    <d v="2024-10-09T00:00:00"/>
    <x v="647"/>
    <x v="25"/>
    <x v="2"/>
    <x v="0"/>
    <n v="47715"/>
    <n v="25"/>
    <n v="4737"/>
    <x v="9"/>
    <x v="1"/>
  </r>
  <r>
    <d v="2024-10-10T00:00:00"/>
    <x v="648"/>
    <x v="8"/>
    <x v="3"/>
    <x v="4"/>
    <n v="24809"/>
    <n v="56"/>
    <n v="3918"/>
    <x v="9"/>
    <x v="1"/>
  </r>
  <r>
    <d v="2024-10-11T00:00:00"/>
    <x v="649"/>
    <x v="7"/>
    <x v="3"/>
    <x v="6"/>
    <n v="47041"/>
    <n v="46"/>
    <n v="4903"/>
    <x v="9"/>
    <x v="1"/>
  </r>
  <r>
    <d v="2024-10-12T00:00:00"/>
    <x v="650"/>
    <x v="9"/>
    <x v="4"/>
    <x v="2"/>
    <n v="21717"/>
    <n v="26"/>
    <n v="3865"/>
    <x v="9"/>
    <x v="1"/>
  </r>
  <r>
    <d v="2024-10-13T00:00:00"/>
    <x v="651"/>
    <x v="18"/>
    <x v="1"/>
    <x v="0"/>
    <n v="2527"/>
    <n v="52"/>
    <n v="1156"/>
    <x v="9"/>
    <x v="1"/>
  </r>
  <r>
    <d v="2024-10-14T00:00:00"/>
    <x v="652"/>
    <x v="17"/>
    <x v="0"/>
    <x v="0"/>
    <n v="18613"/>
    <n v="84"/>
    <n v="3135"/>
    <x v="9"/>
    <x v="1"/>
  </r>
  <r>
    <d v="2024-10-15T00:00:00"/>
    <x v="653"/>
    <x v="22"/>
    <x v="1"/>
    <x v="3"/>
    <n v="32119"/>
    <n v="46"/>
    <n v="1746"/>
    <x v="9"/>
    <x v="1"/>
  </r>
  <r>
    <d v="2024-10-16T00:00:00"/>
    <x v="654"/>
    <x v="6"/>
    <x v="2"/>
    <x v="1"/>
    <n v="33018"/>
    <n v="53"/>
    <n v="4266"/>
    <x v="9"/>
    <x v="1"/>
  </r>
  <r>
    <d v="2024-10-17T00:00:00"/>
    <x v="655"/>
    <x v="17"/>
    <x v="3"/>
    <x v="0"/>
    <n v="31385"/>
    <n v="39"/>
    <n v="2013"/>
    <x v="9"/>
    <x v="1"/>
  </r>
  <r>
    <d v="2024-10-18T00:00:00"/>
    <x v="656"/>
    <x v="14"/>
    <x v="4"/>
    <x v="6"/>
    <n v="12545"/>
    <n v="59"/>
    <n v="3428"/>
    <x v="9"/>
    <x v="1"/>
  </r>
  <r>
    <d v="2024-10-19T00:00:00"/>
    <x v="657"/>
    <x v="12"/>
    <x v="4"/>
    <x v="1"/>
    <n v="43944"/>
    <n v="73"/>
    <n v="4199"/>
    <x v="9"/>
    <x v="1"/>
  </r>
  <r>
    <d v="2024-10-20T00:00:00"/>
    <x v="658"/>
    <x v="2"/>
    <x v="2"/>
    <x v="1"/>
    <n v="4450"/>
    <n v="67"/>
    <n v="1405"/>
    <x v="9"/>
    <x v="1"/>
  </r>
  <r>
    <d v="2024-10-21T00:00:00"/>
    <x v="659"/>
    <x v="6"/>
    <x v="0"/>
    <x v="6"/>
    <n v="36502"/>
    <n v="7"/>
    <n v="1430"/>
    <x v="9"/>
    <x v="1"/>
  </r>
  <r>
    <d v="2024-10-22T00:00:00"/>
    <x v="660"/>
    <x v="25"/>
    <x v="2"/>
    <x v="2"/>
    <n v="15087"/>
    <n v="69"/>
    <n v="4738"/>
    <x v="9"/>
    <x v="1"/>
  </r>
  <r>
    <d v="2024-10-23T00:00:00"/>
    <x v="661"/>
    <x v="2"/>
    <x v="0"/>
    <x v="4"/>
    <n v="4511"/>
    <n v="83"/>
    <n v="1147"/>
    <x v="9"/>
    <x v="1"/>
  </r>
  <r>
    <d v="2024-10-24T00:00:00"/>
    <x v="662"/>
    <x v="14"/>
    <x v="3"/>
    <x v="9"/>
    <n v="16075"/>
    <n v="52"/>
    <n v="2677"/>
    <x v="9"/>
    <x v="1"/>
  </r>
  <r>
    <d v="2024-10-25T00:00:00"/>
    <x v="663"/>
    <x v="22"/>
    <x v="3"/>
    <x v="7"/>
    <n v="9504"/>
    <n v="5"/>
    <n v="2194"/>
    <x v="9"/>
    <x v="1"/>
  </r>
  <r>
    <d v="2024-10-26T00:00:00"/>
    <x v="664"/>
    <x v="21"/>
    <x v="4"/>
    <x v="8"/>
    <n v="49828"/>
    <n v="40"/>
    <n v="3182"/>
    <x v="9"/>
    <x v="1"/>
  </r>
  <r>
    <d v="2024-10-27T00:00:00"/>
    <x v="665"/>
    <x v="27"/>
    <x v="1"/>
    <x v="5"/>
    <n v="9163"/>
    <n v="65"/>
    <n v="4176"/>
    <x v="9"/>
    <x v="1"/>
  </r>
  <r>
    <d v="2024-10-28T00:00:00"/>
    <x v="666"/>
    <x v="13"/>
    <x v="0"/>
    <x v="2"/>
    <n v="7671"/>
    <n v="21"/>
    <n v="1216"/>
    <x v="9"/>
    <x v="1"/>
  </r>
  <r>
    <d v="2024-10-29T00:00:00"/>
    <x v="667"/>
    <x v="7"/>
    <x v="1"/>
    <x v="8"/>
    <n v="19488"/>
    <n v="84"/>
    <n v="4395"/>
    <x v="9"/>
    <x v="1"/>
  </r>
  <r>
    <d v="2024-10-30T00:00:00"/>
    <x v="668"/>
    <x v="23"/>
    <x v="4"/>
    <x v="7"/>
    <n v="18062"/>
    <n v="86"/>
    <n v="3593"/>
    <x v="9"/>
    <x v="1"/>
  </r>
  <r>
    <d v="2024-10-31T00:00:00"/>
    <x v="669"/>
    <x v="26"/>
    <x v="3"/>
    <x v="0"/>
    <n v="30445"/>
    <n v="66"/>
    <n v="1391"/>
    <x v="9"/>
    <x v="1"/>
  </r>
  <r>
    <d v="2024-11-01T00:00:00"/>
    <x v="670"/>
    <x v="9"/>
    <x v="1"/>
    <x v="0"/>
    <n v="7151"/>
    <n v="42"/>
    <n v="1125"/>
    <x v="10"/>
    <x v="1"/>
  </r>
  <r>
    <d v="2024-11-02T00:00:00"/>
    <x v="671"/>
    <x v="5"/>
    <x v="1"/>
    <x v="1"/>
    <n v="20312"/>
    <n v="95"/>
    <n v="4888"/>
    <x v="10"/>
    <x v="1"/>
  </r>
  <r>
    <d v="2024-11-03T00:00:00"/>
    <x v="672"/>
    <x v="23"/>
    <x v="0"/>
    <x v="1"/>
    <n v="34099"/>
    <n v="73"/>
    <n v="3337"/>
    <x v="10"/>
    <x v="1"/>
  </r>
  <r>
    <d v="2024-11-04T00:00:00"/>
    <x v="673"/>
    <x v="8"/>
    <x v="3"/>
    <x v="8"/>
    <n v="40991"/>
    <n v="100"/>
    <n v="4130"/>
    <x v="10"/>
    <x v="1"/>
  </r>
  <r>
    <d v="2024-11-05T00:00:00"/>
    <x v="674"/>
    <x v="7"/>
    <x v="2"/>
    <x v="6"/>
    <n v="20028"/>
    <n v="47"/>
    <n v="3298"/>
    <x v="10"/>
    <x v="1"/>
  </r>
  <r>
    <d v="2024-11-06T00:00:00"/>
    <x v="675"/>
    <x v="28"/>
    <x v="3"/>
    <x v="2"/>
    <n v="7165"/>
    <n v="67"/>
    <n v="3753"/>
    <x v="10"/>
    <x v="1"/>
  </r>
  <r>
    <d v="2024-11-07T00:00:00"/>
    <x v="676"/>
    <x v="26"/>
    <x v="3"/>
    <x v="9"/>
    <n v="15278"/>
    <n v="92"/>
    <n v="3900"/>
    <x v="10"/>
    <x v="1"/>
  </r>
  <r>
    <d v="2024-11-08T00:00:00"/>
    <x v="677"/>
    <x v="25"/>
    <x v="1"/>
    <x v="3"/>
    <n v="28628"/>
    <n v="81"/>
    <n v="1370"/>
    <x v="10"/>
    <x v="1"/>
  </r>
  <r>
    <d v="2024-11-09T00:00:00"/>
    <x v="678"/>
    <x v="6"/>
    <x v="2"/>
    <x v="6"/>
    <n v="1496"/>
    <n v="2"/>
    <n v="4205"/>
    <x v="10"/>
    <x v="1"/>
  </r>
  <r>
    <d v="2024-11-10T00:00:00"/>
    <x v="679"/>
    <x v="11"/>
    <x v="4"/>
    <x v="2"/>
    <n v="38991"/>
    <n v="22"/>
    <n v="4533"/>
    <x v="10"/>
    <x v="1"/>
  </r>
  <r>
    <d v="2024-11-11T00:00:00"/>
    <x v="680"/>
    <x v="19"/>
    <x v="4"/>
    <x v="6"/>
    <n v="48931"/>
    <n v="33"/>
    <n v="2703"/>
    <x v="10"/>
    <x v="1"/>
  </r>
  <r>
    <d v="2024-11-12T00:00:00"/>
    <x v="681"/>
    <x v="16"/>
    <x v="2"/>
    <x v="1"/>
    <n v="14513"/>
    <n v="52"/>
    <n v="4791"/>
    <x v="10"/>
    <x v="1"/>
  </r>
  <r>
    <d v="2024-11-13T00:00:00"/>
    <x v="682"/>
    <x v="10"/>
    <x v="3"/>
    <x v="7"/>
    <n v="7642"/>
    <n v="42"/>
    <n v="1290"/>
    <x v="10"/>
    <x v="1"/>
  </r>
  <r>
    <d v="2024-11-14T00:00:00"/>
    <x v="683"/>
    <x v="8"/>
    <x v="0"/>
    <x v="3"/>
    <n v="20759"/>
    <n v="53"/>
    <n v="4889"/>
    <x v="10"/>
    <x v="1"/>
  </r>
  <r>
    <d v="2024-11-15T00:00:00"/>
    <x v="684"/>
    <x v="16"/>
    <x v="2"/>
    <x v="8"/>
    <n v="49913"/>
    <n v="73"/>
    <n v="1983"/>
    <x v="10"/>
    <x v="1"/>
  </r>
  <r>
    <d v="2024-11-16T00:00:00"/>
    <x v="685"/>
    <x v="14"/>
    <x v="4"/>
    <x v="7"/>
    <n v="49402"/>
    <n v="8"/>
    <n v="2841"/>
    <x v="10"/>
    <x v="1"/>
  </r>
  <r>
    <d v="2024-11-17T00:00:00"/>
    <x v="686"/>
    <x v="4"/>
    <x v="1"/>
    <x v="7"/>
    <n v="27828"/>
    <n v="38"/>
    <n v="2662"/>
    <x v="10"/>
    <x v="1"/>
  </r>
  <r>
    <d v="2024-11-18T00:00:00"/>
    <x v="687"/>
    <x v="14"/>
    <x v="1"/>
    <x v="6"/>
    <n v="25835"/>
    <n v="17"/>
    <n v="2656"/>
    <x v="10"/>
    <x v="1"/>
  </r>
  <r>
    <d v="2024-11-19T00:00:00"/>
    <x v="688"/>
    <x v="4"/>
    <x v="0"/>
    <x v="2"/>
    <n v="36483"/>
    <n v="29"/>
    <n v="2447"/>
    <x v="10"/>
    <x v="1"/>
  </r>
  <r>
    <d v="2024-11-20T00:00:00"/>
    <x v="689"/>
    <x v="4"/>
    <x v="1"/>
    <x v="9"/>
    <n v="48858"/>
    <n v="22"/>
    <n v="3094"/>
    <x v="10"/>
    <x v="1"/>
  </r>
  <r>
    <d v="2024-11-21T00:00:00"/>
    <x v="690"/>
    <x v="2"/>
    <x v="3"/>
    <x v="3"/>
    <n v="35506"/>
    <n v="25"/>
    <n v="2330"/>
    <x v="10"/>
    <x v="1"/>
  </r>
  <r>
    <d v="2024-11-22T00:00:00"/>
    <x v="691"/>
    <x v="14"/>
    <x v="2"/>
    <x v="6"/>
    <n v="9388"/>
    <n v="49"/>
    <n v="4680"/>
    <x v="10"/>
    <x v="1"/>
  </r>
  <r>
    <d v="2024-11-23T00:00:00"/>
    <x v="692"/>
    <x v="2"/>
    <x v="1"/>
    <x v="9"/>
    <n v="30662"/>
    <n v="24"/>
    <n v="3957"/>
    <x v="10"/>
    <x v="1"/>
  </r>
  <r>
    <d v="2024-11-24T00:00:00"/>
    <x v="693"/>
    <x v="15"/>
    <x v="1"/>
    <x v="1"/>
    <n v="22363"/>
    <n v="25"/>
    <n v="4867"/>
    <x v="10"/>
    <x v="1"/>
  </r>
  <r>
    <d v="2024-11-25T00:00:00"/>
    <x v="694"/>
    <x v="17"/>
    <x v="2"/>
    <x v="0"/>
    <n v="4282"/>
    <n v="42"/>
    <n v="4279"/>
    <x v="10"/>
    <x v="1"/>
  </r>
  <r>
    <d v="2024-11-26T00:00:00"/>
    <x v="695"/>
    <x v="4"/>
    <x v="4"/>
    <x v="7"/>
    <n v="10213"/>
    <n v="66"/>
    <n v="4195"/>
    <x v="10"/>
    <x v="1"/>
  </r>
  <r>
    <d v="2024-11-27T00:00:00"/>
    <x v="696"/>
    <x v="9"/>
    <x v="3"/>
    <x v="5"/>
    <n v="1457"/>
    <n v="14"/>
    <n v="3028"/>
    <x v="10"/>
    <x v="1"/>
  </r>
  <r>
    <d v="2024-11-28T00:00:00"/>
    <x v="697"/>
    <x v="5"/>
    <x v="1"/>
    <x v="8"/>
    <n v="11699"/>
    <n v="33"/>
    <n v="4542"/>
    <x v="10"/>
    <x v="1"/>
  </r>
  <r>
    <d v="2024-11-29T00:00:00"/>
    <x v="698"/>
    <x v="17"/>
    <x v="1"/>
    <x v="4"/>
    <n v="29322"/>
    <n v="33"/>
    <n v="4743"/>
    <x v="10"/>
    <x v="1"/>
  </r>
  <r>
    <d v="2024-11-30T00:00:00"/>
    <x v="699"/>
    <x v="0"/>
    <x v="2"/>
    <x v="1"/>
    <n v="48717"/>
    <n v="61"/>
    <n v="2702"/>
    <x v="10"/>
    <x v="1"/>
  </r>
  <r>
    <d v="2024-12-01T00:00:00"/>
    <x v="700"/>
    <x v="1"/>
    <x v="3"/>
    <x v="2"/>
    <n v="15331"/>
    <n v="65"/>
    <n v="3791"/>
    <x v="11"/>
    <x v="1"/>
  </r>
  <r>
    <d v="2024-12-02T00:00:00"/>
    <x v="701"/>
    <x v="11"/>
    <x v="4"/>
    <x v="2"/>
    <n v="43476"/>
    <n v="73"/>
    <n v="2548"/>
    <x v="11"/>
    <x v="1"/>
  </r>
  <r>
    <d v="2024-12-03T00:00:00"/>
    <x v="702"/>
    <x v="15"/>
    <x v="2"/>
    <x v="3"/>
    <n v="46653"/>
    <n v="45"/>
    <n v="1163"/>
    <x v="11"/>
    <x v="1"/>
  </r>
  <r>
    <d v="2024-12-04T00:00:00"/>
    <x v="703"/>
    <x v="17"/>
    <x v="3"/>
    <x v="2"/>
    <n v="40141"/>
    <n v="80"/>
    <n v="1171"/>
    <x v="11"/>
    <x v="1"/>
  </r>
  <r>
    <d v="2024-12-05T00:00:00"/>
    <x v="704"/>
    <x v="28"/>
    <x v="0"/>
    <x v="2"/>
    <n v="4374"/>
    <n v="17"/>
    <n v="3978"/>
    <x v="11"/>
    <x v="1"/>
  </r>
  <r>
    <d v="2024-12-06T00:00:00"/>
    <x v="705"/>
    <x v="9"/>
    <x v="3"/>
    <x v="4"/>
    <n v="27190"/>
    <n v="23"/>
    <n v="2162"/>
    <x v="11"/>
    <x v="1"/>
  </r>
  <r>
    <d v="2024-12-07T00:00:00"/>
    <x v="706"/>
    <x v="0"/>
    <x v="2"/>
    <x v="6"/>
    <n v="31546"/>
    <n v="59"/>
    <n v="1320"/>
    <x v="11"/>
    <x v="1"/>
  </r>
  <r>
    <d v="2024-12-08T00:00:00"/>
    <x v="707"/>
    <x v="28"/>
    <x v="3"/>
    <x v="3"/>
    <n v="47383"/>
    <n v="24"/>
    <n v="3574"/>
    <x v="11"/>
    <x v="1"/>
  </r>
  <r>
    <d v="2024-12-09T00:00:00"/>
    <x v="708"/>
    <x v="1"/>
    <x v="4"/>
    <x v="3"/>
    <n v="17347"/>
    <n v="16"/>
    <n v="2909"/>
    <x v="11"/>
    <x v="1"/>
  </r>
  <r>
    <d v="2024-12-10T00:00:00"/>
    <x v="709"/>
    <x v="18"/>
    <x v="4"/>
    <x v="9"/>
    <n v="15015"/>
    <n v="50"/>
    <n v="1098"/>
    <x v="11"/>
    <x v="1"/>
  </r>
  <r>
    <d v="2024-12-11T00:00:00"/>
    <x v="710"/>
    <x v="25"/>
    <x v="3"/>
    <x v="9"/>
    <n v="47170"/>
    <n v="6"/>
    <n v="3950"/>
    <x v="11"/>
    <x v="1"/>
  </r>
  <r>
    <d v="2024-12-12T00:00:00"/>
    <x v="711"/>
    <x v="6"/>
    <x v="1"/>
    <x v="7"/>
    <n v="34107"/>
    <n v="10"/>
    <n v="1137"/>
    <x v="11"/>
    <x v="1"/>
  </r>
  <r>
    <d v="2024-12-13T00:00:00"/>
    <x v="712"/>
    <x v="20"/>
    <x v="1"/>
    <x v="4"/>
    <n v="28216"/>
    <n v="99"/>
    <n v="2562"/>
    <x v="11"/>
    <x v="1"/>
  </r>
  <r>
    <d v="2024-12-14T00:00:00"/>
    <x v="713"/>
    <x v="2"/>
    <x v="1"/>
    <x v="3"/>
    <n v="44258"/>
    <n v="20"/>
    <n v="4086"/>
    <x v="11"/>
    <x v="1"/>
  </r>
  <r>
    <d v="2024-12-15T00:00:00"/>
    <x v="714"/>
    <x v="25"/>
    <x v="1"/>
    <x v="1"/>
    <n v="17108"/>
    <n v="76"/>
    <n v="3859"/>
    <x v="11"/>
    <x v="1"/>
  </r>
  <r>
    <d v="2024-12-16T00:00:00"/>
    <x v="715"/>
    <x v="25"/>
    <x v="0"/>
    <x v="8"/>
    <n v="22500"/>
    <n v="18"/>
    <n v="1229"/>
    <x v="11"/>
    <x v="1"/>
  </r>
  <r>
    <d v="2024-12-17T00:00:00"/>
    <x v="716"/>
    <x v="17"/>
    <x v="3"/>
    <x v="7"/>
    <n v="7589"/>
    <n v="83"/>
    <n v="3213"/>
    <x v="11"/>
    <x v="1"/>
  </r>
  <r>
    <d v="2024-12-18T00:00:00"/>
    <x v="717"/>
    <x v="26"/>
    <x v="0"/>
    <x v="2"/>
    <n v="35331"/>
    <n v="37"/>
    <n v="3884"/>
    <x v="11"/>
    <x v="1"/>
  </r>
  <r>
    <d v="2024-12-19T00:00:00"/>
    <x v="718"/>
    <x v="14"/>
    <x v="3"/>
    <x v="8"/>
    <n v="41692"/>
    <n v="52"/>
    <n v="1098"/>
    <x v="11"/>
    <x v="1"/>
  </r>
  <r>
    <d v="2024-12-20T00:00:00"/>
    <x v="719"/>
    <x v="10"/>
    <x v="1"/>
    <x v="2"/>
    <n v="3857"/>
    <n v="3"/>
    <n v="3989"/>
    <x v="11"/>
    <x v="1"/>
  </r>
  <r>
    <d v="2024-12-21T00:00:00"/>
    <x v="720"/>
    <x v="14"/>
    <x v="2"/>
    <x v="1"/>
    <n v="43135"/>
    <n v="37"/>
    <n v="1261"/>
    <x v="11"/>
    <x v="1"/>
  </r>
  <r>
    <d v="2024-12-22T00:00:00"/>
    <x v="721"/>
    <x v="17"/>
    <x v="0"/>
    <x v="2"/>
    <n v="25895"/>
    <n v="6"/>
    <n v="4722"/>
    <x v="11"/>
    <x v="1"/>
  </r>
  <r>
    <d v="2024-12-23T00:00:00"/>
    <x v="722"/>
    <x v="17"/>
    <x v="4"/>
    <x v="9"/>
    <n v="42970"/>
    <n v="71"/>
    <n v="3351"/>
    <x v="11"/>
    <x v="1"/>
  </r>
  <r>
    <d v="2024-12-24T00:00:00"/>
    <x v="723"/>
    <x v="9"/>
    <x v="3"/>
    <x v="7"/>
    <n v="41348"/>
    <n v="98"/>
    <n v="3597"/>
    <x v="11"/>
    <x v="1"/>
  </r>
  <r>
    <d v="2024-12-25T00:00:00"/>
    <x v="724"/>
    <x v="15"/>
    <x v="4"/>
    <x v="7"/>
    <n v="25648"/>
    <n v="99"/>
    <n v="2130"/>
    <x v="11"/>
    <x v="1"/>
  </r>
  <r>
    <d v="2024-12-26T00:00:00"/>
    <x v="725"/>
    <x v="11"/>
    <x v="0"/>
    <x v="7"/>
    <n v="28073"/>
    <n v="35"/>
    <n v="4333"/>
    <x v="11"/>
    <x v="1"/>
  </r>
  <r>
    <d v="2024-12-27T00:00:00"/>
    <x v="726"/>
    <x v="8"/>
    <x v="3"/>
    <x v="2"/>
    <n v="47507"/>
    <n v="44"/>
    <n v="3006"/>
    <x v="11"/>
    <x v="1"/>
  </r>
  <r>
    <d v="2024-12-28T00:00:00"/>
    <x v="727"/>
    <x v="4"/>
    <x v="3"/>
    <x v="1"/>
    <n v="13897"/>
    <n v="88"/>
    <n v="4182"/>
    <x v="11"/>
    <x v="1"/>
  </r>
  <r>
    <d v="2024-12-29T00:00:00"/>
    <x v="728"/>
    <x v="13"/>
    <x v="3"/>
    <x v="4"/>
    <n v="23357"/>
    <n v="73"/>
    <n v="2278"/>
    <x v="11"/>
    <x v="1"/>
  </r>
  <r>
    <d v="2024-12-30T00:00:00"/>
    <x v="729"/>
    <x v="26"/>
    <x v="2"/>
    <x v="0"/>
    <n v="27814"/>
    <n v="63"/>
    <n v="4997"/>
    <x v="11"/>
    <x v="1"/>
  </r>
  <r>
    <d v="2024-12-31T00:00:00"/>
    <x v="730"/>
    <x v="28"/>
    <x v="0"/>
    <x v="7"/>
    <n v="38436"/>
    <n v="65"/>
    <n v="191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AE6AAA-09E2-45A9-939F-8AD78E6AD89D}" name="PivotTable1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F4:AG17" firstHeaderRow="1" firstDataRow="1" firstDataCol="1"/>
  <pivotFields count="10">
    <pivotField numFmtId="14" showAll="0"/>
    <pivotField showAll="0"/>
    <pivotField showAll="0"/>
    <pivotField showAll="0">
      <items count="6">
        <item x="0"/>
        <item x="3"/>
        <item x="4"/>
        <item x="1"/>
        <item x="2"/>
        <item t="default"/>
      </items>
    </pivotField>
    <pivotField showAll="0"/>
    <pivotField dataField="1" showAll="0"/>
    <pivotField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Sales" fld="5" baseField="0" baseItem="0" numFmtId="166"/>
  </dataFields>
  <formats count="2">
    <format dxfId="187">
      <pivotArea outline="0" collapsedLevelsAreSubtotals="1" fieldPosition="0"/>
    </format>
    <format dxfId="186">
      <pivotArea outline="0" fieldPosition="0">
        <references count="1">
          <reference field="4294967294" count="1">
            <x v="0"/>
          </reference>
        </references>
      </pivotArea>
    </format>
  </formats>
  <chartFormats count="13">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8" count="1" selected="0">
            <x v="0"/>
          </reference>
        </references>
      </pivotArea>
    </chartFormat>
    <chartFormat chart="15" format="4">
      <pivotArea type="data" outline="0" fieldPosition="0">
        <references count="2">
          <reference field="4294967294" count="1" selected="0">
            <x v="0"/>
          </reference>
          <reference field="8" count="1" selected="0">
            <x v="1"/>
          </reference>
        </references>
      </pivotArea>
    </chartFormat>
    <chartFormat chart="15" format="5">
      <pivotArea type="data" outline="0" fieldPosition="0">
        <references count="2">
          <reference field="4294967294" count="1" selected="0">
            <x v="0"/>
          </reference>
          <reference field="8" count="1" selected="0">
            <x v="2"/>
          </reference>
        </references>
      </pivotArea>
    </chartFormat>
    <chartFormat chart="15" format="6">
      <pivotArea type="data" outline="0" fieldPosition="0">
        <references count="2">
          <reference field="4294967294" count="1" selected="0">
            <x v="0"/>
          </reference>
          <reference field="8" count="1" selected="0">
            <x v="3"/>
          </reference>
        </references>
      </pivotArea>
    </chartFormat>
    <chartFormat chart="15" format="7">
      <pivotArea type="data" outline="0" fieldPosition="0">
        <references count="2">
          <reference field="4294967294" count="1" selected="0">
            <x v="0"/>
          </reference>
          <reference field="8" count="1" selected="0">
            <x v="4"/>
          </reference>
        </references>
      </pivotArea>
    </chartFormat>
    <chartFormat chart="15" format="8">
      <pivotArea type="data" outline="0" fieldPosition="0">
        <references count="2">
          <reference field="4294967294" count="1" selected="0">
            <x v="0"/>
          </reference>
          <reference field="8" count="1" selected="0">
            <x v="5"/>
          </reference>
        </references>
      </pivotArea>
    </chartFormat>
    <chartFormat chart="15" format="9">
      <pivotArea type="data" outline="0" fieldPosition="0">
        <references count="2">
          <reference field="4294967294" count="1" selected="0">
            <x v="0"/>
          </reference>
          <reference field="8" count="1" selected="0">
            <x v="6"/>
          </reference>
        </references>
      </pivotArea>
    </chartFormat>
    <chartFormat chart="15" format="10">
      <pivotArea type="data" outline="0" fieldPosition="0">
        <references count="2">
          <reference field="4294967294" count="1" selected="0">
            <x v="0"/>
          </reference>
          <reference field="8" count="1" selected="0">
            <x v="7"/>
          </reference>
        </references>
      </pivotArea>
    </chartFormat>
    <chartFormat chart="15" format="11">
      <pivotArea type="data" outline="0" fieldPosition="0">
        <references count="2">
          <reference field="4294967294" count="1" selected="0">
            <x v="0"/>
          </reference>
          <reference field="8" count="1" selected="0">
            <x v="8"/>
          </reference>
        </references>
      </pivotArea>
    </chartFormat>
    <chartFormat chart="15" format="12">
      <pivotArea type="data" outline="0" fieldPosition="0">
        <references count="2">
          <reference field="4294967294" count="1" selected="0">
            <x v="0"/>
          </reference>
          <reference field="8" count="1" selected="0">
            <x v="9"/>
          </reference>
        </references>
      </pivotArea>
    </chartFormat>
    <chartFormat chart="15" format="13">
      <pivotArea type="data" outline="0" fieldPosition="0">
        <references count="2">
          <reference field="4294967294" count="1" selected="0">
            <x v="0"/>
          </reference>
          <reference field="8" count="1" selected="0">
            <x v="10"/>
          </reference>
        </references>
      </pivotArea>
    </chartFormat>
    <chartFormat chart="15" format="14">
      <pivotArea type="data" outline="0" fieldPosition="0">
        <references count="2">
          <reference field="4294967294" count="1" selected="0">
            <x v="0"/>
          </reference>
          <reference field="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61EF36-827E-43CD-9759-5048CF665ECC}"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10">
    <pivotField numFmtId="14" showAll="0"/>
    <pivotField showAll="0"/>
    <pivotField showAll="0"/>
    <pivotField showAll="0">
      <items count="6">
        <item x="0"/>
        <item x="3"/>
        <item x="4"/>
        <item x="1"/>
        <item x="2"/>
        <item t="default"/>
      </items>
    </pivotField>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Items count="1">
    <i/>
  </colItems>
  <dataFields count="1">
    <dataField name="Sum of Profit" fld="7" baseField="0" baseItem="0" numFmtId="165"/>
  </dataFields>
  <formats count="1">
    <format dxfId="1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FF5791-2C0D-4C15-99E1-4E86BC5467CD}"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T4:U7" firstHeaderRow="1" firstDataRow="1" firstDataCol="1"/>
  <pivotFields count="2">
    <pivotField dataField="1" showAll="0"/>
    <pivotField axis="axisRow" showAll="0">
      <items count="4">
        <item x="0"/>
        <item x="1"/>
        <item h="1" x="2"/>
        <item t="default"/>
      </items>
    </pivotField>
  </pivotFields>
  <rowFields count="1">
    <field x="1"/>
  </rowFields>
  <rowItems count="3">
    <i>
      <x/>
    </i>
    <i>
      <x v="1"/>
    </i>
    <i t="grand">
      <x/>
    </i>
  </rowItems>
  <colItems count="1">
    <i/>
  </colItems>
  <dataFields count="1">
    <dataField name="Count of Customer Name" fld="0" subtotal="count" baseField="0" baseItem="0"/>
  </dataFields>
  <chartFormats count="11">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1" count="1" selected="0">
            <x v="0"/>
          </reference>
        </references>
      </pivotArea>
    </chartFormat>
    <chartFormat chart="12" format="3">
      <pivotArea type="data" outline="0" fieldPosition="0">
        <references count="2">
          <reference field="4294967294" count="1" selected="0">
            <x v="0"/>
          </reference>
          <reference field="1"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1" count="1" selected="0">
            <x v="0"/>
          </reference>
        </references>
      </pivotArea>
    </chartFormat>
    <chartFormat chart="13" format="6">
      <pivotArea type="data" outline="0" fieldPosition="0">
        <references count="2">
          <reference field="4294967294" count="1" selected="0">
            <x v="0"/>
          </reference>
          <reference field="1"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1" count="1" selected="0">
            <x v="0"/>
          </reference>
        </references>
      </pivotArea>
    </chartFormat>
    <chartFormat chart="14" format="6">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699889-000C-4F65-A1F2-342AFCAE60F4}"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2">
  <location ref="AC4:AD10" firstHeaderRow="1" firstDataRow="1" firstDataCol="1"/>
  <pivotFields count="10">
    <pivotField numFmtId="14" showAll="0"/>
    <pivotField axis="axisRow" showAll="0" measureFilter="1" sortType="ascending">
      <items count="732">
        <item x="128"/>
        <item x="371"/>
        <item x="490"/>
        <item x="101"/>
        <item x="72"/>
        <item x="251"/>
        <item x="383"/>
        <item x="513"/>
        <item x="326"/>
        <item x="42"/>
        <item x="437"/>
        <item x="169"/>
        <item x="208"/>
        <item x="277"/>
        <item x="512"/>
        <item x="229"/>
        <item x="514"/>
        <item x="649"/>
        <item x="592"/>
        <item x="243"/>
        <item x="233"/>
        <item x="60"/>
        <item x="34"/>
        <item x="553"/>
        <item x="664"/>
        <item x="603"/>
        <item x="357"/>
        <item x="170"/>
        <item x="46"/>
        <item x="462"/>
        <item x="431"/>
        <item x="493"/>
        <item x="459"/>
        <item x="132"/>
        <item x="100"/>
        <item x="54"/>
        <item x="636"/>
        <item x="659"/>
        <item x="421"/>
        <item x="137"/>
        <item x="56"/>
        <item x="420"/>
        <item x="728"/>
        <item x="62"/>
        <item x="461"/>
        <item x="323"/>
        <item x="250"/>
        <item x="85"/>
        <item x="679"/>
        <item x="644"/>
        <item x="523"/>
        <item x="177"/>
        <item x="81"/>
        <item x="83"/>
        <item x="156"/>
        <item x="93"/>
        <item x="517"/>
        <item x="621"/>
        <item x="273"/>
        <item x="418"/>
        <item x="584"/>
        <item x="279"/>
        <item x="526"/>
        <item x="458"/>
        <item x="445"/>
        <item x="574"/>
        <item x="206"/>
        <item x="385"/>
        <item x="33"/>
        <item x="146"/>
        <item x="148"/>
        <item x="626"/>
        <item x="363"/>
        <item x="70"/>
        <item x="87"/>
        <item x="688"/>
        <item x="295"/>
        <item x="618"/>
        <item x="667"/>
        <item x="528"/>
        <item x="353"/>
        <item x="260"/>
        <item x="84"/>
        <item x="25"/>
        <item x="305"/>
        <item x="248"/>
        <item x="492"/>
        <item x="413"/>
        <item x="500"/>
        <item x="432"/>
        <item x="449"/>
        <item x="552"/>
        <item x="366"/>
        <item x="630"/>
        <item x="337"/>
        <item x="228"/>
        <item x="239"/>
        <item x="31"/>
        <item x="607"/>
        <item x="494"/>
        <item x="80"/>
        <item x="195"/>
        <item x="468"/>
        <item x="104"/>
        <item x="59"/>
        <item x="707"/>
        <item x="272"/>
        <item x="12"/>
        <item x="202"/>
        <item x="138"/>
        <item x="69"/>
        <item x="640"/>
        <item x="319"/>
        <item x="152"/>
        <item x="294"/>
        <item x="348"/>
        <item x="270"/>
        <item x="211"/>
        <item x="225"/>
        <item x="264"/>
        <item x="329"/>
        <item x="18"/>
        <item x="484"/>
        <item x="328"/>
        <item x="583"/>
        <item x="232"/>
        <item x="49"/>
        <item x="723"/>
        <item x="155"/>
        <item x="216"/>
        <item x="355"/>
        <item x="499"/>
        <item x="605"/>
        <item x="456"/>
        <item x="629"/>
        <item x="303"/>
        <item x="63"/>
        <item x="683"/>
        <item x="7"/>
        <item x="386"/>
        <item x="32"/>
        <item x="76"/>
        <item x="606"/>
        <item x="115"/>
        <item x="442"/>
        <item x="313"/>
        <item x="524"/>
        <item x="469"/>
        <item x="285"/>
        <item x="466"/>
        <item x="628"/>
        <item x="58"/>
        <item x="691"/>
        <item x="276"/>
        <item x="38"/>
        <item x="507"/>
        <item x="539"/>
        <item x="470"/>
        <item x="95"/>
        <item x="162"/>
        <item x="304"/>
        <item x="594"/>
        <item x="446"/>
        <item x="222"/>
        <item x="645"/>
        <item x="217"/>
        <item x="588"/>
        <item x="702"/>
        <item x="203"/>
        <item x="598"/>
        <item x="540"/>
        <item x="582"/>
        <item x="509"/>
        <item x="595"/>
        <item x="16"/>
        <item x="695"/>
        <item x="356"/>
        <item x="411"/>
        <item x="90"/>
        <item x="296"/>
        <item x="167"/>
        <item x="24"/>
        <item x="308"/>
        <item x="166"/>
        <item x="218"/>
        <item x="176"/>
        <item x="529"/>
        <item x="447"/>
        <item x="570"/>
        <item x="427"/>
        <item x="309"/>
        <item x="278"/>
        <item x="397"/>
        <item x="417"/>
        <item x="52"/>
        <item x="142"/>
        <item x="669"/>
        <item x="597"/>
        <item x="399"/>
        <item x="171"/>
        <item x="121"/>
        <item x="164"/>
        <item x="379"/>
        <item x="537"/>
        <item x="332"/>
        <item x="360"/>
        <item x="557"/>
        <item x="331"/>
        <item x="349"/>
        <item x="727"/>
        <item x="330"/>
        <item x="91"/>
        <item x="579"/>
        <item x="388"/>
        <item x="214"/>
        <item x="22"/>
        <item x="320"/>
        <item x="199"/>
        <item x="686"/>
        <item x="475"/>
        <item x="139"/>
        <item x="168"/>
        <item x="186"/>
        <item x="21"/>
        <item x="685"/>
        <item x="29"/>
        <item x="231"/>
        <item x="408"/>
        <item x="711"/>
        <item x="88"/>
        <item x="508"/>
        <item x="50"/>
        <item x="482"/>
        <item x="608"/>
        <item x="123"/>
        <item x="433"/>
        <item x="619"/>
        <item x="259"/>
        <item x="467"/>
        <item x="647"/>
        <item x="226"/>
        <item x="20"/>
        <item x="254"/>
        <item x="17"/>
        <item x="310"/>
        <item x="79"/>
        <item x="633"/>
        <item x="678"/>
        <item x="718"/>
        <item x="703"/>
        <item x="391"/>
        <item x="180"/>
        <item x="286"/>
        <item x="220"/>
        <item x="544"/>
        <item x="460"/>
        <item x="716"/>
        <item x="287"/>
        <item x="673"/>
        <item x="307"/>
        <item x="554"/>
        <item x="35"/>
        <item x="372"/>
        <item x="213"/>
        <item x="622"/>
        <item x="403"/>
        <item x="451"/>
        <item x="710"/>
        <item x="189"/>
        <item x="187"/>
        <item x="205"/>
        <item x="457"/>
        <item x="370"/>
        <item x="566"/>
        <item x="242"/>
        <item x="110"/>
        <item x="412"/>
        <item x="367"/>
        <item x="642"/>
        <item x="652"/>
        <item x="430"/>
        <item x="465"/>
        <item x="436"/>
        <item x="696"/>
        <item x="555"/>
        <item x="145"/>
        <item x="587"/>
        <item x="476"/>
        <item x="204"/>
        <item x="153"/>
        <item x="625"/>
        <item x="173"/>
        <item x="665"/>
        <item x="454"/>
        <item x="37"/>
        <item x="124"/>
        <item x="504"/>
        <item x="548"/>
        <item x="172"/>
        <item x="209"/>
        <item x="498"/>
        <item x="422"/>
        <item x="617"/>
        <item x="107"/>
        <item x="398"/>
        <item x="634"/>
        <item x="515"/>
        <item x="522"/>
        <item x="184"/>
        <item x="9"/>
        <item x="322"/>
        <item x="234"/>
        <item x="193"/>
        <item x="694"/>
        <item x="311"/>
        <item x="650"/>
        <item x="314"/>
        <item x="596"/>
        <item x="227"/>
        <item x="485"/>
        <item x="78"/>
        <item x="224"/>
        <item x="660"/>
        <item x="235"/>
        <item x="112"/>
        <item x="30"/>
        <item x="73"/>
        <item x="705"/>
        <item x="463"/>
        <item x="503"/>
        <item x="600"/>
        <item x="541"/>
        <item x="127"/>
        <item x="244"/>
        <item x="230"/>
        <item x="103"/>
        <item x="306"/>
        <item x="369"/>
        <item x="210"/>
        <item x="263"/>
        <item x="89"/>
        <item x="221"/>
        <item x="441"/>
        <item x="620"/>
        <item x="614"/>
        <item x="249"/>
        <item x="719"/>
        <item x="143"/>
        <item x="150"/>
        <item x="623"/>
        <item x="284"/>
        <item x="663"/>
        <item x="140"/>
        <item x="275"/>
        <item x="453"/>
        <item x="585"/>
        <item x="601"/>
        <item x="181"/>
        <item x="163"/>
        <item x="253"/>
        <item x="387"/>
        <item x="429"/>
        <item x="61"/>
        <item x="400"/>
        <item x="511"/>
        <item x="488"/>
        <item x="542"/>
        <item x="340"/>
        <item x="699"/>
        <item x="478"/>
        <item x="423"/>
        <item x="97"/>
        <item x="291"/>
        <item x="266"/>
        <item x="92"/>
        <item x="341"/>
        <item x="105"/>
        <item x="343"/>
        <item x="75"/>
        <item x="708"/>
        <item x="404"/>
        <item x="551"/>
        <item x="530"/>
        <item x="666"/>
        <item x="520"/>
        <item x="338"/>
        <item x="455"/>
        <item x="19"/>
        <item x="637"/>
        <item x="53"/>
        <item x="726"/>
        <item x="569"/>
        <item x="674"/>
        <item x="301"/>
        <item x="698"/>
        <item x="612"/>
        <item x="576"/>
        <item x="690"/>
        <item x="487"/>
        <item x="505"/>
        <item x="161"/>
        <item x="440"/>
        <item x="586"/>
        <item x="729"/>
        <item x="409"/>
        <item x="354"/>
        <item x="269"/>
        <item x="730"/>
        <item x="174"/>
        <item x="215"/>
        <item x="571"/>
        <item x="238"/>
        <item x="471"/>
        <item x="639"/>
        <item x="262"/>
        <item x="175"/>
        <item x="300"/>
        <item x="315"/>
        <item x="450"/>
        <item x="543"/>
        <item x="28"/>
        <item x="656"/>
        <item x="268"/>
        <item x="11"/>
        <item x="646"/>
        <item x="580"/>
        <item x="198"/>
        <item x="675"/>
        <item x="113"/>
        <item x="377"/>
        <item x="654"/>
        <item x="668"/>
        <item x="518"/>
        <item x="185"/>
        <item x="416"/>
        <item x="593"/>
        <item x="378"/>
        <item x="2"/>
        <item x="722"/>
        <item x="362"/>
        <item x="245"/>
        <item x="627"/>
        <item x="692"/>
        <item x="558"/>
        <item x="102"/>
        <item x="255"/>
        <item x="149"/>
        <item x="339"/>
        <item x="448"/>
        <item x="438"/>
        <item x="525"/>
        <item x="715"/>
        <item x="410"/>
        <item x="165"/>
        <item x="496"/>
        <item x="96"/>
        <item x="578"/>
        <item x="67"/>
        <item x="256"/>
        <item x="531"/>
        <item x="428"/>
        <item x="237"/>
        <item x="131"/>
        <item x="157"/>
        <item x="684"/>
        <item x="120"/>
        <item x="289"/>
        <item x="122"/>
        <item x="271"/>
        <item x="392"/>
        <item x="219"/>
        <item x="144"/>
        <item x="111"/>
        <item x="495"/>
        <item x="135"/>
        <item x="302"/>
        <item x="23"/>
        <item x="3"/>
        <item x="390"/>
        <item x="721"/>
        <item x="384"/>
        <item x="444"/>
        <item x="486"/>
        <item x="714"/>
        <item x="693"/>
        <item x="36"/>
        <item x="527"/>
        <item x="94"/>
        <item x="65"/>
        <item x="648"/>
        <item x="701"/>
        <item x="334"/>
        <item x="200"/>
        <item x="616"/>
        <item x="207"/>
        <item x="724"/>
        <item x="257"/>
        <item x="126"/>
        <item x="546"/>
        <item x="246"/>
        <item x="39"/>
        <item x="86"/>
        <item x="671"/>
        <item x="274"/>
        <item x="125"/>
        <item x="472"/>
        <item x="519"/>
        <item x="292"/>
        <item x="327"/>
        <item x="114"/>
        <item x="57"/>
        <item x="108"/>
        <item x="267"/>
        <item x="419"/>
        <item x="136"/>
        <item x="506"/>
        <item x="532"/>
        <item x="516"/>
        <item x="99"/>
        <item x="66"/>
        <item x="704"/>
        <item x="375"/>
        <item x="241"/>
        <item x="589"/>
        <item x="318"/>
        <item x="604"/>
        <item x="661"/>
        <item x="725"/>
        <item x="658"/>
        <item x="382"/>
        <item x="717"/>
        <item x="265"/>
        <item x="381"/>
        <item x="312"/>
        <item x="406"/>
        <item x="350"/>
        <item x="651"/>
        <item x="281"/>
        <item x="567"/>
        <item x="393"/>
        <item x="677"/>
        <item x="389"/>
        <item x="577"/>
        <item x="550"/>
        <item x="48"/>
        <item x="51"/>
        <item x="147"/>
        <item x="401"/>
        <item x="380"/>
        <item x="133"/>
        <item x="681"/>
        <item x="479"/>
        <item x="288"/>
        <item x="609"/>
        <item x="118"/>
        <item x="77"/>
        <item x="45"/>
        <item x="134"/>
        <item x="252"/>
        <item x="549"/>
        <item x="297"/>
        <item x="43"/>
        <item x="368"/>
        <item x="396"/>
        <item x="670"/>
        <item x="562"/>
        <item x="712"/>
        <item x="575"/>
        <item x="682"/>
        <item x="706"/>
        <item x="590"/>
        <item x="223"/>
        <item x="240"/>
        <item x="405"/>
        <item x="8"/>
        <item x="293"/>
        <item x="687"/>
        <item x="316"/>
        <item x="638"/>
        <item x="497"/>
        <item x="568"/>
        <item x="68"/>
        <item x="564"/>
        <item x="425"/>
        <item x="324"/>
        <item x="477"/>
        <item x="258"/>
        <item x="572"/>
        <item x="352"/>
        <item x="158"/>
        <item x="599"/>
        <item x="236"/>
        <item x="402"/>
        <item x="424"/>
        <item x="464"/>
        <item x="632"/>
        <item x="201"/>
        <item x="190"/>
        <item x="483"/>
        <item x="290"/>
        <item x="655"/>
        <item x="662"/>
        <item x="680"/>
        <item x="624"/>
        <item x="41"/>
        <item x="317"/>
        <item x="116"/>
        <item x="502"/>
        <item x="160"/>
        <item x="581"/>
        <item x="141"/>
        <item x="474"/>
        <item x="361"/>
        <item x="182"/>
        <item x="26"/>
        <item x="179"/>
        <item x="27"/>
        <item x="342"/>
        <item x="415"/>
        <item x="713"/>
        <item x="480"/>
        <item x="188"/>
        <item x="47"/>
        <item x="280"/>
        <item x="183"/>
        <item x="697"/>
        <item x="414"/>
        <item x="373"/>
        <item x="212"/>
        <item x="547"/>
        <item x="560"/>
        <item x="364"/>
        <item x="613"/>
        <item x="591"/>
        <item x="473"/>
        <item x="10"/>
        <item x="565"/>
        <item x="119"/>
        <item x="365"/>
        <item x="521"/>
        <item x="321"/>
        <item x="510"/>
        <item x="359"/>
        <item x="709"/>
        <item x="192"/>
        <item x="4"/>
        <item x="55"/>
        <item x="74"/>
        <item x="299"/>
        <item x="426"/>
        <item x="602"/>
        <item x="559"/>
        <item x="82"/>
        <item x="643"/>
        <item x="335"/>
        <item x="394"/>
        <item x="106"/>
        <item x="325"/>
        <item x="631"/>
        <item x="657"/>
        <item x="178"/>
        <item x="491"/>
        <item x="489"/>
        <item x="344"/>
        <item x="439"/>
        <item x="5"/>
        <item x="538"/>
        <item x="283"/>
        <item x="346"/>
        <item x="1"/>
        <item x="635"/>
        <item x="159"/>
        <item x="6"/>
        <item x="44"/>
        <item x="720"/>
        <item x="534"/>
        <item x="130"/>
        <item x="689"/>
        <item x="611"/>
        <item x="374"/>
        <item x="351"/>
        <item x="395"/>
        <item x="452"/>
        <item x="535"/>
        <item x="434"/>
        <item x="14"/>
        <item x="615"/>
        <item x="298"/>
        <item x="545"/>
        <item x="561"/>
        <item x="64"/>
        <item x="345"/>
        <item x="676"/>
        <item x="282"/>
        <item x="610"/>
        <item x="653"/>
        <item x="376"/>
        <item x="501"/>
        <item x="194"/>
        <item x="435"/>
        <item x="443"/>
        <item x="672"/>
        <item x="641"/>
        <item x="0"/>
        <item x="261"/>
        <item x="247"/>
        <item x="358"/>
        <item x="109"/>
        <item x="129"/>
        <item x="481"/>
        <item x="347"/>
        <item x="15"/>
        <item x="117"/>
        <item x="556"/>
        <item x="13"/>
        <item x="533"/>
        <item x="563"/>
        <item x="333"/>
        <item x="700"/>
        <item x="536"/>
        <item x="98"/>
        <item x="40"/>
        <item x="336"/>
        <item x="71"/>
        <item x="196"/>
        <item x="407"/>
        <item x="151"/>
        <item x="154"/>
        <item x="191"/>
        <item x="197"/>
        <item x="573"/>
        <item t="default"/>
      </items>
      <autoSortScope>
        <pivotArea dataOnly="0" outline="0" fieldPosition="0">
          <references count="1">
            <reference field="4294967294" count="1" selected="0">
              <x v="0"/>
            </reference>
          </references>
        </pivotArea>
      </autoSortScope>
    </pivotField>
    <pivotField showAll="0"/>
    <pivotField showAll="0">
      <items count="6">
        <item x="0"/>
        <item x="3"/>
        <item x="4"/>
        <item x="1"/>
        <item x="2"/>
        <item t="default"/>
      </items>
    </pivotField>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
  </rowFields>
  <rowItems count="6">
    <i>
      <x v="186"/>
    </i>
    <i>
      <x v="143"/>
    </i>
    <i>
      <x v="562"/>
    </i>
    <i>
      <x v="403"/>
    </i>
    <i>
      <x v="126"/>
    </i>
    <i t="grand">
      <x/>
    </i>
  </rowItems>
  <colItems count="1">
    <i/>
  </colItems>
  <dataFields count="1">
    <dataField name="Sum of Profit" fld="7" baseField="0" baseItem="0" numFmtId="165"/>
  </dataFields>
  <formats count="1">
    <format dxfId="18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40B7D4-1C37-447B-8A12-D909D01DF5FC}"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4:L15" firstHeaderRow="1" firstDataRow="1" firstDataCol="1"/>
  <pivotFields count="10">
    <pivotField numFmtId="14" showAll="0"/>
    <pivotField showAll="0"/>
    <pivotField showAll="0"/>
    <pivotField showAll="0">
      <items count="6">
        <item x="0"/>
        <item x="3"/>
        <item x="4"/>
        <item x="1"/>
        <item x="2"/>
        <item t="default"/>
      </items>
    </pivotField>
    <pivotField axis="axisRow" showAll="0" sortType="descending">
      <items count="11">
        <item x="6"/>
        <item x="8"/>
        <item x="2"/>
        <item x="4"/>
        <item x="0"/>
        <item x="5"/>
        <item x="3"/>
        <item x="9"/>
        <item x="7"/>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11">
    <i>
      <x v="8"/>
    </i>
    <i>
      <x v="2"/>
    </i>
    <i>
      <x v="9"/>
    </i>
    <i>
      <x v="6"/>
    </i>
    <i>
      <x v="1"/>
    </i>
    <i>
      <x v="3"/>
    </i>
    <i>
      <x/>
    </i>
    <i>
      <x v="4"/>
    </i>
    <i>
      <x v="5"/>
    </i>
    <i>
      <x v="7"/>
    </i>
    <i t="grand">
      <x/>
    </i>
  </rowItems>
  <colItems count="1">
    <i/>
  </colItems>
  <dataFields count="1">
    <dataField name="Sum of Sales" fld="5" baseField="0" baseItem="0" numFmtId="165"/>
  </dataFields>
  <formats count="1">
    <format dxfId="1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CAEB82-4291-4531-A5D7-E99F8D5C4152}"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0">
    <pivotField numFmtId="14" showAll="0"/>
    <pivotField showAll="0"/>
    <pivotField showAll="0"/>
    <pivotField showAll="0">
      <items count="6">
        <item x="0"/>
        <item x="3"/>
        <item x="4"/>
        <item x="1"/>
        <item x="2"/>
        <item t="default"/>
      </items>
    </pivotField>
    <pivotField showAll="0"/>
    <pivotField dataField="1"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Items count="1">
    <i/>
  </colItems>
  <dataFields count="1">
    <dataField name="Sum of Sales" fld="5" baseField="0" baseItem="0" numFmtId="165"/>
  </dataFields>
  <formats count="1">
    <format dxfId="1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720489-2525-4C5C-9719-61379DFF05EA}"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States">
  <location ref="W4:X34" firstHeaderRow="1" firstDataRow="1" firstDataCol="1"/>
  <pivotFields count="10">
    <pivotField numFmtId="14" showAll="0"/>
    <pivotField showAll="0"/>
    <pivotField axis="axisRow" showAll="0" sortType="ascending">
      <items count="30">
        <item x="27"/>
        <item x="6"/>
        <item x="26"/>
        <item x="24"/>
        <item x="20"/>
        <item x="10"/>
        <item x="8"/>
        <item x="2"/>
        <item x="18"/>
        <item x="17"/>
        <item x="13"/>
        <item x="19"/>
        <item x="23"/>
        <item x="3"/>
        <item x="0"/>
        <item x="22"/>
        <item x="28"/>
        <item x="14"/>
        <item x="4"/>
        <item x="25"/>
        <item x="11"/>
        <item x="12"/>
        <item x="5"/>
        <item x="7"/>
        <item x="9"/>
        <item x="1"/>
        <item x="21"/>
        <item x="15"/>
        <item x="16"/>
        <item t="default"/>
      </items>
    </pivotField>
    <pivotField showAll="0">
      <items count="6">
        <item x="0"/>
        <item x="3"/>
        <item x="4"/>
        <item x="1"/>
        <item x="2"/>
        <item t="default"/>
      </items>
    </pivotField>
    <pivotField showAll="0"/>
    <pivotField dataField="1"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Sales" fld="5" baseField="0" baseItem="0"/>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3BFD60-B6B1-4FBB-9CD0-20DBAC42DF1E}"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C4:I8" firstHeaderRow="1" firstDataRow="2" firstDataCol="1"/>
  <pivotFields count="10">
    <pivotField numFmtId="14" showAll="0"/>
    <pivotField showAll="0"/>
    <pivotField showAll="0"/>
    <pivotField axis="axisCol" showAll="0">
      <items count="6">
        <item x="0"/>
        <item x="3"/>
        <item x="4"/>
        <item x="1"/>
        <item x="2"/>
        <item t="default"/>
      </items>
    </pivotField>
    <pivotField showAll="0"/>
    <pivotField showAll="0"/>
    <pivotField showAll="0"/>
    <pivotField dataField="1" showAll="0"/>
    <pivotField showAll="0">
      <items count="13">
        <item x="0"/>
        <item x="1"/>
        <item x="2"/>
        <item x="3"/>
        <item x="4"/>
        <item x="5"/>
        <item x="6"/>
        <item x="7"/>
        <item x="8"/>
        <item x="9"/>
        <item x="10"/>
        <item x="11"/>
        <item t="default"/>
      </items>
    </pivotField>
    <pivotField axis="axisRow" showAll="0">
      <items count="3">
        <item x="0"/>
        <item x="1"/>
        <item t="default"/>
      </items>
    </pivotField>
  </pivotFields>
  <rowFields count="1">
    <field x="9"/>
  </rowFields>
  <rowItems count="3">
    <i>
      <x/>
    </i>
    <i>
      <x v="1"/>
    </i>
    <i t="grand">
      <x/>
    </i>
  </rowItems>
  <colFields count="1">
    <field x="3"/>
  </colFields>
  <colItems count="6">
    <i>
      <x/>
    </i>
    <i>
      <x v="1"/>
    </i>
    <i>
      <x v="2"/>
    </i>
    <i>
      <x v="3"/>
    </i>
    <i>
      <x v="4"/>
    </i>
    <i t="grand">
      <x/>
    </i>
  </colItems>
  <dataFields count="1">
    <dataField name="Sum of Profit" fld="7" baseField="9" baseItem="0" numFmtId="166"/>
  </dataFields>
  <formats count="2">
    <format dxfId="193">
      <pivotArea outline="0" collapsedLevelsAreSubtotals="1" fieldPosition="0"/>
    </format>
    <format dxfId="192">
      <pivotArea outline="0" fieldPosition="0">
        <references count="1">
          <reference field="4294967294" count="1">
            <x v="0"/>
          </reference>
        </references>
      </pivotArea>
    </format>
  </formats>
  <chartFormats count="7">
    <chartFormat chart="4" format="10" series="1">
      <pivotArea type="data" outline="0" fieldPosition="0">
        <references count="2">
          <reference field="4294967294" count="1" selected="0">
            <x v="0"/>
          </reference>
          <reference field="3" count="1" selected="0">
            <x v="0"/>
          </reference>
        </references>
      </pivotArea>
    </chartFormat>
    <chartFormat chart="4" format="11" series="1">
      <pivotArea type="data" outline="0" fieldPosition="0">
        <references count="2">
          <reference field="4294967294" count="1" selected="0">
            <x v="0"/>
          </reference>
          <reference field="3" count="1" selected="0">
            <x v="1"/>
          </reference>
        </references>
      </pivotArea>
    </chartFormat>
    <chartFormat chart="4" format="12" series="1">
      <pivotArea type="data" outline="0" fieldPosition="0">
        <references count="2">
          <reference field="4294967294" count="1" selected="0">
            <x v="0"/>
          </reference>
          <reference field="3" count="1" selected="0">
            <x v="2"/>
          </reference>
        </references>
      </pivotArea>
    </chartFormat>
    <chartFormat chart="4" format="13" series="1">
      <pivotArea type="data" outline="0" fieldPosition="0">
        <references count="2">
          <reference field="4294967294" count="1" selected="0">
            <x v="0"/>
          </reference>
          <reference field="3" count="1" selected="0">
            <x v="3"/>
          </reference>
        </references>
      </pivotArea>
    </chartFormat>
    <chartFormat chart="4" format="14" series="1">
      <pivotArea type="data" outline="0" fieldPosition="0">
        <references count="2">
          <reference field="4294967294" count="1" selected="0">
            <x v="0"/>
          </reference>
          <reference field="3" count="1" selected="0">
            <x v="4"/>
          </reference>
        </references>
      </pivotArea>
    </chartFormat>
    <chartFormat chart="4" format="15">
      <pivotArea type="data" outline="0" fieldPosition="0">
        <references count="3">
          <reference field="4294967294" count="1" selected="0">
            <x v="0"/>
          </reference>
          <reference field="3" count="1" selected="0">
            <x v="1"/>
          </reference>
          <reference field="9" count="1" selected="0">
            <x v="1"/>
          </reference>
        </references>
      </pivotArea>
    </chartFormat>
    <chartFormat chart="4" format="16">
      <pivotArea type="data" outline="0" fieldPosition="0">
        <references count="3">
          <reference field="4294967294" count="1" selected="0">
            <x v="0"/>
          </reference>
          <reference field="3"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7F3B9DB-7F9A-4F55-8FAF-FC353F5C9FFC}" sourceName="Category">
  <pivotTables>
    <pivotTable tabId="6" name="PivotTable15"/>
    <pivotTable tabId="6" name="PivotTable10"/>
    <pivotTable tabId="6" name="PivotTable11"/>
    <pivotTable tabId="6" name="PivotTable13"/>
    <pivotTable tabId="6" name="PivotTable14"/>
    <pivotTable tabId="6" name="PivotTable7"/>
    <pivotTable tabId="6" name="PivotTable9"/>
  </pivotTables>
  <data>
    <tabular pivotCacheId="1081884877">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05A9BDB-B92A-4946-88E0-0522A3534CED}" sourceName="Month ">
  <pivotTables>
    <pivotTable tabId="6" name="PivotTable15"/>
    <pivotTable tabId="6" name="PivotTable10"/>
    <pivotTable tabId="6" name="PivotTable11"/>
    <pivotTable tabId="6" name="PivotTable13"/>
    <pivotTable tabId="6" name="PivotTable14"/>
    <pivotTable tabId="6" name="PivotTable7"/>
    <pivotTable tabId="6" name="PivotTable9"/>
  </pivotTables>
  <data>
    <tabular pivotCacheId="1081884877">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6752FDF-D89F-461E-966A-6432A4660238}" sourceName="Year">
  <pivotTables>
    <pivotTable tabId="6" name="PivotTable15"/>
    <pivotTable tabId="6" name="PivotTable10"/>
    <pivotTable tabId="6" name="PivotTable11"/>
    <pivotTable tabId="6" name="PivotTable13"/>
    <pivotTable tabId="6" name="PivotTable14"/>
    <pivotTable tabId="6" name="PivotTable7"/>
    <pivotTable tabId="6" name="PivotTable9"/>
  </pivotTables>
  <data>
    <tabular pivotCacheId="108188487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FD300E18-48BB-4D33-B67E-5EC3856DE182}" cache="Slicer_Category" caption="Category" style=" slicer 2nd" rowHeight="241300"/>
  <slicer name="Month  1" xr10:uid="{F7F059A5-61EA-4D5B-AF8F-17B3211BE817}" cache="Slicer_Month" caption="Month " columnCount="2" style=" slicer 2nd" rowHeight="241300"/>
  <slicer name="Year 1" xr10:uid="{D2FD935A-0E93-4CF5-A479-8773EB1C57A3}" cache="Slicer_Year" caption="Year" style=" slicer 2n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C8A9DD-1DB4-477B-B797-68F4F1055EE5}" name="Table1" displayName="Table1" ref="A1:J732" totalsRowShown="0" headerRowDxfId="208" dataDxfId="206" headerRowBorderDxfId="207" tableBorderDxfId="205" totalsRowBorderDxfId="204">
  <autoFilter ref="A1:J732" xr:uid="{4B5EDAB6-E15C-4E35-9F9C-23D80FF149D4}"/>
  <tableColumns count="10">
    <tableColumn id="1" xr3:uid="{B902C950-D32F-4C26-9920-6DE1E15753B0}" name="Order Date " dataDxfId="203">
      <calculatedColumnFormula>A1+1</calculatedColumnFormula>
    </tableColumn>
    <tableColumn id="2" xr3:uid="{82EC8EFD-D1B2-4FC2-8869-188B5430BCFC}" name="Customer Name" dataDxfId="202" dataCellStyle="Normal 2"/>
    <tableColumn id="3" xr3:uid="{EE1482CC-B343-4E17-A4D2-072C210B18C3}" name="State" dataDxfId="201"/>
    <tableColumn id="4" xr3:uid="{2FE87142-C2B7-447C-B8D0-D15037500A78}" name="Category" dataDxfId="200"/>
    <tableColumn id="5" xr3:uid="{CF987E2D-8763-4B21-840B-BF89B4CA35B5}" name="Sub-Category" dataDxfId="199"/>
    <tableColumn id="6" xr3:uid="{96DF1C3E-1C74-45AA-8371-4EC32FF6543A}" name="Sales" dataDxfId="198"/>
    <tableColumn id="7" xr3:uid="{CB795CD3-3C23-444C-A593-7C68DD5DEE01}" name="Quantity" dataDxfId="197"/>
    <tableColumn id="8" xr3:uid="{9F686FB6-1A9C-422F-B297-57452DF7B055}" name="Profit" dataDxfId="196"/>
    <tableColumn id="9" xr3:uid="{5C003BC9-C482-4820-98D3-00F34AB65CF8}" name="Month " dataDxfId="195">
      <calculatedColumnFormula>TEXT(A2,"mmm")</calculatedColumnFormula>
    </tableColumn>
    <tableColumn id="10" xr3:uid="{75D3FFE1-BAB0-4F49-9B43-513AB605995B}" name="Year" dataDxfId="194">
      <calculatedColumnFormula>YEAR(A2)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DAB6-E15C-4E35-9F9C-23D80FF149D4}">
  <dimension ref="A1:J732"/>
  <sheetViews>
    <sheetView workbookViewId="0">
      <pane ySplit="1" topLeftCell="A2" activePane="bottomLeft" state="frozen"/>
      <selection pane="bottomLeft" activeCell="K10" sqref="K10"/>
    </sheetView>
  </sheetViews>
  <sheetFormatPr defaultRowHeight="15" x14ac:dyDescent="0.25"/>
  <cols>
    <col min="1" max="1" width="14.5703125" customWidth="1"/>
    <col min="2" max="2" width="26.42578125" bestFit="1" customWidth="1"/>
    <col min="3" max="3" width="18.85546875" bestFit="1" customWidth="1"/>
    <col min="4" max="4" width="22.140625" customWidth="1"/>
    <col min="5" max="5" width="16.28515625" customWidth="1"/>
    <col min="6" max="6" width="11.5703125" style="24" bestFit="1" customWidth="1"/>
    <col min="7" max="7" width="11.85546875" customWidth="1"/>
    <col min="8" max="8" width="10.5703125" style="19" bestFit="1" customWidth="1"/>
    <col min="9" max="9" width="10.42578125" customWidth="1"/>
    <col min="10" max="10" width="7.42578125" customWidth="1"/>
  </cols>
  <sheetData>
    <row r="1" spans="1:10" ht="15.75" x14ac:dyDescent="0.25">
      <c r="A1" s="6" t="s">
        <v>0</v>
      </c>
      <c r="B1" s="7" t="s">
        <v>1</v>
      </c>
      <c r="C1" s="7" t="s">
        <v>2</v>
      </c>
      <c r="D1" s="7" t="s">
        <v>3</v>
      </c>
      <c r="E1" s="7" t="s">
        <v>4</v>
      </c>
      <c r="F1" s="25" t="s">
        <v>5</v>
      </c>
      <c r="G1" s="7" t="s">
        <v>6</v>
      </c>
      <c r="H1" s="16" t="s">
        <v>7</v>
      </c>
      <c r="I1" s="7" t="s">
        <v>8</v>
      </c>
      <c r="J1" s="8" t="s">
        <v>9</v>
      </c>
    </row>
    <row r="2" spans="1:10" x14ac:dyDescent="0.25">
      <c r="A2" s="4">
        <v>44927</v>
      </c>
      <c r="B2" s="1" t="s">
        <v>10</v>
      </c>
      <c r="C2" s="2" t="s">
        <v>11</v>
      </c>
      <c r="D2" s="3" t="s">
        <v>12</v>
      </c>
      <c r="E2" s="2" t="s">
        <v>13</v>
      </c>
      <c r="F2" s="26">
        <v>853</v>
      </c>
      <c r="G2" s="2">
        <v>16</v>
      </c>
      <c r="H2" s="17">
        <v>1168</v>
      </c>
      <c r="I2" s="2" t="str">
        <f t="shared" ref="I2:I65" si="0">TEXT(A2,"mmm")</f>
        <v>Jan</v>
      </c>
      <c r="J2" s="5">
        <f>YEAR(A2)</f>
        <v>2023</v>
      </c>
    </row>
    <row r="3" spans="1:10" x14ac:dyDescent="0.25">
      <c r="A3" s="4">
        <f>A2+1</f>
        <v>44928</v>
      </c>
      <c r="B3" s="1" t="s">
        <v>14</v>
      </c>
      <c r="C3" s="2" t="s">
        <v>15</v>
      </c>
      <c r="D3" s="3" t="s">
        <v>16</v>
      </c>
      <c r="E3" s="2" t="s">
        <v>17</v>
      </c>
      <c r="F3" s="26">
        <v>43809</v>
      </c>
      <c r="G3" s="2">
        <v>46</v>
      </c>
      <c r="H3" s="17">
        <v>4433</v>
      </c>
      <c r="I3" s="2" t="str">
        <f t="shared" si="0"/>
        <v>Jan</v>
      </c>
      <c r="J3" s="5">
        <f t="shared" ref="J3:J66" si="1">YEAR(A3)</f>
        <v>2023</v>
      </c>
    </row>
    <row r="4" spans="1:10" x14ac:dyDescent="0.25">
      <c r="A4" s="4">
        <f t="shared" ref="A4:A67" si="2">A3+1</f>
        <v>44929</v>
      </c>
      <c r="B4" s="1" t="s">
        <v>18</v>
      </c>
      <c r="C4" s="2" t="s">
        <v>19</v>
      </c>
      <c r="D4" s="3" t="s">
        <v>20</v>
      </c>
      <c r="E4" s="2" t="s">
        <v>17</v>
      </c>
      <c r="F4" s="26">
        <v>45306</v>
      </c>
      <c r="G4" s="2">
        <v>20</v>
      </c>
      <c r="H4" s="17">
        <v>4383</v>
      </c>
      <c r="I4" s="2" t="str">
        <f t="shared" si="0"/>
        <v>Jan</v>
      </c>
      <c r="J4" s="5">
        <f t="shared" si="1"/>
        <v>2023</v>
      </c>
    </row>
    <row r="5" spans="1:10" x14ac:dyDescent="0.25">
      <c r="A5" s="4">
        <f t="shared" si="2"/>
        <v>44930</v>
      </c>
      <c r="B5" s="1" t="s">
        <v>21</v>
      </c>
      <c r="C5" s="2" t="s">
        <v>22</v>
      </c>
      <c r="D5" s="3" t="s">
        <v>20</v>
      </c>
      <c r="E5" s="2" t="s">
        <v>23</v>
      </c>
      <c r="F5" s="26">
        <v>25075</v>
      </c>
      <c r="G5" s="2">
        <v>79</v>
      </c>
      <c r="H5" s="17">
        <v>4192</v>
      </c>
      <c r="I5" s="2" t="str">
        <f t="shared" si="0"/>
        <v>Jan</v>
      </c>
      <c r="J5" s="5">
        <f t="shared" si="1"/>
        <v>2023</v>
      </c>
    </row>
    <row r="6" spans="1:10" x14ac:dyDescent="0.25">
      <c r="A6" s="4">
        <f t="shared" si="2"/>
        <v>44931</v>
      </c>
      <c r="B6" s="1" t="s">
        <v>24</v>
      </c>
      <c r="C6" s="2" t="s">
        <v>25</v>
      </c>
      <c r="D6" s="3" t="s">
        <v>16</v>
      </c>
      <c r="E6" s="2" t="s">
        <v>23</v>
      </c>
      <c r="F6" s="26">
        <v>19613</v>
      </c>
      <c r="G6" s="2">
        <v>6</v>
      </c>
      <c r="H6" s="17">
        <v>2360</v>
      </c>
      <c r="I6" s="2" t="str">
        <f t="shared" si="0"/>
        <v>Jan</v>
      </c>
      <c r="J6" s="5">
        <f t="shared" si="1"/>
        <v>2023</v>
      </c>
    </row>
    <row r="7" spans="1:10" x14ac:dyDescent="0.25">
      <c r="A7" s="4">
        <f t="shared" si="2"/>
        <v>44932</v>
      </c>
      <c r="B7" s="1" t="s">
        <v>26</v>
      </c>
      <c r="C7" s="2" t="s">
        <v>27</v>
      </c>
      <c r="D7" s="3" t="s">
        <v>28</v>
      </c>
      <c r="E7" s="2" t="s">
        <v>29</v>
      </c>
      <c r="F7" s="26">
        <v>14461</v>
      </c>
      <c r="G7" s="2">
        <v>47</v>
      </c>
      <c r="H7" s="17">
        <v>4182</v>
      </c>
      <c r="I7" s="2" t="str">
        <f t="shared" si="0"/>
        <v>Jan</v>
      </c>
      <c r="J7" s="5">
        <f t="shared" si="1"/>
        <v>2023</v>
      </c>
    </row>
    <row r="8" spans="1:10" x14ac:dyDescent="0.25">
      <c r="A8" s="4">
        <f t="shared" si="2"/>
        <v>44933</v>
      </c>
      <c r="B8" s="1" t="s">
        <v>30</v>
      </c>
      <c r="C8" s="2" t="s">
        <v>31</v>
      </c>
      <c r="D8" s="3" t="s">
        <v>16</v>
      </c>
      <c r="E8" s="2" t="s">
        <v>23</v>
      </c>
      <c r="F8" s="26">
        <v>26741</v>
      </c>
      <c r="G8" s="2">
        <v>49</v>
      </c>
      <c r="H8" s="17">
        <v>4210</v>
      </c>
      <c r="I8" s="2" t="str">
        <f t="shared" si="0"/>
        <v>Jan</v>
      </c>
      <c r="J8" s="5">
        <f t="shared" si="1"/>
        <v>2023</v>
      </c>
    </row>
    <row r="9" spans="1:10" x14ac:dyDescent="0.25">
      <c r="A9" s="4">
        <f t="shared" si="2"/>
        <v>44934</v>
      </c>
      <c r="B9" s="1" t="s">
        <v>32</v>
      </c>
      <c r="C9" s="2" t="s">
        <v>33</v>
      </c>
      <c r="D9" s="3" t="s">
        <v>34</v>
      </c>
      <c r="E9" s="2" t="s">
        <v>35</v>
      </c>
      <c r="F9" s="26">
        <v>41500</v>
      </c>
      <c r="G9" s="2">
        <v>37</v>
      </c>
      <c r="H9" s="17">
        <v>1662</v>
      </c>
      <c r="I9" s="2" t="str">
        <f t="shared" si="0"/>
        <v>Jan</v>
      </c>
      <c r="J9" s="5">
        <f t="shared" si="1"/>
        <v>2023</v>
      </c>
    </row>
    <row r="10" spans="1:10" x14ac:dyDescent="0.25">
      <c r="A10" s="4">
        <f t="shared" si="2"/>
        <v>44935</v>
      </c>
      <c r="B10" s="1" t="s">
        <v>36</v>
      </c>
      <c r="C10" s="2" t="s">
        <v>37</v>
      </c>
      <c r="D10" s="3" t="s">
        <v>12</v>
      </c>
      <c r="E10" s="2" t="s">
        <v>13</v>
      </c>
      <c r="F10" s="26">
        <v>20934</v>
      </c>
      <c r="G10" s="2">
        <v>48</v>
      </c>
      <c r="H10" s="17">
        <v>3329</v>
      </c>
      <c r="I10" s="2" t="str">
        <f t="shared" si="0"/>
        <v>Jan</v>
      </c>
      <c r="J10" s="5">
        <f t="shared" si="1"/>
        <v>2023</v>
      </c>
    </row>
    <row r="11" spans="1:10" x14ac:dyDescent="0.25">
      <c r="A11" s="4">
        <f t="shared" si="2"/>
        <v>44936</v>
      </c>
      <c r="B11" s="1" t="s">
        <v>38</v>
      </c>
      <c r="C11" s="2" t="s">
        <v>39</v>
      </c>
      <c r="D11" s="3" t="s">
        <v>34</v>
      </c>
      <c r="E11" s="2" t="s">
        <v>40</v>
      </c>
      <c r="F11" s="26">
        <v>2273</v>
      </c>
      <c r="G11" s="2">
        <v>82</v>
      </c>
      <c r="H11" s="17">
        <v>1057</v>
      </c>
      <c r="I11" s="2" t="str">
        <f t="shared" si="0"/>
        <v>Jan</v>
      </c>
      <c r="J11" s="5">
        <f t="shared" si="1"/>
        <v>2023</v>
      </c>
    </row>
    <row r="12" spans="1:10" x14ac:dyDescent="0.25">
      <c r="A12" s="4">
        <f t="shared" si="2"/>
        <v>44937</v>
      </c>
      <c r="B12" s="1" t="s">
        <v>41</v>
      </c>
      <c r="C12" s="2" t="s">
        <v>42</v>
      </c>
      <c r="D12" s="3" t="s">
        <v>34</v>
      </c>
      <c r="E12" s="2" t="s">
        <v>23</v>
      </c>
      <c r="F12" s="26">
        <v>26853</v>
      </c>
      <c r="G12" s="2">
        <v>56</v>
      </c>
      <c r="H12" s="17">
        <v>3806</v>
      </c>
      <c r="I12" s="2" t="str">
        <f t="shared" si="0"/>
        <v>Jan</v>
      </c>
      <c r="J12" s="5">
        <f t="shared" si="1"/>
        <v>2023</v>
      </c>
    </row>
    <row r="13" spans="1:10" x14ac:dyDescent="0.25">
      <c r="A13" s="4">
        <f t="shared" si="2"/>
        <v>44938</v>
      </c>
      <c r="B13" s="1" t="s">
        <v>43</v>
      </c>
      <c r="C13" s="2" t="s">
        <v>44</v>
      </c>
      <c r="D13" s="3" t="s">
        <v>34</v>
      </c>
      <c r="E13" s="2" t="s">
        <v>40</v>
      </c>
      <c r="F13" s="26">
        <v>14883</v>
      </c>
      <c r="G13" s="2">
        <v>45</v>
      </c>
      <c r="H13" s="17">
        <v>3304</v>
      </c>
      <c r="I13" s="2" t="str">
        <f t="shared" si="0"/>
        <v>Jan</v>
      </c>
      <c r="J13" s="5">
        <f t="shared" si="1"/>
        <v>2023</v>
      </c>
    </row>
    <row r="14" spans="1:10" x14ac:dyDescent="0.25">
      <c r="A14" s="4">
        <f t="shared" si="2"/>
        <v>44939</v>
      </c>
      <c r="B14" s="1" t="s">
        <v>45</v>
      </c>
      <c r="C14" s="2" t="s">
        <v>46</v>
      </c>
      <c r="D14" s="3" t="s">
        <v>20</v>
      </c>
      <c r="E14" s="2" t="s">
        <v>13</v>
      </c>
      <c r="F14" s="26">
        <v>28137</v>
      </c>
      <c r="G14" s="2">
        <v>20</v>
      </c>
      <c r="H14" s="17">
        <v>1401</v>
      </c>
      <c r="I14" s="2" t="str">
        <f t="shared" si="0"/>
        <v>Jan</v>
      </c>
      <c r="J14" s="5">
        <f t="shared" si="1"/>
        <v>2023</v>
      </c>
    </row>
    <row r="15" spans="1:10" x14ac:dyDescent="0.25">
      <c r="A15" s="4">
        <f t="shared" si="2"/>
        <v>44940</v>
      </c>
      <c r="B15" s="1" t="s">
        <v>47</v>
      </c>
      <c r="C15" s="2" t="s">
        <v>48</v>
      </c>
      <c r="D15" s="3" t="s">
        <v>12</v>
      </c>
      <c r="E15" s="2" t="s">
        <v>17</v>
      </c>
      <c r="F15" s="26">
        <v>17939</v>
      </c>
      <c r="G15" s="2">
        <v>16</v>
      </c>
      <c r="H15" s="17">
        <v>1995</v>
      </c>
      <c r="I15" s="2" t="str">
        <f t="shared" si="0"/>
        <v>Jan</v>
      </c>
      <c r="J15" s="5">
        <f t="shared" si="1"/>
        <v>2023</v>
      </c>
    </row>
    <row r="16" spans="1:10" x14ac:dyDescent="0.25">
      <c r="A16" s="4">
        <f t="shared" si="2"/>
        <v>44941</v>
      </c>
      <c r="B16" s="1" t="s">
        <v>49</v>
      </c>
      <c r="C16" s="2" t="s">
        <v>11</v>
      </c>
      <c r="D16" s="3" t="s">
        <v>28</v>
      </c>
      <c r="E16" s="2" t="s">
        <v>23</v>
      </c>
      <c r="F16" s="26">
        <v>24115</v>
      </c>
      <c r="G16" s="2">
        <v>99</v>
      </c>
      <c r="H16" s="17">
        <v>2439</v>
      </c>
      <c r="I16" s="2" t="str">
        <f t="shared" si="0"/>
        <v>Jan</v>
      </c>
      <c r="J16" s="5">
        <f t="shared" si="1"/>
        <v>2023</v>
      </c>
    </row>
    <row r="17" spans="1:10" x14ac:dyDescent="0.25">
      <c r="A17" s="4">
        <f t="shared" si="2"/>
        <v>44942</v>
      </c>
      <c r="B17" s="1" t="s">
        <v>50</v>
      </c>
      <c r="C17" s="2" t="s">
        <v>51</v>
      </c>
      <c r="D17" s="3" t="s">
        <v>12</v>
      </c>
      <c r="E17" s="2" t="s">
        <v>23</v>
      </c>
      <c r="F17" s="26">
        <v>34205</v>
      </c>
      <c r="G17" s="2">
        <v>74</v>
      </c>
      <c r="H17" s="17">
        <v>2781</v>
      </c>
      <c r="I17" s="2" t="str">
        <f t="shared" si="0"/>
        <v>Jan</v>
      </c>
      <c r="J17" s="5">
        <f t="shared" si="1"/>
        <v>2023</v>
      </c>
    </row>
    <row r="18" spans="1:10" x14ac:dyDescent="0.25">
      <c r="A18" s="4">
        <f t="shared" si="2"/>
        <v>44943</v>
      </c>
      <c r="B18" s="1" t="s">
        <v>52</v>
      </c>
      <c r="C18" s="2" t="s">
        <v>39</v>
      </c>
      <c r="D18" s="3" t="s">
        <v>34</v>
      </c>
      <c r="E18" s="2" t="s">
        <v>53</v>
      </c>
      <c r="F18" s="26">
        <v>32204</v>
      </c>
      <c r="G18" s="2">
        <v>3</v>
      </c>
      <c r="H18" s="17">
        <v>1688</v>
      </c>
      <c r="I18" s="2" t="str">
        <f t="shared" si="0"/>
        <v>Jan</v>
      </c>
      <c r="J18" s="5">
        <f t="shared" si="1"/>
        <v>2023</v>
      </c>
    </row>
    <row r="19" spans="1:10" x14ac:dyDescent="0.25">
      <c r="A19" s="4">
        <f t="shared" si="2"/>
        <v>44944</v>
      </c>
      <c r="B19" s="1" t="s">
        <v>54</v>
      </c>
      <c r="C19" s="2" t="s">
        <v>51</v>
      </c>
      <c r="D19" s="3" t="s">
        <v>28</v>
      </c>
      <c r="E19" s="2" t="s">
        <v>35</v>
      </c>
      <c r="F19" s="26">
        <v>42793</v>
      </c>
      <c r="G19" s="2">
        <v>7</v>
      </c>
      <c r="H19" s="17">
        <v>2762</v>
      </c>
      <c r="I19" s="2" t="str">
        <f t="shared" si="0"/>
        <v>Jan</v>
      </c>
      <c r="J19" s="5">
        <f t="shared" si="1"/>
        <v>2023</v>
      </c>
    </row>
    <row r="20" spans="1:10" x14ac:dyDescent="0.25">
      <c r="A20" s="4">
        <f t="shared" si="2"/>
        <v>44945</v>
      </c>
      <c r="B20" s="1" t="s">
        <v>55</v>
      </c>
      <c r="C20" s="2" t="s">
        <v>46</v>
      </c>
      <c r="D20" s="3" t="s">
        <v>12</v>
      </c>
      <c r="E20" s="2" t="s">
        <v>56</v>
      </c>
      <c r="F20" s="26">
        <v>2628</v>
      </c>
      <c r="G20" s="2">
        <v>99</v>
      </c>
      <c r="H20" s="17">
        <v>3780</v>
      </c>
      <c r="I20" s="2" t="str">
        <f t="shared" si="0"/>
        <v>Jan</v>
      </c>
      <c r="J20" s="5">
        <f t="shared" si="1"/>
        <v>2023</v>
      </c>
    </row>
    <row r="21" spans="1:10" x14ac:dyDescent="0.25">
      <c r="A21" s="4">
        <f t="shared" si="2"/>
        <v>44946</v>
      </c>
      <c r="B21" s="1" t="s">
        <v>57</v>
      </c>
      <c r="C21" s="2" t="s">
        <v>58</v>
      </c>
      <c r="D21" s="3" t="s">
        <v>20</v>
      </c>
      <c r="E21" s="2" t="s">
        <v>53</v>
      </c>
      <c r="F21" s="26">
        <v>28474</v>
      </c>
      <c r="G21" s="2">
        <v>31</v>
      </c>
      <c r="H21" s="17">
        <v>4890</v>
      </c>
      <c r="I21" s="2" t="str">
        <f t="shared" si="0"/>
        <v>Jan</v>
      </c>
      <c r="J21" s="5">
        <f t="shared" si="1"/>
        <v>2023</v>
      </c>
    </row>
    <row r="22" spans="1:10" x14ac:dyDescent="0.25">
      <c r="A22" s="4">
        <f t="shared" si="2"/>
        <v>44947</v>
      </c>
      <c r="B22" s="1" t="s">
        <v>59</v>
      </c>
      <c r="C22" s="2" t="s">
        <v>60</v>
      </c>
      <c r="D22" s="3" t="s">
        <v>12</v>
      </c>
      <c r="E22" s="2" t="s">
        <v>61</v>
      </c>
      <c r="F22" s="26">
        <v>28118</v>
      </c>
      <c r="G22" s="2">
        <v>12</v>
      </c>
      <c r="H22" s="17">
        <v>4286</v>
      </c>
      <c r="I22" s="2" t="str">
        <f t="shared" si="0"/>
        <v>Jan</v>
      </c>
      <c r="J22" s="5">
        <f t="shared" si="1"/>
        <v>2023</v>
      </c>
    </row>
    <row r="23" spans="1:10" x14ac:dyDescent="0.25">
      <c r="A23" s="4">
        <f t="shared" si="2"/>
        <v>44948</v>
      </c>
      <c r="B23" s="1" t="s">
        <v>62</v>
      </c>
      <c r="C23" s="2" t="s">
        <v>51</v>
      </c>
      <c r="D23" s="3" t="s">
        <v>12</v>
      </c>
      <c r="E23" s="2" t="s">
        <v>63</v>
      </c>
      <c r="F23" s="26">
        <v>10039</v>
      </c>
      <c r="G23" s="2">
        <v>74</v>
      </c>
      <c r="H23" s="17">
        <v>3272</v>
      </c>
      <c r="I23" s="2" t="str">
        <f t="shared" si="0"/>
        <v>Jan</v>
      </c>
      <c r="J23" s="5">
        <f t="shared" si="1"/>
        <v>2023</v>
      </c>
    </row>
    <row r="24" spans="1:10" x14ac:dyDescent="0.25">
      <c r="A24" s="4">
        <f t="shared" si="2"/>
        <v>44949</v>
      </c>
      <c r="B24" s="1" t="s">
        <v>64</v>
      </c>
      <c r="C24" s="2" t="s">
        <v>33</v>
      </c>
      <c r="D24" s="3" t="s">
        <v>20</v>
      </c>
      <c r="E24" s="2" t="s">
        <v>56</v>
      </c>
      <c r="F24" s="26">
        <v>36885</v>
      </c>
      <c r="G24" s="2">
        <v>19</v>
      </c>
      <c r="H24" s="17">
        <v>2780</v>
      </c>
      <c r="I24" s="2" t="str">
        <f t="shared" si="0"/>
        <v>Jan</v>
      </c>
      <c r="J24" s="5">
        <f t="shared" si="1"/>
        <v>2023</v>
      </c>
    </row>
    <row r="25" spans="1:10" x14ac:dyDescent="0.25">
      <c r="A25" s="4">
        <f t="shared" si="2"/>
        <v>44950</v>
      </c>
      <c r="B25" s="1" t="s">
        <v>65</v>
      </c>
      <c r="C25" s="2" t="s">
        <v>44</v>
      </c>
      <c r="D25" s="3" t="s">
        <v>34</v>
      </c>
      <c r="E25" s="2" t="s">
        <v>35</v>
      </c>
      <c r="F25" s="26">
        <v>48605</v>
      </c>
      <c r="G25" s="2">
        <v>82</v>
      </c>
      <c r="H25" s="17">
        <v>4841</v>
      </c>
      <c r="I25" s="2" t="str">
        <f t="shared" si="0"/>
        <v>Jan</v>
      </c>
      <c r="J25" s="5">
        <f t="shared" si="1"/>
        <v>2023</v>
      </c>
    </row>
    <row r="26" spans="1:10" x14ac:dyDescent="0.25">
      <c r="A26" s="4">
        <f t="shared" si="2"/>
        <v>44951</v>
      </c>
      <c r="B26" s="1" t="s">
        <v>66</v>
      </c>
      <c r="C26" s="2" t="s">
        <v>67</v>
      </c>
      <c r="D26" s="3" t="s">
        <v>12</v>
      </c>
      <c r="E26" s="2" t="s">
        <v>17</v>
      </c>
      <c r="F26" s="26">
        <v>34674</v>
      </c>
      <c r="G26" s="2">
        <v>97</v>
      </c>
      <c r="H26" s="17">
        <v>4472</v>
      </c>
      <c r="I26" s="2" t="str">
        <f t="shared" si="0"/>
        <v>Jan</v>
      </c>
      <c r="J26" s="5">
        <f t="shared" si="1"/>
        <v>2023</v>
      </c>
    </row>
    <row r="27" spans="1:10" x14ac:dyDescent="0.25">
      <c r="A27" s="4">
        <f t="shared" si="2"/>
        <v>44952</v>
      </c>
      <c r="B27" s="1" t="s">
        <v>68</v>
      </c>
      <c r="C27" s="2" t="s">
        <v>27</v>
      </c>
      <c r="D27" s="3" t="s">
        <v>28</v>
      </c>
      <c r="E27" s="2" t="s">
        <v>61</v>
      </c>
      <c r="F27" s="26">
        <v>48443</v>
      </c>
      <c r="G27" s="2">
        <v>51</v>
      </c>
      <c r="H27" s="17">
        <v>4148</v>
      </c>
      <c r="I27" s="2" t="str">
        <f t="shared" si="0"/>
        <v>Jan</v>
      </c>
      <c r="J27" s="5">
        <f t="shared" si="1"/>
        <v>2023</v>
      </c>
    </row>
    <row r="28" spans="1:10" x14ac:dyDescent="0.25">
      <c r="A28" s="4">
        <f t="shared" si="2"/>
        <v>44953</v>
      </c>
      <c r="B28" s="1" t="s">
        <v>69</v>
      </c>
      <c r="C28" s="2" t="s">
        <v>15</v>
      </c>
      <c r="D28" s="3" t="s">
        <v>16</v>
      </c>
      <c r="E28" s="2" t="s">
        <v>56</v>
      </c>
      <c r="F28" s="26">
        <v>31336</v>
      </c>
      <c r="G28" s="2">
        <v>74</v>
      </c>
      <c r="H28" s="17">
        <v>1056</v>
      </c>
      <c r="I28" s="2" t="str">
        <f t="shared" si="0"/>
        <v>Jan</v>
      </c>
      <c r="J28" s="5">
        <f t="shared" si="1"/>
        <v>2023</v>
      </c>
    </row>
    <row r="29" spans="1:10" x14ac:dyDescent="0.25">
      <c r="A29" s="4">
        <f t="shared" si="2"/>
        <v>44954</v>
      </c>
      <c r="B29" s="1" t="s">
        <v>70</v>
      </c>
      <c r="C29" s="2" t="s">
        <v>51</v>
      </c>
      <c r="D29" s="3" t="s">
        <v>20</v>
      </c>
      <c r="E29" s="2" t="s">
        <v>35</v>
      </c>
      <c r="F29" s="26">
        <v>23745</v>
      </c>
      <c r="G29" s="2">
        <v>11</v>
      </c>
      <c r="H29" s="17">
        <v>3489</v>
      </c>
      <c r="I29" s="2" t="str">
        <f t="shared" si="0"/>
        <v>Jan</v>
      </c>
      <c r="J29" s="5">
        <f t="shared" si="1"/>
        <v>2023</v>
      </c>
    </row>
    <row r="30" spans="1:10" x14ac:dyDescent="0.25">
      <c r="A30" s="4">
        <f t="shared" si="2"/>
        <v>44955</v>
      </c>
      <c r="B30" s="1" t="s">
        <v>71</v>
      </c>
      <c r="C30" s="2" t="s">
        <v>72</v>
      </c>
      <c r="D30" s="3" t="s">
        <v>20</v>
      </c>
      <c r="E30" s="2" t="s">
        <v>53</v>
      </c>
      <c r="F30" s="26">
        <v>27293</v>
      </c>
      <c r="G30" s="2">
        <v>30</v>
      </c>
      <c r="H30" s="17">
        <v>2940</v>
      </c>
      <c r="I30" s="2" t="str">
        <f t="shared" si="0"/>
        <v>Jan</v>
      </c>
      <c r="J30" s="5">
        <f t="shared" si="1"/>
        <v>2023</v>
      </c>
    </row>
    <row r="31" spans="1:10" x14ac:dyDescent="0.25">
      <c r="A31" s="4">
        <f t="shared" si="2"/>
        <v>44956</v>
      </c>
      <c r="B31" s="1" t="s">
        <v>73</v>
      </c>
      <c r="C31" s="2" t="s">
        <v>72</v>
      </c>
      <c r="D31" s="3" t="s">
        <v>34</v>
      </c>
      <c r="E31" s="2" t="s">
        <v>17</v>
      </c>
      <c r="F31" s="26">
        <v>16571</v>
      </c>
      <c r="G31" s="2">
        <v>65</v>
      </c>
      <c r="H31" s="17">
        <v>3461</v>
      </c>
      <c r="I31" s="2" t="str">
        <f t="shared" si="0"/>
        <v>Jan</v>
      </c>
      <c r="J31" s="5">
        <f t="shared" si="1"/>
        <v>2023</v>
      </c>
    </row>
    <row r="32" spans="1:10" x14ac:dyDescent="0.25">
      <c r="A32" s="4">
        <f t="shared" si="2"/>
        <v>44957</v>
      </c>
      <c r="B32" s="1" t="s">
        <v>74</v>
      </c>
      <c r="C32" s="2" t="s">
        <v>75</v>
      </c>
      <c r="D32" s="3" t="s">
        <v>16</v>
      </c>
      <c r="E32" s="2" t="s">
        <v>29</v>
      </c>
      <c r="F32" s="26">
        <v>24309</v>
      </c>
      <c r="G32" s="2">
        <v>1</v>
      </c>
      <c r="H32" s="17">
        <v>1991</v>
      </c>
      <c r="I32" s="2" t="str">
        <f t="shared" si="0"/>
        <v>Jan</v>
      </c>
      <c r="J32" s="5">
        <f t="shared" si="1"/>
        <v>2023</v>
      </c>
    </row>
    <row r="33" spans="1:10" x14ac:dyDescent="0.25">
      <c r="A33" s="4">
        <f t="shared" si="2"/>
        <v>44958</v>
      </c>
      <c r="B33" s="1" t="s">
        <v>76</v>
      </c>
      <c r="C33" s="2" t="s">
        <v>77</v>
      </c>
      <c r="D33" s="3" t="s">
        <v>16</v>
      </c>
      <c r="E33" s="2" t="s">
        <v>56</v>
      </c>
      <c r="F33" s="26">
        <v>37614</v>
      </c>
      <c r="G33" s="2">
        <v>18</v>
      </c>
      <c r="H33" s="17">
        <v>3761</v>
      </c>
      <c r="I33" s="2" t="str">
        <f t="shared" si="0"/>
        <v>Feb</v>
      </c>
      <c r="J33" s="5">
        <f t="shared" si="1"/>
        <v>2023</v>
      </c>
    </row>
    <row r="34" spans="1:10" x14ac:dyDescent="0.25">
      <c r="A34" s="4">
        <f t="shared" si="2"/>
        <v>44959</v>
      </c>
      <c r="B34" s="1" t="s">
        <v>78</v>
      </c>
      <c r="C34" s="2" t="s">
        <v>79</v>
      </c>
      <c r="D34" s="3" t="s">
        <v>16</v>
      </c>
      <c r="E34" s="2" t="s">
        <v>35</v>
      </c>
      <c r="F34" s="26">
        <v>16334</v>
      </c>
      <c r="G34" s="2">
        <v>81</v>
      </c>
      <c r="H34" s="17">
        <v>2081</v>
      </c>
      <c r="I34" s="2" t="str">
        <f t="shared" si="0"/>
        <v>Feb</v>
      </c>
      <c r="J34" s="5">
        <f t="shared" si="1"/>
        <v>2023</v>
      </c>
    </row>
    <row r="35" spans="1:10" x14ac:dyDescent="0.25">
      <c r="A35" s="4">
        <f t="shared" si="2"/>
        <v>44960</v>
      </c>
      <c r="B35" s="1" t="s">
        <v>80</v>
      </c>
      <c r="C35" s="2" t="s">
        <v>79</v>
      </c>
      <c r="D35" s="3" t="s">
        <v>28</v>
      </c>
      <c r="E35" s="2" t="s">
        <v>56</v>
      </c>
      <c r="F35" s="26">
        <v>40614</v>
      </c>
      <c r="G35" s="2">
        <v>74</v>
      </c>
      <c r="H35" s="17">
        <v>3362</v>
      </c>
      <c r="I35" s="2" t="str">
        <f t="shared" si="0"/>
        <v>Feb</v>
      </c>
      <c r="J35" s="5">
        <f t="shared" si="1"/>
        <v>2023</v>
      </c>
    </row>
    <row r="36" spans="1:10" x14ac:dyDescent="0.25">
      <c r="A36" s="4">
        <f t="shared" si="2"/>
        <v>44961</v>
      </c>
      <c r="B36" s="1" t="s">
        <v>81</v>
      </c>
      <c r="C36" s="2" t="s">
        <v>82</v>
      </c>
      <c r="D36" s="3" t="s">
        <v>16</v>
      </c>
      <c r="E36" s="2" t="s">
        <v>61</v>
      </c>
      <c r="F36" s="26">
        <v>45742</v>
      </c>
      <c r="G36" s="2">
        <v>50</v>
      </c>
      <c r="H36" s="17">
        <v>1467</v>
      </c>
      <c r="I36" s="2" t="str">
        <f t="shared" si="0"/>
        <v>Feb</v>
      </c>
      <c r="J36" s="5">
        <f t="shared" si="1"/>
        <v>2023</v>
      </c>
    </row>
    <row r="37" spans="1:10" x14ac:dyDescent="0.25">
      <c r="A37" s="4">
        <f t="shared" si="2"/>
        <v>44962</v>
      </c>
      <c r="B37" s="1" t="s">
        <v>83</v>
      </c>
      <c r="C37" s="2" t="s">
        <v>67</v>
      </c>
      <c r="D37" s="3" t="s">
        <v>34</v>
      </c>
      <c r="E37" s="2" t="s">
        <v>29</v>
      </c>
      <c r="F37" s="26">
        <v>40233</v>
      </c>
      <c r="G37" s="2">
        <v>41</v>
      </c>
      <c r="H37" s="17">
        <v>1422</v>
      </c>
      <c r="I37" s="2" t="str">
        <f t="shared" si="0"/>
        <v>Feb</v>
      </c>
      <c r="J37" s="5">
        <f t="shared" si="1"/>
        <v>2023</v>
      </c>
    </row>
    <row r="38" spans="1:10" x14ac:dyDescent="0.25">
      <c r="A38" s="4">
        <f t="shared" si="2"/>
        <v>44963</v>
      </c>
      <c r="B38" s="1" t="s">
        <v>84</v>
      </c>
      <c r="C38" s="2" t="s">
        <v>39</v>
      </c>
      <c r="D38" s="3" t="s">
        <v>20</v>
      </c>
      <c r="E38" s="2" t="s">
        <v>29</v>
      </c>
      <c r="F38" s="26">
        <v>35382</v>
      </c>
      <c r="G38" s="2">
        <v>86</v>
      </c>
      <c r="H38" s="17">
        <v>2966</v>
      </c>
      <c r="I38" s="2" t="str">
        <f t="shared" si="0"/>
        <v>Feb</v>
      </c>
      <c r="J38" s="5">
        <f t="shared" si="1"/>
        <v>2023</v>
      </c>
    </row>
    <row r="39" spans="1:10" x14ac:dyDescent="0.25">
      <c r="A39" s="4">
        <f t="shared" si="2"/>
        <v>44964</v>
      </c>
      <c r="B39" s="1" t="s">
        <v>85</v>
      </c>
      <c r="C39" s="2" t="s">
        <v>51</v>
      </c>
      <c r="D39" s="3" t="s">
        <v>12</v>
      </c>
      <c r="E39" s="2" t="s">
        <v>56</v>
      </c>
      <c r="F39" s="26">
        <v>12929</v>
      </c>
      <c r="G39" s="2">
        <v>22</v>
      </c>
      <c r="H39" s="17">
        <v>3022</v>
      </c>
      <c r="I39" s="2" t="str">
        <f t="shared" si="0"/>
        <v>Feb</v>
      </c>
      <c r="J39" s="5">
        <f t="shared" si="1"/>
        <v>2023</v>
      </c>
    </row>
    <row r="40" spans="1:10" x14ac:dyDescent="0.25">
      <c r="A40" s="4">
        <f t="shared" si="2"/>
        <v>44965</v>
      </c>
      <c r="B40" s="1" t="s">
        <v>86</v>
      </c>
      <c r="C40" s="2" t="s">
        <v>46</v>
      </c>
      <c r="D40" s="3" t="s">
        <v>34</v>
      </c>
      <c r="E40" s="2" t="s">
        <v>56</v>
      </c>
      <c r="F40" s="26">
        <v>21143</v>
      </c>
      <c r="G40" s="2">
        <v>6</v>
      </c>
      <c r="H40" s="17">
        <v>1699</v>
      </c>
      <c r="I40" s="2" t="str">
        <f t="shared" si="0"/>
        <v>Feb</v>
      </c>
      <c r="J40" s="5">
        <f t="shared" si="1"/>
        <v>2023</v>
      </c>
    </row>
    <row r="41" spans="1:10" x14ac:dyDescent="0.25">
      <c r="A41" s="4">
        <f t="shared" si="2"/>
        <v>44966</v>
      </c>
      <c r="B41" s="1" t="s">
        <v>87</v>
      </c>
      <c r="C41" s="2" t="s">
        <v>31</v>
      </c>
      <c r="D41" s="3" t="s">
        <v>34</v>
      </c>
      <c r="E41" s="2" t="s">
        <v>56</v>
      </c>
      <c r="F41" s="26">
        <v>38983</v>
      </c>
      <c r="G41" s="2">
        <v>67</v>
      </c>
      <c r="H41" s="17">
        <v>2549</v>
      </c>
      <c r="I41" s="2" t="str">
        <f t="shared" si="0"/>
        <v>Feb</v>
      </c>
      <c r="J41" s="5">
        <f t="shared" si="1"/>
        <v>2023</v>
      </c>
    </row>
    <row r="42" spans="1:10" x14ac:dyDescent="0.25">
      <c r="A42" s="4">
        <f t="shared" si="2"/>
        <v>44967</v>
      </c>
      <c r="B42" s="1" t="s">
        <v>88</v>
      </c>
      <c r="C42" s="2" t="s">
        <v>77</v>
      </c>
      <c r="D42" s="3" t="s">
        <v>12</v>
      </c>
      <c r="E42" s="2" t="s">
        <v>53</v>
      </c>
      <c r="F42" s="26">
        <v>44311</v>
      </c>
      <c r="G42" s="2">
        <v>7</v>
      </c>
      <c r="H42" s="17">
        <v>2037</v>
      </c>
      <c r="I42" s="2" t="str">
        <f t="shared" si="0"/>
        <v>Feb</v>
      </c>
      <c r="J42" s="5">
        <f t="shared" si="1"/>
        <v>2023</v>
      </c>
    </row>
    <row r="43" spans="1:10" x14ac:dyDescent="0.25">
      <c r="A43" s="4">
        <f t="shared" si="2"/>
        <v>44968</v>
      </c>
      <c r="B43" s="1" t="s">
        <v>89</v>
      </c>
      <c r="C43" s="2" t="s">
        <v>27</v>
      </c>
      <c r="D43" s="3" t="s">
        <v>12</v>
      </c>
      <c r="E43" s="2" t="s">
        <v>53</v>
      </c>
      <c r="F43" s="26">
        <v>44468</v>
      </c>
      <c r="G43" s="2">
        <v>62</v>
      </c>
      <c r="H43" s="17">
        <v>2797</v>
      </c>
      <c r="I43" s="2" t="str">
        <f t="shared" si="0"/>
        <v>Feb</v>
      </c>
      <c r="J43" s="5">
        <f t="shared" si="1"/>
        <v>2023</v>
      </c>
    </row>
    <row r="44" spans="1:10" x14ac:dyDescent="0.25">
      <c r="A44" s="4">
        <f t="shared" si="2"/>
        <v>44969</v>
      </c>
      <c r="B44" s="1" t="s">
        <v>90</v>
      </c>
      <c r="C44" s="2" t="s">
        <v>77</v>
      </c>
      <c r="D44" s="3" t="s">
        <v>34</v>
      </c>
      <c r="E44" s="2" t="s">
        <v>29</v>
      </c>
      <c r="F44" s="26">
        <v>45648</v>
      </c>
      <c r="G44" s="2">
        <v>87</v>
      </c>
      <c r="H44" s="17">
        <v>4559</v>
      </c>
      <c r="I44" s="2" t="str">
        <f t="shared" si="0"/>
        <v>Feb</v>
      </c>
      <c r="J44" s="5">
        <f t="shared" si="1"/>
        <v>2023</v>
      </c>
    </row>
    <row r="45" spans="1:10" x14ac:dyDescent="0.25">
      <c r="A45" s="4">
        <f t="shared" si="2"/>
        <v>44970</v>
      </c>
      <c r="B45" s="1" t="s">
        <v>91</v>
      </c>
      <c r="C45" s="2" t="s">
        <v>51</v>
      </c>
      <c r="D45" s="3" t="s">
        <v>34</v>
      </c>
      <c r="E45" s="2" t="s">
        <v>56</v>
      </c>
      <c r="F45" s="26">
        <v>7777</v>
      </c>
      <c r="G45" s="2">
        <v>58</v>
      </c>
      <c r="H45" s="17">
        <v>3787</v>
      </c>
      <c r="I45" s="2" t="str">
        <f t="shared" si="0"/>
        <v>Feb</v>
      </c>
      <c r="J45" s="5">
        <f t="shared" si="1"/>
        <v>2023</v>
      </c>
    </row>
    <row r="46" spans="1:10" x14ac:dyDescent="0.25">
      <c r="A46" s="4">
        <f t="shared" si="2"/>
        <v>44971</v>
      </c>
      <c r="B46" s="1" t="s">
        <v>92</v>
      </c>
      <c r="C46" s="2" t="s">
        <v>48</v>
      </c>
      <c r="D46" s="3" t="s">
        <v>28</v>
      </c>
      <c r="E46" s="2" t="s">
        <v>35</v>
      </c>
      <c r="F46" s="26">
        <v>25719</v>
      </c>
      <c r="G46" s="2">
        <v>79</v>
      </c>
      <c r="H46" s="17">
        <v>4021</v>
      </c>
      <c r="I46" s="2" t="str">
        <f t="shared" si="0"/>
        <v>Feb</v>
      </c>
      <c r="J46" s="5">
        <f t="shared" si="1"/>
        <v>2023</v>
      </c>
    </row>
    <row r="47" spans="1:10" x14ac:dyDescent="0.25">
      <c r="A47" s="4">
        <f t="shared" si="2"/>
        <v>44972</v>
      </c>
      <c r="B47" s="1" t="s">
        <v>93</v>
      </c>
      <c r="C47" s="2" t="s">
        <v>48</v>
      </c>
      <c r="D47" s="3" t="s">
        <v>20</v>
      </c>
      <c r="E47" s="2" t="s">
        <v>17</v>
      </c>
      <c r="F47" s="26">
        <v>48663</v>
      </c>
      <c r="G47" s="2">
        <v>72</v>
      </c>
      <c r="H47" s="17">
        <v>1842</v>
      </c>
      <c r="I47" s="2" t="str">
        <f t="shared" si="0"/>
        <v>Feb</v>
      </c>
      <c r="J47" s="5">
        <f t="shared" si="1"/>
        <v>2023</v>
      </c>
    </row>
    <row r="48" spans="1:10" x14ac:dyDescent="0.25">
      <c r="A48" s="4">
        <f t="shared" si="2"/>
        <v>44973</v>
      </c>
      <c r="B48" s="1" t="s">
        <v>94</v>
      </c>
      <c r="C48" s="2" t="s">
        <v>95</v>
      </c>
      <c r="D48" s="3" t="s">
        <v>16</v>
      </c>
      <c r="E48" s="2" t="s">
        <v>63</v>
      </c>
      <c r="F48" s="26">
        <v>1254</v>
      </c>
      <c r="G48" s="2">
        <v>16</v>
      </c>
      <c r="H48" s="17">
        <v>2457</v>
      </c>
      <c r="I48" s="2" t="str">
        <f t="shared" si="0"/>
        <v>Feb</v>
      </c>
      <c r="J48" s="5">
        <f t="shared" si="1"/>
        <v>2023</v>
      </c>
    </row>
    <row r="49" spans="1:10" x14ac:dyDescent="0.25">
      <c r="A49" s="4">
        <f t="shared" si="2"/>
        <v>44974</v>
      </c>
      <c r="B49" s="1" t="s">
        <v>96</v>
      </c>
      <c r="C49" s="2" t="s">
        <v>77</v>
      </c>
      <c r="D49" s="3" t="s">
        <v>20</v>
      </c>
      <c r="E49" s="2" t="s">
        <v>35</v>
      </c>
      <c r="F49" s="26">
        <v>14547</v>
      </c>
      <c r="G49" s="2">
        <v>84</v>
      </c>
      <c r="H49" s="17">
        <v>3978</v>
      </c>
      <c r="I49" s="2" t="str">
        <f t="shared" si="0"/>
        <v>Feb</v>
      </c>
      <c r="J49" s="5">
        <f t="shared" si="1"/>
        <v>2023</v>
      </c>
    </row>
    <row r="50" spans="1:10" x14ac:dyDescent="0.25">
      <c r="A50" s="4">
        <f t="shared" si="2"/>
        <v>44975</v>
      </c>
      <c r="B50" s="1" t="s">
        <v>97</v>
      </c>
      <c r="C50" s="2" t="s">
        <v>98</v>
      </c>
      <c r="D50" s="3" t="s">
        <v>20</v>
      </c>
      <c r="E50" s="2" t="s">
        <v>13</v>
      </c>
      <c r="F50" s="26">
        <v>49657</v>
      </c>
      <c r="G50" s="2">
        <v>69</v>
      </c>
      <c r="H50" s="17">
        <v>1098</v>
      </c>
      <c r="I50" s="2" t="str">
        <f t="shared" si="0"/>
        <v>Feb</v>
      </c>
      <c r="J50" s="5">
        <f t="shared" si="1"/>
        <v>2023</v>
      </c>
    </row>
    <row r="51" spans="1:10" x14ac:dyDescent="0.25">
      <c r="A51" s="4">
        <f t="shared" si="2"/>
        <v>44976</v>
      </c>
      <c r="B51" s="1" t="s">
        <v>99</v>
      </c>
      <c r="C51" s="2" t="s">
        <v>51</v>
      </c>
      <c r="D51" s="3" t="s">
        <v>12</v>
      </c>
      <c r="E51" s="2" t="s">
        <v>40</v>
      </c>
      <c r="F51" s="26">
        <v>47932</v>
      </c>
      <c r="G51" s="2">
        <v>87</v>
      </c>
      <c r="H51" s="17">
        <v>5000</v>
      </c>
      <c r="I51" s="2" t="str">
        <f t="shared" si="0"/>
        <v>Feb</v>
      </c>
      <c r="J51" s="5">
        <f t="shared" si="1"/>
        <v>2023</v>
      </c>
    </row>
    <row r="52" spans="1:10" x14ac:dyDescent="0.25">
      <c r="A52" s="4">
        <f t="shared" si="2"/>
        <v>44977</v>
      </c>
      <c r="B52" s="1" t="s">
        <v>100</v>
      </c>
      <c r="C52" s="2" t="s">
        <v>101</v>
      </c>
      <c r="D52" s="3" t="s">
        <v>20</v>
      </c>
      <c r="E52" s="2" t="s">
        <v>40</v>
      </c>
      <c r="F52" s="26">
        <v>40474</v>
      </c>
      <c r="G52" s="2">
        <v>13</v>
      </c>
      <c r="H52" s="17">
        <v>4771</v>
      </c>
      <c r="I52" s="2" t="str">
        <f t="shared" si="0"/>
        <v>Feb</v>
      </c>
      <c r="J52" s="5">
        <f t="shared" si="1"/>
        <v>2023</v>
      </c>
    </row>
    <row r="53" spans="1:10" x14ac:dyDescent="0.25">
      <c r="A53" s="4">
        <f t="shared" si="2"/>
        <v>44978</v>
      </c>
      <c r="B53" s="1" t="s">
        <v>102</v>
      </c>
      <c r="C53" s="2" t="s">
        <v>31</v>
      </c>
      <c r="D53" s="3" t="s">
        <v>28</v>
      </c>
      <c r="E53" s="2" t="s">
        <v>63</v>
      </c>
      <c r="F53" s="26">
        <v>39649</v>
      </c>
      <c r="G53" s="2">
        <v>32</v>
      </c>
      <c r="H53" s="17">
        <v>1465</v>
      </c>
      <c r="I53" s="2" t="str">
        <f t="shared" si="0"/>
        <v>Feb</v>
      </c>
      <c r="J53" s="5">
        <f t="shared" si="1"/>
        <v>2023</v>
      </c>
    </row>
    <row r="54" spans="1:10" x14ac:dyDescent="0.25">
      <c r="A54" s="4">
        <f t="shared" si="2"/>
        <v>44979</v>
      </c>
      <c r="B54" s="1" t="s">
        <v>103</v>
      </c>
      <c r="C54" s="2" t="s">
        <v>72</v>
      </c>
      <c r="D54" s="3" t="s">
        <v>12</v>
      </c>
      <c r="E54" s="2" t="s">
        <v>61</v>
      </c>
      <c r="F54" s="26">
        <v>36489</v>
      </c>
      <c r="G54" s="2">
        <v>33</v>
      </c>
      <c r="H54" s="17">
        <v>3307</v>
      </c>
      <c r="I54" s="2" t="str">
        <f t="shared" si="0"/>
        <v>Feb</v>
      </c>
      <c r="J54" s="5">
        <f t="shared" si="1"/>
        <v>2023</v>
      </c>
    </row>
    <row r="55" spans="1:10" x14ac:dyDescent="0.25">
      <c r="A55" s="4">
        <f t="shared" si="2"/>
        <v>44980</v>
      </c>
      <c r="B55" s="1" t="s">
        <v>104</v>
      </c>
      <c r="C55" s="2" t="s">
        <v>27</v>
      </c>
      <c r="D55" s="3" t="s">
        <v>20</v>
      </c>
      <c r="E55" s="2" t="s">
        <v>40</v>
      </c>
      <c r="F55" s="26">
        <v>8401</v>
      </c>
      <c r="G55" s="2">
        <v>46</v>
      </c>
      <c r="H55" s="17">
        <v>2697</v>
      </c>
      <c r="I55" s="2" t="str">
        <f t="shared" si="0"/>
        <v>Feb</v>
      </c>
      <c r="J55" s="5">
        <f t="shared" si="1"/>
        <v>2023</v>
      </c>
    </row>
    <row r="56" spans="1:10" x14ac:dyDescent="0.25">
      <c r="A56" s="4">
        <f t="shared" si="2"/>
        <v>44981</v>
      </c>
      <c r="B56" s="1" t="s">
        <v>105</v>
      </c>
      <c r="C56" s="2" t="s">
        <v>31</v>
      </c>
      <c r="D56" s="3" t="s">
        <v>34</v>
      </c>
      <c r="E56" s="2" t="s">
        <v>23</v>
      </c>
      <c r="F56" s="26">
        <v>45910</v>
      </c>
      <c r="G56" s="2">
        <v>29</v>
      </c>
      <c r="H56" s="17">
        <v>4550</v>
      </c>
      <c r="I56" s="2" t="str">
        <f t="shared" si="0"/>
        <v>Feb</v>
      </c>
      <c r="J56" s="5">
        <f t="shared" si="1"/>
        <v>2023</v>
      </c>
    </row>
    <row r="57" spans="1:10" x14ac:dyDescent="0.25">
      <c r="A57" s="4">
        <f t="shared" si="2"/>
        <v>44982</v>
      </c>
      <c r="B57" s="1" t="s">
        <v>106</v>
      </c>
      <c r="C57" s="2" t="s">
        <v>98</v>
      </c>
      <c r="D57" s="3" t="s">
        <v>34</v>
      </c>
      <c r="E57" s="2" t="s">
        <v>40</v>
      </c>
      <c r="F57" s="26">
        <v>42274</v>
      </c>
      <c r="G57" s="2">
        <v>21</v>
      </c>
      <c r="H57" s="17">
        <v>2321</v>
      </c>
      <c r="I57" s="2" t="str">
        <f t="shared" si="0"/>
        <v>Feb</v>
      </c>
      <c r="J57" s="5">
        <f t="shared" si="1"/>
        <v>2023</v>
      </c>
    </row>
    <row r="58" spans="1:10" x14ac:dyDescent="0.25">
      <c r="A58" s="4">
        <f t="shared" si="2"/>
        <v>44983</v>
      </c>
      <c r="B58" s="1" t="s">
        <v>107</v>
      </c>
      <c r="C58" s="2" t="s">
        <v>82</v>
      </c>
      <c r="D58" s="3" t="s">
        <v>34</v>
      </c>
      <c r="E58" s="2" t="s">
        <v>17</v>
      </c>
      <c r="F58" s="26">
        <v>24397</v>
      </c>
      <c r="G58" s="2">
        <v>24</v>
      </c>
      <c r="H58" s="17">
        <v>2023</v>
      </c>
      <c r="I58" s="2" t="str">
        <f t="shared" si="0"/>
        <v>Feb</v>
      </c>
      <c r="J58" s="5">
        <f t="shared" si="1"/>
        <v>2023</v>
      </c>
    </row>
    <row r="59" spans="1:10" x14ac:dyDescent="0.25">
      <c r="A59" s="4">
        <f t="shared" si="2"/>
        <v>44984</v>
      </c>
      <c r="B59" s="1" t="s">
        <v>108</v>
      </c>
      <c r="C59" s="2" t="s">
        <v>109</v>
      </c>
      <c r="D59" s="3" t="s">
        <v>28</v>
      </c>
      <c r="E59" s="2" t="s">
        <v>17</v>
      </c>
      <c r="F59" s="26">
        <v>39475</v>
      </c>
      <c r="G59" s="2">
        <v>22</v>
      </c>
      <c r="H59" s="17">
        <v>4352</v>
      </c>
      <c r="I59" s="2" t="str">
        <f t="shared" si="0"/>
        <v>Feb</v>
      </c>
      <c r="J59" s="5">
        <f t="shared" si="1"/>
        <v>2023</v>
      </c>
    </row>
    <row r="60" spans="1:10" x14ac:dyDescent="0.25">
      <c r="A60" s="4">
        <f t="shared" si="2"/>
        <v>44985</v>
      </c>
      <c r="B60" s="1" t="s">
        <v>110</v>
      </c>
      <c r="C60" s="2" t="s">
        <v>37</v>
      </c>
      <c r="D60" s="3" t="s">
        <v>12</v>
      </c>
      <c r="E60" s="2" t="s">
        <v>35</v>
      </c>
      <c r="F60" s="26">
        <v>19944</v>
      </c>
      <c r="G60" s="2">
        <v>96</v>
      </c>
      <c r="H60" s="17">
        <v>1288</v>
      </c>
      <c r="I60" s="2" t="str">
        <f t="shared" si="0"/>
        <v>Feb</v>
      </c>
      <c r="J60" s="5">
        <f t="shared" si="1"/>
        <v>2023</v>
      </c>
    </row>
    <row r="61" spans="1:10" x14ac:dyDescent="0.25">
      <c r="A61" s="4">
        <f t="shared" si="2"/>
        <v>44986</v>
      </c>
      <c r="B61" s="1" t="s">
        <v>111</v>
      </c>
      <c r="C61" s="2" t="s">
        <v>15</v>
      </c>
      <c r="D61" s="3" t="s">
        <v>28</v>
      </c>
      <c r="E61" s="2" t="s">
        <v>17</v>
      </c>
      <c r="F61" s="26">
        <v>22210</v>
      </c>
      <c r="G61" s="2">
        <v>58</v>
      </c>
      <c r="H61" s="17">
        <v>2907</v>
      </c>
      <c r="I61" s="2" t="str">
        <f t="shared" si="0"/>
        <v>Mar</v>
      </c>
      <c r="J61" s="5">
        <f t="shared" si="1"/>
        <v>2023</v>
      </c>
    </row>
    <row r="62" spans="1:10" x14ac:dyDescent="0.25">
      <c r="A62" s="4">
        <f t="shared" si="2"/>
        <v>44987</v>
      </c>
      <c r="B62" s="1" t="s">
        <v>112</v>
      </c>
      <c r="C62" s="2" t="s">
        <v>22</v>
      </c>
      <c r="D62" s="3" t="s">
        <v>34</v>
      </c>
      <c r="E62" s="2" t="s">
        <v>29</v>
      </c>
      <c r="F62" s="26">
        <v>14719</v>
      </c>
      <c r="G62" s="2">
        <v>85</v>
      </c>
      <c r="H62" s="17">
        <v>2348</v>
      </c>
      <c r="I62" s="2" t="str">
        <f t="shared" si="0"/>
        <v>Mar</v>
      </c>
      <c r="J62" s="5">
        <f t="shared" si="1"/>
        <v>2023</v>
      </c>
    </row>
    <row r="63" spans="1:10" x14ac:dyDescent="0.25">
      <c r="A63" s="4">
        <f t="shared" si="2"/>
        <v>44988</v>
      </c>
      <c r="B63" s="1" t="s">
        <v>113</v>
      </c>
      <c r="C63" s="2" t="s">
        <v>27</v>
      </c>
      <c r="D63" s="3" t="s">
        <v>28</v>
      </c>
      <c r="E63" s="2" t="s">
        <v>61</v>
      </c>
      <c r="F63" s="26">
        <v>11051</v>
      </c>
      <c r="G63" s="2">
        <v>76</v>
      </c>
      <c r="H63" s="17">
        <v>1555</v>
      </c>
      <c r="I63" s="2" t="str">
        <f t="shared" si="0"/>
        <v>Mar</v>
      </c>
      <c r="J63" s="5">
        <f t="shared" si="1"/>
        <v>2023</v>
      </c>
    </row>
    <row r="64" spans="1:10" x14ac:dyDescent="0.25">
      <c r="A64" s="4">
        <f t="shared" si="2"/>
        <v>44989</v>
      </c>
      <c r="B64" s="1" t="s">
        <v>114</v>
      </c>
      <c r="C64" s="2" t="s">
        <v>101</v>
      </c>
      <c r="D64" s="3" t="s">
        <v>28</v>
      </c>
      <c r="E64" s="2" t="s">
        <v>35</v>
      </c>
      <c r="F64" s="26">
        <v>46848</v>
      </c>
      <c r="G64" s="2">
        <v>82</v>
      </c>
      <c r="H64" s="17">
        <v>1855</v>
      </c>
      <c r="I64" s="2" t="str">
        <f t="shared" si="0"/>
        <v>Mar</v>
      </c>
      <c r="J64" s="5">
        <f t="shared" si="1"/>
        <v>2023</v>
      </c>
    </row>
    <row r="65" spans="1:10" x14ac:dyDescent="0.25">
      <c r="A65" s="4">
        <f t="shared" si="2"/>
        <v>44990</v>
      </c>
      <c r="B65" s="1" t="s">
        <v>115</v>
      </c>
      <c r="C65" s="2" t="s">
        <v>11</v>
      </c>
      <c r="D65" s="3" t="s">
        <v>12</v>
      </c>
      <c r="E65" s="2" t="s">
        <v>13</v>
      </c>
      <c r="F65" s="26">
        <v>34308</v>
      </c>
      <c r="G65" s="2">
        <v>12</v>
      </c>
      <c r="H65" s="17">
        <v>3803</v>
      </c>
      <c r="I65" s="2" t="str">
        <f t="shared" si="0"/>
        <v>Mar</v>
      </c>
      <c r="J65" s="5">
        <f t="shared" si="1"/>
        <v>2023</v>
      </c>
    </row>
    <row r="66" spans="1:10" x14ac:dyDescent="0.25">
      <c r="A66" s="4">
        <f t="shared" si="2"/>
        <v>44991</v>
      </c>
      <c r="B66" s="1" t="s">
        <v>116</v>
      </c>
      <c r="C66" s="2" t="s">
        <v>95</v>
      </c>
      <c r="D66" s="3" t="s">
        <v>12</v>
      </c>
      <c r="E66" s="2" t="s">
        <v>17</v>
      </c>
      <c r="F66" s="26">
        <v>18683</v>
      </c>
      <c r="G66" s="2">
        <v>65</v>
      </c>
      <c r="H66" s="17">
        <v>3061</v>
      </c>
      <c r="I66" s="2" t="str">
        <f t="shared" ref="I66:I129" si="3">TEXT(A66,"mmm")</f>
        <v>Mar</v>
      </c>
      <c r="J66" s="5">
        <f t="shared" si="1"/>
        <v>2023</v>
      </c>
    </row>
    <row r="67" spans="1:10" x14ac:dyDescent="0.25">
      <c r="A67" s="4">
        <f t="shared" si="2"/>
        <v>44992</v>
      </c>
      <c r="B67" s="1" t="s">
        <v>117</v>
      </c>
      <c r="C67" s="2" t="s">
        <v>37</v>
      </c>
      <c r="D67" s="3" t="s">
        <v>28</v>
      </c>
      <c r="E67" s="2" t="s">
        <v>40</v>
      </c>
      <c r="F67" s="26">
        <v>31736</v>
      </c>
      <c r="G67" s="2">
        <v>91</v>
      </c>
      <c r="H67" s="17">
        <v>2600</v>
      </c>
      <c r="I67" s="2" t="str">
        <f t="shared" si="3"/>
        <v>Mar</v>
      </c>
      <c r="J67" s="5">
        <f t="shared" ref="J67:J130" si="4">YEAR(A67)</f>
        <v>2023</v>
      </c>
    </row>
    <row r="68" spans="1:10" x14ac:dyDescent="0.25">
      <c r="A68" s="4">
        <f t="shared" ref="A68:A131" si="5">A67+1</f>
        <v>44993</v>
      </c>
      <c r="B68" s="1" t="s">
        <v>118</v>
      </c>
      <c r="C68" s="2" t="s">
        <v>19</v>
      </c>
      <c r="D68" s="3" t="s">
        <v>20</v>
      </c>
      <c r="E68" s="2" t="s">
        <v>56</v>
      </c>
      <c r="F68" s="26">
        <v>31670</v>
      </c>
      <c r="G68" s="2">
        <v>7</v>
      </c>
      <c r="H68" s="17">
        <v>1200</v>
      </c>
      <c r="I68" s="2" t="str">
        <f t="shared" si="3"/>
        <v>Mar</v>
      </c>
      <c r="J68" s="5">
        <f t="shared" si="4"/>
        <v>2023</v>
      </c>
    </row>
    <row r="69" spans="1:10" x14ac:dyDescent="0.25">
      <c r="A69" s="4">
        <f t="shared" si="5"/>
        <v>44994</v>
      </c>
      <c r="B69" s="1" t="s">
        <v>119</v>
      </c>
      <c r="C69" s="2" t="s">
        <v>67</v>
      </c>
      <c r="D69" s="3" t="s">
        <v>34</v>
      </c>
      <c r="E69" s="2" t="s">
        <v>13</v>
      </c>
      <c r="F69" s="26">
        <v>35574</v>
      </c>
      <c r="G69" s="2">
        <v>54</v>
      </c>
      <c r="H69" s="17">
        <v>4206</v>
      </c>
      <c r="I69" s="2" t="str">
        <f t="shared" si="3"/>
        <v>Mar</v>
      </c>
      <c r="J69" s="5">
        <f t="shared" si="4"/>
        <v>2023</v>
      </c>
    </row>
    <row r="70" spans="1:10" x14ac:dyDescent="0.25">
      <c r="A70" s="4">
        <f t="shared" si="5"/>
        <v>44995</v>
      </c>
      <c r="B70" s="1" t="s">
        <v>120</v>
      </c>
      <c r="C70" s="2" t="s">
        <v>15</v>
      </c>
      <c r="D70" s="3" t="s">
        <v>34</v>
      </c>
      <c r="E70" s="2" t="s">
        <v>13</v>
      </c>
      <c r="F70" s="26">
        <v>33507</v>
      </c>
      <c r="G70" s="2">
        <v>20</v>
      </c>
      <c r="H70" s="17">
        <v>1268</v>
      </c>
      <c r="I70" s="2" t="str">
        <f t="shared" si="3"/>
        <v>Mar</v>
      </c>
      <c r="J70" s="5">
        <f t="shared" si="4"/>
        <v>2023</v>
      </c>
    </row>
    <row r="71" spans="1:10" x14ac:dyDescent="0.25">
      <c r="A71" s="4">
        <f t="shared" si="5"/>
        <v>44996</v>
      </c>
      <c r="B71" s="1" t="s">
        <v>121</v>
      </c>
      <c r="C71" s="2" t="s">
        <v>79</v>
      </c>
      <c r="D71" s="3" t="s">
        <v>34</v>
      </c>
      <c r="E71" s="2" t="s">
        <v>53</v>
      </c>
      <c r="F71" s="26">
        <v>46973</v>
      </c>
      <c r="G71" s="2">
        <v>57</v>
      </c>
      <c r="H71" s="17">
        <v>1403</v>
      </c>
      <c r="I71" s="2" t="str">
        <f t="shared" si="3"/>
        <v>Mar</v>
      </c>
      <c r="J71" s="5">
        <f t="shared" si="4"/>
        <v>2023</v>
      </c>
    </row>
    <row r="72" spans="1:10" x14ac:dyDescent="0.25">
      <c r="A72" s="4">
        <f t="shared" si="5"/>
        <v>44997</v>
      </c>
      <c r="B72" s="1" t="s">
        <v>122</v>
      </c>
      <c r="C72" s="2" t="s">
        <v>19</v>
      </c>
      <c r="D72" s="3" t="s">
        <v>20</v>
      </c>
      <c r="E72" s="2" t="s">
        <v>53</v>
      </c>
      <c r="F72" s="26">
        <v>31503</v>
      </c>
      <c r="G72" s="2">
        <v>5</v>
      </c>
      <c r="H72" s="17">
        <v>1516</v>
      </c>
      <c r="I72" s="2" t="str">
        <f t="shared" si="3"/>
        <v>Mar</v>
      </c>
      <c r="J72" s="5">
        <f t="shared" si="4"/>
        <v>2023</v>
      </c>
    </row>
    <row r="73" spans="1:10" x14ac:dyDescent="0.25">
      <c r="A73" s="4">
        <f t="shared" si="5"/>
        <v>44998</v>
      </c>
      <c r="B73" s="1" t="s">
        <v>123</v>
      </c>
      <c r="C73" s="2" t="s">
        <v>44</v>
      </c>
      <c r="D73" s="3" t="s">
        <v>34</v>
      </c>
      <c r="E73" s="2" t="s">
        <v>63</v>
      </c>
      <c r="F73" s="26">
        <v>17197</v>
      </c>
      <c r="G73" s="2">
        <v>85</v>
      </c>
      <c r="H73" s="17">
        <v>3139</v>
      </c>
      <c r="I73" s="2" t="str">
        <f t="shared" si="3"/>
        <v>Mar</v>
      </c>
      <c r="J73" s="5">
        <f t="shared" si="4"/>
        <v>2023</v>
      </c>
    </row>
    <row r="74" spans="1:10" x14ac:dyDescent="0.25">
      <c r="A74" s="4">
        <f t="shared" si="5"/>
        <v>44999</v>
      </c>
      <c r="B74" s="1" t="s">
        <v>124</v>
      </c>
      <c r="C74" s="2" t="s">
        <v>79</v>
      </c>
      <c r="D74" s="3" t="s">
        <v>34</v>
      </c>
      <c r="E74" s="2" t="s">
        <v>23</v>
      </c>
      <c r="F74" s="26">
        <v>46518</v>
      </c>
      <c r="G74" s="2">
        <v>58</v>
      </c>
      <c r="H74" s="17">
        <v>1037</v>
      </c>
      <c r="I74" s="2" t="str">
        <f t="shared" si="3"/>
        <v>Mar</v>
      </c>
      <c r="J74" s="5">
        <f t="shared" si="4"/>
        <v>2023</v>
      </c>
    </row>
    <row r="75" spans="1:10" x14ac:dyDescent="0.25">
      <c r="A75" s="4">
        <f t="shared" si="5"/>
        <v>45000</v>
      </c>
      <c r="B75" s="1" t="s">
        <v>125</v>
      </c>
      <c r="C75" s="2" t="s">
        <v>58</v>
      </c>
      <c r="D75" s="3" t="s">
        <v>16</v>
      </c>
      <c r="E75" s="2" t="s">
        <v>61</v>
      </c>
      <c r="F75" s="26">
        <v>8961</v>
      </c>
      <c r="G75" s="2">
        <v>1</v>
      </c>
      <c r="H75" s="17">
        <v>1663</v>
      </c>
      <c r="I75" s="2" t="str">
        <f t="shared" si="3"/>
        <v>Mar</v>
      </c>
      <c r="J75" s="5">
        <f t="shared" si="4"/>
        <v>2023</v>
      </c>
    </row>
    <row r="76" spans="1:10" x14ac:dyDescent="0.25">
      <c r="A76" s="4">
        <f t="shared" si="5"/>
        <v>45001</v>
      </c>
      <c r="B76" s="1" t="s">
        <v>126</v>
      </c>
      <c r="C76" s="2" t="s">
        <v>109</v>
      </c>
      <c r="D76" s="3" t="s">
        <v>20</v>
      </c>
      <c r="E76" s="2" t="s">
        <v>61</v>
      </c>
      <c r="F76" s="26">
        <v>29583</v>
      </c>
      <c r="G76" s="2">
        <v>42</v>
      </c>
      <c r="H76" s="17">
        <v>2488</v>
      </c>
      <c r="I76" s="2" t="str">
        <f t="shared" si="3"/>
        <v>Mar</v>
      </c>
      <c r="J76" s="5">
        <f t="shared" si="4"/>
        <v>2023</v>
      </c>
    </row>
    <row r="77" spans="1:10" x14ac:dyDescent="0.25">
      <c r="A77" s="4">
        <f t="shared" si="5"/>
        <v>45002</v>
      </c>
      <c r="B77" s="1" t="s">
        <v>127</v>
      </c>
      <c r="C77" s="2" t="s">
        <v>15</v>
      </c>
      <c r="D77" s="3" t="s">
        <v>34</v>
      </c>
      <c r="E77" s="2" t="s">
        <v>56</v>
      </c>
      <c r="F77" s="26">
        <v>28354</v>
      </c>
      <c r="G77" s="2">
        <v>54</v>
      </c>
      <c r="H77" s="17">
        <v>4807</v>
      </c>
      <c r="I77" s="2" t="str">
        <f t="shared" si="3"/>
        <v>Mar</v>
      </c>
      <c r="J77" s="5">
        <f t="shared" si="4"/>
        <v>2023</v>
      </c>
    </row>
    <row r="78" spans="1:10" x14ac:dyDescent="0.25">
      <c r="A78" s="4">
        <f t="shared" si="5"/>
        <v>45003</v>
      </c>
      <c r="B78" s="1" t="s">
        <v>128</v>
      </c>
      <c r="C78" s="2" t="s">
        <v>44</v>
      </c>
      <c r="D78" s="3" t="s">
        <v>28</v>
      </c>
      <c r="E78" s="2" t="s">
        <v>61</v>
      </c>
      <c r="F78" s="26">
        <v>18116</v>
      </c>
      <c r="G78" s="2">
        <v>58</v>
      </c>
      <c r="H78" s="17">
        <v>3812</v>
      </c>
      <c r="I78" s="2" t="str">
        <f t="shared" si="3"/>
        <v>Mar</v>
      </c>
      <c r="J78" s="5">
        <f t="shared" si="4"/>
        <v>2023</v>
      </c>
    </row>
    <row r="79" spans="1:10" x14ac:dyDescent="0.25">
      <c r="A79" s="4">
        <f t="shared" si="5"/>
        <v>45004</v>
      </c>
      <c r="B79" s="1" t="s">
        <v>129</v>
      </c>
      <c r="C79" s="2" t="s">
        <v>48</v>
      </c>
      <c r="D79" s="3" t="s">
        <v>28</v>
      </c>
      <c r="E79" s="2" t="s">
        <v>56</v>
      </c>
      <c r="F79" s="26">
        <v>37999</v>
      </c>
      <c r="G79" s="2">
        <v>92</v>
      </c>
      <c r="H79" s="17">
        <v>4888</v>
      </c>
      <c r="I79" s="2" t="str">
        <f t="shared" si="3"/>
        <v>Mar</v>
      </c>
      <c r="J79" s="5">
        <f t="shared" si="4"/>
        <v>2023</v>
      </c>
    </row>
    <row r="80" spans="1:10" x14ac:dyDescent="0.25">
      <c r="A80" s="4">
        <f t="shared" si="5"/>
        <v>45005</v>
      </c>
      <c r="B80" s="1" t="s">
        <v>130</v>
      </c>
      <c r="C80" s="2" t="s">
        <v>33</v>
      </c>
      <c r="D80" s="3" t="s">
        <v>20</v>
      </c>
      <c r="E80" s="2" t="s">
        <v>23</v>
      </c>
      <c r="F80" s="26">
        <v>28205</v>
      </c>
      <c r="G80" s="2">
        <v>14</v>
      </c>
      <c r="H80" s="17">
        <v>3392</v>
      </c>
      <c r="I80" s="2" t="str">
        <f t="shared" si="3"/>
        <v>Mar</v>
      </c>
      <c r="J80" s="5">
        <f t="shared" si="4"/>
        <v>2023</v>
      </c>
    </row>
    <row r="81" spans="1:10" x14ac:dyDescent="0.25">
      <c r="A81" s="4">
        <f t="shared" si="5"/>
        <v>45006</v>
      </c>
      <c r="B81" s="1" t="s">
        <v>131</v>
      </c>
      <c r="C81" s="2" t="s">
        <v>33</v>
      </c>
      <c r="D81" s="3" t="s">
        <v>20</v>
      </c>
      <c r="E81" s="2" t="s">
        <v>56</v>
      </c>
      <c r="F81" s="26">
        <v>17021</v>
      </c>
      <c r="G81" s="2">
        <v>87</v>
      </c>
      <c r="H81" s="17">
        <v>4548</v>
      </c>
      <c r="I81" s="2" t="str">
        <f t="shared" si="3"/>
        <v>Mar</v>
      </c>
      <c r="J81" s="5">
        <f t="shared" si="4"/>
        <v>2023</v>
      </c>
    </row>
    <row r="82" spans="1:10" x14ac:dyDescent="0.25">
      <c r="A82" s="4">
        <f t="shared" si="5"/>
        <v>45007</v>
      </c>
      <c r="B82" s="1" t="s">
        <v>132</v>
      </c>
      <c r="C82" s="2" t="s">
        <v>31</v>
      </c>
      <c r="D82" s="3" t="s">
        <v>16</v>
      </c>
      <c r="E82" s="2" t="s">
        <v>13</v>
      </c>
      <c r="F82" s="26">
        <v>49529</v>
      </c>
      <c r="G82" s="2">
        <v>20</v>
      </c>
      <c r="H82" s="17">
        <v>1076</v>
      </c>
      <c r="I82" s="2" t="str">
        <f t="shared" si="3"/>
        <v>Mar</v>
      </c>
      <c r="J82" s="5">
        <f t="shared" si="4"/>
        <v>2023</v>
      </c>
    </row>
    <row r="83" spans="1:10" x14ac:dyDescent="0.25">
      <c r="A83" s="4">
        <f t="shared" si="5"/>
        <v>45008</v>
      </c>
      <c r="B83" s="1" t="s">
        <v>133</v>
      </c>
      <c r="C83" s="2" t="s">
        <v>101</v>
      </c>
      <c r="D83" s="3" t="s">
        <v>20</v>
      </c>
      <c r="E83" s="2" t="s">
        <v>13</v>
      </c>
      <c r="F83" s="26">
        <v>4216</v>
      </c>
      <c r="G83" s="2">
        <v>37</v>
      </c>
      <c r="H83" s="17">
        <v>4293</v>
      </c>
      <c r="I83" s="2" t="str">
        <f t="shared" si="3"/>
        <v>Mar</v>
      </c>
      <c r="J83" s="5">
        <f t="shared" si="4"/>
        <v>2023</v>
      </c>
    </row>
    <row r="84" spans="1:10" x14ac:dyDescent="0.25">
      <c r="A84" s="4">
        <f t="shared" si="5"/>
        <v>45009</v>
      </c>
      <c r="B84" s="1" t="s">
        <v>134</v>
      </c>
      <c r="C84" s="2" t="s">
        <v>77</v>
      </c>
      <c r="D84" s="3" t="s">
        <v>12</v>
      </c>
      <c r="E84" s="2" t="s">
        <v>17</v>
      </c>
      <c r="F84" s="26">
        <v>40581</v>
      </c>
      <c r="G84" s="2">
        <v>71</v>
      </c>
      <c r="H84" s="17">
        <v>1999</v>
      </c>
      <c r="I84" s="2" t="str">
        <f t="shared" si="3"/>
        <v>Mar</v>
      </c>
      <c r="J84" s="5">
        <f t="shared" si="4"/>
        <v>2023</v>
      </c>
    </row>
    <row r="85" spans="1:10" x14ac:dyDescent="0.25">
      <c r="A85" s="4">
        <f t="shared" si="5"/>
        <v>45010</v>
      </c>
      <c r="B85" s="1" t="s">
        <v>135</v>
      </c>
      <c r="C85" s="2" t="s">
        <v>46</v>
      </c>
      <c r="D85" s="3" t="s">
        <v>28</v>
      </c>
      <c r="E85" s="2" t="s">
        <v>53</v>
      </c>
      <c r="F85" s="26">
        <v>26761</v>
      </c>
      <c r="G85" s="2">
        <v>88</v>
      </c>
      <c r="H85" s="17">
        <v>2358</v>
      </c>
      <c r="I85" s="2" t="str">
        <f t="shared" si="3"/>
        <v>Mar</v>
      </c>
      <c r="J85" s="5">
        <f t="shared" si="4"/>
        <v>2023</v>
      </c>
    </row>
    <row r="86" spans="1:10" x14ac:dyDescent="0.25">
      <c r="A86" s="4">
        <f t="shared" si="5"/>
        <v>45011</v>
      </c>
      <c r="B86" s="1" t="s">
        <v>136</v>
      </c>
      <c r="C86" s="2" t="s">
        <v>137</v>
      </c>
      <c r="D86" s="3" t="s">
        <v>34</v>
      </c>
      <c r="E86" s="2" t="s">
        <v>29</v>
      </c>
      <c r="F86" s="26">
        <v>1817</v>
      </c>
      <c r="G86" s="2">
        <v>60</v>
      </c>
      <c r="H86" s="17">
        <v>1328</v>
      </c>
      <c r="I86" s="2" t="str">
        <f t="shared" si="3"/>
        <v>Mar</v>
      </c>
      <c r="J86" s="5">
        <f t="shared" si="4"/>
        <v>2023</v>
      </c>
    </row>
    <row r="87" spans="1:10" x14ac:dyDescent="0.25">
      <c r="A87" s="4">
        <f t="shared" si="5"/>
        <v>45012</v>
      </c>
      <c r="B87" s="1" t="s">
        <v>138</v>
      </c>
      <c r="C87" s="2" t="s">
        <v>48</v>
      </c>
      <c r="D87" s="3" t="s">
        <v>16</v>
      </c>
      <c r="E87" s="2" t="s">
        <v>40</v>
      </c>
      <c r="F87" s="26">
        <v>24253</v>
      </c>
      <c r="G87" s="2">
        <v>91</v>
      </c>
      <c r="H87" s="17">
        <v>3241</v>
      </c>
      <c r="I87" s="2" t="str">
        <f t="shared" si="3"/>
        <v>Mar</v>
      </c>
      <c r="J87" s="5">
        <f t="shared" si="4"/>
        <v>2023</v>
      </c>
    </row>
    <row r="88" spans="1:10" x14ac:dyDescent="0.25">
      <c r="A88" s="4">
        <f t="shared" si="5"/>
        <v>45013</v>
      </c>
      <c r="B88" s="1" t="s">
        <v>139</v>
      </c>
      <c r="C88" s="2" t="s">
        <v>109</v>
      </c>
      <c r="D88" s="3" t="s">
        <v>28</v>
      </c>
      <c r="E88" s="2" t="s">
        <v>29</v>
      </c>
      <c r="F88" s="26">
        <v>28730</v>
      </c>
      <c r="G88" s="2">
        <v>49</v>
      </c>
      <c r="H88" s="17">
        <v>2609</v>
      </c>
      <c r="I88" s="2" t="str">
        <f t="shared" si="3"/>
        <v>Mar</v>
      </c>
      <c r="J88" s="5">
        <f t="shared" si="4"/>
        <v>2023</v>
      </c>
    </row>
    <row r="89" spans="1:10" x14ac:dyDescent="0.25">
      <c r="A89" s="4">
        <f t="shared" si="5"/>
        <v>45014</v>
      </c>
      <c r="B89" s="1" t="s">
        <v>140</v>
      </c>
      <c r="C89" s="2" t="s">
        <v>67</v>
      </c>
      <c r="D89" s="3" t="s">
        <v>20</v>
      </c>
      <c r="E89" s="2" t="s">
        <v>17</v>
      </c>
      <c r="F89" s="26">
        <v>1492</v>
      </c>
      <c r="G89" s="2">
        <v>20</v>
      </c>
      <c r="H89" s="17">
        <v>1935</v>
      </c>
      <c r="I89" s="2" t="str">
        <f t="shared" si="3"/>
        <v>Mar</v>
      </c>
      <c r="J89" s="5">
        <f t="shared" si="4"/>
        <v>2023</v>
      </c>
    </row>
    <row r="90" spans="1:10" x14ac:dyDescent="0.25">
      <c r="A90" s="4">
        <f t="shared" si="5"/>
        <v>45015</v>
      </c>
      <c r="B90" s="1" t="s">
        <v>141</v>
      </c>
      <c r="C90" s="2" t="s">
        <v>37</v>
      </c>
      <c r="D90" s="3" t="s">
        <v>12</v>
      </c>
      <c r="E90" s="2" t="s">
        <v>29</v>
      </c>
      <c r="F90" s="26">
        <v>31627</v>
      </c>
      <c r="G90" s="2">
        <v>24</v>
      </c>
      <c r="H90" s="17">
        <v>1042</v>
      </c>
      <c r="I90" s="2" t="str">
        <f t="shared" si="3"/>
        <v>Mar</v>
      </c>
      <c r="J90" s="5">
        <f t="shared" si="4"/>
        <v>2023</v>
      </c>
    </row>
    <row r="91" spans="1:10" x14ac:dyDescent="0.25">
      <c r="A91" s="4">
        <f t="shared" si="5"/>
        <v>45016</v>
      </c>
      <c r="B91" s="1" t="s">
        <v>142</v>
      </c>
      <c r="C91" s="2" t="s">
        <v>37</v>
      </c>
      <c r="D91" s="3" t="s">
        <v>12</v>
      </c>
      <c r="E91" s="2" t="s">
        <v>35</v>
      </c>
      <c r="F91" s="26">
        <v>36314</v>
      </c>
      <c r="G91" s="2">
        <v>9</v>
      </c>
      <c r="H91" s="17">
        <v>2553</v>
      </c>
      <c r="I91" s="2" t="str">
        <f t="shared" si="3"/>
        <v>Mar</v>
      </c>
      <c r="J91" s="5">
        <f t="shared" si="4"/>
        <v>2023</v>
      </c>
    </row>
    <row r="92" spans="1:10" x14ac:dyDescent="0.25">
      <c r="A92" s="4">
        <f t="shared" si="5"/>
        <v>45017</v>
      </c>
      <c r="B92" s="1" t="s">
        <v>143</v>
      </c>
      <c r="C92" s="2" t="s">
        <v>19</v>
      </c>
      <c r="D92" s="3" t="s">
        <v>20</v>
      </c>
      <c r="E92" s="2" t="s">
        <v>23</v>
      </c>
      <c r="F92" s="26">
        <v>19003</v>
      </c>
      <c r="G92" s="2">
        <v>36</v>
      </c>
      <c r="H92" s="17">
        <v>4918</v>
      </c>
      <c r="I92" s="2" t="str">
        <f t="shared" si="3"/>
        <v>Apr</v>
      </c>
      <c r="J92" s="5">
        <f t="shared" si="4"/>
        <v>2023</v>
      </c>
    </row>
    <row r="93" spans="1:10" x14ac:dyDescent="0.25">
      <c r="A93" s="4">
        <f t="shared" si="5"/>
        <v>45018</v>
      </c>
      <c r="B93" s="1" t="s">
        <v>144</v>
      </c>
      <c r="C93" s="2" t="s">
        <v>46</v>
      </c>
      <c r="D93" s="3" t="s">
        <v>20</v>
      </c>
      <c r="E93" s="2" t="s">
        <v>40</v>
      </c>
      <c r="F93" s="26">
        <v>42394</v>
      </c>
      <c r="G93" s="2">
        <v>94</v>
      </c>
      <c r="H93" s="17">
        <v>2130</v>
      </c>
      <c r="I93" s="2" t="str">
        <f t="shared" si="3"/>
        <v>Apr</v>
      </c>
      <c r="J93" s="5">
        <f t="shared" si="4"/>
        <v>2023</v>
      </c>
    </row>
    <row r="94" spans="1:10" x14ac:dyDescent="0.25">
      <c r="A94" s="4">
        <f t="shared" si="5"/>
        <v>45019</v>
      </c>
      <c r="B94" s="1" t="s">
        <v>145</v>
      </c>
      <c r="C94" s="2" t="s">
        <v>82</v>
      </c>
      <c r="D94" s="3" t="s">
        <v>20</v>
      </c>
      <c r="E94" s="2" t="s">
        <v>40</v>
      </c>
      <c r="F94" s="26">
        <v>21906</v>
      </c>
      <c r="G94" s="2">
        <v>90</v>
      </c>
      <c r="H94" s="17">
        <v>1516</v>
      </c>
      <c r="I94" s="2" t="str">
        <f t="shared" si="3"/>
        <v>Apr</v>
      </c>
      <c r="J94" s="5">
        <f t="shared" si="4"/>
        <v>2023</v>
      </c>
    </row>
    <row r="95" spans="1:10" x14ac:dyDescent="0.25">
      <c r="A95" s="4">
        <f t="shared" si="5"/>
        <v>45020</v>
      </c>
      <c r="B95" s="1" t="s">
        <v>146</v>
      </c>
      <c r="C95" s="2" t="s">
        <v>77</v>
      </c>
      <c r="D95" s="3" t="s">
        <v>28</v>
      </c>
      <c r="E95" s="2" t="s">
        <v>23</v>
      </c>
      <c r="F95" s="26">
        <v>20158</v>
      </c>
      <c r="G95" s="2">
        <v>59</v>
      </c>
      <c r="H95" s="17">
        <v>1970</v>
      </c>
      <c r="I95" s="2" t="str">
        <f t="shared" si="3"/>
        <v>Apr</v>
      </c>
      <c r="J95" s="5">
        <f t="shared" si="4"/>
        <v>2023</v>
      </c>
    </row>
    <row r="96" spans="1:10" x14ac:dyDescent="0.25">
      <c r="A96" s="4">
        <f t="shared" si="5"/>
        <v>45021</v>
      </c>
      <c r="B96" s="1" t="s">
        <v>147</v>
      </c>
      <c r="C96" s="2" t="s">
        <v>42</v>
      </c>
      <c r="D96" s="3" t="s">
        <v>16</v>
      </c>
      <c r="E96" s="2" t="s">
        <v>13</v>
      </c>
      <c r="F96" s="26">
        <v>42824</v>
      </c>
      <c r="G96" s="2">
        <v>88</v>
      </c>
      <c r="H96" s="17">
        <v>3255</v>
      </c>
      <c r="I96" s="2" t="str">
        <f t="shared" si="3"/>
        <v>Apr</v>
      </c>
      <c r="J96" s="5">
        <f t="shared" si="4"/>
        <v>2023</v>
      </c>
    </row>
    <row r="97" spans="1:10" x14ac:dyDescent="0.25">
      <c r="A97" s="4">
        <f t="shared" si="5"/>
        <v>45022</v>
      </c>
      <c r="B97" s="1" t="s">
        <v>148</v>
      </c>
      <c r="C97" s="2" t="s">
        <v>72</v>
      </c>
      <c r="D97" s="3" t="s">
        <v>12</v>
      </c>
      <c r="E97" s="2" t="s">
        <v>29</v>
      </c>
      <c r="F97" s="26">
        <v>16350</v>
      </c>
      <c r="G97" s="2">
        <v>24</v>
      </c>
      <c r="H97" s="17">
        <v>1764</v>
      </c>
      <c r="I97" s="2" t="str">
        <f t="shared" si="3"/>
        <v>Apr</v>
      </c>
      <c r="J97" s="5">
        <f t="shared" si="4"/>
        <v>2023</v>
      </c>
    </row>
    <row r="98" spans="1:10" x14ac:dyDescent="0.25">
      <c r="A98" s="4">
        <f t="shared" si="5"/>
        <v>45023</v>
      </c>
      <c r="B98" s="1" t="s">
        <v>149</v>
      </c>
      <c r="C98" s="2" t="s">
        <v>67</v>
      </c>
      <c r="D98" s="3" t="s">
        <v>16</v>
      </c>
      <c r="E98" s="2" t="s">
        <v>17</v>
      </c>
      <c r="F98" s="26">
        <v>43286</v>
      </c>
      <c r="G98" s="2">
        <v>66</v>
      </c>
      <c r="H98" s="17">
        <v>3350</v>
      </c>
      <c r="I98" s="2" t="str">
        <f t="shared" si="3"/>
        <v>Apr</v>
      </c>
      <c r="J98" s="5">
        <f t="shared" si="4"/>
        <v>2023</v>
      </c>
    </row>
    <row r="99" spans="1:10" x14ac:dyDescent="0.25">
      <c r="A99" s="4">
        <f t="shared" si="5"/>
        <v>45024</v>
      </c>
      <c r="B99" s="1" t="s">
        <v>150</v>
      </c>
      <c r="C99" s="2" t="s">
        <v>11</v>
      </c>
      <c r="D99" s="3" t="s">
        <v>34</v>
      </c>
      <c r="E99" s="2" t="s">
        <v>56</v>
      </c>
      <c r="F99" s="26">
        <v>43191</v>
      </c>
      <c r="G99" s="2">
        <v>48</v>
      </c>
      <c r="H99" s="17">
        <v>2442</v>
      </c>
      <c r="I99" s="2" t="str">
        <f t="shared" si="3"/>
        <v>Apr</v>
      </c>
      <c r="J99" s="5">
        <f t="shared" si="4"/>
        <v>2023</v>
      </c>
    </row>
    <row r="100" spans="1:10" x14ac:dyDescent="0.25">
      <c r="A100" s="4">
        <f t="shared" si="5"/>
        <v>45025</v>
      </c>
      <c r="B100" s="1" t="s">
        <v>151</v>
      </c>
      <c r="C100" s="2" t="s">
        <v>44</v>
      </c>
      <c r="D100" s="3" t="s">
        <v>20</v>
      </c>
      <c r="E100" s="2" t="s">
        <v>61</v>
      </c>
      <c r="F100" s="26">
        <v>4704</v>
      </c>
      <c r="G100" s="2">
        <v>28</v>
      </c>
      <c r="H100" s="17">
        <v>3238</v>
      </c>
      <c r="I100" s="2" t="str">
        <f t="shared" si="3"/>
        <v>Apr</v>
      </c>
      <c r="J100" s="5">
        <f t="shared" si="4"/>
        <v>2023</v>
      </c>
    </row>
    <row r="101" spans="1:10" x14ac:dyDescent="0.25">
      <c r="A101" s="4">
        <f t="shared" si="5"/>
        <v>45026</v>
      </c>
      <c r="B101" s="1" t="s">
        <v>152</v>
      </c>
      <c r="C101" s="2" t="s">
        <v>67</v>
      </c>
      <c r="D101" s="3" t="s">
        <v>12</v>
      </c>
      <c r="E101" s="2" t="s">
        <v>23</v>
      </c>
      <c r="F101" s="26">
        <v>4301</v>
      </c>
      <c r="G101" s="2">
        <v>45</v>
      </c>
      <c r="H101" s="17">
        <v>2840</v>
      </c>
      <c r="I101" s="2" t="str">
        <f t="shared" si="3"/>
        <v>Apr</v>
      </c>
      <c r="J101" s="5">
        <f t="shared" si="4"/>
        <v>2023</v>
      </c>
    </row>
    <row r="102" spans="1:10" x14ac:dyDescent="0.25">
      <c r="A102" s="4">
        <f t="shared" si="5"/>
        <v>45027</v>
      </c>
      <c r="B102" s="1" t="s">
        <v>153</v>
      </c>
      <c r="C102" s="2" t="s">
        <v>51</v>
      </c>
      <c r="D102" s="3" t="s">
        <v>28</v>
      </c>
      <c r="E102" s="2" t="s">
        <v>53</v>
      </c>
      <c r="F102" s="26">
        <v>11887</v>
      </c>
      <c r="G102" s="2">
        <v>72</v>
      </c>
      <c r="H102" s="17">
        <v>2372</v>
      </c>
      <c r="I102" s="2" t="str">
        <f t="shared" si="3"/>
        <v>Apr</v>
      </c>
      <c r="J102" s="5">
        <f t="shared" si="4"/>
        <v>2023</v>
      </c>
    </row>
    <row r="103" spans="1:10" x14ac:dyDescent="0.25">
      <c r="A103" s="4">
        <f t="shared" si="5"/>
        <v>45028</v>
      </c>
      <c r="B103" s="1" t="s">
        <v>154</v>
      </c>
      <c r="C103" s="2" t="s">
        <v>75</v>
      </c>
      <c r="D103" s="3" t="s">
        <v>34</v>
      </c>
      <c r="E103" s="2" t="s">
        <v>23</v>
      </c>
      <c r="F103" s="26">
        <v>8546</v>
      </c>
      <c r="G103" s="2">
        <v>88</v>
      </c>
      <c r="H103" s="17">
        <v>2064</v>
      </c>
      <c r="I103" s="2" t="str">
        <f t="shared" si="3"/>
        <v>Apr</v>
      </c>
      <c r="J103" s="5">
        <f t="shared" si="4"/>
        <v>2023</v>
      </c>
    </row>
    <row r="104" spans="1:10" x14ac:dyDescent="0.25">
      <c r="A104" s="4">
        <f t="shared" si="5"/>
        <v>45029</v>
      </c>
      <c r="B104" s="1" t="s">
        <v>155</v>
      </c>
      <c r="C104" s="2" t="s">
        <v>137</v>
      </c>
      <c r="D104" s="3" t="s">
        <v>12</v>
      </c>
      <c r="E104" s="2" t="s">
        <v>35</v>
      </c>
      <c r="F104" s="26">
        <v>8348</v>
      </c>
      <c r="G104" s="2">
        <v>22</v>
      </c>
      <c r="H104" s="17">
        <v>1423</v>
      </c>
      <c r="I104" s="2" t="str">
        <f t="shared" si="3"/>
        <v>Apr</v>
      </c>
      <c r="J104" s="5">
        <f t="shared" si="4"/>
        <v>2023</v>
      </c>
    </row>
    <row r="105" spans="1:10" x14ac:dyDescent="0.25">
      <c r="A105" s="4">
        <f t="shared" si="5"/>
        <v>45030</v>
      </c>
      <c r="B105" s="1" t="s">
        <v>156</v>
      </c>
      <c r="C105" s="2" t="s">
        <v>79</v>
      </c>
      <c r="D105" s="3" t="s">
        <v>28</v>
      </c>
      <c r="E105" s="2" t="s">
        <v>17</v>
      </c>
      <c r="F105" s="26">
        <v>26047</v>
      </c>
      <c r="G105" s="2">
        <v>24</v>
      </c>
      <c r="H105" s="17">
        <v>2893</v>
      </c>
      <c r="I105" s="2" t="str">
        <f t="shared" si="3"/>
        <v>Apr</v>
      </c>
      <c r="J105" s="5">
        <f t="shared" si="4"/>
        <v>2023</v>
      </c>
    </row>
    <row r="106" spans="1:10" x14ac:dyDescent="0.25">
      <c r="A106" s="4">
        <f t="shared" si="5"/>
        <v>45031</v>
      </c>
      <c r="B106" s="1" t="s">
        <v>157</v>
      </c>
      <c r="C106" s="2" t="s">
        <v>42</v>
      </c>
      <c r="D106" s="3" t="s">
        <v>12</v>
      </c>
      <c r="E106" s="2" t="s">
        <v>56</v>
      </c>
      <c r="F106" s="26">
        <v>16687</v>
      </c>
      <c r="G106" s="2">
        <v>23</v>
      </c>
      <c r="H106" s="17">
        <v>2091</v>
      </c>
      <c r="I106" s="2" t="str">
        <f t="shared" si="3"/>
        <v>Apr</v>
      </c>
      <c r="J106" s="5">
        <f t="shared" si="4"/>
        <v>2023</v>
      </c>
    </row>
    <row r="107" spans="1:10" x14ac:dyDescent="0.25">
      <c r="A107" s="4">
        <f t="shared" si="5"/>
        <v>45032</v>
      </c>
      <c r="B107" s="1" t="s">
        <v>158</v>
      </c>
      <c r="C107" s="2" t="s">
        <v>58</v>
      </c>
      <c r="D107" s="3" t="s">
        <v>28</v>
      </c>
      <c r="E107" s="2" t="s">
        <v>29</v>
      </c>
      <c r="F107" s="26">
        <v>35293</v>
      </c>
      <c r="G107" s="2">
        <v>39</v>
      </c>
      <c r="H107" s="17">
        <v>1845</v>
      </c>
      <c r="I107" s="2" t="str">
        <f t="shared" si="3"/>
        <v>Apr</v>
      </c>
      <c r="J107" s="5">
        <f t="shared" si="4"/>
        <v>2023</v>
      </c>
    </row>
    <row r="108" spans="1:10" x14ac:dyDescent="0.25">
      <c r="A108" s="4">
        <f t="shared" si="5"/>
        <v>45033</v>
      </c>
      <c r="B108" s="1" t="s">
        <v>159</v>
      </c>
      <c r="C108" s="2" t="s">
        <v>160</v>
      </c>
      <c r="D108" s="3" t="s">
        <v>20</v>
      </c>
      <c r="E108" s="2" t="s">
        <v>35</v>
      </c>
      <c r="F108" s="26">
        <v>2460</v>
      </c>
      <c r="G108" s="2">
        <v>71</v>
      </c>
      <c r="H108" s="17">
        <v>1491</v>
      </c>
      <c r="I108" s="2" t="str">
        <f t="shared" si="3"/>
        <v>Apr</v>
      </c>
      <c r="J108" s="5">
        <f t="shared" si="4"/>
        <v>2023</v>
      </c>
    </row>
    <row r="109" spans="1:10" x14ac:dyDescent="0.25">
      <c r="A109" s="4">
        <f t="shared" si="5"/>
        <v>45034</v>
      </c>
      <c r="B109" s="1" t="s">
        <v>161</v>
      </c>
      <c r="C109" s="2" t="s">
        <v>75</v>
      </c>
      <c r="D109" s="3" t="s">
        <v>20</v>
      </c>
      <c r="E109" s="2" t="s">
        <v>56</v>
      </c>
      <c r="F109" s="26">
        <v>41628</v>
      </c>
      <c r="G109" s="2">
        <v>33</v>
      </c>
      <c r="H109" s="17">
        <v>1929</v>
      </c>
      <c r="I109" s="2" t="str">
        <f t="shared" si="3"/>
        <v>Apr</v>
      </c>
      <c r="J109" s="5">
        <f t="shared" si="4"/>
        <v>2023</v>
      </c>
    </row>
    <row r="110" spans="1:10" x14ac:dyDescent="0.25">
      <c r="A110" s="4">
        <f t="shared" si="5"/>
        <v>45035</v>
      </c>
      <c r="B110" s="1" t="s">
        <v>162</v>
      </c>
      <c r="C110" s="2" t="s">
        <v>27</v>
      </c>
      <c r="D110" s="3" t="s">
        <v>20</v>
      </c>
      <c r="E110" s="2" t="s">
        <v>56</v>
      </c>
      <c r="F110" s="26">
        <v>38016</v>
      </c>
      <c r="G110" s="2">
        <v>77</v>
      </c>
      <c r="H110" s="17">
        <v>3669</v>
      </c>
      <c r="I110" s="2" t="str">
        <f t="shared" si="3"/>
        <v>Apr</v>
      </c>
      <c r="J110" s="5">
        <f t="shared" si="4"/>
        <v>2023</v>
      </c>
    </row>
    <row r="111" spans="1:10" x14ac:dyDescent="0.25">
      <c r="A111" s="4">
        <f t="shared" si="5"/>
        <v>45036</v>
      </c>
      <c r="B111" s="1" t="s">
        <v>163</v>
      </c>
      <c r="C111" s="2" t="s">
        <v>51</v>
      </c>
      <c r="D111" s="3" t="s">
        <v>34</v>
      </c>
      <c r="E111" s="2" t="s">
        <v>53</v>
      </c>
      <c r="F111" s="26">
        <v>33120</v>
      </c>
      <c r="G111" s="2">
        <v>23</v>
      </c>
      <c r="H111" s="17">
        <v>1203</v>
      </c>
      <c r="I111" s="2" t="str">
        <f t="shared" si="3"/>
        <v>Apr</v>
      </c>
      <c r="J111" s="5">
        <f t="shared" si="4"/>
        <v>2023</v>
      </c>
    </row>
    <row r="112" spans="1:10" x14ac:dyDescent="0.25">
      <c r="A112" s="4">
        <f t="shared" si="5"/>
        <v>45037</v>
      </c>
      <c r="B112" s="1" t="s">
        <v>164</v>
      </c>
      <c r="C112" s="2" t="s">
        <v>11</v>
      </c>
      <c r="D112" s="3" t="s">
        <v>28</v>
      </c>
      <c r="E112" s="2" t="s">
        <v>29</v>
      </c>
      <c r="F112" s="26">
        <v>46870</v>
      </c>
      <c r="G112" s="2">
        <v>70</v>
      </c>
      <c r="H112" s="17">
        <v>4220</v>
      </c>
      <c r="I112" s="2" t="str">
        <f t="shared" si="3"/>
        <v>Apr</v>
      </c>
      <c r="J112" s="5">
        <f t="shared" si="4"/>
        <v>2023</v>
      </c>
    </row>
    <row r="113" spans="1:10" x14ac:dyDescent="0.25">
      <c r="A113" s="4">
        <f t="shared" si="5"/>
        <v>45038</v>
      </c>
      <c r="B113" s="1" t="s">
        <v>165</v>
      </c>
      <c r="C113" s="2" t="s">
        <v>67</v>
      </c>
      <c r="D113" s="3" t="s">
        <v>34</v>
      </c>
      <c r="E113" s="2" t="s">
        <v>61</v>
      </c>
      <c r="F113" s="26">
        <v>12377</v>
      </c>
      <c r="G113" s="2">
        <v>43</v>
      </c>
      <c r="H113" s="17">
        <v>3094</v>
      </c>
      <c r="I113" s="2" t="str">
        <f t="shared" si="3"/>
        <v>Apr</v>
      </c>
      <c r="J113" s="5">
        <f t="shared" si="4"/>
        <v>2023</v>
      </c>
    </row>
    <row r="114" spans="1:10" x14ac:dyDescent="0.25">
      <c r="A114" s="4">
        <f t="shared" si="5"/>
        <v>45039</v>
      </c>
      <c r="B114" s="1" t="s">
        <v>166</v>
      </c>
      <c r="C114" s="2" t="s">
        <v>39</v>
      </c>
      <c r="D114" s="3" t="s">
        <v>12</v>
      </c>
      <c r="E114" s="2" t="s">
        <v>63</v>
      </c>
      <c r="F114" s="26">
        <v>17046</v>
      </c>
      <c r="G114" s="2">
        <v>55</v>
      </c>
      <c r="H114" s="17">
        <v>2678</v>
      </c>
      <c r="I114" s="2" t="str">
        <f t="shared" si="3"/>
        <v>Apr</v>
      </c>
      <c r="J114" s="5">
        <f t="shared" si="4"/>
        <v>2023</v>
      </c>
    </row>
    <row r="115" spans="1:10" x14ac:dyDescent="0.25">
      <c r="A115" s="4">
        <f t="shared" si="5"/>
        <v>45040</v>
      </c>
      <c r="B115" s="1" t="s">
        <v>167</v>
      </c>
      <c r="C115" s="2" t="s">
        <v>11</v>
      </c>
      <c r="D115" s="3" t="s">
        <v>20</v>
      </c>
      <c r="E115" s="2" t="s">
        <v>29</v>
      </c>
      <c r="F115" s="26">
        <v>5029</v>
      </c>
      <c r="G115" s="2">
        <v>58</v>
      </c>
      <c r="H115" s="17">
        <v>4579</v>
      </c>
      <c r="I115" s="2" t="str">
        <f t="shared" si="3"/>
        <v>Apr</v>
      </c>
      <c r="J115" s="5">
        <f t="shared" si="4"/>
        <v>2023</v>
      </c>
    </row>
    <row r="116" spans="1:10" x14ac:dyDescent="0.25">
      <c r="A116" s="4">
        <f t="shared" si="5"/>
        <v>45041</v>
      </c>
      <c r="B116" s="1" t="s">
        <v>168</v>
      </c>
      <c r="C116" s="2" t="s">
        <v>101</v>
      </c>
      <c r="D116" s="3" t="s">
        <v>28</v>
      </c>
      <c r="E116" s="2" t="s">
        <v>35</v>
      </c>
      <c r="F116" s="26">
        <v>43018</v>
      </c>
      <c r="G116" s="2">
        <v>3</v>
      </c>
      <c r="H116" s="17">
        <v>2487</v>
      </c>
      <c r="I116" s="2" t="str">
        <f t="shared" si="3"/>
        <v>Apr</v>
      </c>
      <c r="J116" s="5">
        <f t="shared" si="4"/>
        <v>2023</v>
      </c>
    </row>
    <row r="117" spans="1:10" x14ac:dyDescent="0.25">
      <c r="A117" s="4">
        <f t="shared" si="5"/>
        <v>45042</v>
      </c>
      <c r="B117" s="1" t="s">
        <v>169</v>
      </c>
      <c r="C117" s="2" t="s">
        <v>58</v>
      </c>
      <c r="D117" s="3" t="s">
        <v>16</v>
      </c>
      <c r="E117" s="2" t="s">
        <v>29</v>
      </c>
      <c r="F117" s="26">
        <v>33430</v>
      </c>
      <c r="G117" s="2">
        <v>68</v>
      </c>
      <c r="H117" s="17">
        <v>4993</v>
      </c>
      <c r="I117" s="2" t="str">
        <f t="shared" si="3"/>
        <v>Apr</v>
      </c>
      <c r="J117" s="5">
        <f t="shared" si="4"/>
        <v>2023</v>
      </c>
    </row>
    <row r="118" spans="1:10" x14ac:dyDescent="0.25">
      <c r="A118" s="4">
        <f t="shared" si="5"/>
        <v>45043</v>
      </c>
      <c r="B118" s="1" t="s">
        <v>170</v>
      </c>
      <c r="C118" s="2" t="s">
        <v>101</v>
      </c>
      <c r="D118" s="3" t="s">
        <v>12</v>
      </c>
      <c r="E118" s="2" t="s">
        <v>23</v>
      </c>
      <c r="F118" s="26">
        <v>11331</v>
      </c>
      <c r="G118" s="2">
        <v>95</v>
      </c>
      <c r="H118" s="17">
        <v>1302</v>
      </c>
      <c r="I118" s="2" t="str">
        <f t="shared" si="3"/>
        <v>Apr</v>
      </c>
      <c r="J118" s="5">
        <f t="shared" si="4"/>
        <v>2023</v>
      </c>
    </row>
    <row r="119" spans="1:10" x14ac:dyDescent="0.25">
      <c r="A119" s="4">
        <f t="shared" si="5"/>
        <v>45044</v>
      </c>
      <c r="B119" s="1" t="s">
        <v>171</v>
      </c>
      <c r="C119" s="2" t="s">
        <v>137</v>
      </c>
      <c r="D119" s="3" t="s">
        <v>34</v>
      </c>
      <c r="E119" s="2" t="s">
        <v>61</v>
      </c>
      <c r="F119" s="26">
        <v>626</v>
      </c>
      <c r="G119" s="2">
        <v>43</v>
      </c>
      <c r="H119" s="17">
        <v>1713</v>
      </c>
      <c r="I119" s="2" t="str">
        <f t="shared" si="3"/>
        <v>Apr</v>
      </c>
      <c r="J119" s="5">
        <f t="shared" si="4"/>
        <v>2023</v>
      </c>
    </row>
    <row r="120" spans="1:10" x14ac:dyDescent="0.25">
      <c r="A120" s="4">
        <f t="shared" si="5"/>
        <v>45045</v>
      </c>
      <c r="B120" s="1" t="s">
        <v>172</v>
      </c>
      <c r="C120" s="2" t="s">
        <v>39</v>
      </c>
      <c r="D120" s="3" t="s">
        <v>20</v>
      </c>
      <c r="E120" s="2" t="s">
        <v>23</v>
      </c>
      <c r="F120" s="26">
        <v>17634</v>
      </c>
      <c r="G120" s="2">
        <v>46</v>
      </c>
      <c r="H120" s="17">
        <v>3285</v>
      </c>
      <c r="I120" s="2" t="str">
        <f t="shared" si="3"/>
        <v>Apr</v>
      </c>
      <c r="J120" s="5">
        <f t="shared" si="4"/>
        <v>2023</v>
      </c>
    </row>
    <row r="121" spans="1:10" x14ac:dyDescent="0.25">
      <c r="A121" s="4">
        <f t="shared" si="5"/>
        <v>45046</v>
      </c>
      <c r="B121" s="1" t="s">
        <v>173</v>
      </c>
      <c r="C121" s="2" t="s">
        <v>37</v>
      </c>
      <c r="D121" s="3" t="s">
        <v>20</v>
      </c>
      <c r="E121" s="2" t="s">
        <v>13</v>
      </c>
      <c r="F121" s="26">
        <v>24546</v>
      </c>
      <c r="G121" s="2">
        <v>27</v>
      </c>
      <c r="H121" s="17">
        <v>2976</v>
      </c>
      <c r="I121" s="2" t="str">
        <f t="shared" si="3"/>
        <v>Apr</v>
      </c>
      <c r="J121" s="5">
        <f t="shared" si="4"/>
        <v>2023</v>
      </c>
    </row>
    <row r="122" spans="1:10" x14ac:dyDescent="0.25">
      <c r="A122" s="4">
        <f t="shared" si="5"/>
        <v>45047</v>
      </c>
      <c r="B122" s="1" t="s">
        <v>174</v>
      </c>
      <c r="C122" s="2" t="s">
        <v>11</v>
      </c>
      <c r="D122" s="3" t="s">
        <v>28</v>
      </c>
      <c r="E122" s="2" t="s">
        <v>40</v>
      </c>
      <c r="F122" s="26">
        <v>9127</v>
      </c>
      <c r="G122" s="2">
        <v>67</v>
      </c>
      <c r="H122" s="17">
        <v>3937</v>
      </c>
      <c r="I122" s="2" t="str">
        <f t="shared" si="3"/>
        <v>May</v>
      </c>
      <c r="J122" s="5">
        <f t="shared" si="4"/>
        <v>2023</v>
      </c>
    </row>
    <row r="123" spans="1:10" x14ac:dyDescent="0.25">
      <c r="A123" s="4">
        <f t="shared" si="5"/>
        <v>45048</v>
      </c>
      <c r="B123" s="1" t="s">
        <v>175</v>
      </c>
      <c r="C123" s="2" t="s">
        <v>160</v>
      </c>
      <c r="D123" s="3" t="s">
        <v>20</v>
      </c>
      <c r="E123" s="2" t="s">
        <v>13</v>
      </c>
      <c r="F123" s="26">
        <v>3200</v>
      </c>
      <c r="G123" s="2">
        <v>54</v>
      </c>
      <c r="H123" s="17">
        <v>2449</v>
      </c>
      <c r="I123" s="2" t="str">
        <f t="shared" si="3"/>
        <v>May</v>
      </c>
      <c r="J123" s="5">
        <f t="shared" si="4"/>
        <v>2023</v>
      </c>
    </row>
    <row r="124" spans="1:10" x14ac:dyDescent="0.25">
      <c r="A124" s="4">
        <f t="shared" si="5"/>
        <v>45049</v>
      </c>
      <c r="B124" s="1" t="s">
        <v>176</v>
      </c>
      <c r="C124" s="2" t="s">
        <v>19</v>
      </c>
      <c r="D124" s="3" t="s">
        <v>16</v>
      </c>
      <c r="E124" s="2" t="s">
        <v>13</v>
      </c>
      <c r="F124" s="26">
        <v>22226</v>
      </c>
      <c r="G124" s="2">
        <v>90</v>
      </c>
      <c r="H124" s="17">
        <v>2857</v>
      </c>
      <c r="I124" s="2" t="str">
        <f t="shared" si="3"/>
        <v>May</v>
      </c>
      <c r="J124" s="5">
        <f t="shared" si="4"/>
        <v>2023</v>
      </c>
    </row>
    <row r="125" spans="1:10" x14ac:dyDescent="0.25">
      <c r="A125" s="4">
        <f t="shared" si="5"/>
        <v>45050</v>
      </c>
      <c r="B125" s="1" t="s">
        <v>177</v>
      </c>
      <c r="C125" s="2" t="s">
        <v>42</v>
      </c>
      <c r="D125" s="3" t="s">
        <v>28</v>
      </c>
      <c r="E125" s="2" t="s">
        <v>29</v>
      </c>
      <c r="F125" s="26">
        <v>33786</v>
      </c>
      <c r="G125" s="2">
        <v>59</v>
      </c>
      <c r="H125" s="17">
        <v>4869</v>
      </c>
      <c r="I125" s="2" t="str">
        <f t="shared" si="3"/>
        <v>May</v>
      </c>
      <c r="J125" s="5">
        <f t="shared" si="4"/>
        <v>2023</v>
      </c>
    </row>
    <row r="126" spans="1:10" x14ac:dyDescent="0.25">
      <c r="A126" s="4">
        <f t="shared" si="5"/>
        <v>45051</v>
      </c>
      <c r="B126" s="1" t="s">
        <v>178</v>
      </c>
      <c r="C126" s="2" t="s">
        <v>60</v>
      </c>
      <c r="D126" s="3" t="s">
        <v>28</v>
      </c>
      <c r="E126" s="2" t="s">
        <v>61</v>
      </c>
      <c r="F126" s="26">
        <v>44289</v>
      </c>
      <c r="G126" s="2">
        <v>76</v>
      </c>
      <c r="H126" s="17">
        <v>4696</v>
      </c>
      <c r="I126" s="2" t="str">
        <f t="shared" si="3"/>
        <v>May</v>
      </c>
      <c r="J126" s="5">
        <f t="shared" si="4"/>
        <v>2023</v>
      </c>
    </row>
    <row r="127" spans="1:10" x14ac:dyDescent="0.25">
      <c r="A127" s="4">
        <f t="shared" si="5"/>
        <v>45052</v>
      </c>
      <c r="B127" s="1" t="s">
        <v>179</v>
      </c>
      <c r="C127" s="2" t="s">
        <v>58</v>
      </c>
      <c r="D127" s="3" t="s">
        <v>12</v>
      </c>
      <c r="E127" s="2" t="s">
        <v>63</v>
      </c>
      <c r="F127" s="26">
        <v>38379</v>
      </c>
      <c r="G127" s="2">
        <v>56</v>
      </c>
      <c r="H127" s="17">
        <v>3584</v>
      </c>
      <c r="I127" s="2" t="str">
        <f t="shared" si="3"/>
        <v>May</v>
      </c>
      <c r="J127" s="5">
        <f t="shared" si="4"/>
        <v>2023</v>
      </c>
    </row>
    <row r="128" spans="1:10" x14ac:dyDescent="0.25">
      <c r="A128" s="4">
        <f t="shared" si="5"/>
        <v>45053</v>
      </c>
      <c r="B128" s="1" t="s">
        <v>180</v>
      </c>
      <c r="C128" s="2" t="s">
        <v>33</v>
      </c>
      <c r="D128" s="3" t="s">
        <v>12</v>
      </c>
      <c r="E128" s="2" t="s">
        <v>35</v>
      </c>
      <c r="F128" s="26">
        <v>2066</v>
      </c>
      <c r="G128" s="2">
        <v>91</v>
      </c>
      <c r="H128" s="17">
        <v>3086</v>
      </c>
      <c r="I128" s="2" t="str">
        <f t="shared" si="3"/>
        <v>May</v>
      </c>
      <c r="J128" s="5">
        <f t="shared" si="4"/>
        <v>2023</v>
      </c>
    </row>
    <row r="129" spans="1:10" x14ac:dyDescent="0.25">
      <c r="A129" s="4">
        <f t="shared" si="5"/>
        <v>45054</v>
      </c>
      <c r="B129" s="1" t="s">
        <v>181</v>
      </c>
      <c r="C129" s="2" t="s">
        <v>75</v>
      </c>
      <c r="D129" s="3" t="s">
        <v>20</v>
      </c>
      <c r="E129" s="2" t="s">
        <v>40</v>
      </c>
      <c r="F129" s="26">
        <v>9359</v>
      </c>
      <c r="G129" s="2">
        <v>86</v>
      </c>
      <c r="H129" s="17">
        <v>4125</v>
      </c>
      <c r="I129" s="2" t="str">
        <f t="shared" si="3"/>
        <v>May</v>
      </c>
      <c r="J129" s="5">
        <f t="shared" si="4"/>
        <v>2023</v>
      </c>
    </row>
    <row r="130" spans="1:10" x14ac:dyDescent="0.25">
      <c r="A130" s="4">
        <f t="shared" si="5"/>
        <v>45055</v>
      </c>
      <c r="B130" s="1" t="s">
        <v>182</v>
      </c>
      <c r="C130" s="2" t="s">
        <v>46</v>
      </c>
      <c r="D130" s="3" t="s">
        <v>12</v>
      </c>
      <c r="E130" s="2" t="s">
        <v>35</v>
      </c>
      <c r="F130" s="26">
        <v>14337</v>
      </c>
      <c r="G130" s="2">
        <v>69</v>
      </c>
      <c r="H130" s="17">
        <v>2055</v>
      </c>
      <c r="I130" s="2" t="str">
        <f t="shared" ref="I130:I193" si="6">TEXT(A130,"mmm")</f>
        <v>May</v>
      </c>
      <c r="J130" s="5">
        <f t="shared" si="4"/>
        <v>2023</v>
      </c>
    </row>
    <row r="131" spans="1:10" x14ac:dyDescent="0.25">
      <c r="A131" s="4">
        <f t="shared" si="5"/>
        <v>45056</v>
      </c>
      <c r="B131" s="1" t="s">
        <v>183</v>
      </c>
      <c r="C131" s="2" t="s">
        <v>98</v>
      </c>
      <c r="D131" s="3" t="s">
        <v>20</v>
      </c>
      <c r="E131" s="2" t="s">
        <v>61</v>
      </c>
      <c r="F131" s="26">
        <v>40423</v>
      </c>
      <c r="G131" s="2">
        <v>52</v>
      </c>
      <c r="H131" s="17">
        <v>2648</v>
      </c>
      <c r="I131" s="2" t="str">
        <f t="shared" si="6"/>
        <v>May</v>
      </c>
      <c r="J131" s="5">
        <f t="shared" ref="J131:J194" si="7">YEAR(A131)</f>
        <v>2023</v>
      </c>
    </row>
    <row r="132" spans="1:10" x14ac:dyDescent="0.25">
      <c r="A132" s="4">
        <f t="shared" ref="A132:A195" si="8">A131+1</f>
        <v>45057</v>
      </c>
      <c r="B132" s="1" t="s">
        <v>184</v>
      </c>
      <c r="C132" s="2" t="s">
        <v>98</v>
      </c>
      <c r="D132" s="3" t="s">
        <v>20</v>
      </c>
      <c r="E132" s="2" t="s">
        <v>63</v>
      </c>
      <c r="F132" s="26">
        <v>6447</v>
      </c>
      <c r="G132" s="2">
        <v>33</v>
      </c>
      <c r="H132" s="17">
        <v>3356</v>
      </c>
      <c r="I132" s="2" t="str">
        <f t="shared" si="6"/>
        <v>May</v>
      </c>
      <c r="J132" s="5">
        <f t="shared" si="7"/>
        <v>2023</v>
      </c>
    </row>
    <row r="133" spans="1:10" x14ac:dyDescent="0.25">
      <c r="A133" s="4">
        <f t="shared" si="8"/>
        <v>45058</v>
      </c>
      <c r="B133" s="1" t="s">
        <v>185</v>
      </c>
      <c r="C133" s="2" t="s">
        <v>51</v>
      </c>
      <c r="D133" s="3" t="s">
        <v>34</v>
      </c>
      <c r="E133" s="2" t="s">
        <v>61</v>
      </c>
      <c r="F133" s="26">
        <v>2565</v>
      </c>
      <c r="G133" s="2">
        <v>51</v>
      </c>
      <c r="H133" s="17">
        <v>3041</v>
      </c>
      <c r="I133" s="2" t="str">
        <f t="shared" si="6"/>
        <v>May</v>
      </c>
      <c r="J133" s="5">
        <f t="shared" si="7"/>
        <v>2023</v>
      </c>
    </row>
    <row r="134" spans="1:10" x14ac:dyDescent="0.25">
      <c r="A134" s="4">
        <f t="shared" si="8"/>
        <v>45059</v>
      </c>
      <c r="B134" s="1" t="s">
        <v>186</v>
      </c>
      <c r="C134" s="2" t="s">
        <v>79</v>
      </c>
      <c r="D134" s="3" t="s">
        <v>34</v>
      </c>
      <c r="E134" s="2" t="s">
        <v>53</v>
      </c>
      <c r="F134" s="26">
        <v>11648</v>
      </c>
      <c r="G134" s="2">
        <v>78</v>
      </c>
      <c r="H134" s="17">
        <v>3686</v>
      </c>
      <c r="I134" s="2" t="str">
        <f t="shared" si="6"/>
        <v>May</v>
      </c>
      <c r="J134" s="5">
        <f t="shared" si="7"/>
        <v>2023</v>
      </c>
    </row>
    <row r="135" spans="1:10" x14ac:dyDescent="0.25">
      <c r="A135" s="4">
        <f t="shared" si="8"/>
        <v>45060</v>
      </c>
      <c r="B135" s="1" t="s">
        <v>187</v>
      </c>
      <c r="C135" s="2" t="s">
        <v>67</v>
      </c>
      <c r="D135" s="3" t="s">
        <v>28</v>
      </c>
      <c r="E135" s="2" t="s">
        <v>53</v>
      </c>
      <c r="F135" s="26">
        <v>29836</v>
      </c>
      <c r="G135" s="2">
        <v>73</v>
      </c>
      <c r="H135" s="17">
        <v>4533</v>
      </c>
      <c r="I135" s="2" t="str">
        <f t="shared" si="6"/>
        <v>May</v>
      </c>
      <c r="J135" s="5">
        <f t="shared" si="7"/>
        <v>2023</v>
      </c>
    </row>
    <row r="136" spans="1:10" x14ac:dyDescent="0.25">
      <c r="A136" s="4">
        <f t="shared" si="8"/>
        <v>45061</v>
      </c>
      <c r="B136" s="1" t="s">
        <v>188</v>
      </c>
      <c r="C136" s="2" t="s">
        <v>44</v>
      </c>
      <c r="D136" s="3" t="s">
        <v>20</v>
      </c>
      <c r="E136" s="2" t="s">
        <v>56</v>
      </c>
      <c r="F136" s="26">
        <v>9031</v>
      </c>
      <c r="G136" s="2">
        <v>57</v>
      </c>
      <c r="H136" s="17">
        <v>2195</v>
      </c>
      <c r="I136" s="2" t="str">
        <f t="shared" si="6"/>
        <v>May</v>
      </c>
      <c r="J136" s="5">
        <f t="shared" si="7"/>
        <v>2023</v>
      </c>
    </row>
    <row r="137" spans="1:10" x14ac:dyDescent="0.25">
      <c r="A137" s="4">
        <f t="shared" si="8"/>
        <v>45062</v>
      </c>
      <c r="B137" s="1" t="s">
        <v>189</v>
      </c>
      <c r="C137" s="2" t="s">
        <v>48</v>
      </c>
      <c r="D137" s="3" t="s">
        <v>20</v>
      </c>
      <c r="E137" s="2" t="s">
        <v>23</v>
      </c>
      <c r="F137" s="26">
        <v>9081</v>
      </c>
      <c r="G137" s="2">
        <v>30</v>
      </c>
      <c r="H137" s="17">
        <v>3017</v>
      </c>
      <c r="I137" s="2" t="str">
        <f t="shared" si="6"/>
        <v>May</v>
      </c>
      <c r="J137" s="5">
        <f t="shared" si="7"/>
        <v>2023</v>
      </c>
    </row>
    <row r="138" spans="1:10" x14ac:dyDescent="0.25">
      <c r="A138" s="4">
        <f t="shared" si="8"/>
        <v>45063</v>
      </c>
      <c r="B138" s="1" t="s">
        <v>190</v>
      </c>
      <c r="C138" s="2" t="s">
        <v>109</v>
      </c>
      <c r="D138" s="3" t="s">
        <v>34</v>
      </c>
      <c r="E138" s="2" t="s">
        <v>56</v>
      </c>
      <c r="F138" s="26">
        <v>48440</v>
      </c>
      <c r="G138" s="2">
        <v>43</v>
      </c>
      <c r="H138" s="17">
        <v>2397</v>
      </c>
      <c r="I138" s="2" t="str">
        <f t="shared" si="6"/>
        <v>May</v>
      </c>
      <c r="J138" s="5">
        <f t="shared" si="7"/>
        <v>2023</v>
      </c>
    </row>
    <row r="139" spans="1:10" x14ac:dyDescent="0.25">
      <c r="A139" s="4">
        <f t="shared" si="8"/>
        <v>45064</v>
      </c>
      <c r="B139" s="1" t="s">
        <v>191</v>
      </c>
      <c r="C139" s="2" t="s">
        <v>22</v>
      </c>
      <c r="D139" s="3" t="s">
        <v>12</v>
      </c>
      <c r="E139" s="2" t="s">
        <v>56</v>
      </c>
      <c r="F139" s="26">
        <v>28236</v>
      </c>
      <c r="G139" s="2">
        <v>46</v>
      </c>
      <c r="H139" s="17">
        <v>2031</v>
      </c>
      <c r="I139" s="2" t="str">
        <f t="shared" si="6"/>
        <v>May</v>
      </c>
      <c r="J139" s="5">
        <f t="shared" si="7"/>
        <v>2023</v>
      </c>
    </row>
    <row r="140" spans="1:10" x14ac:dyDescent="0.25">
      <c r="A140" s="4">
        <f t="shared" si="8"/>
        <v>45065</v>
      </c>
      <c r="B140" s="1" t="s">
        <v>192</v>
      </c>
      <c r="C140" s="2" t="s">
        <v>37</v>
      </c>
      <c r="D140" s="3" t="s">
        <v>12</v>
      </c>
      <c r="E140" s="2" t="s">
        <v>13</v>
      </c>
      <c r="F140" s="26">
        <v>46928</v>
      </c>
      <c r="G140" s="2">
        <v>56</v>
      </c>
      <c r="H140" s="17">
        <v>1964</v>
      </c>
      <c r="I140" s="2" t="str">
        <f t="shared" si="6"/>
        <v>May</v>
      </c>
      <c r="J140" s="5">
        <f t="shared" si="7"/>
        <v>2023</v>
      </c>
    </row>
    <row r="141" spans="1:10" x14ac:dyDescent="0.25">
      <c r="A141" s="4">
        <f t="shared" si="8"/>
        <v>45066</v>
      </c>
      <c r="B141" s="1" t="s">
        <v>193</v>
      </c>
      <c r="C141" s="2" t="s">
        <v>101</v>
      </c>
      <c r="D141" s="3" t="s">
        <v>20</v>
      </c>
      <c r="E141" s="2" t="s">
        <v>23</v>
      </c>
      <c r="F141" s="26">
        <v>36694</v>
      </c>
      <c r="G141" s="2">
        <v>30</v>
      </c>
      <c r="H141" s="17">
        <v>3496</v>
      </c>
      <c r="I141" s="2" t="str">
        <f t="shared" si="6"/>
        <v>May</v>
      </c>
      <c r="J141" s="5">
        <f t="shared" si="7"/>
        <v>2023</v>
      </c>
    </row>
    <row r="142" spans="1:10" x14ac:dyDescent="0.25">
      <c r="A142" s="4">
        <f t="shared" si="8"/>
        <v>45067</v>
      </c>
      <c r="B142" s="1" t="s">
        <v>194</v>
      </c>
      <c r="C142" s="2" t="s">
        <v>31</v>
      </c>
      <c r="D142" s="3" t="s">
        <v>16</v>
      </c>
      <c r="E142" s="2" t="s">
        <v>13</v>
      </c>
      <c r="F142" s="26">
        <v>48108</v>
      </c>
      <c r="G142" s="2">
        <v>97</v>
      </c>
      <c r="H142" s="17">
        <v>2027</v>
      </c>
      <c r="I142" s="2" t="str">
        <f t="shared" si="6"/>
        <v>May</v>
      </c>
      <c r="J142" s="5">
        <f t="shared" si="7"/>
        <v>2023</v>
      </c>
    </row>
    <row r="143" spans="1:10" x14ac:dyDescent="0.25">
      <c r="A143" s="4">
        <f t="shared" si="8"/>
        <v>45068</v>
      </c>
      <c r="B143" s="1" t="s">
        <v>195</v>
      </c>
      <c r="C143" s="2" t="s">
        <v>48</v>
      </c>
      <c r="D143" s="3" t="s">
        <v>34</v>
      </c>
      <c r="E143" s="2" t="s">
        <v>63</v>
      </c>
      <c r="F143" s="26">
        <v>30061</v>
      </c>
      <c r="G143" s="2">
        <v>80</v>
      </c>
      <c r="H143" s="17">
        <v>2273</v>
      </c>
      <c r="I143" s="2" t="str">
        <f t="shared" si="6"/>
        <v>May</v>
      </c>
      <c r="J143" s="5">
        <f t="shared" si="7"/>
        <v>2023</v>
      </c>
    </row>
    <row r="144" spans="1:10" x14ac:dyDescent="0.25">
      <c r="A144" s="4">
        <f t="shared" si="8"/>
        <v>45069</v>
      </c>
      <c r="B144" s="1" t="s">
        <v>196</v>
      </c>
      <c r="C144" s="2" t="s">
        <v>101</v>
      </c>
      <c r="D144" s="3" t="s">
        <v>20</v>
      </c>
      <c r="E144" s="2" t="s">
        <v>29</v>
      </c>
      <c r="F144" s="26">
        <v>21331</v>
      </c>
      <c r="G144" s="2">
        <v>100</v>
      </c>
      <c r="H144" s="17">
        <v>3382</v>
      </c>
      <c r="I144" s="2" t="str">
        <f t="shared" si="6"/>
        <v>May</v>
      </c>
      <c r="J144" s="5">
        <f t="shared" si="7"/>
        <v>2023</v>
      </c>
    </row>
    <row r="145" spans="1:10" x14ac:dyDescent="0.25">
      <c r="A145" s="4">
        <f t="shared" si="8"/>
        <v>45070</v>
      </c>
      <c r="B145" s="1" t="s">
        <v>197</v>
      </c>
      <c r="C145" s="2" t="s">
        <v>22</v>
      </c>
      <c r="D145" s="3" t="s">
        <v>20</v>
      </c>
      <c r="E145" s="2" t="s">
        <v>35</v>
      </c>
      <c r="F145" s="26">
        <v>7027</v>
      </c>
      <c r="G145" s="2">
        <v>95</v>
      </c>
      <c r="H145" s="17">
        <v>1646</v>
      </c>
      <c r="I145" s="2" t="str">
        <f t="shared" si="6"/>
        <v>May</v>
      </c>
      <c r="J145" s="5">
        <f t="shared" si="7"/>
        <v>2023</v>
      </c>
    </row>
    <row r="146" spans="1:10" x14ac:dyDescent="0.25">
      <c r="A146" s="4">
        <f t="shared" si="8"/>
        <v>45071</v>
      </c>
      <c r="B146" s="1" t="s">
        <v>198</v>
      </c>
      <c r="C146" s="2" t="s">
        <v>72</v>
      </c>
      <c r="D146" s="3" t="s">
        <v>12</v>
      </c>
      <c r="E146" s="2" t="s">
        <v>23</v>
      </c>
      <c r="F146" s="26">
        <v>3690</v>
      </c>
      <c r="G146" s="2">
        <v>19</v>
      </c>
      <c r="H146" s="17">
        <v>4032</v>
      </c>
      <c r="I146" s="2" t="str">
        <f t="shared" si="6"/>
        <v>May</v>
      </c>
      <c r="J146" s="5">
        <f t="shared" si="7"/>
        <v>2023</v>
      </c>
    </row>
    <row r="147" spans="1:10" x14ac:dyDescent="0.25">
      <c r="A147" s="4">
        <f t="shared" si="8"/>
        <v>45072</v>
      </c>
      <c r="B147" s="1" t="s">
        <v>199</v>
      </c>
      <c r="C147" s="2" t="s">
        <v>22</v>
      </c>
      <c r="D147" s="3" t="s">
        <v>20</v>
      </c>
      <c r="E147" s="2" t="s">
        <v>13</v>
      </c>
      <c r="F147" s="26">
        <v>38852</v>
      </c>
      <c r="G147" s="2">
        <v>53</v>
      </c>
      <c r="H147" s="17">
        <v>2139</v>
      </c>
      <c r="I147" s="2" t="str">
        <f t="shared" si="6"/>
        <v>May</v>
      </c>
      <c r="J147" s="5">
        <f t="shared" si="7"/>
        <v>2023</v>
      </c>
    </row>
    <row r="148" spans="1:10" x14ac:dyDescent="0.25">
      <c r="A148" s="4">
        <f t="shared" si="8"/>
        <v>45073</v>
      </c>
      <c r="B148" s="1" t="s">
        <v>200</v>
      </c>
      <c r="C148" s="2" t="s">
        <v>60</v>
      </c>
      <c r="D148" s="3" t="s">
        <v>28</v>
      </c>
      <c r="E148" s="2" t="s">
        <v>53</v>
      </c>
      <c r="F148" s="26">
        <v>15003</v>
      </c>
      <c r="G148" s="2">
        <v>15</v>
      </c>
      <c r="H148" s="17">
        <v>4931</v>
      </c>
      <c r="I148" s="2" t="str">
        <f t="shared" si="6"/>
        <v>May</v>
      </c>
      <c r="J148" s="5">
        <f t="shared" si="7"/>
        <v>2023</v>
      </c>
    </row>
    <row r="149" spans="1:10" x14ac:dyDescent="0.25">
      <c r="A149" s="4">
        <f t="shared" si="8"/>
        <v>45074</v>
      </c>
      <c r="B149" s="1" t="s">
        <v>201</v>
      </c>
      <c r="C149" s="2" t="s">
        <v>22</v>
      </c>
      <c r="D149" s="3" t="s">
        <v>16</v>
      </c>
      <c r="E149" s="2" t="s">
        <v>23</v>
      </c>
      <c r="F149" s="26">
        <v>30450</v>
      </c>
      <c r="G149" s="2">
        <v>26</v>
      </c>
      <c r="H149" s="17">
        <v>4015</v>
      </c>
      <c r="I149" s="2" t="str">
        <f t="shared" si="6"/>
        <v>May</v>
      </c>
      <c r="J149" s="5">
        <f t="shared" si="7"/>
        <v>2023</v>
      </c>
    </row>
    <row r="150" spans="1:10" x14ac:dyDescent="0.25">
      <c r="A150" s="4">
        <f t="shared" si="8"/>
        <v>45075</v>
      </c>
      <c r="B150" s="1" t="s">
        <v>202</v>
      </c>
      <c r="C150" s="2" t="s">
        <v>33</v>
      </c>
      <c r="D150" s="3" t="s">
        <v>20</v>
      </c>
      <c r="E150" s="2" t="s">
        <v>17</v>
      </c>
      <c r="F150" s="26">
        <v>48061</v>
      </c>
      <c r="G150" s="2">
        <v>20</v>
      </c>
      <c r="H150" s="17">
        <v>4295</v>
      </c>
      <c r="I150" s="2" t="str">
        <f t="shared" si="6"/>
        <v>May</v>
      </c>
      <c r="J150" s="5">
        <f t="shared" si="7"/>
        <v>2023</v>
      </c>
    </row>
    <row r="151" spans="1:10" x14ac:dyDescent="0.25">
      <c r="A151" s="4">
        <f t="shared" si="8"/>
        <v>45076</v>
      </c>
      <c r="B151" s="1" t="s">
        <v>203</v>
      </c>
      <c r="C151" s="2" t="s">
        <v>79</v>
      </c>
      <c r="D151" s="3" t="s">
        <v>16</v>
      </c>
      <c r="E151" s="2" t="s">
        <v>61</v>
      </c>
      <c r="F151" s="26">
        <v>5302</v>
      </c>
      <c r="G151" s="2">
        <v>88</v>
      </c>
      <c r="H151" s="17">
        <v>4872</v>
      </c>
      <c r="I151" s="2" t="str">
        <f t="shared" si="6"/>
        <v>May</v>
      </c>
      <c r="J151" s="5">
        <f t="shared" si="7"/>
        <v>2023</v>
      </c>
    </row>
    <row r="152" spans="1:10" x14ac:dyDescent="0.25">
      <c r="A152" s="4">
        <f t="shared" si="8"/>
        <v>45077</v>
      </c>
      <c r="B152" s="1" t="s">
        <v>204</v>
      </c>
      <c r="C152" s="2" t="s">
        <v>27</v>
      </c>
      <c r="D152" s="3" t="s">
        <v>34</v>
      </c>
      <c r="E152" s="2" t="s">
        <v>56</v>
      </c>
      <c r="F152" s="26">
        <v>38582</v>
      </c>
      <c r="G152" s="2">
        <v>50</v>
      </c>
      <c r="H152" s="17">
        <v>4890</v>
      </c>
      <c r="I152" s="2" t="str">
        <f t="shared" si="6"/>
        <v>May</v>
      </c>
      <c r="J152" s="5">
        <f t="shared" si="7"/>
        <v>2023</v>
      </c>
    </row>
    <row r="153" spans="1:10" x14ac:dyDescent="0.25">
      <c r="A153" s="4">
        <f t="shared" si="8"/>
        <v>45078</v>
      </c>
      <c r="B153" s="1" t="s">
        <v>205</v>
      </c>
      <c r="C153" s="2" t="s">
        <v>31</v>
      </c>
      <c r="D153" s="3" t="s">
        <v>34</v>
      </c>
      <c r="E153" s="2" t="s">
        <v>23</v>
      </c>
      <c r="F153" s="26">
        <v>28671</v>
      </c>
      <c r="G153" s="2">
        <v>70</v>
      </c>
      <c r="H153" s="17">
        <v>2395</v>
      </c>
      <c r="I153" s="2" t="str">
        <f t="shared" si="6"/>
        <v>Jun</v>
      </c>
      <c r="J153" s="5">
        <f t="shared" si="7"/>
        <v>2023</v>
      </c>
    </row>
    <row r="154" spans="1:10" x14ac:dyDescent="0.25">
      <c r="A154" s="4">
        <f t="shared" si="8"/>
        <v>45079</v>
      </c>
      <c r="B154" s="1" t="s">
        <v>206</v>
      </c>
      <c r="C154" s="2" t="s">
        <v>33</v>
      </c>
      <c r="D154" s="3" t="s">
        <v>34</v>
      </c>
      <c r="E154" s="2" t="s">
        <v>40</v>
      </c>
      <c r="F154" s="26">
        <v>2949</v>
      </c>
      <c r="G154" s="2">
        <v>13</v>
      </c>
      <c r="H154" s="17">
        <v>1694</v>
      </c>
      <c r="I154" s="2" t="str">
        <f t="shared" si="6"/>
        <v>Jun</v>
      </c>
      <c r="J154" s="5">
        <f t="shared" si="7"/>
        <v>2023</v>
      </c>
    </row>
    <row r="155" spans="1:10" x14ac:dyDescent="0.25">
      <c r="A155" s="4">
        <f t="shared" si="8"/>
        <v>45080</v>
      </c>
      <c r="B155" s="1" t="s">
        <v>207</v>
      </c>
      <c r="C155" s="2" t="s">
        <v>95</v>
      </c>
      <c r="D155" s="3" t="s">
        <v>16</v>
      </c>
      <c r="E155" s="2" t="s">
        <v>17</v>
      </c>
      <c r="F155" s="26">
        <v>23986</v>
      </c>
      <c r="G155" s="2">
        <v>66</v>
      </c>
      <c r="H155" s="17">
        <v>2462</v>
      </c>
      <c r="I155" s="2" t="str">
        <f t="shared" si="6"/>
        <v>Jun</v>
      </c>
      <c r="J155" s="5">
        <f t="shared" si="7"/>
        <v>2023</v>
      </c>
    </row>
    <row r="156" spans="1:10" x14ac:dyDescent="0.25">
      <c r="A156" s="4">
        <f t="shared" si="8"/>
        <v>45081</v>
      </c>
      <c r="B156" s="1" t="s">
        <v>208</v>
      </c>
      <c r="C156" s="2" t="s">
        <v>77</v>
      </c>
      <c r="D156" s="3" t="s">
        <v>28</v>
      </c>
      <c r="E156" s="2" t="s">
        <v>13</v>
      </c>
      <c r="F156" s="26">
        <v>10983</v>
      </c>
      <c r="G156" s="2">
        <v>11</v>
      </c>
      <c r="H156" s="17">
        <v>2027</v>
      </c>
      <c r="I156" s="2" t="str">
        <f t="shared" si="6"/>
        <v>Jun</v>
      </c>
      <c r="J156" s="5">
        <f t="shared" si="7"/>
        <v>2023</v>
      </c>
    </row>
    <row r="157" spans="1:10" x14ac:dyDescent="0.25">
      <c r="A157" s="4">
        <f t="shared" si="8"/>
        <v>45082</v>
      </c>
      <c r="B157" s="1" t="s">
        <v>209</v>
      </c>
      <c r="C157" s="2" t="s">
        <v>44</v>
      </c>
      <c r="D157" s="3" t="s">
        <v>16</v>
      </c>
      <c r="E157" s="2" t="s">
        <v>40</v>
      </c>
      <c r="F157" s="26">
        <v>36421</v>
      </c>
      <c r="G157" s="2">
        <v>16</v>
      </c>
      <c r="H157" s="17">
        <v>2882</v>
      </c>
      <c r="I157" s="2" t="str">
        <f t="shared" si="6"/>
        <v>Jun</v>
      </c>
      <c r="J157" s="5">
        <f t="shared" si="7"/>
        <v>2023</v>
      </c>
    </row>
    <row r="158" spans="1:10" x14ac:dyDescent="0.25">
      <c r="A158" s="4">
        <f t="shared" si="8"/>
        <v>45083</v>
      </c>
      <c r="B158" s="1" t="s">
        <v>210</v>
      </c>
      <c r="C158" s="2" t="s">
        <v>101</v>
      </c>
      <c r="D158" s="3" t="s">
        <v>12</v>
      </c>
      <c r="E158" s="2" t="s">
        <v>17</v>
      </c>
      <c r="F158" s="26">
        <v>39229</v>
      </c>
      <c r="G158" s="2">
        <v>52</v>
      </c>
      <c r="H158" s="17">
        <v>1795</v>
      </c>
      <c r="I158" s="2" t="str">
        <f t="shared" si="6"/>
        <v>Jun</v>
      </c>
      <c r="J158" s="5">
        <f t="shared" si="7"/>
        <v>2023</v>
      </c>
    </row>
    <row r="159" spans="1:10" x14ac:dyDescent="0.25">
      <c r="A159" s="4">
        <f t="shared" si="8"/>
        <v>45084</v>
      </c>
      <c r="B159" s="1" t="s">
        <v>211</v>
      </c>
      <c r="C159" s="2" t="s">
        <v>37</v>
      </c>
      <c r="D159" s="3" t="s">
        <v>16</v>
      </c>
      <c r="E159" s="2" t="s">
        <v>53</v>
      </c>
      <c r="F159" s="26">
        <v>36506</v>
      </c>
      <c r="G159" s="2">
        <v>66</v>
      </c>
      <c r="H159" s="17">
        <v>3767</v>
      </c>
      <c r="I159" s="2" t="str">
        <f t="shared" si="6"/>
        <v>Jun</v>
      </c>
      <c r="J159" s="5">
        <f t="shared" si="7"/>
        <v>2023</v>
      </c>
    </row>
    <row r="160" spans="1:10" x14ac:dyDescent="0.25">
      <c r="A160" s="4">
        <f t="shared" si="8"/>
        <v>45085</v>
      </c>
      <c r="B160" s="1" t="s">
        <v>212</v>
      </c>
      <c r="C160" s="2" t="s">
        <v>46</v>
      </c>
      <c r="D160" s="3" t="s">
        <v>28</v>
      </c>
      <c r="E160" s="2" t="s">
        <v>29</v>
      </c>
      <c r="F160" s="26">
        <v>16207</v>
      </c>
      <c r="G160" s="2">
        <v>93</v>
      </c>
      <c r="H160" s="17">
        <v>2577</v>
      </c>
      <c r="I160" s="2" t="str">
        <f t="shared" si="6"/>
        <v>Jun</v>
      </c>
      <c r="J160" s="5">
        <f t="shared" si="7"/>
        <v>2023</v>
      </c>
    </row>
    <row r="161" spans="1:10" x14ac:dyDescent="0.25">
      <c r="A161" s="4">
        <f t="shared" si="8"/>
        <v>45086</v>
      </c>
      <c r="B161" s="1" t="s">
        <v>213</v>
      </c>
      <c r="C161" s="2" t="s">
        <v>82</v>
      </c>
      <c r="D161" s="3" t="s">
        <v>34</v>
      </c>
      <c r="E161" s="2" t="s">
        <v>35</v>
      </c>
      <c r="F161" s="26">
        <v>12804</v>
      </c>
      <c r="G161" s="2">
        <v>64</v>
      </c>
      <c r="H161" s="17">
        <v>4564</v>
      </c>
      <c r="I161" s="2" t="str">
        <f t="shared" si="6"/>
        <v>Jun</v>
      </c>
      <c r="J161" s="5">
        <f t="shared" si="7"/>
        <v>2023</v>
      </c>
    </row>
    <row r="162" spans="1:10" x14ac:dyDescent="0.25">
      <c r="A162" s="4">
        <f t="shared" si="8"/>
        <v>45087</v>
      </c>
      <c r="B162" s="1" t="s">
        <v>214</v>
      </c>
      <c r="C162" s="2" t="s">
        <v>101</v>
      </c>
      <c r="D162" s="3" t="s">
        <v>20</v>
      </c>
      <c r="E162" s="2" t="s">
        <v>53</v>
      </c>
      <c r="F162" s="26">
        <v>5122</v>
      </c>
      <c r="G162" s="2">
        <v>25</v>
      </c>
      <c r="H162" s="17">
        <v>2521</v>
      </c>
      <c r="I162" s="2" t="str">
        <f t="shared" si="6"/>
        <v>Jun</v>
      </c>
      <c r="J162" s="5">
        <f t="shared" si="7"/>
        <v>2023</v>
      </c>
    </row>
    <row r="163" spans="1:10" x14ac:dyDescent="0.25">
      <c r="A163" s="4">
        <f t="shared" si="8"/>
        <v>45088</v>
      </c>
      <c r="B163" s="1" t="s">
        <v>215</v>
      </c>
      <c r="C163" s="2" t="s">
        <v>37</v>
      </c>
      <c r="D163" s="3" t="s">
        <v>12</v>
      </c>
      <c r="E163" s="2" t="s">
        <v>61</v>
      </c>
      <c r="F163" s="26">
        <v>21752</v>
      </c>
      <c r="G163" s="2">
        <v>60</v>
      </c>
      <c r="H163" s="17">
        <v>3542</v>
      </c>
      <c r="I163" s="2" t="str">
        <f t="shared" si="6"/>
        <v>Jun</v>
      </c>
      <c r="J163" s="5">
        <f t="shared" si="7"/>
        <v>2023</v>
      </c>
    </row>
    <row r="164" spans="1:10" x14ac:dyDescent="0.25">
      <c r="A164" s="4">
        <f t="shared" si="8"/>
        <v>45089</v>
      </c>
      <c r="B164" s="1" t="s">
        <v>216</v>
      </c>
      <c r="C164" s="2" t="s">
        <v>22</v>
      </c>
      <c r="D164" s="3" t="s">
        <v>34</v>
      </c>
      <c r="E164" s="2" t="s">
        <v>35</v>
      </c>
      <c r="F164" s="26">
        <v>27288</v>
      </c>
      <c r="G164" s="2">
        <v>64</v>
      </c>
      <c r="H164" s="17">
        <v>4755</v>
      </c>
      <c r="I164" s="2" t="str">
        <f t="shared" si="6"/>
        <v>Jun</v>
      </c>
      <c r="J164" s="5">
        <f t="shared" si="7"/>
        <v>2023</v>
      </c>
    </row>
    <row r="165" spans="1:10" x14ac:dyDescent="0.25">
      <c r="A165" s="4">
        <f t="shared" si="8"/>
        <v>45090</v>
      </c>
      <c r="B165" s="1" t="s">
        <v>217</v>
      </c>
      <c r="C165" s="2" t="s">
        <v>109</v>
      </c>
      <c r="D165" s="3" t="s">
        <v>16</v>
      </c>
      <c r="E165" s="2" t="s">
        <v>61</v>
      </c>
      <c r="F165" s="26">
        <v>49746</v>
      </c>
      <c r="G165" s="2">
        <v>80</v>
      </c>
      <c r="H165" s="17">
        <v>1010</v>
      </c>
      <c r="I165" s="2" t="str">
        <f t="shared" si="6"/>
        <v>Jun</v>
      </c>
      <c r="J165" s="5">
        <f t="shared" si="7"/>
        <v>2023</v>
      </c>
    </row>
    <row r="166" spans="1:10" x14ac:dyDescent="0.25">
      <c r="A166" s="4">
        <f t="shared" si="8"/>
        <v>45091</v>
      </c>
      <c r="B166" s="1" t="s">
        <v>218</v>
      </c>
      <c r="C166" s="2" t="s">
        <v>11</v>
      </c>
      <c r="D166" s="3" t="s">
        <v>34</v>
      </c>
      <c r="E166" s="2" t="s">
        <v>61</v>
      </c>
      <c r="F166" s="26">
        <v>11715</v>
      </c>
      <c r="G166" s="2">
        <v>89</v>
      </c>
      <c r="H166" s="17">
        <v>2247</v>
      </c>
      <c r="I166" s="2" t="str">
        <f t="shared" si="6"/>
        <v>Jun</v>
      </c>
      <c r="J166" s="5">
        <f t="shared" si="7"/>
        <v>2023</v>
      </c>
    </row>
    <row r="167" spans="1:10" x14ac:dyDescent="0.25">
      <c r="A167" s="4">
        <f t="shared" si="8"/>
        <v>45092</v>
      </c>
      <c r="B167" s="1" t="s">
        <v>219</v>
      </c>
      <c r="C167" s="2" t="s">
        <v>98</v>
      </c>
      <c r="D167" s="3" t="s">
        <v>16</v>
      </c>
      <c r="E167" s="2" t="s">
        <v>53</v>
      </c>
      <c r="F167" s="26">
        <v>15707</v>
      </c>
      <c r="G167" s="2">
        <v>19</v>
      </c>
      <c r="H167" s="17">
        <v>3825</v>
      </c>
      <c r="I167" s="2" t="str">
        <f t="shared" si="6"/>
        <v>Jun</v>
      </c>
      <c r="J167" s="5">
        <f t="shared" si="7"/>
        <v>2023</v>
      </c>
    </row>
    <row r="168" spans="1:10" x14ac:dyDescent="0.25">
      <c r="A168" s="4">
        <f t="shared" si="8"/>
        <v>45093</v>
      </c>
      <c r="B168" s="1" t="s">
        <v>220</v>
      </c>
      <c r="C168" s="2" t="s">
        <v>160</v>
      </c>
      <c r="D168" s="3" t="s">
        <v>34</v>
      </c>
      <c r="E168" s="2" t="s">
        <v>56</v>
      </c>
      <c r="F168" s="26">
        <v>44431</v>
      </c>
      <c r="G168" s="2">
        <v>29</v>
      </c>
      <c r="H168" s="17">
        <v>1295</v>
      </c>
      <c r="I168" s="2" t="str">
        <f t="shared" si="6"/>
        <v>Jun</v>
      </c>
      <c r="J168" s="5">
        <f t="shared" si="7"/>
        <v>2023</v>
      </c>
    </row>
    <row r="169" spans="1:10" x14ac:dyDescent="0.25">
      <c r="A169" s="4">
        <f t="shared" si="8"/>
        <v>45094</v>
      </c>
      <c r="B169" s="1" t="s">
        <v>221</v>
      </c>
      <c r="C169" s="2" t="s">
        <v>44</v>
      </c>
      <c r="D169" s="3" t="s">
        <v>28</v>
      </c>
      <c r="E169" s="2" t="s">
        <v>56</v>
      </c>
      <c r="F169" s="26">
        <v>29050</v>
      </c>
      <c r="G169" s="2">
        <v>92</v>
      </c>
      <c r="H169" s="17">
        <v>1875</v>
      </c>
      <c r="I169" s="2" t="str">
        <f t="shared" si="6"/>
        <v>Jun</v>
      </c>
      <c r="J169" s="5">
        <f t="shared" si="7"/>
        <v>2023</v>
      </c>
    </row>
    <row r="170" spans="1:10" x14ac:dyDescent="0.25">
      <c r="A170" s="4">
        <f t="shared" si="8"/>
        <v>45095</v>
      </c>
      <c r="B170" s="1" t="s">
        <v>222</v>
      </c>
      <c r="C170" s="2" t="s">
        <v>11</v>
      </c>
      <c r="D170" s="3" t="s">
        <v>12</v>
      </c>
      <c r="E170" s="2" t="s">
        <v>63</v>
      </c>
      <c r="F170" s="26">
        <v>36460</v>
      </c>
      <c r="G170" s="2">
        <v>73</v>
      </c>
      <c r="H170" s="17">
        <v>2854</v>
      </c>
      <c r="I170" s="2" t="str">
        <f t="shared" si="6"/>
        <v>Jun</v>
      </c>
      <c r="J170" s="5">
        <f t="shared" si="7"/>
        <v>2023</v>
      </c>
    </row>
    <row r="171" spans="1:10" x14ac:dyDescent="0.25">
      <c r="A171" s="4">
        <f t="shared" si="8"/>
        <v>45096</v>
      </c>
      <c r="B171" s="1" t="s">
        <v>223</v>
      </c>
      <c r="C171" s="2" t="s">
        <v>51</v>
      </c>
      <c r="D171" s="3" t="s">
        <v>28</v>
      </c>
      <c r="E171" s="2" t="s">
        <v>61</v>
      </c>
      <c r="F171" s="26">
        <v>12492</v>
      </c>
      <c r="G171" s="2">
        <v>91</v>
      </c>
      <c r="H171" s="17">
        <v>1117</v>
      </c>
      <c r="I171" s="2" t="str">
        <f t="shared" si="6"/>
        <v>Jun</v>
      </c>
      <c r="J171" s="5">
        <f t="shared" si="7"/>
        <v>2023</v>
      </c>
    </row>
    <row r="172" spans="1:10" x14ac:dyDescent="0.25">
      <c r="A172" s="4">
        <f t="shared" si="8"/>
        <v>45097</v>
      </c>
      <c r="B172" s="1" t="s">
        <v>224</v>
      </c>
      <c r="C172" s="2" t="s">
        <v>31</v>
      </c>
      <c r="D172" s="3" t="s">
        <v>12</v>
      </c>
      <c r="E172" s="2" t="s">
        <v>35</v>
      </c>
      <c r="F172" s="26">
        <v>45444</v>
      </c>
      <c r="G172" s="2">
        <v>59</v>
      </c>
      <c r="H172" s="17">
        <v>3024</v>
      </c>
      <c r="I172" s="2" t="str">
        <f t="shared" si="6"/>
        <v>Jun</v>
      </c>
      <c r="J172" s="5">
        <f t="shared" si="7"/>
        <v>2023</v>
      </c>
    </row>
    <row r="173" spans="1:10" x14ac:dyDescent="0.25">
      <c r="A173" s="4">
        <f t="shared" si="8"/>
        <v>45098</v>
      </c>
      <c r="B173" s="1" t="s">
        <v>225</v>
      </c>
      <c r="C173" s="2" t="s">
        <v>95</v>
      </c>
      <c r="D173" s="3" t="s">
        <v>16</v>
      </c>
      <c r="E173" s="2" t="s">
        <v>56</v>
      </c>
      <c r="F173" s="26">
        <v>19652</v>
      </c>
      <c r="G173" s="2">
        <v>23</v>
      </c>
      <c r="H173" s="17">
        <v>4264</v>
      </c>
      <c r="I173" s="2" t="str">
        <f t="shared" si="6"/>
        <v>Jun</v>
      </c>
      <c r="J173" s="5">
        <f t="shared" si="7"/>
        <v>2023</v>
      </c>
    </row>
    <row r="174" spans="1:10" x14ac:dyDescent="0.25">
      <c r="A174" s="4">
        <f t="shared" si="8"/>
        <v>45099</v>
      </c>
      <c r="B174" s="1" t="s">
        <v>226</v>
      </c>
      <c r="C174" s="2" t="s">
        <v>67</v>
      </c>
      <c r="D174" s="3" t="s">
        <v>28</v>
      </c>
      <c r="E174" s="2" t="s">
        <v>40</v>
      </c>
      <c r="F174" s="26">
        <v>29700</v>
      </c>
      <c r="G174" s="2">
        <v>84</v>
      </c>
      <c r="H174" s="17">
        <v>4795</v>
      </c>
      <c r="I174" s="2" t="str">
        <f t="shared" si="6"/>
        <v>Jun</v>
      </c>
      <c r="J174" s="5">
        <f t="shared" si="7"/>
        <v>2023</v>
      </c>
    </row>
    <row r="175" spans="1:10" x14ac:dyDescent="0.25">
      <c r="A175" s="4">
        <f t="shared" si="8"/>
        <v>45100</v>
      </c>
      <c r="B175" s="1" t="s">
        <v>227</v>
      </c>
      <c r="C175" s="2" t="s">
        <v>60</v>
      </c>
      <c r="D175" s="3" t="s">
        <v>34</v>
      </c>
      <c r="E175" s="2" t="s">
        <v>53</v>
      </c>
      <c r="F175" s="26">
        <v>35748</v>
      </c>
      <c r="G175" s="2">
        <v>31</v>
      </c>
      <c r="H175" s="17">
        <v>4126</v>
      </c>
      <c r="I175" s="2" t="str">
        <f t="shared" si="6"/>
        <v>Jun</v>
      </c>
      <c r="J175" s="5">
        <f t="shared" si="7"/>
        <v>2023</v>
      </c>
    </row>
    <row r="176" spans="1:10" x14ac:dyDescent="0.25">
      <c r="A176" s="4">
        <f t="shared" si="8"/>
        <v>45101</v>
      </c>
      <c r="B176" s="1" t="s">
        <v>228</v>
      </c>
      <c r="C176" s="2" t="s">
        <v>137</v>
      </c>
      <c r="D176" s="3" t="s">
        <v>34</v>
      </c>
      <c r="E176" s="2" t="s">
        <v>53</v>
      </c>
      <c r="F176" s="26">
        <v>28008</v>
      </c>
      <c r="G176" s="2">
        <v>33</v>
      </c>
      <c r="H176" s="17">
        <v>3185</v>
      </c>
      <c r="I176" s="2" t="str">
        <f t="shared" si="6"/>
        <v>Jun</v>
      </c>
      <c r="J176" s="5">
        <f t="shared" si="7"/>
        <v>2023</v>
      </c>
    </row>
    <row r="177" spans="1:10" x14ac:dyDescent="0.25">
      <c r="A177" s="4">
        <f t="shared" si="8"/>
        <v>45102</v>
      </c>
      <c r="B177" s="1" t="s">
        <v>229</v>
      </c>
      <c r="C177" s="2" t="s">
        <v>77</v>
      </c>
      <c r="D177" s="3" t="s">
        <v>12</v>
      </c>
      <c r="E177" s="2" t="s">
        <v>17</v>
      </c>
      <c r="F177" s="26">
        <v>46683</v>
      </c>
      <c r="G177" s="2">
        <v>45</v>
      </c>
      <c r="H177" s="17">
        <v>4261</v>
      </c>
      <c r="I177" s="2" t="str">
        <f t="shared" si="6"/>
        <v>Jun</v>
      </c>
      <c r="J177" s="5">
        <f t="shared" si="7"/>
        <v>2023</v>
      </c>
    </row>
    <row r="178" spans="1:10" x14ac:dyDescent="0.25">
      <c r="A178" s="4">
        <f t="shared" si="8"/>
        <v>45103</v>
      </c>
      <c r="B178" s="1" t="s">
        <v>230</v>
      </c>
      <c r="C178" s="2" t="s">
        <v>60</v>
      </c>
      <c r="D178" s="3" t="s">
        <v>34</v>
      </c>
      <c r="E178" s="2" t="s">
        <v>61</v>
      </c>
      <c r="F178" s="26">
        <v>27099</v>
      </c>
      <c r="G178" s="2">
        <v>37</v>
      </c>
      <c r="H178" s="17">
        <v>3182</v>
      </c>
      <c r="I178" s="2" t="str">
        <f t="shared" si="6"/>
        <v>Jun</v>
      </c>
      <c r="J178" s="5">
        <f t="shared" si="7"/>
        <v>2023</v>
      </c>
    </row>
    <row r="179" spans="1:10" x14ac:dyDescent="0.25">
      <c r="A179" s="4">
        <f t="shared" si="8"/>
        <v>45104</v>
      </c>
      <c r="B179" s="1" t="s">
        <v>231</v>
      </c>
      <c r="C179" s="2" t="s">
        <v>51</v>
      </c>
      <c r="D179" s="3" t="s">
        <v>16</v>
      </c>
      <c r="E179" s="2" t="s">
        <v>53</v>
      </c>
      <c r="F179" s="26">
        <v>8201</v>
      </c>
      <c r="G179" s="2">
        <v>55</v>
      </c>
      <c r="H179" s="17">
        <v>3405</v>
      </c>
      <c r="I179" s="2" t="str">
        <f t="shared" si="6"/>
        <v>Jun</v>
      </c>
      <c r="J179" s="5">
        <f t="shared" si="7"/>
        <v>2023</v>
      </c>
    </row>
    <row r="180" spans="1:10" x14ac:dyDescent="0.25">
      <c r="A180" s="4">
        <f t="shared" si="8"/>
        <v>45105</v>
      </c>
      <c r="B180" s="1" t="s">
        <v>232</v>
      </c>
      <c r="C180" s="2" t="s">
        <v>33</v>
      </c>
      <c r="D180" s="3" t="s">
        <v>20</v>
      </c>
      <c r="E180" s="2" t="s">
        <v>56</v>
      </c>
      <c r="F180" s="26">
        <v>41964</v>
      </c>
      <c r="G180" s="2">
        <v>91</v>
      </c>
      <c r="H180" s="17">
        <v>1466</v>
      </c>
      <c r="I180" s="2" t="str">
        <f t="shared" si="6"/>
        <v>Jun</v>
      </c>
      <c r="J180" s="5">
        <f t="shared" si="7"/>
        <v>2023</v>
      </c>
    </row>
    <row r="181" spans="1:10" x14ac:dyDescent="0.25">
      <c r="A181" s="4">
        <f t="shared" si="8"/>
        <v>45106</v>
      </c>
      <c r="B181" s="1" t="s">
        <v>233</v>
      </c>
      <c r="C181" s="2" t="s">
        <v>11</v>
      </c>
      <c r="D181" s="3" t="s">
        <v>34</v>
      </c>
      <c r="E181" s="2" t="s">
        <v>61</v>
      </c>
      <c r="F181" s="26">
        <v>9126</v>
      </c>
      <c r="G181" s="2">
        <v>63</v>
      </c>
      <c r="H181" s="17">
        <v>3044</v>
      </c>
      <c r="I181" s="2" t="str">
        <f t="shared" si="6"/>
        <v>Jun</v>
      </c>
      <c r="J181" s="5">
        <f t="shared" si="7"/>
        <v>2023</v>
      </c>
    </row>
    <row r="182" spans="1:10" x14ac:dyDescent="0.25">
      <c r="A182" s="4">
        <f t="shared" si="8"/>
        <v>45107</v>
      </c>
      <c r="B182" s="1" t="s">
        <v>234</v>
      </c>
      <c r="C182" s="2" t="s">
        <v>15</v>
      </c>
      <c r="D182" s="3" t="s">
        <v>16</v>
      </c>
      <c r="E182" s="2" t="s">
        <v>56</v>
      </c>
      <c r="F182" s="26">
        <v>12118</v>
      </c>
      <c r="G182" s="2">
        <v>95</v>
      </c>
      <c r="H182" s="17">
        <v>2407</v>
      </c>
      <c r="I182" s="2" t="str">
        <f t="shared" si="6"/>
        <v>Jun</v>
      </c>
      <c r="J182" s="5">
        <f t="shared" si="7"/>
        <v>2023</v>
      </c>
    </row>
    <row r="183" spans="1:10" x14ac:dyDescent="0.25">
      <c r="A183" s="4">
        <f t="shared" si="8"/>
        <v>45108</v>
      </c>
      <c r="B183" s="1" t="s">
        <v>235</v>
      </c>
      <c r="C183" s="2" t="s">
        <v>75</v>
      </c>
      <c r="D183" s="3" t="s">
        <v>20</v>
      </c>
      <c r="E183" s="2" t="s">
        <v>17</v>
      </c>
      <c r="F183" s="26">
        <v>40879</v>
      </c>
      <c r="G183" s="2">
        <v>56</v>
      </c>
      <c r="H183" s="17">
        <v>3869</v>
      </c>
      <c r="I183" s="2" t="str">
        <f t="shared" si="6"/>
        <v>Jul</v>
      </c>
      <c r="J183" s="5">
        <f t="shared" si="7"/>
        <v>2023</v>
      </c>
    </row>
    <row r="184" spans="1:10" x14ac:dyDescent="0.25">
      <c r="A184" s="4">
        <f t="shared" si="8"/>
        <v>45109</v>
      </c>
      <c r="B184" s="1" t="s">
        <v>236</v>
      </c>
      <c r="C184" s="2" t="s">
        <v>48</v>
      </c>
      <c r="D184" s="3" t="s">
        <v>34</v>
      </c>
      <c r="E184" s="2" t="s">
        <v>35</v>
      </c>
      <c r="F184" s="26">
        <v>16259</v>
      </c>
      <c r="G184" s="2">
        <v>61</v>
      </c>
      <c r="H184" s="17">
        <v>4474</v>
      </c>
      <c r="I184" s="2" t="str">
        <f t="shared" si="6"/>
        <v>Jul</v>
      </c>
      <c r="J184" s="5">
        <f t="shared" si="7"/>
        <v>2023</v>
      </c>
    </row>
    <row r="185" spans="1:10" x14ac:dyDescent="0.25">
      <c r="A185" s="4">
        <f t="shared" si="8"/>
        <v>45110</v>
      </c>
      <c r="B185" s="1" t="s">
        <v>237</v>
      </c>
      <c r="C185" s="2" t="s">
        <v>33</v>
      </c>
      <c r="D185" s="3" t="s">
        <v>20</v>
      </c>
      <c r="E185" s="2" t="s">
        <v>13</v>
      </c>
      <c r="F185" s="26">
        <v>10424</v>
      </c>
      <c r="G185" s="2">
        <v>5</v>
      </c>
      <c r="H185" s="17">
        <v>2394</v>
      </c>
      <c r="I185" s="2" t="str">
        <f t="shared" si="6"/>
        <v>Jul</v>
      </c>
      <c r="J185" s="5">
        <f t="shared" si="7"/>
        <v>2023</v>
      </c>
    </row>
    <row r="186" spans="1:10" x14ac:dyDescent="0.25">
      <c r="A186" s="4">
        <f t="shared" si="8"/>
        <v>45111</v>
      </c>
      <c r="B186" s="1" t="s">
        <v>238</v>
      </c>
      <c r="C186" s="2" t="s">
        <v>72</v>
      </c>
      <c r="D186" s="3" t="s">
        <v>16</v>
      </c>
      <c r="E186" s="2" t="s">
        <v>56</v>
      </c>
      <c r="F186" s="26">
        <v>1956</v>
      </c>
      <c r="G186" s="2">
        <v>61</v>
      </c>
      <c r="H186" s="17">
        <v>2949</v>
      </c>
      <c r="I186" s="2" t="str">
        <f t="shared" si="6"/>
        <v>Jul</v>
      </c>
      <c r="J186" s="5">
        <f t="shared" si="7"/>
        <v>2023</v>
      </c>
    </row>
    <row r="187" spans="1:10" x14ac:dyDescent="0.25">
      <c r="A187" s="4">
        <f t="shared" si="8"/>
        <v>45112</v>
      </c>
      <c r="B187" s="1" t="s">
        <v>239</v>
      </c>
      <c r="C187" s="2" t="s">
        <v>39</v>
      </c>
      <c r="D187" s="3" t="s">
        <v>20</v>
      </c>
      <c r="E187" s="2" t="s">
        <v>35</v>
      </c>
      <c r="F187" s="26">
        <v>7103</v>
      </c>
      <c r="G187" s="2">
        <v>95</v>
      </c>
      <c r="H187" s="17">
        <v>3672</v>
      </c>
      <c r="I187" s="2" t="str">
        <f t="shared" si="6"/>
        <v>Jul</v>
      </c>
      <c r="J187" s="5">
        <f t="shared" si="7"/>
        <v>2023</v>
      </c>
    </row>
    <row r="188" spans="1:10" x14ac:dyDescent="0.25">
      <c r="A188" s="4">
        <f t="shared" si="8"/>
        <v>45113</v>
      </c>
      <c r="B188" s="1" t="s">
        <v>240</v>
      </c>
      <c r="C188" s="2" t="s">
        <v>39</v>
      </c>
      <c r="D188" s="3" t="s">
        <v>20</v>
      </c>
      <c r="E188" s="2" t="s">
        <v>35</v>
      </c>
      <c r="F188" s="26">
        <v>691</v>
      </c>
      <c r="G188" s="2">
        <v>14</v>
      </c>
      <c r="H188" s="17">
        <v>2791</v>
      </c>
      <c r="I188" s="2" t="str">
        <f t="shared" si="6"/>
        <v>Jul</v>
      </c>
      <c r="J188" s="5">
        <f t="shared" si="7"/>
        <v>2023</v>
      </c>
    </row>
    <row r="189" spans="1:10" x14ac:dyDescent="0.25">
      <c r="A189" s="4">
        <f t="shared" si="8"/>
        <v>45114</v>
      </c>
      <c r="B189" s="1" t="s">
        <v>241</v>
      </c>
      <c r="C189" s="2" t="s">
        <v>11</v>
      </c>
      <c r="D189" s="3" t="s">
        <v>16</v>
      </c>
      <c r="E189" s="2" t="s">
        <v>63</v>
      </c>
      <c r="F189" s="26">
        <v>30502</v>
      </c>
      <c r="G189" s="2">
        <v>28</v>
      </c>
      <c r="H189" s="17">
        <v>1957</v>
      </c>
      <c r="I189" s="2" t="str">
        <f t="shared" si="6"/>
        <v>Jul</v>
      </c>
      <c r="J189" s="5">
        <f t="shared" si="7"/>
        <v>2023</v>
      </c>
    </row>
    <row r="190" spans="1:10" x14ac:dyDescent="0.25">
      <c r="A190" s="4">
        <f t="shared" si="8"/>
        <v>45115</v>
      </c>
      <c r="B190" s="1" t="s">
        <v>242</v>
      </c>
      <c r="C190" s="2" t="s">
        <v>51</v>
      </c>
      <c r="D190" s="3" t="s">
        <v>12</v>
      </c>
      <c r="E190" s="2" t="s">
        <v>35</v>
      </c>
      <c r="F190" s="26">
        <v>27048</v>
      </c>
      <c r="G190" s="2">
        <v>53</v>
      </c>
      <c r="H190" s="17">
        <v>1286</v>
      </c>
      <c r="I190" s="2" t="str">
        <f t="shared" si="6"/>
        <v>Jul</v>
      </c>
      <c r="J190" s="5">
        <f t="shared" si="7"/>
        <v>2023</v>
      </c>
    </row>
    <row r="191" spans="1:10" x14ac:dyDescent="0.25">
      <c r="A191" s="4">
        <f t="shared" si="8"/>
        <v>45116</v>
      </c>
      <c r="B191" s="1" t="s">
        <v>243</v>
      </c>
      <c r="C191" s="2" t="s">
        <v>77</v>
      </c>
      <c r="D191" s="3" t="s">
        <v>28</v>
      </c>
      <c r="E191" s="2" t="s">
        <v>29</v>
      </c>
      <c r="F191" s="26">
        <v>16726</v>
      </c>
      <c r="G191" s="2">
        <v>77</v>
      </c>
      <c r="H191" s="17">
        <v>4126</v>
      </c>
      <c r="I191" s="2" t="str">
        <f t="shared" si="6"/>
        <v>Jul</v>
      </c>
      <c r="J191" s="5">
        <f t="shared" si="7"/>
        <v>2023</v>
      </c>
    </row>
    <row r="192" spans="1:10" x14ac:dyDescent="0.25">
      <c r="A192" s="4">
        <f t="shared" si="8"/>
        <v>45117</v>
      </c>
      <c r="B192" s="1" t="s">
        <v>244</v>
      </c>
      <c r="C192" s="2" t="s">
        <v>58</v>
      </c>
      <c r="D192" s="3" t="s">
        <v>28</v>
      </c>
      <c r="E192" s="2" t="s">
        <v>56</v>
      </c>
      <c r="F192" s="26">
        <v>40248</v>
      </c>
      <c r="G192" s="2">
        <v>96</v>
      </c>
      <c r="H192" s="17">
        <v>4453</v>
      </c>
      <c r="I192" s="2" t="str">
        <f t="shared" si="6"/>
        <v>Jul</v>
      </c>
      <c r="J192" s="5">
        <f t="shared" si="7"/>
        <v>2023</v>
      </c>
    </row>
    <row r="193" spans="1:10" x14ac:dyDescent="0.25">
      <c r="A193" s="4">
        <f t="shared" si="8"/>
        <v>45118</v>
      </c>
      <c r="B193" s="1" t="s">
        <v>245</v>
      </c>
      <c r="C193" s="2" t="s">
        <v>101</v>
      </c>
      <c r="D193" s="3" t="s">
        <v>12</v>
      </c>
      <c r="E193" s="2" t="s">
        <v>40</v>
      </c>
      <c r="F193" s="26">
        <v>24267</v>
      </c>
      <c r="G193" s="2">
        <v>29</v>
      </c>
      <c r="H193" s="17">
        <v>1866</v>
      </c>
      <c r="I193" s="2" t="str">
        <f t="shared" si="6"/>
        <v>Jul</v>
      </c>
      <c r="J193" s="5">
        <f t="shared" si="7"/>
        <v>2023</v>
      </c>
    </row>
    <row r="194" spans="1:10" x14ac:dyDescent="0.25">
      <c r="A194" s="4">
        <f t="shared" si="8"/>
        <v>45119</v>
      </c>
      <c r="B194" s="1" t="s">
        <v>246</v>
      </c>
      <c r="C194" s="2" t="s">
        <v>27</v>
      </c>
      <c r="D194" s="3" t="s">
        <v>20</v>
      </c>
      <c r="E194" s="2" t="s">
        <v>56</v>
      </c>
      <c r="F194" s="26">
        <v>15062</v>
      </c>
      <c r="G194" s="2">
        <v>27</v>
      </c>
      <c r="H194" s="17">
        <v>1159</v>
      </c>
      <c r="I194" s="2" t="str">
        <f t="shared" ref="I194:I257" si="9">TEXT(A194,"mmm")</f>
        <v>Jul</v>
      </c>
      <c r="J194" s="5">
        <f t="shared" si="7"/>
        <v>2023</v>
      </c>
    </row>
    <row r="195" spans="1:10" x14ac:dyDescent="0.25">
      <c r="A195" s="4">
        <f t="shared" si="8"/>
        <v>45120</v>
      </c>
      <c r="B195" s="1" t="s">
        <v>247</v>
      </c>
      <c r="C195" s="2" t="s">
        <v>160</v>
      </c>
      <c r="D195" s="3" t="s">
        <v>28</v>
      </c>
      <c r="E195" s="2" t="s">
        <v>17</v>
      </c>
      <c r="F195" s="26">
        <v>40482</v>
      </c>
      <c r="G195" s="2">
        <v>10</v>
      </c>
      <c r="H195" s="17">
        <v>2142</v>
      </c>
      <c r="I195" s="2" t="str">
        <f t="shared" si="9"/>
        <v>Jul</v>
      </c>
      <c r="J195" s="5">
        <f t="shared" ref="J195:J258" si="10">YEAR(A195)</f>
        <v>2023</v>
      </c>
    </row>
    <row r="196" spans="1:10" x14ac:dyDescent="0.25">
      <c r="A196" s="4">
        <f t="shared" ref="A196:A259" si="11">A195+1</f>
        <v>45121</v>
      </c>
      <c r="B196" s="1" t="s">
        <v>248</v>
      </c>
      <c r="C196" s="2" t="s">
        <v>37</v>
      </c>
      <c r="D196" s="3" t="s">
        <v>28</v>
      </c>
      <c r="E196" s="2" t="s">
        <v>13</v>
      </c>
      <c r="F196" s="26">
        <v>45323</v>
      </c>
      <c r="G196" s="2">
        <v>16</v>
      </c>
      <c r="H196" s="17">
        <v>3962</v>
      </c>
      <c r="I196" s="2" t="str">
        <f t="shared" si="9"/>
        <v>Jul</v>
      </c>
      <c r="J196" s="5">
        <f t="shared" si="10"/>
        <v>2023</v>
      </c>
    </row>
    <row r="197" spans="1:10" x14ac:dyDescent="0.25">
      <c r="A197" s="4">
        <f t="shared" si="11"/>
        <v>45122</v>
      </c>
      <c r="B197" s="1" t="s">
        <v>249</v>
      </c>
      <c r="C197" s="2" t="s">
        <v>15</v>
      </c>
      <c r="D197" s="3" t="s">
        <v>28</v>
      </c>
      <c r="E197" s="2" t="s">
        <v>35</v>
      </c>
      <c r="F197" s="26">
        <v>14746</v>
      </c>
      <c r="G197" s="2">
        <v>53</v>
      </c>
      <c r="H197" s="17">
        <v>4590</v>
      </c>
      <c r="I197" s="2" t="str">
        <f t="shared" si="9"/>
        <v>Jul</v>
      </c>
      <c r="J197" s="5">
        <f t="shared" si="10"/>
        <v>2023</v>
      </c>
    </row>
    <row r="198" spans="1:10" x14ac:dyDescent="0.25">
      <c r="A198" s="4">
        <f t="shared" si="11"/>
        <v>45123</v>
      </c>
      <c r="B198" s="1" t="s">
        <v>250</v>
      </c>
      <c r="C198" s="2" t="s">
        <v>19</v>
      </c>
      <c r="D198" s="3" t="s">
        <v>20</v>
      </c>
      <c r="E198" s="2" t="s">
        <v>40</v>
      </c>
      <c r="F198" s="26">
        <v>28803</v>
      </c>
      <c r="G198" s="2">
        <v>41</v>
      </c>
      <c r="H198" s="17">
        <v>1330</v>
      </c>
      <c r="I198" s="2" t="str">
        <f t="shared" si="9"/>
        <v>Jul</v>
      </c>
      <c r="J198" s="5">
        <f t="shared" si="10"/>
        <v>2023</v>
      </c>
    </row>
    <row r="199" spans="1:10" x14ac:dyDescent="0.25">
      <c r="A199" s="4">
        <f t="shared" si="11"/>
        <v>45124</v>
      </c>
      <c r="B199" s="1" t="s">
        <v>251</v>
      </c>
      <c r="C199" s="2" t="s">
        <v>31</v>
      </c>
      <c r="D199" s="3" t="s">
        <v>34</v>
      </c>
      <c r="E199" s="2" t="s">
        <v>29</v>
      </c>
      <c r="F199" s="26">
        <v>28187</v>
      </c>
      <c r="G199" s="2">
        <v>61</v>
      </c>
      <c r="H199" s="17">
        <v>4197</v>
      </c>
      <c r="I199" s="2" t="str">
        <f t="shared" si="9"/>
        <v>Jul</v>
      </c>
      <c r="J199" s="5">
        <f t="shared" si="10"/>
        <v>2023</v>
      </c>
    </row>
    <row r="200" spans="1:10" x14ac:dyDescent="0.25">
      <c r="A200" s="4">
        <f t="shared" si="11"/>
        <v>45125</v>
      </c>
      <c r="B200" s="1" t="s">
        <v>252</v>
      </c>
      <c r="C200" s="2" t="s">
        <v>25</v>
      </c>
      <c r="D200" s="3" t="s">
        <v>34</v>
      </c>
      <c r="E200" s="2" t="s">
        <v>56</v>
      </c>
      <c r="F200" s="26">
        <v>7994</v>
      </c>
      <c r="G200" s="2">
        <v>80</v>
      </c>
      <c r="H200" s="17">
        <v>4369</v>
      </c>
      <c r="I200" s="2" t="str">
        <f t="shared" si="9"/>
        <v>Jul</v>
      </c>
      <c r="J200" s="5">
        <f t="shared" si="10"/>
        <v>2023</v>
      </c>
    </row>
    <row r="201" spans="1:10" x14ac:dyDescent="0.25">
      <c r="A201" s="4">
        <f t="shared" si="11"/>
        <v>45126</v>
      </c>
      <c r="B201" s="1" t="s">
        <v>253</v>
      </c>
      <c r="C201" s="2" t="s">
        <v>98</v>
      </c>
      <c r="D201" s="3" t="s">
        <v>34</v>
      </c>
      <c r="E201" s="2" t="s">
        <v>23</v>
      </c>
      <c r="F201" s="26">
        <v>12221</v>
      </c>
      <c r="G201" s="2">
        <v>97</v>
      </c>
      <c r="H201" s="17">
        <v>4848</v>
      </c>
      <c r="I201" s="2" t="str">
        <f t="shared" si="9"/>
        <v>Jul</v>
      </c>
      <c r="J201" s="5">
        <f t="shared" si="10"/>
        <v>2023</v>
      </c>
    </row>
    <row r="202" spans="1:10" x14ac:dyDescent="0.25">
      <c r="A202" s="4">
        <f t="shared" si="11"/>
        <v>45127</v>
      </c>
      <c r="B202" s="1" t="s">
        <v>254</v>
      </c>
      <c r="C202" s="2" t="s">
        <v>58</v>
      </c>
      <c r="D202" s="3" t="s">
        <v>28</v>
      </c>
      <c r="E202" s="2" t="s">
        <v>40</v>
      </c>
      <c r="F202" s="26">
        <v>15094</v>
      </c>
      <c r="G202" s="2">
        <v>78</v>
      </c>
      <c r="H202" s="17">
        <v>4658</v>
      </c>
      <c r="I202" s="2" t="str">
        <f t="shared" si="9"/>
        <v>Jul</v>
      </c>
      <c r="J202" s="5">
        <f t="shared" si="10"/>
        <v>2023</v>
      </c>
    </row>
    <row r="203" spans="1:10" x14ac:dyDescent="0.25">
      <c r="A203" s="4">
        <f t="shared" si="11"/>
        <v>45128</v>
      </c>
      <c r="B203" s="1" t="s">
        <v>255</v>
      </c>
      <c r="C203" s="2" t="s">
        <v>58</v>
      </c>
      <c r="D203" s="3" t="s">
        <v>12</v>
      </c>
      <c r="E203" s="2" t="s">
        <v>56</v>
      </c>
      <c r="F203" s="26">
        <v>33488</v>
      </c>
      <c r="G203" s="2">
        <v>8</v>
      </c>
      <c r="H203" s="17">
        <v>4100</v>
      </c>
      <c r="I203" s="2" t="str">
        <f t="shared" si="9"/>
        <v>Jul</v>
      </c>
      <c r="J203" s="5">
        <f t="shared" si="10"/>
        <v>2023</v>
      </c>
    </row>
    <row r="204" spans="1:10" x14ac:dyDescent="0.25">
      <c r="A204" s="4">
        <f t="shared" si="11"/>
        <v>45129</v>
      </c>
      <c r="B204" s="1" t="s">
        <v>256</v>
      </c>
      <c r="C204" s="2" t="s">
        <v>25</v>
      </c>
      <c r="D204" s="3" t="s">
        <v>34</v>
      </c>
      <c r="E204" s="2" t="s">
        <v>23</v>
      </c>
      <c r="F204" s="26">
        <v>33100</v>
      </c>
      <c r="G204" s="2">
        <v>61</v>
      </c>
      <c r="H204" s="17">
        <v>1378</v>
      </c>
      <c r="I204" s="2" t="str">
        <f t="shared" si="9"/>
        <v>Jul</v>
      </c>
      <c r="J204" s="5">
        <f t="shared" si="10"/>
        <v>2023</v>
      </c>
    </row>
    <row r="205" spans="1:10" x14ac:dyDescent="0.25">
      <c r="A205" s="4">
        <f t="shared" si="11"/>
        <v>45130</v>
      </c>
      <c r="B205" s="1" t="s">
        <v>257</v>
      </c>
      <c r="C205" s="2" t="s">
        <v>77</v>
      </c>
      <c r="D205" s="3" t="s">
        <v>16</v>
      </c>
      <c r="E205" s="2" t="s">
        <v>40</v>
      </c>
      <c r="F205" s="26">
        <v>37613</v>
      </c>
      <c r="G205" s="2">
        <v>11</v>
      </c>
      <c r="H205" s="17">
        <v>1866</v>
      </c>
      <c r="I205" s="2" t="str">
        <f t="shared" si="9"/>
        <v>Jul</v>
      </c>
      <c r="J205" s="5">
        <f t="shared" si="10"/>
        <v>2023</v>
      </c>
    </row>
    <row r="206" spans="1:10" x14ac:dyDescent="0.25">
      <c r="A206" s="4">
        <f t="shared" si="11"/>
        <v>45131</v>
      </c>
      <c r="B206" s="1" t="s">
        <v>258</v>
      </c>
      <c r="C206" s="2" t="s">
        <v>58</v>
      </c>
      <c r="D206" s="3" t="s">
        <v>28</v>
      </c>
      <c r="E206" s="2" t="s">
        <v>63</v>
      </c>
      <c r="F206" s="26">
        <v>26337</v>
      </c>
      <c r="G206" s="2">
        <v>86</v>
      </c>
      <c r="H206" s="17">
        <v>3319</v>
      </c>
      <c r="I206" s="2" t="str">
        <f t="shared" si="9"/>
        <v>Jul</v>
      </c>
      <c r="J206" s="5">
        <f t="shared" si="10"/>
        <v>2023</v>
      </c>
    </row>
    <row r="207" spans="1:10" x14ac:dyDescent="0.25">
      <c r="A207" s="4">
        <f t="shared" si="11"/>
        <v>45132</v>
      </c>
      <c r="B207" s="1" t="s">
        <v>259</v>
      </c>
      <c r="C207" s="2" t="s">
        <v>27</v>
      </c>
      <c r="D207" s="3" t="s">
        <v>12</v>
      </c>
      <c r="E207" s="2" t="s">
        <v>29</v>
      </c>
      <c r="F207" s="26">
        <v>10398</v>
      </c>
      <c r="G207" s="2">
        <v>21</v>
      </c>
      <c r="H207" s="17">
        <v>2184</v>
      </c>
      <c r="I207" s="2" t="str">
        <f t="shared" si="9"/>
        <v>Jul</v>
      </c>
      <c r="J207" s="5">
        <f t="shared" si="10"/>
        <v>2023</v>
      </c>
    </row>
    <row r="208" spans="1:10" x14ac:dyDescent="0.25">
      <c r="A208" s="4">
        <f t="shared" si="11"/>
        <v>45133</v>
      </c>
      <c r="B208" s="1" t="s">
        <v>260</v>
      </c>
      <c r="C208" s="2" t="s">
        <v>72</v>
      </c>
      <c r="D208" s="3" t="s">
        <v>12</v>
      </c>
      <c r="E208" s="2" t="s">
        <v>29</v>
      </c>
      <c r="F208" s="26">
        <v>14964</v>
      </c>
      <c r="G208" s="2">
        <v>61</v>
      </c>
      <c r="H208" s="17">
        <v>3914</v>
      </c>
      <c r="I208" s="2" t="str">
        <f t="shared" si="9"/>
        <v>Jul</v>
      </c>
      <c r="J208" s="5">
        <f t="shared" si="10"/>
        <v>2023</v>
      </c>
    </row>
    <row r="209" spans="1:10" x14ac:dyDescent="0.25">
      <c r="A209" s="4">
        <f t="shared" si="11"/>
        <v>45134</v>
      </c>
      <c r="B209" s="1" t="s">
        <v>261</v>
      </c>
      <c r="C209" s="2" t="s">
        <v>31</v>
      </c>
      <c r="D209" s="3" t="s">
        <v>34</v>
      </c>
      <c r="E209" s="2" t="s">
        <v>63</v>
      </c>
      <c r="F209" s="26">
        <v>39880</v>
      </c>
      <c r="G209" s="2">
        <v>89</v>
      </c>
      <c r="H209" s="17">
        <v>4311</v>
      </c>
      <c r="I209" s="2" t="str">
        <f t="shared" si="9"/>
        <v>Jul</v>
      </c>
      <c r="J209" s="5">
        <f t="shared" si="10"/>
        <v>2023</v>
      </c>
    </row>
    <row r="210" spans="1:10" x14ac:dyDescent="0.25">
      <c r="A210" s="4">
        <f t="shared" si="11"/>
        <v>45135</v>
      </c>
      <c r="B210" s="1" t="s">
        <v>262</v>
      </c>
      <c r="C210" s="2" t="s">
        <v>31</v>
      </c>
      <c r="D210" s="3" t="s">
        <v>16</v>
      </c>
      <c r="E210" s="2" t="s">
        <v>53</v>
      </c>
      <c r="F210" s="26">
        <v>46030</v>
      </c>
      <c r="G210" s="2">
        <v>24</v>
      </c>
      <c r="H210" s="17">
        <v>3013</v>
      </c>
      <c r="I210" s="2" t="str">
        <f t="shared" si="9"/>
        <v>Jul</v>
      </c>
      <c r="J210" s="5">
        <f t="shared" si="10"/>
        <v>2023</v>
      </c>
    </row>
    <row r="211" spans="1:10" x14ac:dyDescent="0.25">
      <c r="A211" s="4">
        <f t="shared" si="11"/>
        <v>45136</v>
      </c>
      <c r="B211" s="1" t="s">
        <v>263</v>
      </c>
      <c r="C211" s="2" t="s">
        <v>44</v>
      </c>
      <c r="D211" s="3" t="s">
        <v>34</v>
      </c>
      <c r="E211" s="2" t="s">
        <v>53</v>
      </c>
      <c r="F211" s="26">
        <v>2603</v>
      </c>
      <c r="G211" s="2">
        <v>34</v>
      </c>
      <c r="H211" s="17">
        <v>1645</v>
      </c>
      <c r="I211" s="2" t="str">
        <f t="shared" si="9"/>
        <v>Jul</v>
      </c>
      <c r="J211" s="5">
        <f t="shared" si="10"/>
        <v>2023</v>
      </c>
    </row>
    <row r="212" spans="1:10" x14ac:dyDescent="0.25">
      <c r="A212" s="4">
        <f t="shared" si="11"/>
        <v>45137</v>
      </c>
      <c r="B212" s="1" t="s">
        <v>264</v>
      </c>
      <c r="C212" s="2" t="s">
        <v>98</v>
      </c>
      <c r="D212" s="3" t="s">
        <v>28</v>
      </c>
      <c r="E212" s="2" t="s">
        <v>40</v>
      </c>
      <c r="F212" s="26">
        <v>12076</v>
      </c>
      <c r="G212" s="2">
        <v>63</v>
      </c>
      <c r="H212" s="17">
        <v>2286</v>
      </c>
      <c r="I212" s="2" t="str">
        <f t="shared" si="9"/>
        <v>Jul</v>
      </c>
      <c r="J212" s="5">
        <f t="shared" si="10"/>
        <v>2023</v>
      </c>
    </row>
    <row r="213" spans="1:10" x14ac:dyDescent="0.25">
      <c r="A213" s="4">
        <f t="shared" si="11"/>
        <v>45138</v>
      </c>
      <c r="B213" s="1" t="s">
        <v>265</v>
      </c>
      <c r="C213" s="2" t="s">
        <v>33</v>
      </c>
      <c r="D213" s="3" t="s">
        <v>16</v>
      </c>
      <c r="E213" s="2" t="s">
        <v>13</v>
      </c>
      <c r="F213" s="26">
        <v>33491</v>
      </c>
      <c r="G213" s="2">
        <v>20</v>
      </c>
      <c r="H213" s="17">
        <v>4729</v>
      </c>
      <c r="I213" s="2" t="str">
        <f t="shared" si="9"/>
        <v>Jul</v>
      </c>
      <c r="J213" s="5">
        <f t="shared" si="10"/>
        <v>2023</v>
      </c>
    </row>
    <row r="214" spans="1:10" x14ac:dyDescent="0.25">
      <c r="A214" s="4">
        <f t="shared" si="11"/>
        <v>45139</v>
      </c>
      <c r="B214" s="1" t="s">
        <v>266</v>
      </c>
      <c r="C214" s="2" t="s">
        <v>137</v>
      </c>
      <c r="D214" s="3" t="s">
        <v>28</v>
      </c>
      <c r="E214" s="2" t="s">
        <v>17</v>
      </c>
      <c r="F214" s="26">
        <v>26768</v>
      </c>
      <c r="G214" s="2">
        <v>37</v>
      </c>
      <c r="H214" s="17">
        <v>2728</v>
      </c>
      <c r="I214" s="2" t="str">
        <f t="shared" si="9"/>
        <v>Aug</v>
      </c>
      <c r="J214" s="5">
        <f t="shared" si="10"/>
        <v>2023</v>
      </c>
    </row>
    <row r="215" spans="1:10" x14ac:dyDescent="0.25">
      <c r="A215" s="4">
        <f t="shared" si="11"/>
        <v>45140</v>
      </c>
      <c r="B215" s="1" t="s">
        <v>267</v>
      </c>
      <c r="C215" s="2" t="s">
        <v>160</v>
      </c>
      <c r="D215" s="3" t="s">
        <v>34</v>
      </c>
      <c r="E215" s="2" t="s">
        <v>29</v>
      </c>
      <c r="F215" s="26">
        <v>32750</v>
      </c>
      <c r="G215" s="2">
        <v>1</v>
      </c>
      <c r="H215" s="17">
        <v>4949</v>
      </c>
      <c r="I215" s="2" t="str">
        <f t="shared" si="9"/>
        <v>Aug</v>
      </c>
      <c r="J215" s="5">
        <f t="shared" si="10"/>
        <v>2023</v>
      </c>
    </row>
    <row r="216" spans="1:10" x14ac:dyDescent="0.25">
      <c r="A216" s="4">
        <f t="shared" si="11"/>
        <v>45141</v>
      </c>
      <c r="B216" s="1" t="s">
        <v>268</v>
      </c>
      <c r="C216" s="2" t="s">
        <v>31</v>
      </c>
      <c r="D216" s="3" t="s">
        <v>12</v>
      </c>
      <c r="E216" s="2" t="s">
        <v>53</v>
      </c>
      <c r="F216" s="26">
        <v>37469</v>
      </c>
      <c r="G216" s="2">
        <v>72</v>
      </c>
      <c r="H216" s="17">
        <v>1726</v>
      </c>
      <c r="I216" s="2" t="str">
        <f t="shared" si="9"/>
        <v>Aug</v>
      </c>
      <c r="J216" s="5">
        <f t="shared" si="10"/>
        <v>2023</v>
      </c>
    </row>
    <row r="217" spans="1:10" x14ac:dyDescent="0.25">
      <c r="A217" s="4">
        <f t="shared" si="11"/>
        <v>45142</v>
      </c>
      <c r="B217" s="1" t="s">
        <v>269</v>
      </c>
      <c r="C217" s="2" t="s">
        <v>22</v>
      </c>
      <c r="D217" s="3" t="s">
        <v>28</v>
      </c>
      <c r="E217" s="2" t="s">
        <v>40</v>
      </c>
      <c r="F217" s="26">
        <v>36878</v>
      </c>
      <c r="G217" s="2">
        <v>25</v>
      </c>
      <c r="H217" s="17">
        <v>2885</v>
      </c>
      <c r="I217" s="2" t="str">
        <f t="shared" si="9"/>
        <v>Aug</v>
      </c>
      <c r="J217" s="5">
        <f t="shared" si="10"/>
        <v>2023</v>
      </c>
    </row>
    <row r="218" spans="1:10" x14ac:dyDescent="0.25">
      <c r="A218" s="4">
        <f t="shared" si="11"/>
        <v>45143</v>
      </c>
      <c r="B218" s="1" t="s">
        <v>270</v>
      </c>
      <c r="C218" s="2" t="s">
        <v>95</v>
      </c>
      <c r="D218" s="3" t="s">
        <v>20</v>
      </c>
      <c r="E218" s="2" t="s">
        <v>56</v>
      </c>
      <c r="F218" s="26">
        <v>3390</v>
      </c>
      <c r="G218" s="2">
        <v>87</v>
      </c>
      <c r="H218" s="17">
        <v>2852</v>
      </c>
      <c r="I218" s="2" t="str">
        <f t="shared" si="9"/>
        <v>Aug</v>
      </c>
      <c r="J218" s="5">
        <f t="shared" si="10"/>
        <v>2023</v>
      </c>
    </row>
    <row r="219" spans="1:10" x14ac:dyDescent="0.25">
      <c r="A219" s="4">
        <f t="shared" si="11"/>
        <v>45144</v>
      </c>
      <c r="B219" s="1" t="s">
        <v>271</v>
      </c>
      <c r="C219" s="2" t="s">
        <v>31</v>
      </c>
      <c r="D219" s="3" t="s">
        <v>12</v>
      </c>
      <c r="E219" s="2" t="s">
        <v>13</v>
      </c>
      <c r="F219" s="26">
        <v>2846</v>
      </c>
      <c r="G219" s="2">
        <v>52</v>
      </c>
      <c r="H219" s="17">
        <v>2089</v>
      </c>
      <c r="I219" s="2" t="str">
        <f t="shared" si="9"/>
        <v>Aug</v>
      </c>
      <c r="J219" s="5">
        <f t="shared" si="10"/>
        <v>2023</v>
      </c>
    </row>
    <row r="220" spans="1:10" x14ac:dyDescent="0.25">
      <c r="A220" s="4">
        <f t="shared" si="11"/>
        <v>45145</v>
      </c>
      <c r="B220" s="1" t="s">
        <v>272</v>
      </c>
      <c r="C220" s="2" t="s">
        <v>39</v>
      </c>
      <c r="D220" s="3" t="s">
        <v>12</v>
      </c>
      <c r="E220" s="2" t="s">
        <v>56</v>
      </c>
      <c r="F220" s="26">
        <v>45437</v>
      </c>
      <c r="G220" s="2">
        <v>87</v>
      </c>
      <c r="H220" s="17">
        <v>2520</v>
      </c>
      <c r="I220" s="2" t="str">
        <f t="shared" si="9"/>
        <v>Aug</v>
      </c>
      <c r="J220" s="5">
        <f t="shared" si="10"/>
        <v>2023</v>
      </c>
    </row>
    <row r="221" spans="1:10" x14ac:dyDescent="0.25">
      <c r="A221" s="4">
        <f t="shared" si="11"/>
        <v>45146</v>
      </c>
      <c r="B221" s="1" t="s">
        <v>273</v>
      </c>
      <c r="C221" s="2" t="s">
        <v>37</v>
      </c>
      <c r="D221" s="3" t="s">
        <v>28</v>
      </c>
      <c r="E221" s="2" t="s">
        <v>63</v>
      </c>
      <c r="F221" s="26">
        <v>6352</v>
      </c>
      <c r="G221" s="2">
        <v>60</v>
      </c>
      <c r="H221" s="17">
        <v>2324</v>
      </c>
      <c r="I221" s="2" t="str">
        <f t="shared" si="9"/>
        <v>Aug</v>
      </c>
      <c r="J221" s="5">
        <f t="shared" si="10"/>
        <v>2023</v>
      </c>
    </row>
    <row r="222" spans="1:10" x14ac:dyDescent="0.25">
      <c r="A222" s="4">
        <f t="shared" si="11"/>
        <v>45147</v>
      </c>
      <c r="B222" s="1" t="s">
        <v>274</v>
      </c>
      <c r="C222" s="2" t="s">
        <v>75</v>
      </c>
      <c r="D222" s="3" t="s">
        <v>34</v>
      </c>
      <c r="E222" s="2" t="s">
        <v>63</v>
      </c>
      <c r="F222" s="26">
        <v>7472</v>
      </c>
      <c r="G222" s="2">
        <v>10</v>
      </c>
      <c r="H222" s="17">
        <v>2250</v>
      </c>
      <c r="I222" s="2" t="str">
        <f t="shared" si="9"/>
        <v>Aug</v>
      </c>
      <c r="J222" s="5">
        <f t="shared" si="10"/>
        <v>2023</v>
      </c>
    </row>
    <row r="223" spans="1:10" x14ac:dyDescent="0.25">
      <c r="A223" s="4">
        <f t="shared" si="11"/>
        <v>45148</v>
      </c>
      <c r="B223" s="1" t="s">
        <v>275</v>
      </c>
      <c r="C223" s="2" t="s">
        <v>25</v>
      </c>
      <c r="D223" s="3" t="s">
        <v>28</v>
      </c>
      <c r="E223" s="2" t="s">
        <v>23</v>
      </c>
      <c r="F223" s="26">
        <v>25841</v>
      </c>
      <c r="G223" s="2">
        <v>41</v>
      </c>
      <c r="H223" s="17">
        <v>1229</v>
      </c>
      <c r="I223" s="2" t="str">
        <f t="shared" si="9"/>
        <v>Aug</v>
      </c>
      <c r="J223" s="5">
        <f t="shared" si="10"/>
        <v>2023</v>
      </c>
    </row>
    <row r="224" spans="1:10" x14ac:dyDescent="0.25">
      <c r="A224" s="4">
        <f t="shared" si="11"/>
        <v>45149</v>
      </c>
      <c r="B224" s="1" t="s">
        <v>276</v>
      </c>
      <c r="C224" s="2" t="s">
        <v>19</v>
      </c>
      <c r="D224" s="3" t="s">
        <v>12</v>
      </c>
      <c r="E224" s="2" t="s">
        <v>40</v>
      </c>
      <c r="F224" s="26">
        <v>21158</v>
      </c>
      <c r="G224" s="2">
        <v>33</v>
      </c>
      <c r="H224" s="17">
        <v>3166</v>
      </c>
      <c r="I224" s="2" t="str">
        <f t="shared" si="9"/>
        <v>Aug</v>
      </c>
      <c r="J224" s="5">
        <f t="shared" si="10"/>
        <v>2023</v>
      </c>
    </row>
    <row r="225" spans="1:10" x14ac:dyDescent="0.25">
      <c r="A225" s="4">
        <f t="shared" si="11"/>
        <v>45150</v>
      </c>
      <c r="B225" s="1" t="s">
        <v>277</v>
      </c>
      <c r="C225" s="2" t="s">
        <v>60</v>
      </c>
      <c r="D225" s="3" t="s">
        <v>20</v>
      </c>
      <c r="E225" s="2" t="s">
        <v>53</v>
      </c>
      <c r="F225" s="26">
        <v>22612</v>
      </c>
      <c r="G225" s="2">
        <v>83</v>
      </c>
      <c r="H225" s="17">
        <v>1726</v>
      </c>
      <c r="I225" s="2" t="str">
        <f t="shared" si="9"/>
        <v>Aug</v>
      </c>
      <c r="J225" s="5">
        <f t="shared" si="10"/>
        <v>2023</v>
      </c>
    </row>
    <row r="226" spans="1:10" x14ac:dyDescent="0.25">
      <c r="A226" s="4">
        <f t="shared" si="11"/>
        <v>45151</v>
      </c>
      <c r="B226" s="1" t="s">
        <v>278</v>
      </c>
      <c r="C226" s="2" t="s">
        <v>22</v>
      </c>
      <c r="D226" s="3" t="s">
        <v>12</v>
      </c>
      <c r="E226" s="2" t="s">
        <v>61</v>
      </c>
      <c r="F226" s="26">
        <v>48566</v>
      </c>
      <c r="G226" s="2">
        <v>14</v>
      </c>
      <c r="H226" s="17">
        <v>4005</v>
      </c>
      <c r="I226" s="2" t="str">
        <f t="shared" si="9"/>
        <v>Aug</v>
      </c>
      <c r="J226" s="5">
        <f t="shared" si="10"/>
        <v>2023</v>
      </c>
    </row>
    <row r="227" spans="1:10" x14ac:dyDescent="0.25">
      <c r="A227" s="4">
        <f t="shared" si="11"/>
        <v>45152</v>
      </c>
      <c r="B227" s="1" t="s">
        <v>279</v>
      </c>
      <c r="C227" s="2" t="s">
        <v>15</v>
      </c>
      <c r="D227" s="3" t="s">
        <v>28</v>
      </c>
      <c r="E227" s="2" t="s">
        <v>23</v>
      </c>
      <c r="F227" s="26">
        <v>38893</v>
      </c>
      <c r="G227" s="2">
        <v>60</v>
      </c>
      <c r="H227" s="17">
        <v>2591</v>
      </c>
      <c r="I227" s="2" t="str">
        <f t="shared" si="9"/>
        <v>Aug</v>
      </c>
      <c r="J227" s="5">
        <f t="shared" si="10"/>
        <v>2023</v>
      </c>
    </row>
    <row r="228" spans="1:10" x14ac:dyDescent="0.25">
      <c r="A228" s="4">
        <f t="shared" si="11"/>
        <v>45153</v>
      </c>
      <c r="B228" s="1" t="s">
        <v>280</v>
      </c>
      <c r="C228" s="2" t="s">
        <v>37</v>
      </c>
      <c r="D228" s="3" t="s">
        <v>20</v>
      </c>
      <c r="E228" s="2" t="s">
        <v>35</v>
      </c>
      <c r="F228" s="26">
        <v>27504</v>
      </c>
      <c r="G228" s="2">
        <v>2</v>
      </c>
      <c r="H228" s="17">
        <v>4582</v>
      </c>
      <c r="I228" s="2" t="str">
        <f t="shared" si="9"/>
        <v>Aug</v>
      </c>
      <c r="J228" s="5">
        <f t="shared" si="10"/>
        <v>2023</v>
      </c>
    </row>
    <row r="229" spans="1:10" x14ac:dyDescent="0.25">
      <c r="A229" s="4">
        <f t="shared" si="11"/>
        <v>45154</v>
      </c>
      <c r="B229" s="1" t="s">
        <v>281</v>
      </c>
      <c r="C229" s="2" t="s">
        <v>48</v>
      </c>
      <c r="D229" s="3" t="s">
        <v>28</v>
      </c>
      <c r="E229" s="2" t="s">
        <v>56</v>
      </c>
      <c r="F229" s="26">
        <v>4477</v>
      </c>
      <c r="G229" s="2">
        <v>93</v>
      </c>
      <c r="H229" s="17">
        <v>1267</v>
      </c>
      <c r="I229" s="2" t="str">
        <f t="shared" si="9"/>
        <v>Aug</v>
      </c>
      <c r="J229" s="5">
        <f t="shared" si="10"/>
        <v>2023</v>
      </c>
    </row>
    <row r="230" spans="1:10" x14ac:dyDescent="0.25">
      <c r="A230" s="4">
        <f t="shared" si="11"/>
        <v>45155</v>
      </c>
      <c r="B230" s="1" t="s">
        <v>282</v>
      </c>
      <c r="C230" s="2" t="s">
        <v>19</v>
      </c>
      <c r="D230" s="3" t="s">
        <v>20</v>
      </c>
      <c r="E230" s="2" t="s">
        <v>40</v>
      </c>
      <c r="F230" s="26">
        <v>9827</v>
      </c>
      <c r="G230" s="2">
        <v>17</v>
      </c>
      <c r="H230" s="17">
        <v>3456</v>
      </c>
      <c r="I230" s="2" t="str">
        <f t="shared" si="9"/>
        <v>Aug</v>
      </c>
      <c r="J230" s="5">
        <f t="shared" si="10"/>
        <v>2023</v>
      </c>
    </row>
    <row r="231" spans="1:10" x14ac:dyDescent="0.25">
      <c r="A231" s="4">
        <f t="shared" si="11"/>
        <v>45156</v>
      </c>
      <c r="B231" s="1" t="s">
        <v>283</v>
      </c>
      <c r="C231" s="2" t="s">
        <v>58</v>
      </c>
      <c r="D231" s="3" t="s">
        <v>12</v>
      </c>
      <c r="E231" s="2" t="s">
        <v>56</v>
      </c>
      <c r="F231" s="26">
        <v>5141</v>
      </c>
      <c r="G231" s="2">
        <v>9</v>
      </c>
      <c r="H231" s="17">
        <v>3765</v>
      </c>
      <c r="I231" s="2" t="str">
        <f t="shared" si="9"/>
        <v>Aug</v>
      </c>
      <c r="J231" s="5">
        <f t="shared" si="10"/>
        <v>2023</v>
      </c>
    </row>
    <row r="232" spans="1:10" x14ac:dyDescent="0.25">
      <c r="A232" s="4">
        <f t="shared" si="11"/>
        <v>45157</v>
      </c>
      <c r="B232" s="1" t="s">
        <v>284</v>
      </c>
      <c r="C232" s="2" t="s">
        <v>22</v>
      </c>
      <c r="D232" s="3" t="s">
        <v>28</v>
      </c>
      <c r="E232" s="2" t="s">
        <v>35</v>
      </c>
      <c r="F232" s="26">
        <v>23160</v>
      </c>
      <c r="G232" s="2">
        <v>77</v>
      </c>
      <c r="H232" s="17">
        <v>2492</v>
      </c>
      <c r="I232" s="2" t="str">
        <f t="shared" si="9"/>
        <v>Aug</v>
      </c>
      <c r="J232" s="5">
        <f t="shared" si="10"/>
        <v>2023</v>
      </c>
    </row>
    <row r="233" spans="1:10" x14ac:dyDescent="0.25">
      <c r="A233" s="4">
        <f t="shared" si="11"/>
        <v>45158</v>
      </c>
      <c r="B233" s="1" t="s">
        <v>285</v>
      </c>
      <c r="C233" s="2" t="s">
        <v>15</v>
      </c>
      <c r="D233" s="3" t="s">
        <v>16</v>
      </c>
      <c r="E233" s="2" t="s">
        <v>23</v>
      </c>
      <c r="F233" s="26">
        <v>45537</v>
      </c>
      <c r="G233" s="2">
        <v>29</v>
      </c>
      <c r="H233" s="17">
        <v>2735</v>
      </c>
      <c r="I233" s="2" t="str">
        <f t="shared" si="9"/>
        <v>Aug</v>
      </c>
      <c r="J233" s="5">
        <f t="shared" si="10"/>
        <v>2023</v>
      </c>
    </row>
    <row r="234" spans="1:10" x14ac:dyDescent="0.25">
      <c r="A234" s="4">
        <f t="shared" si="11"/>
        <v>45159</v>
      </c>
      <c r="B234" s="1" t="s">
        <v>286</v>
      </c>
      <c r="C234" s="2" t="s">
        <v>46</v>
      </c>
      <c r="D234" s="3" t="s">
        <v>34</v>
      </c>
      <c r="E234" s="2" t="s">
        <v>53</v>
      </c>
      <c r="F234" s="26">
        <v>40255</v>
      </c>
      <c r="G234" s="2">
        <v>95</v>
      </c>
      <c r="H234" s="17">
        <v>1672</v>
      </c>
      <c r="I234" s="2" t="str">
        <f t="shared" si="9"/>
        <v>Aug</v>
      </c>
      <c r="J234" s="5">
        <f t="shared" si="10"/>
        <v>2023</v>
      </c>
    </row>
    <row r="235" spans="1:10" x14ac:dyDescent="0.25">
      <c r="A235" s="4">
        <f t="shared" si="11"/>
        <v>45160</v>
      </c>
      <c r="B235" s="1" t="s">
        <v>287</v>
      </c>
      <c r="C235" s="2" t="s">
        <v>46</v>
      </c>
      <c r="D235" s="3" t="s">
        <v>28</v>
      </c>
      <c r="E235" s="2" t="s">
        <v>29</v>
      </c>
      <c r="F235" s="26">
        <v>26164</v>
      </c>
      <c r="G235" s="2">
        <v>12</v>
      </c>
      <c r="H235" s="17">
        <v>3052</v>
      </c>
      <c r="I235" s="2" t="str">
        <f t="shared" si="9"/>
        <v>Aug</v>
      </c>
      <c r="J235" s="5">
        <f t="shared" si="10"/>
        <v>2023</v>
      </c>
    </row>
    <row r="236" spans="1:10" x14ac:dyDescent="0.25">
      <c r="A236" s="4">
        <f t="shared" si="11"/>
        <v>45161</v>
      </c>
      <c r="B236" s="1" t="s">
        <v>288</v>
      </c>
      <c r="C236" s="2" t="s">
        <v>67</v>
      </c>
      <c r="D236" s="3" t="s">
        <v>20</v>
      </c>
      <c r="E236" s="2" t="s">
        <v>40</v>
      </c>
      <c r="F236" s="26">
        <v>37301</v>
      </c>
      <c r="G236" s="2">
        <v>38</v>
      </c>
      <c r="H236" s="17">
        <v>4556</v>
      </c>
      <c r="I236" s="2" t="str">
        <f t="shared" si="9"/>
        <v>Aug</v>
      </c>
      <c r="J236" s="5">
        <f t="shared" si="10"/>
        <v>2023</v>
      </c>
    </row>
    <row r="237" spans="1:10" x14ac:dyDescent="0.25">
      <c r="A237" s="4">
        <f t="shared" si="11"/>
        <v>45162</v>
      </c>
      <c r="B237" s="1" t="s">
        <v>289</v>
      </c>
      <c r="C237" s="2" t="s">
        <v>98</v>
      </c>
      <c r="D237" s="3" t="s">
        <v>34</v>
      </c>
      <c r="E237" s="2" t="s">
        <v>23</v>
      </c>
      <c r="F237" s="26">
        <v>49016</v>
      </c>
      <c r="G237" s="2">
        <v>15</v>
      </c>
      <c r="H237" s="17">
        <v>4377</v>
      </c>
      <c r="I237" s="2" t="str">
        <f t="shared" si="9"/>
        <v>Aug</v>
      </c>
      <c r="J237" s="5">
        <f t="shared" si="10"/>
        <v>2023</v>
      </c>
    </row>
    <row r="238" spans="1:10" x14ac:dyDescent="0.25">
      <c r="A238" s="4">
        <f t="shared" si="11"/>
        <v>45163</v>
      </c>
      <c r="B238" s="1" t="s">
        <v>290</v>
      </c>
      <c r="C238" s="2" t="s">
        <v>67</v>
      </c>
      <c r="D238" s="3" t="s">
        <v>16</v>
      </c>
      <c r="E238" s="2" t="s">
        <v>13</v>
      </c>
      <c r="F238" s="26">
        <v>36262</v>
      </c>
      <c r="G238" s="2">
        <v>37</v>
      </c>
      <c r="H238" s="17">
        <v>3114</v>
      </c>
      <c r="I238" s="2" t="str">
        <f t="shared" si="9"/>
        <v>Aug</v>
      </c>
      <c r="J238" s="5">
        <f t="shared" si="10"/>
        <v>2023</v>
      </c>
    </row>
    <row r="239" spans="1:10" x14ac:dyDescent="0.25">
      <c r="A239" s="4">
        <f t="shared" si="11"/>
        <v>45164</v>
      </c>
      <c r="B239" s="1" t="s">
        <v>291</v>
      </c>
      <c r="C239" s="2" t="s">
        <v>160</v>
      </c>
      <c r="D239" s="3" t="s">
        <v>28</v>
      </c>
      <c r="E239" s="2" t="s">
        <v>53</v>
      </c>
      <c r="F239" s="26">
        <v>7282</v>
      </c>
      <c r="G239" s="2">
        <v>51</v>
      </c>
      <c r="H239" s="17">
        <v>4555</v>
      </c>
      <c r="I239" s="2" t="str">
        <f t="shared" si="9"/>
        <v>Aug</v>
      </c>
      <c r="J239" s="5">
        <f t="shared" si="10"/>
        <v>2023</v>
      </c>
    </row>
    <row r="240" spans="1:10" x14ac:dyDescent="0.25">
      <c r="A240" s="4">
        <f t="shared" si="11"/>
        <v>45165</v>
      </c>
      <c r="B240" s="1" t="s">
        <v>292</v>
      </c>
      <c r="C240" s="2" t="s">
        <v>51</v>
      </c>
      <c r="D240" s="3" t="s">
        <v>20</v>
      </c>
      <c r="E240" s="2" t="s">
        <v>13</v>
      </c>
      <c r="F240" s="26">
        <v>30583</v>
      </c>
      <c r="G240" s="2">
        <v>26</v>
      </c>
      <c r="H240" s="17">
        <v>4069</v>
      </c>
      <c r="I240" s="2" t="str">
        <f t="shared" si="9"/>
        <v>Aug</v>
      </c>
      <c r="J240" s="5">
        <f t="shared" si="10"/>
        <v>2023</v>
      </c>
    </row>
    <row r="241" spans="1:10" x14ac:dyDescent="0.25">
      <c r="A241" s="4">
        <f t="shared" si="11"/>
        <v>45166</v>
      </c>
      <c r="B241" s="1" t="s">
        <v>293</v>
      </c>
      <c r="C241" s="2" t="s">
        <v>39</v>
      </c>
      <c r="D241" s="3" t="s">
        <v>12</v>
      </c>
      <c r="E241" s="2" t="s">
        <v>29</v>
      </c>
      <c r="F241" s="26">
        <v>9012</v>
      </c>
      <c r="G241" s="2">
        <v>97</v>
      </c>
      <c r="H241" s="17">
        <v>3499</v>
      </c>
      <c r="I241" s="2" t="str">
        <f t="shared" si="9"/>
        <v>Aug</v>
      </c>
      <c r="J241" s="5">
        <f t="shared" si="10"/>
        <v>2023</v>
      </c>
    </row>
    <row r="242" spans="1:10" x14ac:dyDescent="0.25">
      <c r="A242" s="4">
        <f t="shared" si="11"/>
        <v>45167</v>
      </c>
      <c r="B242" s="1" t="s">
        <v>294</v>
      </c>
      <c r="C242" s="2" t="s">
        <v>109</v>
      </c>
      <c r="D242" s="3" t="s">
        <v>34</v>
      </c>
      <c r="E242" s="2" t="s">
        <v>61</v>
      </c>
      <c r="F242" s="26">
        <v>11177</v>
      </c>
      <c r="G242" s="2">
        <v>48</v>
      </c>
      <c r="H242" s="17">
        <v>3824</v>
      </c>
      <c r="I242" s="2" t="str">
        <f t="shared" si="9"/>
        <v>Aug</v>
      </c>
      <c r="J242" s="5">
        <f t="shared" si="10"/>
        <v>2023</v>
      </c>
    </row>
    <row r="243" spans="1:10" x14ac:dyDescent="0.25">
      <c r="A243" s="4">
        <f t="shared" si="11"/>
        <v>45168</v>
      </c>
      <c r="B243" s="1" t="s">
        <v>295</v>
      </c>
      <c r="C243" s="2" t="s">
        <v>72</v>
      </c>
      <c r="D243" s="3" t="s">
        <v>12</v>
      </c>
      <c r="E243" s="2" t="s">
        <v>17</v>
      </c>
      <c r="F243" s="26">
        <v>3690</v>
      </c>
      <c r="G243" s="2">
        <v>88</v>
      </c>
      <c r="H243" s="17">
        <v>2601</v>
      </c>
      <c r="I243" s="2" t="str">
        <f t="shared" si="9"/>
        <v>Aug</v>
      </c>
      <c r="J243" s="5">
        <f t="shared" si="10"/>
        <v>2023</v>
      </c>
    </row>
    <row r="244" spans="1:10" x14ac:dyDescent="0.25">
      <c r="A244" s="4">
        <f t="shared" si="11"/>
        <v>45169</v>
      </c>
      <c r="B244" s="1" t="s">
        <v>296</v>
      </c>
      <c r="C244" s="2" t="s">
        <v>27</v>
      </c>
      <c r="D244" s="3" t="s">
        <v>16</v>
      </c>
      <c r="E244" s="2" t="s">
        <v>23</v>
      </c>
      <c r="F244" s="26">
        <v>35037</v>
      </c>
      <c r="G244" s="2">
        <v>18</v>
      </c>
      <c r="H244" s="17">
        <v>2184</v>
      </c>
      <c r="I244" s="2" t="str">
        <f t="shared" si="9"/>
        <v>Aug</v>
      </c>
      <c r="J244" s="5">
        <f t="shared" si="10"/>
        <v>2023</v>
      </c>
    </row>
    <row r="245" spans="1:10" x14ac:dyDescent="0.25">
      <c r="A245" s="4">
        <f t="shared" si="11"/>
        <v>45170</v>
      </c>
      <c r="B245" s="1" t="s">
        <v>297</v>
      </c>
      <c r="C245" s="2" t="s">
        <v>15</v>
      </c>
      <c r="D245" s="3" t="s">
        <v>34</v>
      </c>
      <c r="E245" s="2" t="s">
        <v>56</v>
      </c>
      <c r="F245" s="26">
        <v>27819</v>
      </c>
      <c r="G245" s="2">
        <v>30</v>
      </c>
      <c r="H245" s="17">
        <v>4163</v>
      </c>
      <c r="I245" s="2" t="str">
        <f t="shared" si="9"/>
        <v>Sep</v>
      </c>
      <c r="J245" s="5">
        <f t="shared" si="10"/>
        <v>2023</v>
      </c>
    </row>
    <row r="246" spans="1:10" x14ac:dyDescent="0.25">
      <c r="A246" s="4">
        <f t="shared" si="11"/>
        <v>45171</v>
      </c>
      <c r="B246" s="1" t="s">
        <v>298</v>
      </c>
      <c r="C246" s="2" t="s">
        <v>67</v>
      </c>
      <c r="D246" s="3" t="s">
        <v>20</v>
      </c>
      <c r="E246" s="2" t="s">
        <v>29</v>
      </c>
      <c r="F246" s="26">
        <v>43607</v>
      </c>
      <c r="G246" s="2">
        <v>81</v>
      </c>
      <c r="H246" s="17">
        <v>1511</v>
      </c>
      <c r="I246" s="2" t="str">
        <f t="shared" si="9"/>
        <v>Sep</v>
      </c>
      <c r="J246" s="5">
        <f t="shared" si="10"/>
        <v>2023</v>
      </c>
    </row>
    <row r="247" spans="1:10" x14ac:dyDescent="0.25">
      <c r="A247" s="4">
        <f t="shared" si="11"/>
        <v>45172</v>
      </c>
      <c r="B247" s="1" t="s">
        <v>299</v>
      </c>
      <c r="C247" s="2" t="s">
        <v>109</v>
      </c>
      <c r="D247" s="3" t="s">
        <v>16</v>
      </c>
      <c r="E247" s="2" t="s">
        <v>35</v>
      </c>
      <c r="F247" s="26">
        <v>49484</v>
      </c>
      <c r="G247" s="2">
        <v>29</v>
      </c>
      <c r="H247" s="17">
        <v>1873</v>
      </c>
      <c r="I247" s="2" t="str">
        <f t="shared" si="9"/>
        <v>Sep</v>
      </c>
      <c r="J247" s="5">
        <f t="shared" si="10"/>
        <v>2023</v>
      </c>
    </row>
    <row r="248" spans="1:10" x14ac:dyDescent="0.25">
      <c r="A248" s="4">
        <f t="shared" si="11"/>
        <v>45173</v>
      </c>
      <c r="B248" s="1" t="s">
        <v>300</v>
      </c>
      <c r="C248" s="2" t="s">
        <v>75</v>
      </c>
      <c r="D248" s="3" t="s">
        <v>12</v>
      </c>
      <c r="E248" s="2" t="s">
        <v>29</v>
      </c>
      <c r="F248" s="26">
        <v>15898</v>
      </c>
      <c r="G248" s="2">
        <v>80</v>
      </c>
      <c r="H248" s="17">
        <v>3173</v>
      </c>
      <c r="I248" s="2" t="str">
        <f t="shared" si="9"/>
        <v>Sep</v>
      </c>
      <c r="J248" s="5">
        <f t="shared" si="10"/>
        <v>2023</v>
      </c>
    </row>
    <row r="249" spans="1:10" x14ac:dyDescent="0.25">
      <c r="A249" s="4">
        <f t="shared" si="11"/>
        <v>45174</v>
      </c>
      <c r="B249" s="1" t="s">
        <v>301</v>
      </c>
      <c r="C249" s="2" t="s">
        <v>137</v>
      </c>
      <c r="D249" s="3" t="s">
        <v>12</v>
      </c>
      <c r="E249" s="2" t="s">
        <v>29</v>
      </c>
      <c r="F249" s="26">
        <v>45578</v>
      </c>
      <c r="G249" s="2">
        <v>21</v>
      </c>
      <c r="H249" s="17">
        <v>2061</v>
      </c>
      <c r="I249" s="2" t="str">
        <f t="shared" si="9"/>
        <v>Sep</v>
      </c>
      <c r="J249" s="5">
        <f t="shared" si="10"/>
        <v>2023</v>
      </c>
    </row>
    <row r="250" spans="1:10" x14ac:dyDescent="0.25">
      <c r="A250" s="4">
        <f t="shared" si="11"/>
        <v>45175</v>
      </c>
      <c r="B250" s="1" t="s">
        <v>302</v>
      </c>
      <c r="C250" s="2" t="s">
        <v>51</v>
      </c>
      <c r="D250" s="3" t="s">
        <v>12</v>
      </c>
      <c r="E250" s="2" t="s">
        <v>35</v>
      </c>
      <c r="F250" s="26">
        <v>14258</v>
      </c>
      <c r="G250" s="2">
        <v>45</v>
      </c>
      <c r="H250" s="17">
        <v>4163</v>
      </c>
      <c r="I250" s="2" t="str">
        <f t="shared" si="9"/>
        <v>Sep</v>
      </c>
      <c r="J250" s="5">
        <f t="shared" si="10"/>
        <v>2023</v>
      </c>
    </row>
    <row r="251" spans="1:10" x14ac:dyDescent="0.25">
      <c r="A251" s="4">
        <f t="shared" si="11"/>
        <v>45176</v>
      </c>
      <c r="B251" s="1" t="s">
        <v>303</v>
      </c>
      <c r="C251" s="2" t="s">
        <v>109</v>
      </c>
      <c r="D251" s="3" t="s">
        <v>20</v>
      </c>
      <c r="E251" s="2" t="s">
        <v>40</v>
      </c>
      <c r="F251" s="26">
        <v>29069</v>
      </c>
      <c r="G251" s="2">
        <v>6</v>
      </c>
      <c r="H251" s="17">
        <v>2602</v>
      </c>
      <c r="I251" s="2" t="str">
        <f t="shared" si="9"/>
        <v>Sep</v>
      </c>
      <c r="J251" s="5">
        <f t="shared" si="10"/>
        <v>2023</v>
      </c>
    </row>
    <row r="252" spans="1:10" x14ac:dyDescent="0.25">
      <c r="A252" s="4">
        <f t="shared" si="11"/>
        <v>45177</v>
      </c>
      <c r="B252" s="1" t="s">
        <v>304</v>
      </c>
      <c r="C252" s="2" t="s">
        <v>67</v>
      </c>
      <c r="D252" s="3" t="s">
        <v>28</v>
      </c>
      <c r="E252" s="2" t="s">
        <v>17</v>
      </c>
      <c r="F252" s="26">
        <v>33465</v>
      </c>
      <c r="G252" s="2">
        <v>38</v>
      </c>
      <c r="H252" s="17">
        <v>2103</v>
      </c>
      <c r="I252" s="2" t="str">
        <f t="shared" si="9"/>
        <v>Sep</v>
      </c>
      <c r="J252" s="5">
        <f t="shared" si="10"/>
        <v>2023</v>
      </c>
    </row>
    <row r="253" spans="1:10" x14ac:dyDescent="0.25">
      <c r="A253" s="4">
        <f t="shared" si="11"/>
        <v>45178</v>
      </c>
      <c r="B253" s="1" t="s">
        <v>305</v>
      </c>
      <c r="C253" s="2" t="s">
        <v>60</v>
      </c>
      <c r="D253" s="3" t="s">
        <v>28</v>
      </c>
      <c r="E253" s="2" t="s">
        <v>17</v>
      </c>
      <c r="F253" s="26">
        <v>30230</v>
      </c>
      <c r="G253" s="2">
        <v>55</v>
      </c>
      <c r="H253" s="17">
        <v>4491</v>
      </c>
      <c r="I253" s="2" t="str">
        <f t="shared" si="9"/>
        <v>Sep</v>
      </c>
      <c r="J253" s="5">
        <f t="shared" si="10"/>
        <v>2023</v>
      </c>
    </row>
    <row r="254" spans="1:10" x14ac:dyDescent="0.25">
      <c r="A254" s="4">
        <f t="shared" si="11"/>
        <v>45179</v>
      </c>
      <c r="B254" s="1" t="s">
        <v>306</v>
      </c>
      <c r="C254" s="2" t="s">
        <v>51</v>
      </c>
      <c r="D254" s="3" t="s">
        <v>28</v>
      </c>
      <c r="E254" s="2" t="s">
        <v>40</v>
      </c>
      <c r="F254" s="26">
        <v>48156</v>
      </c>
      <c r="G254" s="2">
        <v>89</v>
      </c>
      <c r="H254" s="17">
        <v>2901</v>
      </c>
      <c r="I254" s="2" t="str">
        <f t="shared" si="9"/>
        <v>Sep</v>
      </c>
      <c r="J254" s="5">
        <f t="shared" si="10"/>
        <v>2023</v>
      </c>
    </row>
    <row r="255" spans="1:10" x14ac:dyDescent="0.25">
      <c r="A255" s="4">
        <f t="shared" si="11"/>
        <v>45180</v>
      </c>
      <c r="B255" s="1" t="s">
        <v>307</v>
      </c>
      <c r="C255" s="2" t="s">
        <v>25</v>
      </c>
      <c r="D255" s="3" t="s">
        <v>16</v>
      </c>
      <c r="E255" s="2" t="s">
        <v>35</v>
      </c>
      <c r="F255" s="26">
        <v>35585</v>
      </c>
      <c r="G255" s="2">
        <v>10</v>
      </c>
      <c r="H255" s="17">
        <v>4411</v>
      </c>
      <c r="I255" s="2" t="str">
        <f t="shared" si="9"/>
        <v>Sep</v>
      </c>
      <c r="J255" s="5">
        <f t="shared" si="10"/>
        <v>2023</v>
      </c>
    </row>
    <row r="256" spans="1:10" x14ac:dyDescent="0.25">
      <c r="A256" s="4">
        <f t="shared" si="11"/>
        <v>45181</v>
      </c>
      <c r="B256" s="1" t="s">
        <v>308</v>
      </c>
      <c r="C256" s="2" t="s">
        <v>46</v>
      </c>
      <c r="D256" s="3" t="s">
        <v>20</v>
      </c>
      <c r="E256" s="2" t="s">
        <v>23</v>
      </c>
      <c r="F256" s="26">
        <v>11090</v>
      </c>
      <c r="G256" s="2">
        <v>62</v>
      </c>
      <c r="H256" s="17">
        <v>3724</v>
      </c>
      <c r="I256" s="2" t="str">
        <f t="shared" si="9"/>
        <v>Sep</v>
      </c>
      <c r="J256" s="5">
        <f t="shared" si="10"/>
        <v>2023</v>
      </c>
    </row>
    <row r="257" spans="1:10" x14ac:dyDescent="0.25">
      <c r="A257" s="4">
        <f t="shared" si="11"/>
        <v>45182</v>
      </c>
      <c r="B257" s="1" t="s">
        <v>309</v>
      </c>
      <c r="C257" s="2" t="s">
        <v>33</v>
      </c>
      <c r="D257" s="3" t="s">
        <v>12</v>
      </c>
      <c r="E257" s="2" t="s">
        <v>40</v>
      </c>
      <c r="F257" s="26">
        <v>17211</v>
      </c>
      <c r="G257" s="2">
        <v>77</v>
      </c>
      <c r="H257" s="17">
        <v>3610</v>
      </c>
      <c r="I257" s="2" t="str">
        <f t="shared" si="9"/>
        <v>Sep</v>
      </c>
      <c r="J257" s="5">
        <f t="shared" si="10"/>
        <v>2023</v>
      </c>
    </row>
    <row r="258" spans="1:10" x14ac:dyDescent="0.25">
      <c r="A258" s="4">
        <f t="shared" si="11"/>
        <v>45183</v>
      </c>
      <c r="B258" s="1" t="s">
        <v>310</v>
      </c>
      <c r="C258" s="2" t="s">
        <v>42</v>
      </c>
      <c r="D258" s="3" t="s">
        <v>34</v>
      </c>
      <c r="E258" s="2" t="s">
        <v>53</v>
      </c>
      <c r="F258" s="26">
        <v>46031</v>
      </c>
      <c r="G258" s="2">
        <v>97</v>
      </c>
      <c r="H258" s="17">
        <v>4702</v>
      </c>
      <c r="I258" s="2" t="str">
        <f t="shared" ref="I258:I321" si="12">TEXT(A258,"mmm")</f>
        <v>Sep</v>
      </c>
      <c r="J258" s="5">
        <f t="shared" si="10"/>
        <v>2023</v>
      </c>
    </row>
    <row r="259" spans="1:10" x14ac:dyDescent="0.25">
      <c r="A259" s="4">
        <f t="shared" si="11"/>
        <v>45184</v>
      </c>
      <c r="B259" s="1" t="s">
        <v>311</v>
      </c>
      <c r="C259" s="2" t="s">
        <v>37</v>
      </c>
      <c r="D259" s="3" t="s">
        <v>12</v>
      </c>
      <c r="E259" s="2" t="s">
        <v>61</v>
      </c>
      <c r="F259" s="26">
        <v>16906</v>
      </c>
      <c r="G259" s="2">
        <v>76</v>
      </c>
      <c r="H259" s="17">
        <v>1594</v>
      </c>
      <c r="I259" s="2" t="str">
        <f t="shared" si="12"/>
        <v>Sep</v>
      </c>
      <c r="J259" s="5">
        <f t="shared" ref="J259:J322" si="13">YEAR(A259)</f>
        <v>2023</v>
      </c>
    </row>
    <row r="260" spans="1:10" x14ac:dyDescent="0.25">
      <c r="A260" s="4">
        <f t="shared" ref="A260:A323" si="14">A259+1</f>
        <v>45185</v>
      </c>
      <c r="B260" s="1" t="s">
        <v>312</v>
      </c>
      <c r="C260" s="2" t="s">
        <v>79</v>
      </c>
      <c r="D260" s="3" t="s">
        <v>28</v>
      </c>
      <c r="E260" s="2" t="s">
        <v>56</v>
      </c>
      <c r="F260" s="26">
        <v>31238</v>
      </c>
      <c r="G260" s="2">
        <v>78</v>
      </c>
      <c r="H260" s="17">
        <v>1753</v>
      </c>
      <c r="I260" s="2" t="str">
        <f t="shared" si="12"/>
        <v>Sep</v>
      </c>
      <c r="J260" s="5">
        <f t="shared" si="13"/>
        <v>2023</v>
      </c>
    </row>
    <row r="261" spans="1:10" x14ac:dyDescent="0.25">
      <c r="A261" s="4">
        <f t="shared" si="14"/>
        <v>45186</v>
      </c>
      <c r="B261" s="1" t="s">
        <v>313</v>
      </c>
      <c r="C261" s="2" t="s">
        <v>72</v>
      </c>
      <c r="D261" s="3" t="s">
        <v>16</v>
      </c>
      <c r="E261" s="2" t="s">
        <v>61</v>
      </c>
      <c r="F261" s="26">
        <v>18789</v>
      </c>
      <c r="G261" s="2">
        <v>95</v>
      </c>
      <c r="H261" s="17">
        <v>2799</v>
      </c>
      <c r="I261" s="2" t="str">
        <f t="shared" si="12"/>
        <v>Sep</v>
      </c>
      <c r="J261" s="5">
        <f t="shared" si="13"/>
        <v>2023</v>
      </c>
    </row>
    <row r="262" spans="1:10" x14ac:dyDescent="0.25">
      <c r="A262" s="4">
        <f t="shared" si="14"/>
        <v>45187</v>
      </c>
      <c r="B262" s="1" t="s">
        <v>314</v>
      </c>
      <c r="C262" s="2" t="s">
        <v>31</v>
      </c>
      <c r="D262" s="3" t="s">
        <v>28</v>
      </c>
      <c r="E262" s="2" t="s">
        <v>56</v>
      </c>
      <c r="F262" s="26">
        <v>29657</v>
      </c>
      <c r="G262" s="2">
        <v>96</v>
      </c>
      <c r="H262" s="17">
        <v>4320</v>
      </c>
      <c r="I262" s="2" t="str">
        <f t="shared" si="12"/>
        <v>Sep</v>
      </c>
      <c r="J262" s="5">
        <f t="shared" si="13"/>
        <v>2023</v>
      </c>
    </row>
    <row r="263" spans="1:10" x14ac:dyDescent="0.25">
      <c r="A263" s="4">
        <f t="shared" si="14"/>
        <v>45188</v>
      </c>
      <c r="B263" s="1" t="s">
        <v>315</v>
      </c>
      <c r="C263" s="2" t="s">
        <v>39</v>
      </c>
      <c r="D263" s="3" t="s">
        <v>20</v>
      </c>
      <c r="E263" s="2" t="s">
        <v>23</v>
      </c>
      <c r="F263" s="26">
        <v>4675</v>
      </c>
      <c r="G263" s="2">
        <v>29</v>
      </c>
      <c r="H263" s="17">
        <v>4866</v>
      </c>
      <c r="I263" s="2" t="str">
        <f t="shared" si="12"/>
        <v>Sep</v>
      </c>
      <c r="J263" s="5">
        <f t="shared" si="13"/>
        <v>2023</v>
      </c>
    </row>
    <row r="264" spans="1:10" x14ac:dyDescent="0.25">
      <c r="A264" s="4">
        <f t="shared" si="14"/>
        <v>45189</v>
      </c>
      <c r="B264" s="1" t="s">
        <v>316</v>
      </c>
      <c r="C264" s="2" t="s">
        <v>25</v>
      </c>
      <c r="D264" s="3" t="s">
        <v>16</v>
      </c>
      <c r="E264" s="2" t="s">
        <v>29</v>
      </c>
      <c r="F264" s="26">
        <v>47360</v>
      </c>
      <c r="G264" s="2">
        <v>72</v>
      </c>
      <c r="H264" s="17">
        <v>1747</v>
      </c>
      <c r="I264" s="2" t="str">
        <f t="shared" si="12"/>
        <v>Sep</v>
      </c>
      <c r="J264" s="5">
        <f t="shared" si="13"/>
        <v>2023</v>
      </c>
    </row>
    <row r="265" spans="1:10" x14ac:dyDescent="0.25">
      <c r="A265" s="4">
        <f t="shared" si="14"/>
        <v>45190</v>
      </c>
      <c r="B265" s="1" t="s">
        <v>317</v>
      </c>
      <c r="C265" s="2" t="s">
        <v>101</v>
      </c>
      <c r="D265" s="3" t="s">
        <v>20</v>
      </c>
      <c r="E265" s="2" t="s">
        <v>56</v>
      </c>
      <c r="F265" s="26">
        <v>40314</v>
      </c>
      <c r="G265" s="2">
        <v>57</v>
      </c>
      <c r="H265" s="17">
        <v>1364</v>
      </c>
      <c r="I265" s="2" t="str">
        <f t="shared" si="12"/>
        <v>Sep</v>
      </c>
      <c r="J265" s="5">
        <f t="shared" si="13"/>
        <v>2023</v>
      </c>
    </row>
    <row r="266" spans="1:10" x14ac:dyDescent="0.25">
      <c r="A266" s="4">
        <f t="shared" si="14"/>
        <v>45191</v>
      </c>
      <c r="B266" s="1" t="s">
        <v>318</v>
      </c>
      <c r="C266" s="2" t="s">
        <v>101</v>
      </c>
      <c r="D266" s="3" t="s">
        <v>16</v>
      </c>
      <c r="E266" s="2" t="s">
        <v>29</v>
      </c>
      <c r="F266" s="26">
        <v>4034</v>
      </c>
      <c r="G266" s="2">
        <v>29</v>
      </c>
      <c r="H266" s="17">
        <v>3810</v>
      </c>
      <c r="I266" s="2" t="str">
        <f t="shared" si="12"/>
        <v>Sep</v>
      </c>
      <c r="J266" s="5">
        <f t="shared" si="13"/>
        <v>2023</v>
      </c>
    </row>
    <row r="267" spans="1:10" x14ac:dyDescent="0.25">
      <c r="A267" s="4">
        <f t="shared" si="14"/>
        <v>45192</v>
      </c>
      <c r="B267" s="1" t="s">
        <v>319</v>
      </c>
      <c r="C267" s="2" t="s">
        <v>60</v>
      </c>
      <c r="D267" s="3" t="s">
        <v>12</v>
      </c>
      <c r="E267" s="2" t="s">
        <v>63</v>
      </c>
      <c r="F267" s="26">
        <v>34043</v>
      </c>
      <c r="G267" s="2">
        <v>1</v>
      </c>
      <c r="H267" s="17">
        <v>4168</v>
      </c>
      <c r="I267" s="2" t="str">
        <f t="shared" si="12"/>
        <v>Sep</v>
      </c>
      <c r="J267" s="5">
        <f t="shared" si="13"/>
        <v>2023</v>
      </c>
    </row>
    <row r="268" spans="1:10" x14ac:dyDescent="0.25">
      <c r="A268" s="4">
        <f t="shared" si="14"/>
        <v>45193</v>
      </c>
      <c r="B268" s="1" t="s">
        <v>320</v>
      </c>
      <c r="C268" s="2" t="s">
        <v>58</v>
      </c>
      <c r="D268" s="3" t="s">
        <v>20</v>
      </c>
      <c r="E268" s="2" t="s">
        <v>29</v>
      </c>
      <c r="F268" s="26">
        <v>49904</v>
      </c>
      <c r="G268" s="2">
        <v>99</v>
      </c>
      <c r="H268" s="17">
        <v>1917</v>
      </c>
      <c r="I268" s="2" t="str">
        <f t="shared" si="12"/>
        <v>Sep</v>
      </c>
      <c r="J268" s="5">
        <f t="shared" si="13"/>
        <v>2023</v>
      </c>
    </row>
    <row r="269" spans="1:10" x14ac:dyDescent="0.25">
      <c r="A269" s="4">
        <f t="shared" si="14"/>
        <v>45194</v>
      </c>
      <c r="B269" s="1" t="s">
        <v>321</v>
      </c>
      <c r="C269" s="2" t="s">
        <v>39</v>
      </c>
      <c r="D269" s="3" t="s">
        <v>20</v>
      </c>
      <c r="E269" s="2" t="s">
        <v>17</v>
      </c>
      <c r="F269" s="26">
        <v>49829</v>
      </c>
      <c r="G269" s="2">
        <v>90</v>
      </c>
      <c r="H269" s="17">
        <v>4602</v>
      </c>
      <c r="I269" s="2" t="str">
        <f t="shared" si="12"/>
        <v>Sep</v>
      </c>
      <c r="J269" s="5">
        <f t="shared" si="13"/>
        <v>2023</v>
      </c>
    </row>
    <row r="270" spans="1:10" x14ac:dyDescent="0.25">
      <c r="A270" s="4">
        <f t="shared" si="14"/>
        <v>45195</v>
      </c>
      <c r="B270" s="1" t="s">
        <v>322</v>
      </c>
      <c r="C270" s="2" t="s">
        <v>109</v>
      </c>
      <c r="D270" s="3" t="s">
        <v>16</v>
      </c>
      <c r="E270" s="2" t="s">
        <v>17</v>
      </c>
      <c r="F270" s="26">
        <v>26551</v>
      </c>
      <c r="G270" s="2">
        <v>48</v>
      </c>
      <c r="H270" s="17">
        <v>2097</v>
      </c>
      <c r="I270" s="2" t="str">
        <f t="shared" si="12"/>
        <v>Sep</v>
      </c>
      <c r="J270" s="5">
        <f t="shared" si="13"/>
        <v>2023</v>
      </c>
    </row>
    <row r="271" spans="1:10" x14ac:dyDescent="0.25">
      <c r="A271" s="4">
        <f t="shared" si="14"/>
        <v>45196</v>
      </c>
      <c r="B271" s="1" t="s">
        <v>323</v>
      </c>
      <c r="C271" s="2" t="s">
        <v>42</v>
      </c>
      <c r="D271" s="3" t="s">
        <v>28</v>
      </c>
      <c r="E271" s="2" t="s">
        <v>13</v>
      </c>
      <c r="F271" s="26">
        <v>40893</v>
      </c>
      <c r="G271" s="2">
        <v>80</v>
      </c>
      <c r="H271" s="17">
        <v>2296</v>
      </c>
      <c r="I271" s="2" t="str">
        <f t="shared" si="12"/>
        <v>Sep</v>
      </c>
      <c r="J271" s="5">
        <f t="shared" si="13"/>
        <v>2023</v>
      </c>
    </row>
    <row r="272" spans="1:10" x14ac:dyDescent="0.25">
      <c r="A272" s="4">
        <f t="shared" si="14"/>
        <v>45197</v>
      </c>
      <c r="B272" s="1" t="s">
        <v>324</v>
      </c>
      <c r="C272" s="2" t="s">
        <v>60</v>
      </c>
      <c r="D272" s="3" t="s">
        <v>20</v>
      </c>
      <c r="E272" s="2" t="s">
        <v>29</v>
      </c>
      <c r="F272" s="26">
        <v>23657</v>
      </c>
      <c r="G272" s="2">
        <v>39</v>
      </c>
      <c r="H272" s="17">
        <v>4674</v>
      </c>
      <c r="I272" s="2" t="str">
        <f t="shared" si="12"/>
        <v>Sep</v>
      </c>
      <c r="J272" s="5">
        <f t="shared" si="13"/>
        <v>2023</v>
      </c>
    </row>
    <row r="273" spans="1:10" x14ac:dyDescent="0.25">
      <c r="A273" s="4">
        <f t="shared" si="14"/>
        <v>45198</v>
      </c>
      <c r="B273" s="1" t="s">
        <v>325</v>
      </c>
      <c r="C273" s="2" t="s">
        <v>46</v>
      </c>
      <c r="D273" s="3" t="s">
        <v>28</v>
      </c>
      <c r="E273" s="2" t="s">
        <v>17</v>
      </c>
      <c r="F273" s="26">
        <v>5533</v>
      </c>
      <c r="G273" s="2">
        <v>2</v>
      </c>
      <c r="H273" s="17">
        <v>1102</v>
      </c>
      <c r="I273" s="2" t="str">
        <f t="shared" si="12"/>
        <v>Sep</v>
      </c>
      <c r="J273" s="5">
        <f t="shared" si="13"/>
        <v>2023</v>
      </c>
    </row>
    <row r="274" spans="1:10" x14ac:dyDescent="0.25">
      <c r="A274" s="4">
        <f t="shared" si="14"/>
        <v>45199</v>
      </c>
      <c r="B274" s="1" t="s">
        <v>326</v>
      </c>
      <c r="C274" s="2" t="s">
        <v>60</v>
      </c>
      <c r="D274" s="3" t="s">
        <v>20</v>
      </c>
      <c r="E274" s="2" t="s">
        <v>35</v>
      </c>
      <c r="F274" s="26">
        <v>11078</v>
      </c>
      <c r="G274" s="2">
        <v>48</v>
      </c>
      <c r="H274" s="17">
        <v>2370</v>
      </c>
      <c r="I274" s="2" t="str">
        <f t="shared" si="12"/>
        <v>Sep</v>
      </c>
      <c r="J274" s="5">
        <f t="shared" si="13"/>
        <v>2023</v>
      </c>
    </row>
    <row r="275" spans="1:10" x14ac:dyDescent="0.25">
      <c r="A275" s="4">
        <f t="shared" si="14"/>
        <v>45200</v>
      </c>
      <c r="B275" s="1" t="s">
        <v>327</v>
      </c>
      <c r="C275" s="2" t="s">
        <v>98</v>
      </c>
      <c r="D275" s="3" t="s">
        <v>12</v>
      </c>
      <c r="E275" s="2" t="s">
        <v>61</v>
      </c>
      <c r="F275" s="26">
        <v>25382</v>
      </c>
      <c r="G275" s="2">
        <v>16</v>
      </c>
      <c r="H275" s="17">
        <v>1494</v>
      </c>
      <c r="I275" s="2" t="str">
        <f t="shared" si="12"/>
        <v>Oct</v>
      </c>
      <c r="J275" s="5">
        <f t="shared" si="13"/>
        <v>2023</v>
      </c>
    </row>
    <row r="276" spans="1:10" x14ac:dyDescent="0.25">
      <c r="A276" s="4">
        <f t="shared" si="14"/>
        <v>45201</v>
      </c>
      <c r="B276" s="1" t="s">
        <v>328</v>
      </c>
      <c r="C276" s="2" t="s">
        <v>19</v>
      </c>
      <c r="D276" s="3" t="s">
        <v>34</v>
      </c>
      <c r="E276" s="2" t="s">
        <v>13</v>
      </c>
      <c r="F276" s="26">
        <v>2024</v>
      </c>
      <c r="G276" s="2">
        <v>60</v>
      </c>
      <c r="H276" s="17">
        <v>2789</v>
      </c>
      <c r="I276" s="2" t="str">
        <f t="shared" si="12"/>
        <v>Oct</v>
      </c>
      <c r="J276" s="5">
        <f t="shared" si="13"/>
        <v>2023</v>
      </c>
    </row>
    <row r="277" spans="1:10" x14ac:dyDescent="0.25">
      <c r="A277" s="4">
        <f t="shared" si="14"/>
        <v>45202</v>
      </c>
      <c r="B277" s="1" t="s">
        <v>329</v>
      </c>
      <c r="C277" s="2" t="s">
        <v>25</v>
      </c>
      <c r="D277" s="3" t="s">
        <v>12</v>
      </c>
      <c r="E277" s="2" t="s">
        <v>29</v>
      </c>
      <c r="F277" s="26">
        <v>33176</v>
      </c>
      <c r="G277" s="2">
        <v>84</v>
      </c>
      <c r="H277" s="17">
        <v>3390</v>
      </c>
      <c r="I277" s="2" t="str">
        <f t="shared" si="12"/>
        <v>Oct</v>
      </c>
      <c r="J277" s="5">
        <f t="shared" si="13"/>
        <v>2023</v>
      </c>
    </row>
    <row r="278" spans="1:10" x14ac:dyDescent="0.25">
      <c r="A278" s="4">
        <f t="shared" si="14"/>
        <v>45203</v>
      </c>
      <c r="B278" s="1" t="s">
        <v>330</v>
      </c>
      <c r="C278" s="2" t="s">
        <v>77</v>
      </c>
      <c r="D278" s="3" t="s">
        <v>28</v>
      </c>
      <c r="E278" s="2" t="s">
        <v>23</v>
      </c>
      <c r="F278" s="26">
        <v>30558</v>
      </c>
      <c r="G278" s="2">
        <v>41</v>
      </c>
      <c r="H278" s="17">
        <v>1242</v>
      </c>
      <c r="I278" s="2" t="str">
        <f t="shared" si="12"/>
        <v>Oct</v>
      </c>
      <c r="J278" s="5">
        <f t="shared" si="13"/>
        <v>2023</v>
      </c>
    </row>
    <row r="279" spans="1:10" x14ac:dyDescent="0.25">
      <c r="A279" s="4">
        <f t="shared" si="14"/>
        <v>45204</v>
      </c>
      <c r="B279" s="1" t="s">
        <v>331</v>
      </c>
      <c r="C279" s="2" t="s">
        <v>27</v>
      </c>
      <c r="D279" s="3" t="s">
        <v>16</v>
      </c>
      <c r="E279" s="2" t="s">
        <v>63</v>
      </c>
      <c r="F279" s="26">
        <v>17326</v>
      </c>
      <c r="G279" s="2">
        <v>45</v>
      </c>
      <c r="H279" s="17">
        <v>1374</v>
      </c>
      <c r="I279" s="2" t="str">
        <f t="shared" si="12"/>
        <v>Oct</v>
      </c>
      <c r="J279" s="5">
        <f t="shared" si="13"/>
        <v>2023</v>
      </c>
    </row>
    <row r="280" spans="1:10" x14ac:dyDescent="0.25">
      <c r="A280" s="4">
        <f t="shared" si="14"/>
        <v>45205</v>
      </c>
      <c r="B280" s="1" t="s">
        <v>332</v>
      </c>
      <c r="C280" s="2" t="s">
        <v>160</v>
      </c>
      <c r="D280" s="3" t="s">
        <v>16</v>
      </c>
      <c r="E280" s="2" t="s">
        <v>40</v>
      </c>
      <c r="F280" s="26">
        <v>41870</v>
      </c>
      <c r="G280" s="2">
        <v>44</v>
      </c>
      <c r="H280" s="17">
        <v>4060</v>
      </c>
      <c r="I280" s="2" t="str">
        <f t="shared" si="12"/>
        <v>Oct</v>
      </c>
      <c r="J280" s="5">
        <f t="shared" si="13"/>
        <v>2023</v>
      </c>
    </row>
    <row r="281" spans="1:10" x14ac:dyDescent="0.25">
      <c r="A281" s="4">
        <f t="shared" si="14"/>
        <v>45206</v>
      </c>
      <c r="B281" s="1" t="s">
        <v>333</v>
      </c>
      <c r="C281" s="2" t="s">
        <v>44</v>
      </c>
      <c r="D281" s="3" t="s">
        <v>16</v>
      </c>
      <c r="E281" s="2" t="s">
        <v>61</v>
      </c>
      <c r="F281" s="26">
        <v>46445</v>
      </c>
      <c r="G281" s="2">
        <v>69</v>
      </c>
      <c r="H281" s="17">
        <v>2206</v>
      </c>
      <c r="I281" s="2" t="str">
        <f t="shared" si="12"/>
        <v>Oct</v>
      </c>
      <c r="J281" s="5">
        <f t="shared" si="13"/>
        <v>2023</v>
      </c>
    </row>
    <row r="282" spans="1:10" x14ac:dyDescent="0.25">
      <c r="A282" s="4">
        <f t="shared" si="14"/>
        <v>45207</v>
      </c>
      <c r="B282" s="1" t="s">
        <v>334</v>
      </c>
      <c r="C282" s="2" t="s">
        <v>42</v>
      </c>
      <c r="D282" s="3" t="s">
        <v>16</v>
      </c>
      <c r="E282" s="2" t="s">
        <v>35</v>
      </c>
      <c r="F282" s="26">
        <v>35620</v>
      </c>
      <c r="G282" s="2">
        <v>93</v>
      </c>
      <c r="H282" s="17">
        <v>3016</v>
      </c>
      <c r="I282" s="2" t="str">
        <f t="shared" si="12"/>
        <v>Oct</v>
      </c>
      <c r="J282" s="5">
        <f t="shared" si="13"/>
        <v>2023</v>
      </c>
    </row>
    <row r="283" spans="1:10" x14ac:dyDescent="0.25">
      <c r="A283" s="4">
        <f t="shared" si="14"/>
        <v>45208</v>
      </c>
      <c r="B283" s="1" t="s">
        <v>335</v>
      </c>
      <c r="C283" s="2" t="s">
        <v>33</v>
      </c>
      <c r="D283" s="3" t="s">
        <v>28</v>
      </c>
      <c r="E283" s="2" t="s">
        <v>35</v>
      </c>
      <c r="F283" s="26">
        <v>33392</v>
      </c>
      <c r="G283" s="2">
        <v>42</v>
      </c>
      <c r="H283" s="17">
        <v>4055</v>
      </c>
      <c r="I283" s="2" t="str">
        <f t="shared" si="12"/>
        <v>Oct</v>
      </c>
      <c r="J283" s="5">
        <f t="shared" si="13"/>
        <v>2023</v>
      </c>
    </row>
    <row r="284" spans="1:10" x14ac:dyDescent="0.25">
      <c r="A284" s="4">
        <f t="shared" si="14"/>
        <v>45209</v>
      </c>
      <c r="B284" s="1" t="s">
        <v>336</v>
      </c>
      <c r="C284" s="2" t="s">
        <v>39</v>
      </c>
      <c r="D284" s="3" t="s">
        <v>34</v>
      </c>
      <c r="E284" s="2" t="s">
        <v>35</v>
      </c>
      <c r="F284" s="26">
        <v>4795</v>
      </c>
      <c r="G284" s="2">
        <v>31</v>
      </c>
      <c r="H284" s="17">
        <v>3512</v>
      </c>
      <c r="I284" s="2" t="str">
        <f t="shared" si="12"/>
        <v>Oct</v>
      </c>
      <c r="J284" s="5">
        <f t="shared" si="13"/>
        <v>2023</v>
      </c>
    </row>
    <row r="285" spans="1:10" x14ac:dyDescent="0.25">
      <c r="A285" s="4">
        <f t="shared" si="14"/>
        <v>45210</v>
      </c>
      <c r="B285" s="1" t="s">
        <v>337</v>
      </c>
      <c r="C285" s="2" t="s">
        <v>137</v>
      </c>
      <c r="D285" s="3" t="s">
        <v>12</v>
      </c>
      <c r="E285" s="2" t="s">
        <v>53</v>
      </c>
      <c r="F285" s="26">
        <v>47971</v>
      </c>
      <c r="G285" s="2">
        <v>69</v>
      </c>
      <c r="H285" s="17">
        <v>4406</v>
      </c>
      <c r="I285" s="2" t="str">
        <f t="shared" si="12"/>
        <v>Oct</v>
      </c>
      <c r="J285" s="5">
        <f t="shared" si="13"/>
        <v>2023</v>
      </c>
    </row>
    <row r="286" spans="1:10" x14ac:dyDescent="0.25">
      <c r="A286" s="4">
        <f t="shared" si="14"/>
        <v>45211</v>
      </c>
      <c r="B286" s="1" t="s">
        <v>338</v>
      </c>
      <c r="C286" s="2" t="s">
        <v>33</v>
      </c>
      <c r="D286" s="3" t="s">
        <v>34</v>
      </c>
      <c r="E286" s="2" t="s">
        <v>35</v>
      </c>
      <c r="F286" s="26">
        <v>17707</v>
      </c>
      <c r="G286" s="2">
        <v>28</v>
      </c>
      <c r="H286" s="17">
        <v>1126</v>
      </c>
      <c r="I286" s="2" t="str">
        <f t="shared" si="12"/>
        <v>Oct</v>
      </c>
      <c r="J286" s="5">
        <f t="shared" si="13"/>
        <v>2023</v>
      </c>
    </row>
    <row r="287" spans="1:10" x14ac:dyDescent="0.25">
      <c r="A287" s="4">
        <f t="shared" si="14"/>
        <v>45212</v>
      </c>
      <c r="B287" s="1" t="s">
        <v>339</v>
      </c>
      <c r="C287" s="2" t="s">
        <v>77</v>
      </c>
      <c r="D287" s="3" t="s">
        <v>28</v>
      </c>
      <c r="E287" s="2" t="s">
        <v>13</v>
      </c>
      <c r="F287" s="26">
        <v>41036</v>
      </c>
      <c r="G287" s="2">
        <v>84</v>
      </c>
      <c r="H287" s="17">
        <v>4608</v>
      </c>
      <c r="I287" s="2" t="str">
        <f t="shared" si="12"/>
        <v>Oct</v>
      </c>
      <c r="J287" s="5">
        <f t="shared" si="13"/>
        <v>2023</v>
      </c>
    </row>
    <row r="288" spans="1:10" x14ac:dyDescent="0.25">
      <c r="A288" s="4">
        <f t="shared" si="14"/>
        <v>45213</v>
      </c>
      <c r="B288" s="1" t="s">
        <v>340</v>
      </c>
      <c r="C288" s="2" t="s">
        <v>72</v>
      </c>
      <c r="D288" s="3" t="s">
        <v>28</v>
      </c>
      <c r="E288" s="2" t="s">
        <v>23</v>
      </c>
      <c r="F288" s="26">
        <v>49145</v>
      </c>
      <c r="G288" s="2">
        <v>4</v>
      </c>
      <c r="H288" s="17">
        <v>1319</v>
      </c>
      <c r="I288" s="2" t="str">
        <f t="shared" si="12"/>
        <v>Oct</v>
      </c>
      <c r="J288" s="5">
        <f t="shared" si="13"/>
        <v>2023</v>
      </c>
    </row>
    <row r="289" spans="1:10" x14ac:dyDescent="0.25">
      <c r="A289" s="4">
        <f t="shared" si="14"/>
        <v>45214</v>
      </c>
      <c r="B289" s="1" t="s">
        <v>341</v>
      </c>
      <c r="C289" s="2" t="s">
        <v>39</v>
      </c>
      <c r="D289" s="3" t="s">
        <v>28</v>
      </c>
      <c r="E289" s="2" t="s">
        <v>17</v>
      </c>
      <c r="F289" s="26">
        <v>26214</v>
      </c>
      <c r="G289" s="2">
        <v>33</v>
      </c>
      <c r="H289" s="17">
        <v>3343</v>
      </c>
      <c r="I289" s="2" t="str">
        <f t="shared" si="12"/>
        <v>Oct</v>
      </c>
      <c r="J289" s="5">
        <f t="shared" si="13"/>
        <v>2023</v>
      </c>
    </row>
    <row r="290" spans="1:10" x14ac:dyDescent="0.25">
      <c r="A290" s="4">
        <f t="shared" si="14"/>
        <v>45215</v>
      </c>
      <c r="B290" s="1" t="s">
        <v>342</v>
      </c>
      <c r="C290" s="2" t="s">
        <v>72</v>
      </c>
      <c r="D290" s="3" t="s">
        <v>20</v>
      </c>
      <c r="E290" s="2" t="s">
        <v>56</v>
      </c>
      <c r="F290" s="26">
        <v>15458</v>
      </c>
      <c r="G290" s="2">
        <v>77</v>
      </c>
      <c r="H290" s="17">
        <v>2519</v>
      </c>
      <c r="I290" s="2" t="str">
        <f t="shared" si="12"/>
        <v>Oct</v>
      </c>
      <c r="J290" s="5">
        <f t="shared" si="13"/>
        <v>2023</v>
      </c>
    </row>
    <row r="291" spans="1:10" x14ac:dyDescent="0.25">
      <c r="A291" s="4">
        <f t="shared" si="14"/>
        <v>45216</v>
      </c>
      <c r="B291" s="1" t="s">
        <v>343</v>
      </c>
      <c r="C291" s="2" t="s">
        <v>101</v>
      </c>
      <c r="D291" s="3" t="s">
        <v>12</v>
      </c>
      <c r="E291" s="2" t="s">
        <v>53</v>
      </c>
      <c r="F291" s="26">
        <v>20721</v>
      </c>
      <c r="G291" s="2">
        <v>56</v>
      </c>
      <c r="H291" s="17">
        <v>1196</v>
      </c>
      <c r="I291" s="2" t="str">
        <f t="shared" si="12"/>
        <v>Oct</v>
      </c>
      <c r="J291" s="5">
        <f t="shared" si="13"/>
        <v>2023</v>
      </c>
    </row>
    <row r="292" spans="1:10" x14ac:dyDescent="0.25">
      <c r="A292" s="4">
        <f t="shared" si="14"/>
        <v>45217</v>
      </c>
      <c r="B292" s="1" t="s">
        <v>344</v>
      </c>
      <c r="C292" s="2" t="s">
        <v>51</v>
      </c>
      <c r="D292" s="3" t="s">
        <v>34</v>
      </c>
      <c r="E292" s="2" t="s">
        <v>61</v>
      </c>
      <c r="F292" s="26">
        <v>4423</v>
      </c>
      <c r="G292" s="2">
        <v>66</v>
      </c>
      <c r="H292" s="17">
        <v>1657</v>
      </c>
      <c r="I292" s="2" t="str">
        <f t="shared" si="12"/>
        <v>Oct</v>
      </c>
      <c r="J292" s="5">
        <f t="shared" si="13"/>
        <v>2023</v>
      </c>
    </row>
    <row r="293" spans="1:10" x14ac:dyDescent="0.25">
      <c r="A293" s="4">
        <f t="shared" si="14"/>
        <v>45218</v>
      </c>
      <c r="B293" s="1" t="s">
        <v>345</v>
      </c>
      <c r="C293" s="2" t="s">
        <v>95</v>
      </c>
      <c r="D293" s="3" t="s">
        <v>34</v>
      </c>
      <c r="E293" s="2" t="s">
        <v>23</v>
      </c>
      <c r="F293" s="26">
        <v>22388</v>
      </c>
      <c r="G293" s="2">
        <v>83</v>
      </c>
      <c r="H293" s="17">
        <v>1969</v>
      </c>
      <c r="I293" s="2" t="str">
        <f t="shared" si="12"/>
        <v>Oct</v>
      </c>
      <c r="J293" s="5">
        <f t="shared" si="13"/>
        <v>2023</v>
      </c>
    </row>
    <row r="294" spans="1:10" x14ac:dyDescent="0.25">
      <c r="A294" s="4">
        <f t="shared" si="14"/>
        <v>45219</v>
      </c>
      <c r="B294" s="1" t="s">
        <v>346</v>
      </c>
      <c r="C294" s="2" t="s">
        <v>44</v>
      </c>
      <c r="D294" s="3" t="s">
        <v>20</v>
      </c>
      <c r="E294" s="2" t="s">
        <v>17</v>
      </c>
      <c r="F294" s="26">
        <v>32904</v>
      </c>
      <c r="G294" s="2">
        <v>81</v>
      </c>
      <c r="H294" s="17">
        <v>4484</v>
      </c>
      <c r="I294" s="2" t="str">
        <f t="shared" si="12"/>
        <v>Oct</v>
      </c>
      <c r="J294" s="5">
        <f t="shared" si="13"/>
        <v>2023</v>
      </c>
    </row>
    <row r="295" spans="1:10" x14ac:dyDescent="0.25">
      <c r="A295" s="4">
        <f t="shared" si="14"/>
        <v>45220</v>
      </c>
      <c r="B295" s="1" t="s">
        <v>347</v>
      </c>
      <c r="C295" s="2" t="s">
        <v>46</v>
      </c>
      <c r="D295" s="3" t="s">
        <v>20</v>
      </c>
      <c r="E295" s="2" t="s">
        <v>56</v>
      </c>
      <c r="F295" s="26">
        <v>43418</v>
      </c>
      <c r="G295" s="2">
        <v>58</v>
      </c>
      <c r="H295" s="17">
        <v>1104</v>
      </c>
      <c r="I295" s="2" t="str">
        <f t="shared" si="12"/>
        <v>Oct</v>
      </c>
      <c r="J295" s="5">
        <f t="shared" si="13"/>
        <v>2023</v>
      </c>
    </row>
    <row r="296" spans="1:10" x14ac:dyDescent="0.25">
      <c r="A296" s="4">
        <f t="shared" si="14"/>
        <v>45221</v>
      </c>
      <c r="B296" s="1" t="s">
        <v>348</v>
      </c>
      <c r="C296" s="2" t="s">
        <v>39</v>
      </c>
      <c r="D296" s="3" t="s">
        <v>28</v>
      </c>
      <c r="E296" s="2" t="s">
        <v>40</v>
      </c>
      <c r="F296" s="26">
        <v>22583</v>
      </c>
      <c r="G296" s="2">
        <v>42</v>
      </c>
      <c r="H296" s="17">
        <v>4343</v>
      </c>
      <c r="I296" s="2" t="str">
        <f t="shared" si="12"/>
        <v>Oct</v>
      </c>
      <c r="J296" s="5">
        <f t="shared" si="13"/>
        <v>2023</v>
      </c>
    </row>
    <row r="297" spans="1:10" x14ac:dyDescent="0.25">
      <c r="A297" s="4">
        <f t="shared" si="14"/>
        <v>45222</v>
      </c>
      <c r="B297" s="1" t="s">
        <v>349</v>
      </c>
      <c r="C297" s="2" t="s">
        <v>11</v>
      </c>
      <c r="D297" s="3" t="s">
        <v>12</v>
      </c>
      <c r="E297" s="2" t="s">
        <v>17</v>
      </c>
      <c r="F297" s="26">
        <v>44838</v>
      </c>
      <c r="G297" s="2">
        <v>88</v>
      </c>
      <c r="H297" s="17">
        <v>3958</v>
      </c>
      <c r="I297" s="2" t="str">
        <f t="shared" si="12"/>
        <v>Oct</v>
      </c>
      <c r="J297" s="5">
        <f t="shared" si="13"/>
        <v>2023</v>
      </c>
    </row>
    <row r="298" spans="1:10" x14ac:dyDescent="0.25">
      <c r="A298" s="4">
        <f t="shared" si="14"/>
        <v>45223</v>
      </c>
      <c r="B298" s="1" t="s">
        <v>350</v>
      </c>
      <c r="C298" s="2" t="s">
        <v>77</v>
      </c>
      <c r="D298" s="3" t="s">
        <v>12</v>
      </c>
      <c r="E298" s="2" t="s">
        <v>29</v>
      </c>
      <c r="F298" s="26">
        <v>24154</v>
      </c>
      <c r="G298" s="2">
        <v>34</v>
      </c>
      <c r="H298" s="17">
        <v>3581</v>
      </c>
      <c r="I298" s="2" t="str">
        <f t="shared" si="12"/>
        <v>Oct</v>
      </c>
      <c r="J298" s="5">
        <f t="shared" si="13"/>
        <v>2023</v>
      </c>
    </row>
    <row r="299" spans="1:10" x14ac:dyDescent="0.25">
      <c r="A299" s="4">
        <f t="shared" si="14"/>
        <v>45224</v>
      </c>
      <c r="B299" s="1" t="s">
        <v>351</v>
      </c>
      <c r="C299" s="2" t="s">
        <v>75</v>
      </c>
      <c r="D299" s="3" t="s">
        <v>20</v>
      </c>
      <c r="E299" s="2" t="s">
        <v>23</v>
      </c>
      <c r="F299" s="26">
        <v>43815</v>
      </c>
      <c r="G299" s="2">
        <v>48</v>
      </c>
      <c r="H299" s="17">
        <v>1977</v>
      </c>
      <c r="I299" s="2" t="str">
        <f t="shared" si="12"/>
        <v>Oct</v>
      </c>
      <c r="J299" s="5">
        <f t="shared" si="13"/>
        <v>2023</v>
      </c>
    </row>
    <row r="300" spans="1:10" x14ac:dyDescent="0.25">
      <c r="A300" s="4">
        <f t="shared" si="14"/>
        <v>45225</v>
      </c>
      <c r="B300" s="1" t="s">
        <v>352</v>
      </c>
      <c r="C300" s="2" t="s">
        <v>58</v>
      </c>
      <c r="D300" s="3" t="s">
        <v>12</v>
      </c>
      <c r="E300" s="2" t="s">
        <v>17</v>
      </c>
      <c r="F300" s="26">
        <v>34535</v>
      </c>
      <c r="G300" s="2">
        <v>32</v>
      </c>
      <c r="H300" s="17">
        <v>3011</v>
      </c>
      <c r="I300" s="2" t="str">
        <f t="shared" si="12"/>
        <v>Oct</v>
      </c>
      <c r="J300" s="5">
        <f t="shared" si="13"/>
        <v>2023</v>
      </c>
    </row>
    <row r="301" spans="1:10" x14ac:dyDescent="0.25">
      <c r="A301" s="4">
        <f t="shared" si="14"/>
        <v>45226</v>
      </c>
      <c r="B301" s="1" t="s">
        <v>353</v>
      </c>
      <c r="C301" s="2" t="s">
        <v>95</v>
      </c>
      <c r="D301" s="3" t="s">
        <v>34</v>
      </c>
      <c r="E301" s="2" t="s">
        <v>23</v>
      </c>
      <c r="F301" s="26">
        <v>12464</v>
      </c>
      <c r="G301" s="2">
        <v>58</v>
      </c>
      <c r="H301" s="17">
        <v>2962</v>
      </c>
      <c r="I301" s="2" t="str">
        <f t="shared" si="12"/>
        <v>Oct</v>
      </c>
      <c r="J301" s="5">
        <f t="shared" si="13"/>
        <v>2023</v>
      </c>
    </row>
    <row r="302" spans="1:10" x14ac:dyDescent="0.25">
      <c r="A302" s="4">
        <f t="shared" si="14"/>
        <v>45227</v>
      </c>
      <c r="B302" s="1" t="s">
        <v>354</v>
      </c>
      <c r="C302" s="2" t="s">
        <v>31</v>
      </c>
      <c r="D302" s="3" t="s">
        <v>16</v>
      </c>
      <c r="E302" s="2" t="s">
        <v>40</v>
      </c>
      <c r="F302" s="26">
        <v>11697</v>
      </c>
      <c r="G302" s="2">
        <v>38</v>
      </c>
      <c r="H302" s="17">
        <v>3455</v>
      </c>
      <c r="I302" s="2" t="str">
        <f t="shared" si="12"/>
        <v>Oct</v>
      </c>
      <c r="J302" s="5">
        <f t="shared" si="13"/>
        <v>2023</v>
      </c>
    </row>
    <row r="303" spans="1:10" x14ac:dyDescent="0.25">
      <c r="A303" s="4">
        <f t="shared" si="14"/>
        <v>45228</v>
      </c>
      <c r="B303" s="1" t="s">
        <v>355</v>
      </c>
      <c r="C303" s="2" t="s">
        <v>160</v>
      </c>
      <c r="D303" s="3" t="s">
        <v>28</v>
      </c>
      <c r="E303" s="2" t="s">
        <v>56</v>
      </c>
      <c r="F303" s="26">
        <v>7678</v>
      </c>
      <c r="G303" s="2">
        <v>61</v>
      </c>
      <c r="H303" s="17">
        <v>4889</v>
      </c>
      <c r="I303" s="2" t="str">
        <f t="shared" si="12"/>
        <v>Oct</v>
      </c>
      <c r="J303" s="5">
        <f t="shared" si="13"/>
        <v>2023</v>
      </c>
    </row>
    <row r="304" spans="1:10" x14ac:dyDescent="0.25">
      <c r="A304" s="4">
        <f t="shared" si="14"/>
        <v>45229</v>
      </c>
      <c r="B304" s="1" t="s">
        <v>356</v>
      </c>
      <c r="C304" s="2" t="s">
        <v>137</v>
      </c>
      <c r="D304" s="3" t="s">
        <v>12</v>
      </c>
      <c r="E304" s="2" t="s">
        <v>29</v>
      </c>
      <c r="F304" s="26">
        <v>39449</v>
      </c>
      <c r="G304" s="2">
        <v>62</v>
      </c>
      <c r="H304" s="17">
        <v>3171</v>
      </c>
      <c r="I304" s="2" t="str">
        <f t="shared" si="12"/>
        <v>Oct</v>
      </c>
      <c r="J304" s="5">
        <f t="shared" si="13"/>
        <v>2023</v>
      </c>
    </row>
    <row r="305" spans="1:10" x14ac:dyDescent="0.25">
      <c r="A305" s="4">
        <f t="shared" si="14"/>
        <v>45230</v>
      </c>
      <c r="B305" s="1" t="s">
        <v>357</v>
      </c>
      <c r="C305" s="2" t="s">
        <v>46</v>
      </c>
      <c r="D305" s="3" t="s">
        <v>12</v>
      </c>
      <c r="E305" s="2" t="s">
        <v>23</v>
      </c>
      <c r="F305" s="26">
        <v>17471</v>
      </c>
      <c r="G305" s="2">
        <v>27</v>
      </c>
      <c r="H305" s="17">
        <v>3827</v>
      </c>
      <c r="I305" s="2" t="str">
        <f t="shared" si="12"/>
        <v>Oct</v>
      </c>
      <c r="J305" s="5">
        <f t="shared" si="13"/>
        <v>2023</v>
      </c>
    </row>
    <row r="306" spans="1:10" x14ac:dyDescent="0.25">
      <c r="A306" s="4">
        <f t="shared" si="14"/>
        <v>45231</v>
      </c>
      <c r="B306" s="1" t="s">
        <v>358</v>
      </c>
      <c r="C306" s="2" t="s">
        <v>137</v>
      </c>
      <c r="D306" s="3" t="s">
        <v>28</v>
      </c>
      <c r="E306" s="2" t="s">
        <v>61</v>
      </c>
      <c r="F306" s="26">
        <v>45842</v>
      </c>
      <c r="G306" s="2">
        <v>81</v>
      </c>
      <c r="H306" s="17">
        <v>2975</v>
      </c>
      <c r="I306" s="2" t="str">
        <f t="shared" si="12"/>
        <v>Nov</v>
      </c>
      <c r="J306" s="5">
        <f t="shared" si="13"/>
        <v>2023</v>
      </c>
    </row>
    <row r="307" spans="1:10" x14ac:dyDescent="0.25">
      <c r="A307" s="4">
        <f t="shared" si="14"/>
        <v>45232</v>
      </c>
      <c r="B307" s="1" t="s">
        <v>359</v>
      </c>
      <c r="C307" s="2" t="s">
        <v>46</v>
      </c>
      <c r="D307" s="3" t="s">
        <v>16</v>
      </c>
      <c r="E307" s="2" t="s">
        <v>40</v>
      </c>
      <c r="F307" s="26">
        <v>9158</v>
      </c>
      <c r="G307" s="2">
        <v>2</v>
      </c>
      <c r="H307" s="17">
        <v>1562</v>
      </c>
      <c r="I307" s="2" t="str">
        <f t="shared" si="12"/>
        <v>Nov</v>
      </c>
      <c r="J307" s="5">
        <f t="shared" si="13"/>
        <v>2023</v>
      </c>
    </row>
    <row r="308" spans="1:10" x14ac:dyDescent="0.25">
      <c r="A308" s="4">
        <f t="shared" si="14"/>
        <v>45233</v>
      </c>
      <c r="B308" s="1" t="s">
        <v>360</v>
      </c>
      <c r="C308" s="2" t="s">
        <v>37</v>
      </c>
      <c r="D308" s="3" t="s">
        <v>20</v>
      </c>
      <c r="E308" s="2" t="s">
        <v>23</v>
      </c>
      <c r="F308" s="26">
        <v>15131</v>
      </c>
      <c r="G308" s="2">
        <v>2</v>
      </c>
      <c r="H308" s="17">
        <v>2931</v>
      </c>
      <c r="I308" s="2" t="str">
        <f t="shared" si="12"/>
        <v>Nov</v>
      </c>
      <c r="J308" s="5">
        <f t="shared" si="13"/>
        <v>2023</v>
      </c>
    </row>
    <row r="309" spans="1:10" x14ac:dyDescent="0.25">
      <c r="A309" s="4">
        <f t="shared" si="14"/>
        <v>45234</v>
      </c>
      <c r="B309" s="1" t="s">
        <v>361</v>
      </c>
      <c r="C309" s="2" t="s">
        <v>51</v>
      </c>
      <c r="D309" s="3" t="s">
        <v>20</v>
      </c>
      <c r="E309" s="2" t="s">
        <v>23</v>
      </c>
      <c r="F309" s="26">
        <v>41112</v>
      </c>
      <c r="G309" s="2">
        <v>96</v>
      </c>
      <c r="H309" s="17">
        <v>1418</v>
      </c>
      <c r="I309" s="2" t="str">
        <f t="shared" si="12"/>
        <v>Nov</v>
      </c>
      <c r="J309" s="5">
        <f t="shared" si="13"/>
        <v>2023</v>
      </c>
    </row>
    <row r="310" spans="1:10" x14ac:dyDescent="0.25">
      <c r="A310" s="4">
        <f t="shared" si="14"/>
        <v>45235</v>
      </c>
      <c r="B310" s="1" t="s">
        <v>362</v>
      </c>
      <c r="C310" s="2" t="s">
        <v>25</v>
      </c>
      <c r="D310" s="3" t="s">
        <v>28</v>
      </c>
      <c r="E310" s="2" t="s">
        <v>40</v>
      </c>
      <c r="F310" s="26">
        <v>32833</v>
      </c>
      <c r="G310" s="2">
        <v>76</v>
      </c>
      <c r="H310" s="17">
        <v>4843</v>
      </c>
      <c r="I310" s="2" t="str">
        <f t="shared" si="12"/>
        <v>Nov</v>
      </c>
      <c r="J310" s="5">
        <f t="shared" si="13"/>
        <v>2023</v>
      </c>
    </row>
    <row r="311" spans="1:10" x14ac:dyDescent="0.25">
      <c r="A311" s="4">
        <f t="shared" si="14"/>
        <v>45236</v>
      </c>
      <c r="B311" s="1" t="s">
        <v>363</v>
      </c>
      <c r="C311" s="2" t="s">
        <v>44</v>
      </c>
      <c r="D311" s="3" t="s">
        <v>12</v>
      </c>
      <c r="E311" s="2" t="s">
        <v>61</v>
      </c>
      <c r="F311" s="26">
        <v>31559</v>
      </c>
      <c r="G311" s="2">
        <v>42</v>
      </c>
      <c r="H311" s="17">
        <v>2344</v>
      </c>
      <c r="I311" s="2" t="str">
        <f t="shared" si="12"/>
        <v>Nov</v>
      </c>
      <c r="J311" s="5">
        <f t="shared" si="13"/>
        <v>2023</v>
      </c>
    </row>
    <row r="312" spans="1:10" x14ac:dyDescent="0.25">
      <c r="A312" s="4">
        <f t="shared" si="14"/>
        <v>45237</v>
      </c>
      <c r="B312" s="1" t="s">
        <v>364</v>
      </c>
      <c r="C312" s="2" t="s">
        <v>137</v>
      </c>
      <c r="D312" s="3" t="s">
        <v>16</v>
      </c>
      <c r="E312" s="2" t="s">
        <v>23</v>
      </c>
      <c r="F312" s="26">
        <v>13061</v>
      </c>
      <c r="G312" s="2">
        <v>79</v>
      </c>
      <c r="H312" s="17">
        <v>1410</v>
      </c>
      <c r="I312" s="2" t="str">
        <f t="shared" si="12"/>
        <v>Nov</v>
      </c>
      <c r="J312" s="5">
        <f t="shared" si="13"/>
        <v>2023</v>
      </c>
    </row>
    <row r="313" spans="1:10" x14ac:dyDescent="0.25">
      <c r="A313" s="4">
        <f t="shared" si="14"/>
        <v>45238</v>
      </c>
      <c r="B313" s="1" t="s">
        <v>365</v>
      </c>
      <c r="C313" s="2" t="s">
        <v>51</v>
      </c>
      <c r="D313" s="3" t="s">
        <v>28</v>
      </c>
      <c r="E313" s="2" t="s">
        <v>56</v>
      </c>
      <c r="F313" s="26">
        <v>36543</v>
      </c>
      <c r="G313" s="2">
        <v>78</v>
      </c>
      <c r="H313" s="17">
        <v>3798</v>
      </c>
      <c r="I313" s="2" t="str">
        <f t="shared" si="12"/>
        <v>Nov</v>
      </c>
      <c r="J313" s="5">
        <f t="shared" si="13"/>
        <v>2023</v>
      </c>
    </row>
    <row r="314" spans="1:10" x14ac:dyDescent="0.25">
      <c r="A314" s="4">
        <f t="shared" si="14"/>
        <v>45239</v>
      </c>
      <c r="B314" s="1" t="s">
        <v>366</v>
      </c>
      <c r="C314" s="2" t="s">
        <v>160</v>
      </c>
      <c r="D314" s="3" t="s">
        <v>34</v>
      </c>
      <c r="E314" s="2" t="s">
        <v>17</v>
      </c>
      <c r="F314" s="26">
        <v>34586</v>
      </c>
      <c r="G314" s="2">
        <v>40</v>
      </c>
      <c r="H314" s="17">
        <v>4054</v>
      </c>
      <c r="I314" s="2" t="str">
        <f t="shared" si="12"/>
        <v>Nov</v>
      </c>
      <c r="J314" s="5">
        <f t="shared" si="13"/>
        <v>2023</v>
      </c>
    </row>
    <row r="315" spans="1:10" x14ac:dyDescent="0.25">
      <c r="A315" s="4">
        <f t="shared" si="14"/>
        <v>45240</v>
      </c>
      <c r="B315" s="1" t="s">
        <v>367</v>
      </c>
      <c r="C315" s="2" t="s">
        <v>160</v>
      </c>
      <c r="D315" s="3" t="s">
        <v>28</v>
      </c>
      <c r="E315" s="2" t="s">
        <v>40</v>
      </c>
      <c r="F315" s="26">
        <v>27264</v>
      </c>
      <c r="G315" s="2">
        <v>17</v>
      </c>
      <c r="H315" s="17">
        <v>4625</v>
      </c>
      <c r="I315" s="2" t="str">
        <f t="shared" si="12"/>
        <v>Nov</v>
      </c>
      <c r="J315" s="5">
        <f t="shared" si="13"/>
        <v>2023</v>
      </c>
    </row>
    <row r="316" spans="1:10" x14ac:dyDescent="0.25">
      <c r="A316" s="4">
        <f t="shared" si="14"/>
        <v>45241</v>
      </c>
      <c r="B316" s="1" t="s">
        <v>368</v>
      </c>
      <c r="C316" s="2" t="s">
        <v>98</v>
      </c>
      <c r="D316" s="3" t="s">
        <v>12</v>
      </c>
      <c r="E316" s="2" t="s">
        <v>35</v>
      </c>
      <c r="F316" s="26">
        <v>15834</v>
      </c>
      <c r="G316" s="2">
        <v>23</v>
      </c>
      <c r="H316" s="17">
        <v>4452</v>
      </c>
      <c r="I316" s="2" t="str">
        <f t="shared" si="12"/>
        <v>Nov</v>
      </c>
      <c r="J316" s="5">
        <f t="shared" si="13"/>
        <v>2023</v>
      </c>
    </row>
    <row r="317" spans="1:10" x14ac:dyDescent="0.25">
      <c r="A317" s="4">
        <f t="shared" si="14"/>
        <v>45242</v>
      </c>
      <c r="B317" s="1" t="s">
        <v>369</v>
      </c>
      <c r="C317" s="2" t="s">
        <v>51</v>
      </c>
      <c r="D317" s="3" t="s">
        <v>34</v>
      </c>
      <c r="E317" s="2" t="s">
        <v>63</v>
      </c>
      <c r="F317" s="26">
        <v>4521</v>
      </c>
      <c r="G317" s="2">
        <v>71</v>
      </c>
      <c r="H317" s="17">
        <v>1546</v>
      </c>
      <c r="I317" s="2" t="str">
        <f t="shared" si="12"/>
        <v>Nov</v>
      </c>
      <c r="J317" s="5">
        <f t="shared" si="13"/>
        <v>2023</v>
      </c>
    </row>
    <row r="318" spans="1:10" x14ac:dyDescent="0.25">
      <c r="A318" s="4">
        <f t="shared" si="14"/>
        <v>45243</v>
      </c>
      <c r="B318" s="1" t="s">
        <v>370</v>
      </c>
      <c r="C318" s="2" t="s">
        <v>31</v>
      </c>
      <c r="D318" s="3" t="s">
        <v>28</v>
      </c>
      <c r="E318" s="2" t="s">
        <v>53</v>
      </c>
      <c r="F318" s="26">
        <v>8054</v>
      </c>
      <c r="G318" s="2">
        <v>69</v>
      </c>
      <c r="H318" s="17">
        <v>3594</v>
      </c>
      <c r="I318" s="2" t="str">
        <f t="shared" si="12"/>
        <v>Nov</v>
      </c>
      <c r="J318" s="5">
        <f t="shared" si="13"/>
        <v>2023</v>
      </c>
    </row>
    <row r="319" spans="1:10" x14ac:dyDescent="0.25">
      <c r="A319" s="4">
        <f t="shared" si="14"/>
        <v>45244</v>
      </c>
      <c r="B319" s="1" t="s">
        <v>371</v>
      </c>
      <c r="C319" s="2" t="s">
        <v>109</v>
      </c>
      <c r="D319" s="3" t="s">
        <v>28</v>
      </c>
      <c r="E319" s="2" t="s">
        <v>56</v>
      </c>
      <c r="F319" s="26">
        <v>9871</v>
      </c>
      <c r="G319" s="2">
        <v>79</v>
      </c>
      <c r="H319" s="17">
        <v>4502</v>
      </c>
      <c r="I319" s="2" t="str">
        <f t="shared" si="12"/>
        <v>Nov</v>
      </c>
      <c r="J319" s="5">
        <f t="shared" si="13"/>
        <v>2023</v>
      </c>
    </row>
    <row r="320" spans="1:10" x14ac:dyDescent="0.25">
      <c r="A320" s="4">
        <f t="shared" si="14"/>
        <v>45245</v>
      </c>
      <c r="B320" s="1" t="s">
        <v>372</v>
      </c>
      <c r="C320" s="2" t="s">
        <v>75</v>
      </c>
      <c r="D320" s="3" t="s">
        <v>28</v>
      </c>
      <c r="E320" s="2" t="s">
        <v>23</v>
      </c>
      <c r="F320" s="26">
        <v>33167</v>
      </c>
      <c r="G320" s="2">
        <v>3</v>
      </c>
      <c r="H320" s="17">
        <v>3701</v>
      </c>
      <c r="I320" s="2" t="str">
        <f t="shared" si="12"/>
        <v>Nov</v>
      </c>
      <c r="J320" s="5">
        <f t="shared" si="13"/>
        <v>2023</v>
      </c>
    </row>
    <row r="321" spans="1:10" x14ac:dyDescent="0.25">
      <c r="A321" s="4">
        <f t="shared" si="14"/>
        <v>45246</v>
      </c>
      <c r="B321" s="1" t="s">
        <v>373</v>
      </c>
      <c r="C321" s="2" t="s">
        <v>160</v>
      </c>
      <c r="D321" s="3" t="s">
        <v>12</v>
      </c>
      <c r="E321" s="2" t="s">
        <v>23</v>
      </c>
      <c r="F321" s="26">
        <v>10731</v>
      </c>
      <c r="G321" s="2">
        <v>40</v>
      </c>
      <c r="H321" s="17">
        <v>1829</v>
      </c>
      <c r="I321" s="2" t="str">
        <f t="shared" si="12"/>
        <v>Nov</v>
      </c>
      <c r="J321" s="5">
        <f t="shared" si="13"/>
        <v>2023</v>
      </c>
    </row>
    <row r="322" spans="1:10" x14ac:dyDescent="0.25">
      <c r="A322" s="4">
        <f t="shared" si="14"/>
        <v>45247</v>
      </c>
      <c r="B322" s="1" t="s">
        <v>374</v>
      </c>
      <c r="C322" s="2" t="s">
        <v>79</v>
      </c>
      <c r="D322" s="3" t="s">
        <v>16</v>
      </c>
      <c r="E322" s="2" t="s">
        <v>63</v>
      </c>
      <c r="F322" s="26">
        <v>24460</v>
      </c>
      <c r="G322" s="2">
        <v>19</v>
      </c>
      <c r="H322" s="17">
        <v>1890</v>
      </c>
      <c r="I322" s="2" t="str">
        <f t="shared" ref="I322:I385" si="15">TEXT(A322,"mmm")</f>
        <v>Nov</v>
      </c>
      <c r="J322" s="5">
        <f t="shared" si="13"/>
        <v>2023</v>
      </c>
    </row>
    <row r="323" spans="1:10" x14ac:dyDescent="0.25">
      <c r="A323" s="4">
        <f t="shared" si="14"/>
        <v>45248</v>
      </c>
      <c r="B323" s="1" t="s">
        <v>375</v>
      </c>
      <c r="C323" s="2" t="s">
        <v>42</v>
      </c>
      <c r="D323" s="3" t="s">
        <v>16</v>
      </c>
      <c r="E323" s="2" t="s">
        <v>56</v>
      </c>
      <c r="F323" s="26">
        <v>26671</v>
      </c>
      <c r="G323" s="2">
        <v>88</v>
      </c>
      <c r="H323" s="17">
        <v>4573</v>
      </c>
      <c r="I323" s="2" t="str">
        <f t="shared" si="15"/>
        <v>Nov</v>
      </c>
      <c r="J323" s="5">
        <f t="shared" ref="J323:J386" si="16">YEAR(A323)</f>
        <v>2023</v>
      </c>
    </row>
    <row r="324" spans="1:10" x14ac:dyDescent="0.25">
      <c r="A324" s="4">
        <f t="shared" ref="A324:A387" si="17">A323+1</f>
        <v>45249</v>
      </c>
      <c r="B324" s="1" t="s">
        <v>376</v>
      </c>
      <c r="C324" s="2" t="s">
        <v>48</v>
      </c>
      <c r="D324" s="3" t="s">
        <v>12</v>
      </c>
      <c r="E324" s="2" t="s">
        <v>13</v>
      </c>
      <c r="F324" s="26">
        <v>36529</v>
      </c>
      <c r="G324" s="2">
        <v>51</v>
      </c>
      <c r="H324" s="17">
        <v>4824</v>
      </c>
      <c r="I324" s="2" t="str">
        <f t="shared" si="15"/>
        <v>Nov</v>
      </c>
      <c r="J324" s="5">
        <f t="shared" si="16"/>
        <v>2023</v>
      </c>
    </row>
    <row r="325" spans="1:10" x14ac:dyDescent="0.25">
      <c r="A325" s="4">
        <f t="shared" si="17"/>
        <v>45250</v>
      </c>
      <c r="B325" s="1" t="s">
        <v>377</v>
      </c>
      <c r="C325" s="2" t="s">
        <v>137</v>
      </c>
      <c r="D325" s="3" t="s">
        <v>12</v>
      </c>
      <c r="E325" s="2" t="s">
        <v>29</v>
      </c>
      <c r="F325" s="26">
        <v>15901</v>
      </c>
      <c r="G325" s="2">
        <v>80</v>
      </c>
      <c r="H325" s="17">
        <v>1438</v>
      </c>
      <c r="I325" s="2" t="str">
        <f t="shared" si="15"/>
        <v>Nov</v>
      </c>
      <c r="J325" s="5">
        <f t="shared" si="16"/>
        <v>2023</v>
      </c>
    </row>
    <row r="326" spans="1:10" x14ac:dyDescent="0.25">
      <c r="A326" s="4">
        <f t="shared" si="17"/>
        <v>45251</v>
      </c>
      <c r="B326" s="1" t="s">
        <v>378</v>
      </c>
      <c r="C326" s="2" t="s">
        <v>79</v>
      </c>
      <c r="D326" s="3" t="s">
        <v>20</v>
      </c>
      <c r="E326" s="2" t="s">
        <v>56</v>
      </c>
      <c r="F326" s="26">
        <v>33762</v>
      </c>
      <c r="G326" s="2">
        <v>53</v>
      </c>
      <c r="H326" s="17">
        <v>1149</v>
      </c>
      <c r="I326" s="2" t="str">
        <f t="shared" si="15"/>
        <v>Nov</v>
      </c>
      <c r="J326" s="5">
        <f t="shared" si="16"/>
        <v>2023</v>
      </c>
    </row>
    <row r="327" spans="1:10" x14ac:dyDescent="0.25">
      <c r="A327" s="4">
        <f t="shared" si="17"/>
        <v>45252</v>
      </c>
      <c r="B327" s="1" t="s">
        <v>379</v>
      </c>
      <c r="C327" s="2" t="s">
        <v>101</v>
      </c>
      <c r="D327" s="3" t="s">
        <v>28</v>
      </c>
      <c r="E327" s="2" t="s">
        <v>63</v>
      </c>
      <c r="F327" s="26">
        <v>26213</v>
      </c>
      <c r="G327" s="2">
        <v>66</v>
      </c>
      <c r="H327" s="17">
        <v>3395</v>
      </c>
      <c r="I327" s="2" t="str">
        <f t="shared" si="15"/>
        <v>Nov</v>
      </c>
      <c r="J327" s="5">
        <f t="shared" si="16"/>
        <v>2023</v>
      </c>
    </row>
    <row r="328" spans="1:10" x14ac:dyDescent="0.25">
      <c r="A328" s="4">
        <f t="shared" si="17"/>
        <v>45253</v>
      </c>
      <c r="B328" s="1" t="s">
        <v>380</v>
      </c>
      <c r="C328" s="2" t="s">
        <v>25</v>
      </c>
      <c r="D328" s="3" t="s">
        <v>12</v>
      </c>
      <c r="E328" s="2" t="s">
        <v>29</v>
      </c>
      <c r="F328" s="26">
        <v>1611</v>
      </c>
      <c r="G328" s="2">
        <v>58</v>
      </c>
      <c r="H328" s="17">
        <v>3463</v>
      </c>
      <c r="I328" s="2" t="str">
        <f t="shared" si="15"/>
        <v>Nov</v>
      </c>
      <c r="J328" s="5">
        <f t="shared" si="16"/>
        <v>2023</v>
      </c>
    </row>
    <row r="329" spans="1:10" x14ac:dyDescent="0.25">
      <c r="A329" s="4">
        <f t="shared" si="17"/>
        <v>45254</v>
      </c>
      <c r="B329" s="1" t="s">
        <v>381</v>
      </c>
      <c r="C329" s="2" t="s">
        <v>22</v>
      </c>
      <c r="D329" s="3" t="s">
        <v>28</v>
      </c>
      <c r="E329" s="2" t="s">
        <v>63</v>
      </c>
      <c r="F329" s="26">
        <v>48888</v>
      </c>
      <c r="G329" s="2">
        <v>29</v>
      </c>
      <c r="H329" s="17">
        <v>1445</v>
      </c>
      <c r="I329" s="2" t="str">
        <f t="shared" si="15"/>
        <v>Nov</v>
      </c>
      <c r="J329" s="5">
        <f t="shared" si="16"/>
        <v>2023</v>
      </c>
    </row>
    <row r="330" spans="1:10" x14ac:dyDescent="0.25">
      <c r="A330" s="4">
        <f t="shared" si="17"/>
        <v>45255</v>
      </c>
      <c r="B330" s="1" t="s">
        <v>382</v>
      </c>
      <c r="C330" s="2" t="s">
        <v>101</v>
      </c>
      <c r="D330" s="3" t="s">
        <v>34</v>
      </c>
      <c r="E330" s="2" t="s">
        <v>13</v>
      </c>
      <c r="F330" s="26">
        <v>28656</v>
      </c>
      <c r="G330" s="2">
        <v>95</v>
      </c>
      <c r="H330" s="17">
        <v>1611</v>
      </c>
      <c r="I330" s="2" t="str">
        <f t="shared" si="15"/>
        <v>Nov</v>
      </c>
      <c r="J330" s="5">
        <f t="shared" si="16"/>
        <v>2023</v>
      </c>
    </row>
    <row r="331" spans="1:10" x14ac:dyDescent="0.25">
      <c r="A331" s="4">
        <f t="shared" si="17"/>
        <v>45256</v>
      </c>
      <c r="B331" s="1" t="s">
        <v>383</v>
      </c>
      <c r="C331" s="2" t="s">
        <v>33</v>
      </c>
      <c r="D331" s="3" t="s">
        <v>20</v>
      </c>
      <c r="E331" s="2" t="s">
        <v>13</v>
      </c>
      <c r="F331" s="26">
        <v>36273</v>
      </c>
      <c r="G331" s="2">
        <v>81</v>
      </c>
      <c r="H331" s="17">
        <v>2206</v>
      </c>
      <c r="I331" s="2" t="str">
        <f t="shared" si="15"/>
        <v>Nov</v>
      </c>
      <c r="J331" s="5">
        <f t="shared" si="16"/>
        <v>2023</v>
      </c>
    </row>
    <row r="332" spans="1:10" x14ac:dyDescent="0.25">
      <c r="A332" s="4">
        <f t="shared" si="17"/>
        <v>45257</v>
      </c>
      <c r="B332" s="1" t="s">
        <v>384</v>
      </c>
      <c r="C332" s="2" t="s">
        <v>72</v>
      </c>
      <c r="D332" s="3" t="s">
        <v>28</v>
      </c>
      <c r="E332" s="2" t="s">
        <v>61</v>
      </c>
      <c r="F332" s="26">
        <v>12501</v>
      </c>
      <c r="G332" s="2">
        <v>47</v>
      </c>
      <c r="H332" s="17">
        <v>2392</v>
      </c>
      <c r="I332" s="2" t="str">
        <f t="shared" si="15"/>
        <v>Nov</v>
      </c>
      <c r="J332" s="5">
        <f t="shared" si="16"/>
        <v>2023</v>
      </c>
    </row>
    <row r="333" spans="1:10" x14ac:dyDescent="0.25">
      <c r="A333" s="4">
        <f t="shared" si="17"/>
        <v>45258</v>
      </c>
      <c r="B333" s="1" t="s">
        <v>385</v>
      </c>
      <c r="C333" s="2" t="s">
        <v>72</v>
      </c>
      <c r="D333" s="3" t="s">
        <v>28</v>
      </c>
      <c r="E333" s="2" t="s">
        <v>17</v>
      </c>
      <c r="F333" s="26">
        <v>18314</v>
      </c>
      <c r="G333" s="2">
        <v>51</v>
      </c>
      <c r="H333" s="17">
        <v>3050</v>
      </c>
      <c r="I333" s="2" t="str">
        <f t="shared" si="15"/>
        <v>Nov</v>
      </c>
      <c r="J333" s="5">
        <f t="shared" si="16"/>
        <v>2023</v>
      </c>
    </row>
    <row r="334" spans="1:10" x14ac:dyDescent="0.25">
      <c r="A334" s="4">
        <f t="shared" si="17"/>
        <v>45259</v>
      </c>
      <c r="B334" s="1" t="s">
        <v>386</v>
      </c>
      <c r="C334" s="2" t="s">
        <v>25</v>
      </c>
      <c r="D334" s="3" t="s">
        <v>34</v>
      </c>
      <c r="E334" s="2" t="s">
        <v>56</v>
      </c>
      <c r="F334" s="26">
        <v>15334</v>
      </c>
      <c r="G334" s="2">
        <v>89</v>
      </c>
      <c r="H334" s="17">
        <v>1883</v>
      </c>
      <c r="I334" s="2" t="str">
        <f t="shared" si="15"/>
        <v>Nov</v>
      </c>
      <c r="J334" s="5">
        <f t="shared" si="16"/>
        <v>2023</v>
      </c>
    </row>
    <row r="335" spans="1:10" x14ac:dyDescent="0.25">
      <c r="A335" s="4">
        <f t="shared" si="17"/>
        <v>45260</v>
      </c>
      <c r="B335" s="1" t="s">
        <v>387</v>
      </c>
      <c r="C335" s="2" t="s">
        <v>95</v>
      </c>
      <c r="D335" s="3" t="s">
        <v>34</v>
      </c>
      <c r="E335" s="2" t="s">
        <v>29</v>
      </c>
      <c r="F335" s="26">
        <v>2379</v>
      </c>
      <c r="G335" s="2">
        <v>56</v>
      </c>
      <c r="H335" s="17">
        <v>4523</v>
      </c>
      <c r="I335" s="2" t="str">
        <f t="shared" si="15"/>
        <v>Nov</v>
      </c>
      <c r="J335" s="5">
        <f t="shared" si="16"/>
        <v>2023</v>
      </c>
    </row>
    <row r="336" spans="1:10" x14ac:dyDescent="0.25">
      <c r="A336" s="4">
        <f t="shared" si="17"/>
        <v>45261</v>
      </c>
      <c r="B336" s="1" t="s">
        <v>388</v>
      </c>
      <c r="C336" s="2" t="s">
        <v>79</v>
      </c>
      <c r="D336" s="3" t="s">
        <v>12</v>
      </c>
      <c r="E336" s="2" t="s">
        <v>61</v>
      </c>
      <c r="F336" s="26">
        <v>2439</v>
      </c>
      <c r="G336" s="2">
        <v>77</v>
      </c>
      <c r="H336" s="17">
        <v>1185</v>
      </c>
      <c r="I336" s="2" t="str">
        <f t="shared" si="15"/>
        <v>Dec</v>
      </c>
      <c r="J336" s="5">
        <f t="shared" si="16"/>
        <v>2023</v>
      </c>
    </row>
    <row r="337" spans="1:10" x14ac:dyDescent="0.25">
      <c r="A337" s="4">
        <f t="shared" si="17"/>
        <v>45262</v>
      </c>
      <c r="B337" s="1" t="s">
        <v>389</v>
      </c>
      <c r="C337" s="2" t="s">
        <v>22</v>
      </c>
      <c r="D337" s="3" t="s">
        <v>28</v>
      </c>
      <c r="E337" s="2" t="s">
        <v>17</v>
      </c>
      <c r="F337" s="26">
        <v>16121</v>
      </c>
      <c r="G337" s="2">
        <v>76</v>
      </c>
      <c r="H337" s="17">
        <v>3952</v>
      </c>
      <c r="I337" s="2" t="str">
        <f t="shared" si="15"/>
        <v>Dec</v>
      </c>
      <c r="J337" s="5">
        <f t="shared" si="16"/>
        <v>2023</v>
      </c>
    </row>
    <row r="338" spans="1:10" x14ac:dyDescent="0.25">
      <c r="A338" s="4">
        <f t="shared" si="17"/>
        <v>45263</v>
      </c>
      <c r="B338" s="1" t="s">
        <v>390</v>
      </c>
      <c r="C338" s="2" t="s">
        <v>72</v>
      </c>
      <c r="D338" s="3" t="s">
        <v>34</v>
      </c>
      <c r="E338" s="2" t="s">
        <v>23</v>
      </c>
      <c r="F338" s="26">
        <v>19309</v>
      </c>
      <c r="G338" s="2">
        <v>100</v>
      </c>
      <c r="H338" s="17">
        <v>1926</v>
      </c>
      <c r="I338" s="2" t="str">
        <f t="shared" si="15"/>
        <v>Dec</v>
      </c>
      <c r="J338" s="5">
        <f t="shared" si="16"/>
        <v>2023</v>
      </c>
    </row>
    <row r="339" spans="1:10" x14ac:dyDescent="0.25">
      <c r="A339" s="4">
        <f t="shared" si="17"/>
        <v>45264</v>
      </c>
      <c r="B339" s="1" t="s">
        <v>391</v>
      </c>
      <c r="C339" s="2" t="s">
        <v>11</v>
      </c>
      <c r="D339" s="3" t="s">
        <v>20</v>
      </c>
      <c r="E339" s="2" t="s">
        <v>35</v>
      </c>
      <c r="F339" s="26">
        <v>19784</v>
      </c>
      <c r="G339" s="2">
        <v>20</v>
      </c>
      <c r="H339" s="17">
        <v>4148</v>
      </c>
      <c r="I339" s="2" t="str">
        <f t="shared" si="15"/>
        <v>Dec</v>
      </c>
      <c r="J339" s="5">
        <f t="shared" si="16"/>
        <v>2023</v>
      </c>
    </row>
    <row r="340" spans="1:10" x14ac:dyDescent="0.25">
      <c r="A340" s="4">
        <f t="shared" si="17"/>
        <v>45265</v>
      </c>
      <c r="B340" s="1" t="s">
        <v>392</v>
      </c>
      <c r="C340" s="2" t="s">
        <v>22</v>
      </c>
      <c r="D340" s="3" t="s">
        <v>20</v>
      </c>
      <c r="E340" s="2" t="s">
        <v>29</v>
      </c>
      <c r="F340" s="26">
        <v>18003</v>
      </c>
      <c r="G340" s="2">
        <v>5</v>
      </c>
      <c r="H340" s="17">
        <v>4531</v>
      </c>
      <c r="I340" s="2" t="str">
        <f t="shared" si="15"/>
        <v>Dec</v>
      </c>
      <c r="J340" s="5">
        <f t="shared" si="16"/>
        <v>2023</v>
      </c>
    </row>
    <row r="341" spans="1:10" x14ac:dyDescent="0.25">
      <c r="A341" s="4">
        <f t="shared" si="17"/>
        <v>45266</v>
      </c>
      <c r="B341" s="1" t="s">
        <v>393</v>
      </c>
      <c r="C341" s="2" t="s">
        <v>75</v>
      </c>
      <c r="D341" s="3" t="s">
        <v>20</v>
      </c>
      <c r="E341" s="2" t="s">
        <v>63</v>
      </c>
      <c r="F341" s="26">
        <v>29250</v>
      </c>
      <c r="G341" s="2">
        <v>34</v>
      </c>
      <c r="H341" s="17">
        <v>4434</v>
      </c>
      <c r="I341" s="2" t="str">
        <f t="shared" si="15"/>
        <v>Dec</v>
      </c>
      <c r="J341" s="5">
        <f t="shared" si="16"/>
        <v>2023</v>
      </c>
    </row>
    <row r="342" spans="1:10" x14ac:dyDescent="0.25">
      <c r="A342" s="4">
        <f t="shared" si="17"/>
        <v>45267</v>
      </c>
      <c r="B342" s="1" t="s">
        <v>394</v>
      </c>
      <c r="C342" s="2" t="s">
        <v>37</v>
      </c>
      <c r="D342" s="3" t="s">
        <v>12</v>
      </c>
      <c r="E342" s="2" t="s">
        <v>29</v>
      </c>
      <c r="F342" s="26">
        <v>34036</v>
      </c>
      <c r="G342" s="2">
        <v>42</v>
      </c>
      <c r="H342" s="17">
        <v>3572</v>
      </c>
      <c r="I342" s="2" t="str">
        <f t="shared" si="15"/>
        <v>Dec</v>
      </c>
      <c r="J342" s="5">
        <f t="shared" si="16"/>
        <v>2023</v>
      </c>
    </row>
    <row r="343" spans="1:10" x14ac:dyDescent="0.25">
      <c r="A343" s="4">
        <f t="shared" si="17"/>
        <v>45268</v>
      </c>
      <c r="B343" s="1" t="s">
        <v>395</v>
      </c>
      <c r="C343" s="2" t="s">
        <v>98</v>
      </c>
      <c r="D343" s="3" t="s">
        <v>20</v>
      </c>
      <c r="E343" s="2" t="s">
        <v>29</v>
      </c>
      <c r="F343" s="26">
        <v>46088</v>
      </c>
      <c r="G343" s="2">
        <v>57</v>
      </c>
      <c r="H343" s="17">
        <v>1599</v>
      </c>
      <c r="I343" s="2" t="str">
        <f t="shared" si="15"/>
        <v>Dec</v>
      </c>
      <c r="J343" s="5">
        <f t="shared" si="16"/>
        <v>2023</v>
      </c>
    </row>
    <row r="344" spans="1:10" x14ac:dyDescent="0.25">
      <c r="A344" s="4">
        <f t="shared" si="17"/>
        <v>45269</v>
      </c>
      <c r="B344" s="1" t="s">
        <v>396</v>
      </c>
      <c r="C344" s="2" t="s">
        <v>48</v>
      </c>
      <c r="D344" s="3" t="s">
        <v>28</v>
      </c>
      <c r="E344" s="2" t="s">
        <v>53</v>
      </c>
      <c r="F344" s="26">
        <v>19163</v>
      </c>
      <c r="G344" s="2">
        <v>29</v>
      </c>
      <c r="H344" s="17">
        <v>1723</v>
      </c>
      <c r="I344" s="2" t="str">
        <f t="shared" si="15"/>
        <v>Dec</v>
      </c>
      <c r="J344" s="5">
        <f t="shared" si="16"/>
        <v>2023</v>
      </c>
    </row>
    <row r="345" spans="1:10" x14ac:dyDescent="0.25">
      <c r="A345" s="4">
        <f t="shared" si="17"/>
        <v>45270</v>
      </c>
      <c r="B345" s="1" t="s">
        <v>397</v>
      </c>
      <c r="C345" s="2" t="s">
        <v>95</v>
      </c>
      <c r="D345" s="3" t="s">
        <v>28</v>
      </c>
      <c r="E345" s="2" t="s">
        <v>61</v>
      </c>
      <c r="F345" s="26">
        <v>23104</v>
      </c>
      <c r="G345" s="2">
        <v>34</v>
      </c>
      <c r="H345" s="17">
        <v>4642</v>
      </c>
      <c r="I345" s="2" t="str">
        <f t="shared" si="15"/>
        <v>Dec</v>
      </c>
      <c r="J345" s="5">
        <f t="shared" si="16"/>
        <v>2023</v>
      </c>
    </row>
    <row r="346" spans="1:10" x14ac:dyDescent="0.25">
      <c r="A346" s="4">
        <f t="shared" si="17"/>
        <v>45271</v>
      </c>
      <c r="B346" s="1" t="s">
        <v>398</v>
      </c>
      <c r="C346" s="2" t="s">
        <v>27</v>
      </c>
      <c r="D346" s="3" t="s">
        <v>12</v>
      </c>
      <c r="E346" s="2" t="s">
        <v>56</v>
      </c>
      <c r="F346" s="26">
        <v>42081</v>
      </c>
      <c r="G346" s="2">
        <v>32</v>
      </c>
      <c r="H346" s="17">
        <v>3416</v>
      </c>
      <c r="I346" s="2" t="str">
        <f t="shared" si="15"/>
        <v>Dec</v>
      </c>
      <c r="J346" s="5">
        <f t="shared" si="16"/>
        <v>2023</v>
      </c>
    </row>
    <row r="347" spans="1:10" x14ac:dyDescent="0.25">
      <c r="A347" s="4">
        <f t="shared" si="17"/>
        <v>45272</v>
      </c>
      <c r="B347" s="1" t="s">
        <v>399</v>
      </c>
      <c r="C347" s="2" t="s">
        <v>72</v>
      </c>
      <c r="D347" s="3" t="s">
        <v>34</v>
      </c>
      <c r="E347" s="2" t="s">
        <v>40</v>
      </c>
      <c r="F347" s="26">
        <v>41517</v>
      </c>
      <c r="G347" s="2">
        <v>25</v>
      </c>
      <c r="H347" s="17">
        <v>1283</v>
      </c>
      <c r="I347" s="2" t="str">
        <f t="shared" si="15"/>
        <v>Dec</v>
      </c>
      <c r="J347" s="5">
        <f t="shared" si="16"/>
        <v>2023</v>
      </c>
    </row>
    <row r="348" spans="1:10" x14ac:dyDescent="0.25">
      <c r="A348" s="4">
        <f t="shared" si="17"/>
        <v>45273</v>
      </c>
      <c r="B348" s="1" t="s">
        <v>400</v>
      </c>
      <c r="C348" s="2" t="s">
        <v>77</v>
      </c>
      <c r="D348" s="3" t="s">
        <v>20</v>
      </c>
      <c r="E348" s="2" t="s">
        <v>53</v>
      </c>
      <c r="F348" s="26">
        <v>41233</v>
      </c>
      <c r="G348" s="2">
        <v>8</v>
      </c>
      <c r="H348" s="17">
        <v>3369</v>
      </c>
      <c r="I348" s="2" t="str">
        <f t="shared" si="15"/>
        <v>Dec</v>
      </c>
      <c r="J348" s="5">
        <f t="shared" si="16"/>
        <v>2023</v>
      </c>
    </row>
    <row r="349" spans="1:10" x14ac:dyDescent="0.25">
      <c r="A349" s="4">
        <f t="shared" si="17"/>
        <v>45274</v>
      </c>
      <c r="B349" s="1" t="s">
        <v>401</v>
      </c>
      <c r="C349" s="2" t="s">
        <v>77</v>
      </c>
      <c r="D349" s="3" t="s">
        <v>28</v>
      </c>
      <c r="E349" s="2" t="s">
        <v>17</v>
      </c>
      <c r="F349" s="26">
        <v>4528</v>
      </c>
      <c r="G349" s="2">
        <v>63</v>
      </c>
      <c r="H349" s="17">
        <v>4422</v>
      </c>
      <c r="I349" s="2" t="str">
        <f t="shared" si="15"/>
        <v>Dec</v>
      </c>
      <c r="J349" s="5">
        <f t="shared" si="16"/>
        <v>2023</v>
      </c>
    </row>
    <row r="350" spans="1:10" x14ac:dyDescent="0.25">
      <c r="A350" s="4">
        <f t="shared" si="17"/>
        <v>45275</v>
      </c>
      <c r="B350" s="1" t="s">
        <v>402</v>
      </c>
      <c r="C350" s="2" t="s">
        <v>101</v>
      </c>
      <c r="D350" s="3" t="s">
        <v>34</v>
      </c>
      <c r="E350" s="2" t="s">
        <v>56</v>
      </c>
      <c r="F350" s="26">
        <v>35736</v>
      </c>
      <c r="G350" s="2">
        <v>15</v>
      </c>
      <c r="H350" s="17">
        <v>3301</v>
      </c>
      <c r="I350" s="2" t="str">
        <f t="shared" si="15"/>
        <v>Dec</v>
      </c>
      <c r="J350" s="5">
        <f t="shared" si="16"/>
        <v>2023</v>
      </c>
    </row>
    <row r="351" spans="1:10" x14ac:dyDescent="0.25">
      <c r="A351" s="4">
        <f t="shared" si="17"/>
        <v>45276</v>
      </c>
      <c r="B351" s="1" t="s">
        <v>403</v>
      </c>
      <c r="C351" s="2" t="s">
        <v>109</v>
      </c>
      <c r="D351" s="3" t="s">
        <v>28</v>
      </c>
      <c r="E351" s="2" t="s">
        <v>63</v>
      </c>
      <c r="F351" s="26">
        <v>48464</v>
      </c>
      <c r="G351" s="2">
        <v>94</v>
      </c>
      <c r="H351" s="17">
        <v>1941</v>
      </c>
      <c r="I351" s="2" t="str">
        <f t="shared" si="15"/>
        <v>Dec</v>
      </c>
      <c r="J351" s="5">
        <f t="shared" si="16"/>
        <v>2023</v>
      </c>
    </row>
    <row r="352" spans="1:10" x14ac:dyDescent="0.25">
      <c r="A352" s="4">
        <f t="shared" si="17"/>
        <v>45277</v>
      </c>
      <c r="B352" s="1" t="s">
        <v>404</v>
      </c>
      <c r="C352" s="2" t="s">
        <v>37</v>
      </c>
      <c r="D352" s="3" t="s">
        <v>16</v>
      </c>
      <c r="E352" s="2" t="s">
        <v>40</v>
      </c>
      <c r="F352" s="26">
        <v>13845</v>
      </c>
      <c r="G352" s="2">
        <v>14</v>
      </c>
      <c r="H352" s="17">
        <v>4226</v>
      </c>
      <c r="I352" s="2" t="str">
        <f t="shared" si="15"/>
        <v>Dec</v>
      </c>
      <c r="J352" s="5">
        <f t="shared" si="16"/>
        <v>2023</v>
      </c>
    </row>
    <row r="353" spans="1:10" x14ac:dyDescent="0.25">
      <c r="A353" s="4">
        <f t="shared" si="17"/>
        <v>45278</v>
      </c>
      <c r="B353" s="1" t="s">
        <v>405</v>
      </c>
      <c r="C353" s="2" t="s">
        <v>109</v>
      </c>
      <c r="D353" s="3" t="s">
        <v>34</v>
      </c>
      <c r="E353" s="2" t="s">
        <v>29</v>
      </c>
      <c r="F353" s="26">
        <v>3986</v>
      </c>
      <c r="G353" s="2">
        <v>9</v>
      </c>
      <c r="H353" s="17">
        <v>3834</v>
      </c>
      <c r="I353" s="2" t="str">
        <f t="shared" si="15"/>
        <v>Dec</v>
      </c>
      <c r="J353" s="5">
        <f t="shared" si="16"/>
        <v>2023</v>
      </c>
    </row>
    <row r="354" spans="1:10" x14ac:dyDescent="0.25">
      <c r="A354" s="4">
        <f t="shared" si="17"/>
        <v>45279</v>
      </c>
      <c r="B354" s="1" t="s">
        <v>406</v>
      </c>
      <c r="C354" s="2" t="s">
        <v>33</v>
      </c>
      <c r="D354" s="3" t="s">
        <v>20</v>
      </c>
      <c r="E354" s="2" t="s">
        <v>63</v>
      </c>
      <c r="F354" s="26">
        <v>27068</v>
      </c>
      <c r="G354" s="2">
        <v>69</v>
      </c>
      <c r="H354" s="17">
        <v>1112</v>
      </c>
      <c r="I354" s="2" t="str">
        <f t="shared" si="15"/>
        <v>Dec</v>
      </c>
      <c r="J354" s="5">
        <f t="shared" si="16"/>
        <v>2023</v>
      </c>
    </row>
    <row r="355" spans="1:10" x14ac:dyDescent="0.25">
      <c r="A355" s="4">
        <f t="shared" si="17"/>
        <v>45280</v>
      </c>
      <c r="B355" s="1" t="s">
        <v>407</v>
      </c>
      <c r="C355" s="2" t="s">
        <v>37</v>
      </c>
      <c r="D355" s="3" t="s">
        <v>16</v>
      </c>
      <c r="E355" s="2" t="s">
        <v>17</v>
      </c>
      <c r="F355" s="26">
        <v>4182</v>
      </c>
      <c r="G355" s="2">
        <v>15</v>
      </c>
      <c r="H355" s="17">
        <v>2216</v>
      </c>
      <c r="I355" s="2" t="str">
        <f t="shared" si="15"/>
        <v>Dec</v>
      </c>
      <c r="J355" s="5">
        <f t="shared" si="16"/>
        <v>2023</v>
      </c>
    </row>
    <row r="356" spans="1:10" x14ac:dyDescent="0.25">
      <c r="A356" s="4">
        <f t="shared" si="17"/>
        <v>45281</v>
      </c>
      <c r="B356" s="1" t="s">
        <v>408</v>
      </c>
      <c r="C356" s="2" t="s">
        <v>77</v>
      </c>
      <c r="D356" s="3" t="s">
        <v>16</v>
      </c>
      <c r="E356" s="2" t="s">
        <v>56</v>
      </c>
      <c r="F356" s="26">
        <v>8057</v>
      </c>
      <c r="G356" s="2">
        <v>18</v>
      </c>
      <c r="H356" s="17">
        <v>4633</v>
      </c>
      <c r="I356" s="2" t="str">
        <f t="shared" si="15"/>
        <v>Dec</v>
      </c>
      <c r="J356" s="5">
        <f t="shared" si="16"/>
        <v>2023</v>
      </c>
    </row>
    <row r="357" spans="1:10" x14ac:dyDescent="0.25">
      <c r="A357" s="4">
        <f t="shared" si="17"/>
        <v>45282</v>
      </c>
      <c r="B357" s="1" t="s">
        <v>409</v>
      </c>
      <c r="C357" s="2" t="s">
        <v>58</v>
      </c>
      <c r="D357" s="3" t="s">
        <v>28</v>
      </c>
      <c r="E357" s="2" t="s">
        <v>63</v>
      </c>
      <c r="F357" s="26">
        <v>47654</v>
      </c>
      <c r="G357" s="2">
        <v>23</v>
      </c>
      <c r="H357" s="17">
        <v>3013</v>
      </c>
      <c r="I357" s="2" t="str">
        <f t="shared" si="15"/>
        <v>Dec</v>
      </c>
      <c r="J357" s="5">
        <f t="shared" si="16"/>
        <v>2023</v>
      </c>
    </row>
    <row r="358" spans="1:10" x14ac:dyDescent="0.25">
      <c r="A358" s="4">
        <f t="shared" si="17"/>
        <v>45283</v>
      </c>
      <c r="B358" s="1" t="s">
        <v>410</v>
      </c>
      <c r="C358" s="2" t="s">
        <v>82</v>
      </c>
      <c r="D358" s="3" t="s">
        <v>16</v>
      </c>
      <c r="E358" s="2" t="s">
        <v>40</v>
      </c>
      <c r="F358" s="26">
        <v>11005</v>
      </c>
      <c r="G358" s="2">
        <v>46</v>
      </c>
      <c r="H358" s="17">
        <v>3593</v>
      </c>
      <c r="I358" s="2" t="str">
        <f t="shared" si="15"/>
        <v>Dec</v>
      </c>
      <c r="J358" s="5">
        <f t="shared" si="16"/>
        <v>2023</v>
      </c>
    </row>
    <row r="359" spans="1:10" x14ac:dyDescent="0.25">
      <c r="A359" s="4">
        <f t="shared" si="17"/>
        <v>45284</v>
      </c>
      <c r="B359" s="1" t="s">
        <v>411</v>
      </c>
      <c r="C359" s="2" t="s">
        <v>77</v>
      </c>
      <c r="D359" s="3" t="s">
        <v>34</v>
      </c>
      <c r="E359" s="2" t="s">
        <v>13</v>
      </c>
      <c r="F359" s="26">
        <v>36322</v>
      </c>
      <c r="G359" s="2">
        <v>46</v>
      </c>
      <c r="H359" s="17">
        <v>2184</v>
      </c>
      <c r="I359" s="2" t="str">
        <f t="shared" si="15"/>
        <v>Dec</v>
      </c>
      <c r="J359" s="5">
        <f t="shared" si="16"/>
        <v>2023</v>
      </c>
    </row>
    <row r="360" spans="1:10" x14ac:dyDescent="0.25">
      <c r="A360" s="4">
        <f t="shared" si="17"/>
        <v>45285</v>
      </c>
      <c r="B360" s="1" t="s">
        <v>412</v>
      </c>
      <c r="C360" s="2" t="s">
        <v>46</v>
      </c>
      <c r="D360" s="3" t="s">
        <v>34</v>
      </c>
      <c r="E360" s="2" t="s">
        <v>56</v>
      </c>
      <c r="F360" s="26">
        <v>25241</v>
      </c>
      <c r="G360" s="2">
        <v>87</v>
      </c>
      <c r="H360" s="17">
        <v>4325</v>
      </c>
      <c r="I360" s="2" t="str">
        <f t="shared" si="15"/>
        <v>Dec</v>
      </c>
      <c r="J360" s="5">
        <f t="shared" si="16"/>
        <v>2023</v>
      </c>
    </row>
    <row r="361" spans="1:10" x14ac:dyDescent="0.25">
      <c r="A361" s="4">
        <f t="shared" si="17"/>
        <v>45286</v>
      </c>
      <c r="B361" s="1" t="s">
        <v>413</v>
      </c>
      <c r="C361" s="2" t="s">
        <v>82</v>
      </c>
      <c r="D361" s="3" t="s">
        <v>28</v>
      </c>
      <c r="E361" s="2" t="s">
        <v>40</v>
      </c>
      <c r="F361" s="26">
        <v>12367</v>
      </c>
      <c r="G361" s="2">
        <v>6</v>
      </c>
      <c r="H361" s="17">
        <v>2983</v>
      </c>
      <c r="I361" s="2" t="str">
        <f t="shared" si="15"/>
        <v>Dec</v>
      </c>
      <c r="J361" s="5">
        <f t="shared" si="16"/>
        <v>2023</v>
      </c>
    </row>
    <row r="362" spans="1:10" x14ac:dyDescent="0.25">
      <c r="A362" s="4">
        <f t="shared" si="17"/>
        <v>45287</v>
      </c>
      <c r="B362" s="1" t="s">
        <v>414</v>
      </c>
      <c r="C362" s="2" t="s">
        <v>67</v>
      </c>
      <c r="D362" s="3" t="s">
        <v>34</v>
      </c>
      <c r="E362" s="2" t="s">
        <v>23</v>
      </c>
      <c r="F362" s="26">
        <v>32019</v>
      </c>
      <c r="G362" s="2">
        <v>80</v>
      </c>
      <c r="H362" s="17">
        <v>2961</v>
      </c>
      <c r="I362" s="2" t="str">
        <f t="shared" si="15"/>
        <v>Dec</v>
      </c>
      <c r="J362" s="5">
        <f t="shared" si="16"/>
        <v>2023</v>
      </c>
    </row>
    <row r="363" spans="1:10" x14ac:dyDescent="0.25">
      <c r="A363" s="4">
        <f t="shared" si="17"/>
        <v>45288</v>
      </c>
      <c r="B363" s="1" t="s">
        <v>415</v>
      </c>
      <c r="C363" s="2" t="s">
        <v>72</v>
      </c>
      <c r="D363" s="3" t="s">
        <v>12</v>
      </c>
      <c r="E363" s="2" t="s">
        <v>56</v>
      </c>
      <c r="F363" s="26">
        <v>48903</v>
      </c>
      <c r="G363" s="2">
        <v>24</v>
      </c>
      <c r="H363" s="17">
        <v>1508</v>
      </c>
      <c r="I363" s="2" t="str">
        <f t="shared" si="15"/>
        <v>Dec</v>
      </c>
      <c r="J363" s="5">
        <f t="shared" si="16"/>
        <v>2023</v>
      </c>
    </row>
    <row r="364" spans="1:10" x14ac:dyDescent="0.25">
      <c r="A364" s="4">
        <f t="shared" si="17"/>
        <v>45289</v>
      </c>
      <c r="B364" s="1" t="s">
        <v>416</v>
      </c>
      <c r="C364" s="2" t="s">
        <v>137</v>
      </c>
      <c r="D364" s="3" t="s">
        <v>28</v>
      </c>
      <c r="E364" s="2" t="s">
        <v>13</v>
      </c>
      <c r="F364" s="26">
        <v>33996</v>
      </c>
      <c r="G364" s="2">
        <v>62</v>
      </c>
      <c r="H364" s="17">
        <v>2965</v>
      </c>
      <c r="I364" s="2" t="str">
        <f t="shared" si="15"/>
        <v>Dec</v>
      </c>
      <c r="J364" s="5">
        <f t="shared" si="16"/>
        <v>2023</v>
      </c>
    </row>
    <row r="365" spans="1:10" x14ac:dyDescent="0.25">
      <c r="A365" s="4">
        <f t="shared" si="17"/>
        <v>45290</v>
      </c>
      <c r="B365" s="1" t="s">
        <v>417</v>
      </c>
      <c r="C365" s="2" t="s">
        <v>137</v>
      </c>
      <c r="D365" s="3" t="s">
        <v>34</v>
      </c>
      <c r="E365" s="2" t="s">
        <v>23</v>
      </c>
      <c r="F365" s="26">
        <v>45853</v>
      </c>
      <c r="G365" s="2">
        <v>44</v>
      </c>
      <c r="H365" s="17">
        <v>4795</v>
      </c>
      <c r="I365" s="2" t="str">
        <f t="shared" si="15"/>
        <v>Dec</v>
      </c>
      <c r="J365" s="5">
        <f t="shared" si="16"/>
        <v>2023</v>
      </c>
    </row>
    <row r="366" spans="1:10" x14ac:dyDescent="0.25">
      <c r="A366" s="4">
        <f t="shared" si="17"/>
        <v>45291</v>
      </c>
      <c r="B366" s="1" t="s">
        <v>418</v>
      </c>
      <c r="C366" s="2" t="s">
        <v>95</v>
      </c>
      <c r="D366" s="3" t="s">
        <v>34</v>
      </c>
      <c r="E366" s="2" t="s">
        <v>63</v>
      </c>
      <c r="F366" s="26">
        <v>10755</v>
      </c>
      <c r="G366" s="2">
        <v>78</v>
      </c>
      <c r="H366" s="17">
        <v>4946</v>
      </c>
      <c r="I366" s="2" t="str">
        <f t="shared" si="15"/>
        <v>Dec</v>
      </c>
      <c r="J366" s="5">
        <f t="shared" si="16"/>
        <v>2023</v>
      </c>
    </row>
    <row r="367" spans="1:10" x14ac:dyDescent="0.25">
      <c r="A367" s="4">
        <f t="shared" si="17"/>
        <v>45292</v>
      </c>
      <c r="B367" s="1" t="s">
        <v>419</v>
      </c>
      <c r="C367" s="2" t="s">
        <v>82</v>
      </c>
      <c r="D367" s="3" t="s">
        <v>34</v>
      </c>
      <c r="E367" s="2" t="s">
        <v>63</v>
      </c>
      <c r="F367" s="26">
        <v>44741</v>
      </c>
      <c r="G367" s="2">
        <v>46</v>
      </c>
      <c r="H367" s="17">
        <v>4826</v>
      </c>
      <c r="I367" s="2" t="str">
        <f t="shared" si="15"/>
        <v>Jan</v>
      </c>
      <c r="J367" s="5">
        <f t="shared" si="16"/>
        <v>2024</v>
      </c>
    </row>
    <row r="368" spans="1:10" x14ac:dyDescent="0.25">
      <c r="A368" s="4">
        <f t="shared" si="17"/>
        <v>45293</v>
      </c>
      <c r="B368" s="1" t="s">
        <v>420</v>
      </c>
      <c r="C368" s="2" t="s">
        <v>109</v>
      </c>
      <c r="D368" s="3" t="s">
        <v>12</v>
      </c>
      <c r="E368" s="2" t="s">
        <v>61</v>
      </c>
      <c r="F368" s="26">
        <v>14743</v>
      </c>
      <c r="G368" s="2">
        <v>50</v>
      </c>
      <c r="H368" s="17">
        <v>1246</v>
      </c>
      <c r="I368" s="2" t="str">
        <f t="shared" si="15"/>
        <v>Jan</v>
      </c>
      <c r="J368" s="5">
        <f t="shared" si="16"/>
        <v>2024</v>
      </c>
    </row>
    <row r="369" spans="1:10" x14ac:dyDescent="0.25">
      <c r="A369" s="4">
        <f t="shared" si="17"/>
        <v>45294</v>
      </c>
      <c r="B369" s="1" t="s">
        <v>421</v>
      </c>
      <c r="C369" s="2" t="s">
        <v>48</v>
      </c>
      <c r="D369" s="3" t="s">
        <v>16</v>
      </c>
      <c r="E369" s="2" t="s">
        <v>53</v>
      </c>
      <c r="F369" s="26">
        <v>23646</v>
      </c>
      <c r="G369" s="2">
        <v>67</v>
      </c>
      <c r="H369" s="17">
        <v>1278</v>
      </c>
      <c r="I369" s="2" t="str">
        <f t="shared" si="15"/>
        <v>Jan</v>
      </c>
      <c r="J369" s="5">
        <f t="shared" si="16"/>
        <v>2024</v>
      </c>
    </row>
    <row r="370" spans="1:10" x14ac:dyDescent="0.25">
      <c r="A370" s="4">
        <f t="shared" si="17"/>
        <v>45295</v>
      </c>
      <c r="B370" s="1" t="s">
        <v>422</v>
      </c>
      <c r="C370" s="2" t="s">
        <v>77</v>
      </c>
      <c r="D370" s="3" t="s">
        <v>16</v>
      </c>
      <c r="E370" s="2" t="s">
        <v>13</v>
      </c>
      <c r="F370" s="26">
        <v>2970</v>
      </c>
      <c r="G370" s="2">
        <v>87</v>
      </c>
      <c r="H370" s="17">
        <v>4993</v>
      </c>
      <c r="I370" s="2" t="str">
        <f t="shared" si="15"/>
        <v>Jan</v>
      </c>
      <c r="J370" s="5">
        <f t="shared" si="16"/>
        <v>2024</v>
      </c>
    </row>
    <row r="371" spans="1:10" x14ac:dyDescent="0.25">
      <c r="A371" s="4">
        <f t="shared" si="17"/>
        <v>45296</v>
      </c>
      <c r="B371" s="1" t="s">
        <v>423</v>
      </c>
      <c r="C371" s="2" t="s">
        <v>46</v>
      </c>
      <c r="D371" s="3" t="s">
        <v>16</v>
      </c>
      <c r="E371" s="2" t="s">
        <v>56</v>
      </c>
      <c r="F371" s="26">
        <v>37937</v>
      </c>
      <c r="G371" s="2">
        <v>58</v>
      </c>
      <c r="H371" s="17">
        <v>3458</v>
      </c>
      <c r="I371" s="2" t="str">
        <f t="shared" si="15"/>
        <v>Jan</v>
      </c>
      <c r="J371" s="5">
        <f t="shared" si="16"/>
        <v>2024</v>
      </c>
    </row>
    <row r="372" spans="1:10" x14ac:dyDescent="0.25">
      <c r="A372" s="4">
        <f t="shared" si="17"/>
        <v>45297</v>
      </c>
      <c r="B372" s="1" t="s">
        <v>424</v>
      </c>
      <c r="C372" s="2" t="s">
        <v>72</v>
      </c>
      <c r="D372" s="3" t="s">
        <v>34</v>
      </c>
      <c r="E372" s="2" t="s">
        <v>40</v>
      </c>
      <c r="F372" s="26">
        <v>42403</v>
      </c>
      <c r="G372" s="2">
        <v>55</v>
      </c>
      <c r="H372" s="17">
        <v>1093</v>
      </c>
      <c r="I372" s="2" t="str">
        <f t="shared" si="15"/>
        <v>Jan</v>
      </c>
      <c r="J372" s="5">
        <f t="shared" si="16"/>
        <v>2024</v>
      </c>
    </row>
    <row r="373" spans="1:10" x14ac:dyDescent="0.25">
      <c r="A373" s="4">
        <f t="shared" si="17"/>
        <v>45298</v>
      </c>
      <c r="B373" s="1" t="s">
        <v>425</v>
      </c>
      <c r="C373" s="2" t="s">
        <v>51</v>
      </c>
      <c r="D373" s="3" t="s">
        <v>12</v>
      </c>
      <c r="E373" s="2" t="s">
        <v>63</v>
      </c>
      <c r="F373" s="26">
        <v>37351</v>
      </c>
      <c r="G373" s="2">
        <v>77</v>
      </c>
      <c r="H373" s="17">
        <v>4116</v>
      </c>
      <c r="I373" s="2" t="str">
        <f t="shared" si="15"/>
        <v>Jan</v>
      </c>
      <c r="J373" s="5">
        <f t="shared" si="16"/>
        <v>2024</v>
      </c>
    </row>
    <row r="374" spans="1:10" x14ac:dyDescent="0.25">
      <c r="A374" s="4">
        <f t="shared" si="17"/>
        <v>45299</v>
      </c>
      <c r="B374" s="1" t="s">
        <v>426</v>
      </c>
      <c r="C374" s="2" t="s">
        <v>101</v>
      </c>
      <c r="D374" s="3" t="s">
        <v>34</v>
      </c>
      <c r="E374" s="2" t="s">
        <v>17</v>
      </c>
      <c r="F374" s="26">
        <v>43613</v>
      </c>
      <c r="G374" s="2">
        <v>48</v>
      </c>
      <c r="H374" s="17">
        <v>1996</v>
      </c>
      <c r="I374" s="2" t="str">
        <f t="shared" si="15"/>
        <v>Jan</v>
      </c>
      <c r="J374" s="5">
        <f t="shared" si="16"/>
        <v>2024</v>
      </c>
    </row>
    <row r="375" spans="1:10" x14ac:dyDescent="0.25">
      <c r="A375" s="4">
        <f t="shared" si="17"/>
        <v>45300</v>
      </c>
      <c r="B375" s="1" t="s">
        <v>427</v>
      </c>
      <c r="C375" s="2" t="s">
        <v>77</v>
      </c>
      <c r="D375" s="3" t="s">
        <v>34</v>
      </c>
      <c r="E375" s="2" t="s">
        <v>29</v>
      </c>
      <c r="F375" s="26">
        <v>24067</v>
      </c>
      <c r="G375" s="2">
        <v>75</v>
      </c>
      <c r="H375" s="17">
        <v>3333</v>
      </c>
      <c r="I375" s="2" t="str">
        <f t="shared" si="15"/>
        <v>Jan</v>
      </c>
      <c r="J375" s="5">
        <f t="shared" si="16"/>
        <v>2024</v>
      </c>
    </row>
    <row r="376" spans="1:10" x14ac:dyDescent="0.25">
      <c r="A376" s="4">
        <f t="shared" si="17"/>
        <v>45301</v>
      </c>
      <c r="B376" s="1" t="s">
        <v>428</v>
      </c>
      <c r="C376" s="2" t="s">
        <v>51</v>
      </c>
      <c r="D376" s="3" t="s">
        <v>20</v>
      </c>
      <c r="E376" s="2" t="s">
        <v>13</v>
      </c>
      <c r="F376" s="26">
        <v>34049</v>
      </c>
      <c r="G376" s="2">
        <v>90</v>
      </c>
      <c r="H376" s="17">
        <v>2257</v>
      </c>
      <c r="I376" s="2" t="str">
        <f t="shared" si="15"/>
        <v>Jan</v>
      </c>
      <c r="J376" s="5">
        <f t="shared" si="16"/>
        <v>2024</v>
      </c>
    </row>
    <row r="377" spans="1:10" x14ac:dyDescent="0.25">
      <c r="A377" s="4">
        <f t="shared" si="17"/>
        <v>45302</v>
      </c>
      <c r="B377" s="1" t="s">
        <v>429</v>
      </c>
      <c r="C377" s="2" t="s">
        <v>79</v>
      </c>
      <c r="D377" s="3" t="s">
        <v>28</v>
      </c>
      <c r="E377" s="2" t="s">
        <v>35</v>
      </c>
      <c r="F377" s="26">
        <v>11521</v>
      </c>
      <c r="G377" s="2">
        <v>94</v>
      </c>
      <c r="H377" s="17">
        <v>1885</v>
      </c>
      <c r="I377" s="2" t="str">
        <f t="shared" si="15"/>
        <v>Jan</v>
      </c>
      <c r="J377" s="5">
        <f t="shared" si="16"/>
        <v>2024</v>
      </c>
    </row>
    <row r="378" spans="1:10" x14ac:dyDescent="0.25">
      <c r="A378" s="4">
        <f t="shared" si="17"/>
        <v>45303</v>
      </c>
      <c r="B378" s="1" t="s">
        <v>430</v>
      </c>
      <c r="C378" s="2" t="s">
        <v>58</v>
      </c>
      <c r="D378" s="3" t="s">
        <v>20</v>
      </c>
      <c r="E378" s="2" t="s">
        <v>61</v>
      </c>
      <c r="F378" s="26">
        <v>42593</v>
      </c>
      <c r="G378" s="2">
        <v>39</v>
      </c>
      <c r="H378" s="17">
        <v>2511</v>
      </c>
      <c r="I378" s="2" t="str">
        <f t="shared" si="15"/>
        <v>Jan</v>
      </c>
      <c r="J378" s="5">
        <f t="shared" si="16"/>
        <v>2024</v>
      </c>
    </row>
    <row r="379" spans="1:10" x14ac:dyDescent="0.25">
      <c r="A379" s="4">
        <f t="shared" si="17"/>
        <v>45304</v>
      </c>
      <c r="B379" s="1" t="s">
        <v>431</v>
      </c>
      <c r="C379" s="2" t="s">
        <v>82</v>
      </c>
      <c r="D379" s="3" t="s">
        <v>12</v>
      </c>
      <c r="E379" s="2" t="s">
        <v>35</v>
      </c>
      <c r="F379" s="26">
        <v>31569</v>
      </c>
      <c r="G379" s="2">
        <v>86</v>
      </c>
      <c r="H379" s="17">
        <v>3280</v>
      </c>
      <c r="I379" s="2" t="str">
        <f t="shared" si="15"/>
        <v>Jan</v>
      </c>
      <c r="J379" s="5">
        <f t="shared" si="16"/>
        <v>2024</v>
      </c>
    </row>
    <row r="380" spans="1:10" x14ac:dyDescent="0.25">
      <c r="A380" s="4">
        <f t="shared" si="17"/>
        <v>45305</v>
      </c>
      <c r="B380" s="1" t="s">
        <v>432</v>
      </c>
      <c r="C380" s="2" t="s">
        <v>15</v>
      </c>
      <c r="D380" s="3" t="s">
        <v>16</v>
      </c>
      <c r="E380" s="2" t="s">
        <v>53</v>
      </c>
      <c r="F380" s="26">
        <v>48446</v>
      </c>
      <c r="G380" s="2">
        <v>82</v>
      </c>
      <c r="H380" s="17">
        <v>2357</v>
      </c>
      <c r="I380" s="2" t="str">
        <f t="shared" si="15"/>
        <v>Jan</v>
      </c>
      <c r="J380" s="5">
        <f t="shared" si="16"/>
        <v>2024</v>
      </c>
    </row>
    <row r="381" spans="1:10" x14ac:dyDescent="0.25">
      <c r="A381" s="4">
        <f t="shared" si="17"/>
        <v>45306</v>
      </c>
      <c r="B381" s="1" t="s">
        <v>433</v>
      </c>
      <c r="C381" s="2" t="s">
        <v>25</v>
      </c>
      <c r="D381" s="3" t="s">
        <v>16</v>
      </c>
      <c r="E381" s="2" t="s">
        <v>40</v>
      </c>
      <c r="F381" s="26">
        <v>21575</v>
      </c>
      <c r="G381" s="2">
        <v>5</v>
      </c>
      <c r="H381" s="17">
        <v>3746</v>
      </c>
      <c r="I381" s="2" t="str">
        <f t="shared" si="15"/>
        <v>Jan</v>
      </c>
      <c r="J381" s="5">
        <f t="shared" si="16"/>
        <v>2024</v>
      </c>
    </row>
    <row r="382" spans="1:10" x14ac:dyDescent="0.25">
      <c r="A382" s="4">
        <f t="shared" si="17"/>
        <v>45307</v>
      </c>
      <c r="B382" s="1" t="s">
        <v>434</v>
      </c>
      <c r="C382" s="2" t="s">
        <v>82</v>
      </c>
      <c r="D382" s="3" t="s">
        <v>20</v>
      </c>
      <c r="E382" s="2" t="s">
        <v>61</v>
      </c>
      <c r="F382" s="26">
        <v>15282</v>
      </c>
      <c r="G382" s="2">
        <v>62</v>
      </c>
      <c r="H382" s="17">
        <v>2588</v>
      </c>
      <c r="I382" s="2" t="str">
        <f t="shared" si="15"/>
        <v>Jan</v>
      </c>
      <c r="J382" s="5">
        <f t="shared" si="16"/>
        <v>2024</v>
      </c>
    </row>
    <row r="383" spans="1:10" x14ac:dyDescent="0.25">
      <c r="A383" s="4">
        <f t="shared" si="17"/>
        <v>45308</v>
      </c>
      <c r="B383" s="1" t="s">
        <v>435</v>
      </c>
      <c r="C383" s="2" t="s">
        <v>37</v>
      </c>
      <c r="D383" s="3" t="s">
        <v>20</v>
      </c>
      <c r="E383" s="2" t="s">
        <v>53</v>
      </c>
      <c r="F383" s="26">
        <v>14285</v>
      </c>
      <c r="G383" s="2">
        <v>37</v>
      </c>
      <c r="H383" s="17">
        <v>3583</v>
      </c>
      <c r="I383" s="2" t="str">
        <f t="shared" si="15"/>
        <v>Jan</v>
      </c>
      <c r="J383" s="5">
        <f t="shared" si="16"/>
        <v>2024</v>
      </c>
    </row>
    <row r="384" spans="1:10" x14ac:dyDescent="0.25">
      <c r="A384" s="4">
        <f t="shared" si="17"/>
        <v>45309</v>
      </c>
      <c r="B384" s="1" t="s">
        <v>436</v>
      </c>
      <c r="C384" s="2" t="s">
        <v>60</v>
      </c>
      <c r="D384" s="3" t="s">
        <v>12</v>
      </c>
      <c r="E384" s="2" t="s">
        <v>56</v>
      </c>
      <c r="F384" s="26">
        <v>38282</v>
      </c>
      <c r="G384" s="2">
        <v>98</v>
      </c>
      <c r="H384" s="17">
        <v>1318</v>
      </c>
      <c r="I384" s="2" t="str">
        <f t="shared" si="15"/>
        <v>Jan</v>
      </c>
      <c r="J384" s="5">
        <f t="shared" si="16"/>
        <v>2024</v>
      </c>
    </row>
    <row r="385" spans="1:10" x14ac:dyDescent="0.25">
      <c r="A385" s="4">
        <f t="shared" si="17"/>
        <v>45310</v>
      </c>
      <c r="B385" s="1" t="s">
        <v>437</v>
      </c>
      <c r="C385" s="2" t="s">
        <v>75</v>
      </c>
      <c r="D385" s="3" t="s">
        <v>20</v>
      </c>
      <c r="E385" s="2" t="s">
        <v>17</v>
      </c>
      <c r="F385" s="26">
        <v>904</v>
      </c>
      <c r="G385" s="2">
        <v>22</v>
      </c>
      <c r="H385" s="17">
        <v>2458</v>
      </c>
      <c r="I385" s="2" t="str">
        <f t="shared" si="15"/>
        <v>Jan</v>
      </c>
      <c r="J385" s="5">
        <f t="shared" si="16"/>
        <v>2024</v>
      </c>
    </row>
    <row r="386" spans="1:10" x14ac:dyDescent="0.25">
      <c r="A386" s="4">
        <f t="shared" si="17"/>
        <v>45311</v>
      </c>
      <c r="B386" s="1" t="s">
        <v>438</v>
      </c>
      <c r="C386" s="2" t="s">
        <v>44</v>
      </c>
      <c r="D386" s="3" t="s">
        <v>12</v>
      </c>
      <c r="E386" s="2" t="s">
        <v>13</v>
      </c>
      <c r="F386" s="26">
        <v>37490</v>
      </c>
      <c r="G386" s="2">
        <v>69</v>
      </c>
      <c r="H386" s="17">
        <v>1761</v>
      </c>
      <c r="I386" s="2" t="str">
        <f t="shared" ref="I386:I449" si="18">TEXT(A386,"mmm")</f>
        <v>Jan</v>
      </c>
      <c r="J386" s="5">
        <f t="shared" si="16"/>
        <v>2024</v>
      </c>
    </row>
    <row r="387" spans="1:10" x14ac:dyDescent="0.25">
      <c r="A387" s="4">
        <f t="shared" si="17"/>
        <v>45312</v>
      </c>
      <c r="B387" s="1" t="s">
        <v>439</v>
      </c>
      <c r="C387" s="2" t="s">
        <v>27</v>
      </c>
      <c r="D387" s="3" t="s">
        <v>20</v>
      </c>
      <c r="E387" s="2" t="s">
        <v>13</v>
      </c>
      <c r="F387" s="26">
        <v>31867</v>
      </c>
      <c r="G387" s="2">
        <v>28</v>
      </c>
      <c r="H387" s="17">
        <v>3775</v>
      </c>
      <c r="I387" s="2" t="str">
        <f t="shared" si="18"/>
        <v>Jan</v>
      </c>
      <c r="J387" s="5">
        <f t="shared" ref="J387:J450" si="19">YEAR(A387)</f>
        <v>2024</v>
      </c>
    </row>
    <row r="388" spans="1:10" x14ac:dyDescent="0.25">
      <c r="A388" s="4">
        <f t="shared" ref="A388:A451" si="20">A387+1</f>
        <v>45313</v>
      </c>
      <c r="B388" s="1" t="s">
        <v>440</v>
      </c>
      <c r="C388" s="2" t="s">
        <v>27</v>
      </c>
      <c r="D388" s="3" t="s">
        <v>20</v>
      </c>
      <c r="E388" s="2" t="s">
        <v>23</v>
      </c>
      <c r="F388" s="26">
        <v>30494</v>
      </c>
      <c r="G388" s="2">
        <v>61</v>
      </c>
      <c r="H388" s="17">
        <v>2985</v>
      </c>
      <c r="I388" s="2" t="str">
        <f t="shared" si="18"/>
        <v>Jan</v>
      </c>
      <c r="J388" s="5">
        <f t="shared" si="19"/>
        <v>2024</v>
      </c>
    </row>
    <row r="389" spans="1:10" x14ac:dyDescent="0.25">
      <c r="A389" s="4">
        <f t="shared" si="20"/>
        <v>45314</v>
      </c>
      <c r="B389" s="1" t="s">
        <v>441</v>
      </c>
      <c r="C389" s="2" t="s">
        <v>46</v>
      </c>
      <c r="D389" s="3" t="s">
        <v>20</v>
      </c>
      <c r="E389" s="2" t="s">
        <v>35</v>
      </c>
      <c r="F389" s="26">
        <v>35639</v>
      </c>
      <c r="G389" s="2">
        <v>33</v>
      </c>
      <c r="H389" s="17">
        <v>1789</v>
      </c>
      <c r="I389" s="2" t="str">
        <f t="shared" si="18"/>
        <v>Jan</v>
      </c>
      <c r="J389" s="5">
        <f t="shared" si="19"/>
        <v>2024</v>
      </c>
    </row>
    <row r="390" spans="1:10" x14ac:dyDescent="0.25">
      <c r="A390" s="4">
        <f t="shared" si="20"/>
        <v>45315</v>
      </c>
      <c r="B390" s="1" t="s">
        <v>442</v>
      </c>
      <c r="C390" s="2" t="s">
        <v>51</v>
      </c>
      <c r="D390" s="3" t="s">
        <v>20</v>
      </c>
      <c r="E390" s="2" t="s">
        <v>29</v>
      </c>
      <c r="F390" s="26">
        <v>2874</v>
      </c>
      <c r="G390" s="2">
        <v>61</v>
      </c>
      <c r="H390" s="17">
        <v>1596</v>
      </c>
      <c r="I390" s="2" t="str">
        <f t="shared" si="18"/>
        <v>Jan</v>
      </c>
      <c r="J390" s="5">
        <f t="shared" si="19"/>
        <v>2024</v>
      </c>
    </row>
    <row r="391" spans="1:10" x14ac:dyDescent="0.25">
      <c r="A391" s="4">
        <f t="shared" si="20"/>
        <v>45316</v>
      </c>
      <c r="B391" s="1" t="s">
        <v>443</v>
      </c>
      <c r="C391" s="2" t="s">
        <v>48</v>
      </c>
      <c r="D391" s="3" t="s">
        <v>20</v>
      </c>
      <c r="E391" s="2" t="s">
        <v>63</v>
      </c>
      <c r="F391" s="26">
        <v>40536</v>
      </c>
      <c r="G391" s="2">
        <v>51</v>
      </c>
      <c r="H391" s="17">
        <v>3231</v>
      </c>
      <c r="I391" s="2" t="str">
        <f t="shared" si="18"/>
        <v>Jan</v>
      </c>
      <c r="J391" s="5">
        <f t="shared" si="19"/>
        <v>2024</v>
      </c>
    </row>
    <row r="392" spans="1:10" x14ac:dyDescent="0.25">
      <c r="A392" s="4">
        <f t="shared" si="20"/>
        <v>45317</v>
      </c>
      <c r="B392" s="1" t="s">
        <v>444</v>
      </c>
      <c r="C392" s="2" t="s">
        <v>19</v>
      </c>
      <c r="D392" s="3" t="s">
        <v>12</v>
      </c>
      <c r="E392" s="2" t="s">
        <v>23</v>
      </c>
      <c r="F392" s="26">
        <v>3376</v>
      </c>
      <c r="G392" s="2">
        <v>86</v>
      </c>
      <c r="H392" s="17">
        <v>2520</v>
      </c>
      <c r="I392" s="2" t="str">
        <f t="shared" si="18"/>
        <v>Jan</v>
      </c>
      <c r="J392" s="5">
        <f t="shared" si="19"/>
        <v>2024</v>
      </c>
    </row>
    <row r="393" spans="1:10" x14ac:dyDescent="0.25">
      <c r="A393" s="4">
        <f t="shared" si="20"/>
        <v>45318</v>
      </c>
      <c r="B393" s="1" t="s">
        <v>445</v>
      </c>
      <c r="C393" s="2" t="s">
        <v>42</v>
      </c>
      <c r="D393" s="3" t="s">
        <v>12</v>
      </c>
      <c r="E393" s="2" t="s">
        <v>53</v>
      </c>
      <c r="F393" s="26">
        <v>11784</v>
      </c>
      <c r="G393" s="2">
        <v>11</v>
      </c>
      <c r="H393" s="17">
        <v>2208</v>
      </c>
      <c r="I393" s="2" t="str">
        <f t="shared" si="18"/>
        <v>Jan</v>
      </c>
      <c r="J393" s="5">
        <f t="shared" si="19"/>
        <v>2024</v>
      </c>
    </row>
    <row r="394" spans="1:10" x14ac:dyDescent="0.25">
      <c r="A394" s="4">
        <f t="shared" si="20"/>
        <v>45319</v>
      </c>
      <c r="B394" s="1" t="s">
        <v>446</v>
      </c>
      <c r="C394" s="2" t="s">
        <v>95</v>
      </c>
      <c r="D394" s="3" t="s">
        <v>34</v>
      </c>
      <c r="E394" s="2" t="s">
        <v>23</v>
      </c>
      <c r="F394" s="26">
        <v>34409</v>
      </c>
      <c r="G394" s="2">
        <v>71</v>
      </c>
      <c r="H394" s="17">
        <v>4050</v>
      </c>
      <c r="I394" s="2" t="str">
        <f t="shared" si="18"/>
        <v>Jan</v>
      </c>
      <c r="J394" s="5">
        <f t="shared" si="19"/>
        <v>2024</v>
      </c>
    </row>
    <row r="395" spans="1:10" x14ac:dyDescent="0.25">
      <c r="A395" s="4">
        <f t="shared" si="20"/>
        <v>45320</v>
      </c>
      <c r="B395" s="1" t="s">
        <v>447</v>
      </c>
      <c r="C395" s="2" t="s">
        <v>95</v>
      </c>
      <c r="D395" s="3" t="s">
        <v>12</v>
      </c>
      <c r="E395" s="2" t="s">
        <v>17</v>
      </c>
      <c r="F395" s="26">
        <v>39855</v>
      </c>
      <c r="G395" s="2">
        <v>36</v>
      </c>
      <c r="H395" s="17">
        <v>3718</v>
      </c>
      <c r="I395" s="2" t="str">
        <f t="shared" si="18"/>
        <v>Jan</v>
      </c>
      <c r="J395" s="5">
        <f t="shared" si="19"/>
        <v>2024</v>
      </c>
    </row>
    <row r="396" spans="1:10" x14ac:dyDescent="0.25">
      <c r="A396" s="4">
        <f t="shared" si="20"/>
        <v>45321</v>
      </c>
      <c r="B396" s="1" t="s">
        <v>448</v>
      </c>
      <c r="C396" s="2" t="s">
        <v>37</v>
      </c>
      <c r="D396" s="3" t="s">
        <v>12</v>
      </c>
      <c r="E396" s="2" t="s">
        <v>56</v>
      </c>
      <c r="F396" s="26">
        <v>24377</v>
      </c>
      <c r="G396" s="2">
        <v>18</v>
      </c>
      <c r="H396" s="17">
        <v>4024</v>
      </c>
      <c r="I396" s="2" t="str">
        <f t="shared" si="18"/>
        <v>Jan</v>
      </c>
      <c r="J396" s="5">
        <f t="shared" si="19"/>
        <v>2024</v>
      </c>
    </row>
    <row r="397" spans="1:10" x14ac:dyDescent="0.25">
      <c r="A397" s="4">
        <f t="shared" si="20"/>
        <v>45322</v>
      </c>
      <c r="B397" s="1" t="s">
        <v>449</v>
      </c>
      <c r="C397" s="2" t="s">
        <v>46</v>
      </c>
      <c r="D397" s="3" t="s">
        <v>34</v>
      </c>
      <c r="E397" s="2" t="s">
        <v>56</v>
      </c>
      <c r="F397" s="26">
        <v>8334</v>
      </c>
      <c r="G397" s="2">
        <v>29</v>
      </c>
      <c r="H397" s="17">
        <v>1906</v>
      </c>
      <c r="I397" s="2" t="str">
        <f t="shared" si="18"/>
        <v>Jan</v>
      </c>
      <c r="J397" s="5">
        <f t="shared" si="19"/>
        <v>2024</v>
      </c>
    </row>
    <row r="398" spans="1:10" x14ac:dyDescent="0.25">
      <c r="A398" s="4">
        <f t="shared" si="20"/>
        <v>45323</v>
      </c>
      <c r="B398" s="1" t="s">
        <v>450</v>
      </c>
      <c r="C398" s="2" t="s">
        <v>82</v>
      </c>
      <c r="D398" s="3" t="s">
        <v>34</v>
      </c>
      <c r="E398" s="2" t="s">
        <v>35</v>
      </c>
      <c r="F398" s="26">
        <v>43989</v>
      </c>
      <c r="G398" s="2">
        <v>45</v>
      </c>
      <c r="H398" s="17">
        <v>2193</v>
      </c>
      <c r="I398" s="2" t="str">
        <f t="shared" si="18"/>
        <v>Feb</v>
      </c>
      <c r="J398" s="5">
        <f t="shared" si="19"/>
        <v>2024</v>
      </c>
    </row>
    <row r="399" spans="1:10" x14ac:dyDescent="0.25">
      <c r="A399" s="4">
        <f t="shared" si="20"/>
        <v>45324</v>
      </c>
      <c r="B399" s="1" t="s">
        <v>451</v>
      </c>
      <c r="C399" s="2" t="s">
        <v>82</v>
      </c>
      <c r="D399" s="3" t="s">
        <v>16</v>
      </c>
      <c r="E399" s="2" t="s">
        <v>23</v>
      </c>
      <c r="F399" s="26">
        <v>12406</v>
      </c>
      <c r="G399" s="2">
        <v>5</v>
      </c>
      <c r="H399" s="17">
        <v>3321</v>
      </c>
      <c r="I399" s="2" t="str">
        <f t="shared" si="18"/>
        <v>Feb</v>
      </c>
      <c r="J399" s="5">
        <f t="shared" si="19"/>
        <v>2024</v>
      </c>
    </row>
    <row r="400" spans="1:10" x14ac:dyDescent="0.25">
      <c r="A400" s="4">
        <f t="shared" si="20"/>
        <v>45325</v>
      </c>
      <c r="B400" s="1" t="s">
        <v>452</v>
      </c>
      <c r="C400" s="2" t="s">
        <v>137</v>
      </c>
      <c r="D400" s="3" t="s">
        <v>12</v>
      </c>
      <c r="E400" s="2" t="s">
        <v>63</v>
      </c>
      <c r="F400" s="26">
        <v>43712</v>
      </c>
      <c r="G400" s="2">
        <v>47</v>
      </c>
      <c r="H400" s="17">
        <v>4236</v>
      </c>
      <c r="I400" s="2" t="str">
        <f t="shared" si="18"/>
        <v>Feb</v>
      </c>
      <c r="J400" s="5">
        <f t="shared" si="19"/>
        <v>2024</v>
      </c>
    </row>
    <row r="401" spans="1:10" x14ac:dyDescent="0.25">
      <c r="A401" s="4">
        <f t="shared" si="20"/>
        <v>45326</v>
      </c>
      <c r="B401" s="1" t="s">
        <v>453</v>
      </c>
      <c r="C401" s="2" t="s">
        <v>137</v>
      </c>
      <c r="D401" s="3" t="s">
        <v>20</v>
      </c>
      <c r="E401" s="2" t="s">
        <v>40</v>
      </c>
      <c r="F401" s="26">
        <v>37544</v>
      </c>
      <c r="G401" s="2">
        <v>100</v>
      </c>
      <c r="H401" s="17">
        <v>3865</v>
      </c>
      <c r="I401" s="2" t="str">
        <f t="shared" si="18"/>
        <v>Feb</v>
      </c>
      <c r="J401" s="5">
        <f t="shared" si="19"/>
        <v>2024</v>
      </c>
    </row>
    <row r="402" spans="1:10" x14ac:dyDescent="0.25">
      <c r="A402" s="4">
        <f t="shared" si="20"/>
        <v>45327</v>
      </c>
      <c r="B402" s="1" t="s">
        <v>454</v>
      </c>
      <c r="C402" s="2" t="s">
        <v>79</v>
      </c>
      <c r="D402" s="3" t="s">
        <v>34</v>
      </c>
      <c r="E402" s="2" t="s">
        <v>40</v>
      </c>
      <c r="F402" s="26">
        <v>31777</v>
      </c>
      <c r="G402" s="2">
        <v>52</v>
      </c>
      <c r="H402" s="17">
        <v>3104</v>
      </c>
      <c r="I402" s="2" t="str">
        <f t="shared" si="18"/>
        <v>Feb</v>
      </c>
      <c r="J402" s="5">
        <f t="shared" si="19"/>
        <v>2024</v>
      </c>
    </row>
    <row r="403" spans="1:10" x14ac:dyDescent="0.25">
      <c r="A403" s="4">
        <f t="shared" si="20"/>
        <v>45328</v>
      </c>
      <c r="B403" s="1" t="s">
        <v>455</v>
      </c>
      <c r="C403" s="2" t="s">
        <v>19</v>
      </c>
      <c r="D403" s="3" t="s">
        <v>12</v>
      </c>
      <c r="E403" s="2" t="s">
        <v>17</v>
      </c>
      <c r="F403" s="26">
        <v>9540</v>
      </c>
      <c r="G403" s="2">
        <v>71</v>
      </c>
      <c r="H403" s="17">
        <v>4839</v>
      </c>
      <c r="I403" s="2" t="str">
        <f t="shared" si="18"/>
        <v>Feb</v>
      </c>
      <c r="J403" s="5">
        <f t="shared" si="19"/>
        <v>2024</v>
      </c>
    </row>
    <row r="404" spans="1:10" x14ac:dyDescent="0.25">
      <c r="A404" s="4">
        <f t="shared" si="20"/>
        <v>45329</v>
      </c>
      <c r="B404" s="1" t="s">
        <v>456</v>
      </c>
      <c r="C404" s="2" t="s">
        <v>39</v>
      </c>
      <c r="D404" s="3" t="s">
        <v>34</v>
      </c>
      <c r="E404" s="2" t="s">
        <v>29</v>
      </c>
      <c r="F404" s="26">
        <v>34387</v>
      </c>
      <c r="G404" s="2">
        <v>100</v>
      </c>
      <c r="H404" s="17">
        <v>4959</v>
      </c>
      <c r="I404" s="2" t="str">
        <f t="shared" si="18"/>
        <v>Feb</v>
      </c>
      <c r="J404" s="5">
        <f t="shared" si="19"/>
        <v>2024</v>
      </c>
    </row>
    <row r="405" spans="1:10" x14ac:dyDescent="0.25">
      <c r="A405" s="4">
        <f t="shared" si="20"/>
        <v>45330</v>
      </c>
      <c r="B405" s="1" t="s">
        <v>457</v>
      </c>
      <c r="C405" s="2" t="s">
        <v>11</v>
      </c>
      <c r="D405" s="3" t="s">
        <v>20</v>
      </c>
      <c r="E405" s="2" t="s">
        <v>61</v>
      </c>
      <c r="F405" s="26">
        <v>18292</v>
      </c>
      <c r="G405" s="2">
        <v>96</v>
      </c>
      <c r="H405" s="17">
        <v>4590</v>
      </c>
      <c r="I405" s="2" t="str">
        <f t="shared" si="18"/>
        <v>Feb</v>
      </c>
      <c r="J405" s="5">
        <f t="shared" si="19"/>
        <v>2024</v>
      </c>
    </row>
    <row r="406" spans="1:10" x14ac:dyDescent="0.25">
      <c r="A406" s="4">
        <f t="shared" si="20"/>
        <v>45331</v>
      </c>
      <c r="B406" s="1" t="s">
        <v>458</v>
      </c>
      <c r="C406" s="2" t="s">
        <v>109</v>
      </c>
      <c r="D406" s="3" t="s">
        <v>20</v>
      </c>
      <c r="E406" s="2" t="s">
        <v>29</v>
      </c>
      <c r="F406" s="26">
        <v>37007</v>
      </c>
      <c r="G406" s="2">
        <v>44</v>
      </c>
      <c r="H406" s="17">
        <v>3477</v>
      </c>
      <c r="I406" s="2" t="str">
        <f t="shared" si="18"/>
        <v>Feb</v>
      </c>
      <c r="J406" s="5">
        <f t="shared" si="19"/>
        <v>2024</v>
      </c>
    </row>
    <row r="407" spans="1:10" x14ac:dyDescent="0.25">
      <c r="A407" s="4">
        <f t="shared" si="20"/>
        <v>45332</v>
      </c>
      <c r="B407" s="1" t="s">
        <v>459</v>
      </c>
      <c r="C407" s="2" t="s">
        <v>31</v>
      </c>
      <c r="D407" s="3" t="s">
        <v>20</v>
      </c>
      <c r="E407" s="2" t="s">
        <v>23</v>
      </c>
      <c r="F407" s="26">
        <v>17496</v>
      </c>
      <c r="G407" s="2">
        <v>75</v>
      </c>
      <c r="H407" s="17">
        <v>2002</v>
      </c>
      <c r="I407" s="2" t="str">
        <f t="shared" si="18"/>
        <v>Feb</v>
      </c>
      <c r="J407" s="5">
        <f t="shared" si="19"/>
        <v>2024</v>
      </c>
    </row>
    <row r="408" spans="1:10" x14ac:dyDescent="0.25">
      <c r="A408" s="4">
        <f t="shared" si="20"/>
        <v>45333</v>
      </c>
      <c r="B408" s="1" t="s">
        <v>460</v>
      </c>
      <c r="C408" s="2" t="s">
        <v>109</v>
      </c>
      <c r="D408" s="3" t="s">
        <v>12</v>
      </c>
      <c r="E408" s="2" t="s">
        <v>17</v>
      </c>
      <c r="F408" s="26">
        <v>45971</v>
      </c>
      <c r="G408" s="2">
        <v>70</v>
      </c>
      <c r="H408" s="17">
        <v>4871</v>
      </c>
      <c r="I408" s="2" t="str">
        <f t="shared" si="18"/>
        <v>Feb</v>
      </c>
      <c r="J408" s="5">
        <f t="shared" si="19"/>
        <v>2024</v>
      </c>
    </row>
    <row r="409" spans="1:10" x14ac:dyDescent="0.25">
      <c r="A409" s="4">
        <f t="shared" si="20"/>
        <v>45334</v>
      </c>
      <c r="B409" s="1" t="s">
        <v>461</v>
      </c>
      <c r="C409" s="2" t="s">
        <v>15</v>
      </c>
      <c r="D409" s="3" t="s">
        <v>12</v>
      </c>
      <c r="E409" s="2" t="s">
        <v>23</v>
      </c>
      <c r="F409" s="26">
        <v>45181</v>
      </c>
      <c r="G409" s="2">
        <v>63</v>
      </c>
      <c r="H409" s="17">
        <v>3161</v>
      </c>
      <c r="I409" s="2" t="str">
        <f t="shared" si="18"/>
        <v>Feb</v>
      </c>
      <c r="J409" s="5">
        <f t="shared" si="19"/>
        <v>2024</v>
      </c>
    </row>
    <row r="410" spans="1:10" x14ac:dyDescent="0.25">
      <c r="A410" s="4">
        <f t="shared" si="20"/>
        <v>45335</v>
      </c>
      <c r="B410" s="1" t="s">
        <v>462</v>
      </c>
      <c r="C410" s="2" t="s">
        <v>48</v>
      </c>
      <c r="D410" s="3" t="s">
        <v>12</v>
      </c>
      <c r="E410" s="2" t="s">
        <v>13</v>
      </c>
      <c r="F410" s="26">
        <v>40102</v>
      </c>
      <c r="G410" s="2">
        <v>34</v>
      </c>
      <c r="H410" s="17">
        <v>1402</v>
      </c>
      <c r="I410" s="2" t="str">
        <f t="shared" si="18"/>
        <v>Feb</v>
      </c>
      <c r="J410" s="5">
        <f t="shared" si="19"/>
        <v>2024</v>
      </c>
    </row>
    <row r="411" spans="1:10" x14ac:dyDescent="0.25">
      <c r="A411" s="4">
        <f t="shared" si="20"/>
        <v>45336</v>
      </c>
      <c r="B411" s="1" t="s">
        <v>463</v>
      </c>
      <c r="C411" s="2" t="s">
        <v>48</v>
      </c>
      <c r="D411" s="3" t="s">
        <v>16</v>
      </c>
      <c r="E411" s="2" t="s">
        <v>61</v>
      </c>
      <c r="F411" s="26">
        <v>36991</v>
      </c>
      <c r="G411" s="2">
        <v>93</v>
      </c>
      <c r="H411" s="17">
        <v>1995</v>
      </c>
      <c r="I411" s="2" t="str">
        <f t="shared" si="18"/>
        <v>Feb</v>
      </c>
      <c r="J411" s="5">
        <f t="shared" si="19"/>
        <v>2024</v>
      </c>
    </row>
    <row r="412" spans="1:10" x14ac:dyDescent="0.25">
      <c r="A412" s="4">
        <f t="shared" si="20"/>
        <v>45337</v>
      </c>
      <c r="B412" s="1" t="s">
        <v>464</v>
      </c>
      <c r="C412" s="2" t="s">
        <v>75</v>
      </c>
      <c r="D412" s="3" t="s">
        <v>16</v>
      </c>
      <c r="E412" s="2" t="s">
        <v>40</v>
      </c>
      <c r="F412" s="26">
        <v>33875</v>
      </c>
      <c r="G412" s="2">
        <v>87</v>
      </c>
      <c r="H412" s="17">
        <v>1742</v>
      </c>
      <c r="I412" s="2" t="str">
        <f t="shared" si="18"/>
        <v>Feb</v>
      </c>
      <c r="J412" s="5">
        <f t="shared" si="19"/>
        <v>2024</v>
      </c>
    </row>
    <row r="413" spans="1:10" x14ac:dyDescent="0.25">
      <c r="A413" s="4">
        <f t="shared" si="20"/>
        <v>45338</v>
      </c>
      <c r="B413" s="1" t="s">
        <v>465</v>
      </c>
      <c r="C413" s="2" t="s">
        <v>160</v>
      </c>
      <c r="D413" s="3" t="s">
        <v>28</v>
      </c>
      <c r="E413" s="2" t="s">
        <v>29</v>
      </c>
      <c r="F413" s="26">
        <v>27305</v>
      </c>
      <c r="G413" s="2">
        <v>85</v>
      </c>
      <c r="H413" s="17">
        <v>1836</v>
      </c>
      <c r="I413" s="2" t="str">
        <f t="shared" si="18"/>
        <v>Feb</v>
      </c>
      <c r="J413" s="5">
        <f t="shared" si="19"/>
        <v>2024</v>
      </c>
    </row>
    <row r="414" spans="1:10" x14ac:dyDescent="0.25">
      <c r="A414" s="4">
        <f t="shared" si="20"/>
        <v>45339</v>
      </c>
      <c r="B414" s="1" t="s">
        <v>466</v>
      </c>
      <c r="C414" s="2" t="s">
        <v>101</v>
      </c>
      <c r="D414" s="3" t="s">
        <v>16</v>
      </c>
      <c r="E414" s="2" t="s">
        <v>29</v>
      </c>
      <c r="F414" s="26">
        <v>12530</v>
      </c>
      <c r="G414" s="2">
        <v>70</v>
      </c>
      <c r="H414" s="17">
        <v>3326</v>
      </c>
      <c r="I414" s="2" t="str">
        <f t="shared" si="18"/>
        <v>Feb</v>
      </c>
      <c r="J414" s="5">
        <f t="shared" si="19"/>
        <v>2024</v>
      </c>
    </row>
    <row r="415" spans="1:10" x14ac:dyDescent="0.25">
      <c r="A415" s="4">
        <f t="shared" si="20"/>
        <v>45340</v>
      </c>
      <c r="B415" s="1" t="s">
        <v>467</v>
      </c>
      <c r="C415" s="2" t="s">
        <v>44</v>
      </c>
      <c r="D415" s="3" t="s">
        <v>16</v>
      </c>
      <c r="E415" s="2" t="s">
        <v>63</v>
      </c>
      <c r="F415" s="26">
        <v>15506</v>
      </c>
      <c r="G415" s="2">
        <v>76</v>
      </c>
      <c r="H415" s="17">
        <v>3610</v>
      </c>
      <c r="I415" s="2" t="str">
        <f t="shared" si="18"/>
        <v>Feb</v>
      </c>
      <c r="J415" s="5">
        <f t="shared" si="19"/>
        <v>2024</v>
      </c>
    </row>
    <row r="416" spans="1:10" x14ac:dyDescent="0.25">
      <c r="A416" s="4">
        <f t="shared" si="20"/>
        <v>45341</v>
      </c>
      <c r="B416" s="1" t="s">
        <v>468</v>
      </c>
      <c r="C416" s="2" t="s">
        <v>27</v>
      </c>
      <c r="D416" s="3" t="s">
        <v>16</v>
      </c>
      <c r="E416" s="2" t="s">
        <v>29</v>
      </c>
      <c r="F416" s="26">
        <v>49541</v>
      </c>
      <c r="G416" s="2">
        <v>29</v>
      </c>
      <c r="H416" s="17">
        <v>4786</v>
      </c>
      <c r="I416" s="2" t="str">
        <f t="shared" si="18"/>
        <v>Feb</v>
      </c>
      <c r="J416" s="5">
        <f t="shared" si="19"/>
        <v>2024</v>
      </c>
    </row>
    <row r="417" spans="1:10" x14ac:dyDescent="0.25">
      <c r="A417" s="4">
        <f t="shared" si="20"/>
        <v>45342</v>
      </c>
      <c r="B417" s="1" t="s">
        <v>469</v>
      </c>
      <c r="C417" s="2" t="s">
        <v>98</v>
      </c>
      <c r="D417" s="3" t="s">
        <v>28</v>
      </c>
      <c r="E417" s="2" t="s">
        <v>61</v>
      </c>
      <c r="F417" s="26">
        <v>12872</v>
      </c>
      <c r="G417" s="2">
        <v>34</v>
      </c>
      <c r="H417" s="17">
        <v>3376</v>
      </c>
      <c r="I417" s="2" t="str">
        <f t="shared" si="18"/>
        <v>Feb</v>
      </c>
      <c r="J417" s="5">
        <f t="shared" si="19"/>
        <v>2024</v>
      </c>
    </row>
    <row r="418" spans="1:10" x14ac:dyDescent="0.25">
      <c r="A418" s="4">
        <f t="shared" si="20"/>
        <v>45343</v>
      </c>
      <c r="B418" s="1" t="s">
        <v>470</v>
      </c>
      <c r="C418" s="2" t="s">
        <v>31</v>
      </c>
      <c r="D418" s="3" t="s">
        <v>20</v>
      </c>
      <c r="E418" s="2" t="s">
        <v>13</v>
      </c>
      <c r="F418" s="26">
        <v>38832</v>
      </c>
      <c r="G418" s="2">
        <v>17</v>
      </c>
      <c r="H418" s="17">
        <v>1158</v>
      </c>
      <c r="I418" s="2" t="str">
        <f t="shared" si="18"/>
        <v>Feb</v>
      </c>
      <c r="J418" s="5">
        <f t="shared" si="19"/>
        <v>2024</v>
      </c>
    </row>
    <row r="419" spans="1:10" x14ac:dyDescent="0.25">
      <c r="A419" s="4">
        <f t="shared" si="20"/>
        <v>45344</v>
      </c>
      <c r="B419" s="1" t="s">
        <v>471</v>
      </c>
      <c r="C419" s="2" t="s">
        <v>51</v>
      </c>
      <c r="D419" s="3" t="s">
        <v>28</v>
      </c>
      <c r="E419" s="2" t="s">
        <v>53</v>
      </c>
      <c r="F419" s="26">
        <v>34565</v>
      </c>
      <c r="G419" s="2">
        <v>88</v>
      </c>
      <c r="H419" s="17">
        <v>3676</v>
      </c>
      <c r="I419" s="2" t="str">
        <f t="shared" si="18"/>
        <v>Feb</v>
      </c>
      <c r="J419" s="5">
        <f t="shared" si="19"/>
        <v>2024</v>
      </c>
    </row>
    <row r="420" spans="1:10" x14ac:dyDescent="0.25">
      <c r="A420" s="4">
        <f t="shared" si="20"/>
        <v>45345</v>
      </c>
      <c r="B420" s="1" t="s">
        <v>472</v>
      </c>
      <c r="C420" s="2" t="s">
        <v>22</v>
      </c>
      <c r="D420" s="3" t="s">
        <v>28</v>
      </c>
      <c r="E420" s="2" t="s">
        <v>35</v>
      </c>
      <c r="F420" s="26">
        <v>43335</v>
      </c>
      <c r="G420" s="2">
        <v>56</v>
      </c>
      <c r="H420" s="17">
        <v>1657</v>
      </c>
      <c r="I420" s="2" t="str">
        <f t="shared" si="18"/>
        <v>Feb</v>
      </c>
      <c r="J420" s="5">
        <f t="shared" si="19"/>
        <v>2024</v>
      </c>
    </row>
    <row r="421" spans="1:10" x14ac:dyDescent="0.25">
      <c r="A421" s="4">
        <f t="shared" si="20"/>
        <v>45346</v>
      </c>
      <c r="B421" s="1" t="s">
        <v>473</v>
      </c>
      <c r="C421" s="2" t="s">
        <v>31</v>
      </c>
      <c r="D421" s="3" t="s">
        <v>28</v>
      </c>
      <c r="E421" s="2" t="s">
        <v>29</v>
      </c>
      <c r="F421" s="26">
        <v>31415</v>
      </c>
      <c r="G421" s="2">
        <v>84</v>
      </c>
      <c r="H421" s="17">
        <v>1292</v>
      </c>
      <c r="I421" s="2" t="str">
        <f t="shared" si="18"/>
        <v>Feb</v>
      </c>
      <c r="J421" s="5">
        <f t="shared" si="19"/>
        <v>2024</v>
      </c>
    </row>
    <row r="422" spans="1:10" x14ac:dyDescent="0.25">
      <c r="A422" s="4">
        <f t="shared" si="20"/>
        <v>45347</v>
      </c>
      <c r="B422" s="1" t="s">
        <v>474</v>
      </c>
      <c r="C422" s="2" t="s">
        <v>77</v>
      </c>
      <c r="D422" s="3" t="s">
        <v>16</v>
      </c>
      <c r="E422" s="2" t="s">
        <v>23</v>
      </c>
      <c r="F422" s="26">
        <v>5488</v>
      </c>
      <c r="G422" s="2">
        <v>85</v>
      </c>
      <c r="H422" s="17">
        <v>1497</v>
      </c>
      <c r="I422" s="2" t="str">
        <f t="shared" si="18"/>
        <v>Feb</v>
      </c>
      <c r="J422" s="5">
        <f t="shared" si="19"/>
        <v>2024</v>
      </c>
    </row>
    <row r="423" spans="1:10" x14ac:dyDescent="0.25">
      <c r="A423" s="4">
        <f t="shared" si="20"/>
        <v>45348</v>
      </c>
      <c r="B423" s="1" t="s">
        <v>475</v>
      </c>
      <c r="C423" s="2" t="s">
        <v>75</v>
      </c>
      <c r="D423" s="3" t="s">
        <v>34</v>
      </c>
      <c r="E423" s="2" t="s">
        <v>23</v>
      </c>
      <c r="F423" s="26">
        <v>12918</v>
      </c>
      <c r="G423" s="2">
        <v>82</v>
      </c>
      <c r="H423" s="17">
        <v>3713</v>
      </c>
      <c r="I423" s="2" t="str">
        <f t="shared" si="18"/>
        <v>Feb</v>
      </c>
      <c r="J423" s="5">
        <f t="shared" si="19"/>
        <v>2024</v>
      </c>
    </row>
    <row r="424" spans="1:10" x14ac:dyDescent="0.25">
      <c r="A424" s="4">
        <f t="shared" si="20"/>
        <v>45349</v>
      </c>
      <c r="B424" s="1" t="s">
        <v>476</v>
      </c>
      <c r="C424" s="2" t="s">
        <v>25</v>
      </c>
      <c r="D424" s="3" t="s">
        <v>20</v>
      </c>
      <c r="E424" s="2" t="s">
        <v>61</v>
      </c>
      <c r="F424" s="26">
        <v>23770</v>
      </c>
      <c r="G424" s="2">
        <v>16</v>
      </c>
      <c r="H424" s="17">
        <v>3761</v>
      </c>
      <c r="I424" s="2" t="str">
        <f t="shared" si="18"/>
        <v>Feb</v>
      </c>
      <c r="J424" s="5">
        <f t="shared" si="19"/>
        <v>2024</v>
      </c>
    </row>
    <row r="425" spans="1:10" x14ac:dyDescent="0.25">
      <c r="A425" s="4">
        <f t="shared" si="20"/>
        <v>45350</v>
      </c>
      <c r="B425" s="1" t="s">
        <v>477</v>
      </c>
      <c r="C425" s="2" t="s">
        <v>11</v>
      </c>
      <c r="D425" s="3" t="s">
        <v>28</v>
      </c>
      <c r="E425" s="2" t="s">
        <v>40</v>
      </c>
      <c r="F425" s="26">
        <v>42197</v>
      </c>
      <c r="G425" s="2">
        <v>41</v>
      </c>
      <c r="H425" s="17">
        <v>2225</v>
      </c>
      <c r="I425" s="2" t="str">
        <f t="shared" si="18"/>
        <v>Feb</v>
      </c>
      <c r="J425" s="5">
        <f t="shared" si="19"/>
        <v>2024</v>
      </c>
    </row>
    <row r="426" spans="1:10" x14ac:dyDescent="0.25">
      <c r="A426" s="4">
        <f t="shared" si="20"/>
        <v>45351</v>
      </c>
      <c r="B426" s="1" t="s">
        <v>478</v>
      </c>
      <c r="C426" s="2" t="s">
        <v>19</v>
      </c>
      <c r="D426" s="3" t="s">
        <v>16</v>
      </c>
      <c r="E426" s="2" t="s">
        <v>17</v>
      </c>
      <c r="F426" s="26">
        <v>42392</v>
      </c>
      <c r="G426" s="2">
        <v>76</v>
      </c>
      <c r="H426" s="17">
        <v>2045</v>
      </c>
      <c r="I426" s="2" t="str">
        <f t="shared" si="18"/>
        <v>Feb</v>
      </c>
      <c r="J426" s="5">
        <f t="shared" si="19"/>
        <v>2024</v>
      </c>
    </row>
    <row r="427" spans="1:10" x14ac:dyDescent="0.25">
      <c r="A427" s="4">
        <f t="shared" si="20"/>
        <v>45352</v>
      </c>
      <c r="B427" s="1" t="s">
        <v>479</v>
      </c>
      <c r="C427" s="2" t="s">
        <v>67</v>
      </c>
      <c r="D427" s="3" t="s">
        <v>28</v>
      </c>
      <c r="E427" s="2" t="s">
        <v>29</v>
      </c>
      <c r="F427" s="26">
        <v>24058</v>
      </c>
      <c r="G427" s="2">
        <v>25</v>
      </c>
      <c r="H427" s="17">
        <v>4124</v>
      </c>
      <c r="I427" s="2" t="str">
        <f t="shared" si="18"/>
        <v>Mar</v>
      </c>
      <c r="J427" s="5">
        <f t="shared" si="19"/>
        <v>2024</v>
      </c>
    </row>
    <row r="428" spans="1:10" x14ac:dyDescent="0.25">
      <c r="A428" s="4">
        <f t="shared" si="20"/>
        <v>45353</v>
      </c>
      <c r="B428" s="1" t="s">
        <v>480</v>
      </c>
      <c r="C428" s="2" t="s">
        <v>46</v>
      </c>
      <c r="D428" s="3" t="s">
        <v>28</v>
      </c>
      <c r="E428" s="2" t="s">
        <v>13</v>
      </c>
      <c r="F428" s="26">
        <v>19010</v>
      </c>
      <c r="G428" s="2">
        <v>38</v>
      </c>
      <c r="H428" s="17">
        <v>4094</v>
      </c>
      <c r="I428" s="2" t="str">
        <f t="shared" si="18"/>
        <v>Mar</v>
      </c>
      <c r="J428" s="5">
        <f t="shared" si="19"/>
        <v>2024</v>
      </c>
    </row>
    <row r="429" spans="1:10" x14ac:dyDescent="0.25">
      <c r="A429" s="4">
        <f t="shared" si="20"/>
        <v>45354</v>
      </c>
      <c r="B429" s="1" t="s">
        <v>481</v>
      </c>
      <c r="C429" s="2" t="s">
        <v>11</v>
      </c>
      <c r="D429" s="3" t="s">
        <v>20</v>
      </c>
      <c r="E429" s="2" t="s">
        <v>63</v>
      </c>
      <c r="F429" s="26">
        <v>35764</v>
      </c>
      <c r="G429" s="2">
        <v>21</v>
      </c>
      <c r="H429" s="17">
        <v>3211</v>
      </c>
      <c r="I429" s="2" t="str">
        <f t="shared" si="18"/>
        <v>Mar</v>
      </c>
      <c r="J429" s="5">
        <f t="shared" si="19"/>
        <v>2024</v>
      </c>
    </row>
    <row r="430" spans="1:10" x14ac:dyDescent="0.25">
      <c r="A430" s="4">
        <f t="shared" si="20"/>
        <v>45355</v>
      </c>
      <c r="B430" s="1" t="s">
        <v>482</v>
      </c>
      <c r="C430" s="2" t="s">
        <v>72</v>
      </c>
      <c r="D430" s="3" t="s">
        <v>34</v>
      </c>
      <c r="E430" s="2" t="s">
        <v>17</v>
      </c>
      <c r="F430" s="26">
        <v>1410</v>
      </c>
      <c r="G430" s="2">
        <v>29</v>
      </c>
      <c r="H430" s="17">
        <v>2581</v>
      </c>
      <c r="I430" s="2" t="str">
        <f t="shared" si="18"/>
        <v>Mar</v>
      </c>
      <c r="J430" s="5">
        <f t="shared" si="19"/>
        <v>2024</v>
      </c>
    </row>
    <row r="431" spans="1:10" x14ac:dyDescent="0.25">
      <c r="A431" s="4">
        <f t="shared" si="20"/>
        <v>45356</v>
      </c>
      <c r="B431" s="1" t="s">
        <v>483</v>
      </c>
      <c r="C431" s="2" t="s">
        <v>33</v>
      </c>
      <c r="D431" s="3" t="s">
        <v>16</v>
      </c>
      <c r="E431" s="2" t="s">
        <v>63</v>
      </c>
      <c r="F431" s="26">
        <v>4335</v>
      </c>
      <c r="G431" s="2">
        <v>37</v>
      </c>
      <c r="H431" s="17">
        <v>4909</v>
      </c>
      <c r="I431" s="2" t="str">
        <f t="shared" si="18"/>
        <v>Mar</v>
      </c>
      <c r="J431" s="5">
        <f t="shared" si="19"/>
        <v>2024</v>
      </c>
    </row>
    <row r="432" spans="1:10" x14ac:dyDescent="0.25">
      <c r="A432" s="4">
        <f t="shared" si="20"/>
        <v>45357</v>
      </c>
      <c r="B432" s="1" t="s">
        <v>484</v>
      </c>
      <c r="C432" s="2" t="s">
        <v>82</v>
      </c>
      <c r="D432" s="3" t="s">
        <v>34</v>
      </c>
      <c r="E432" s="2" t="s">
        <v>35</v>
      </c>
      <c r="F432" s="26">
        <v>21755</v>
      </c>
      <c r="G432" s="2">
        <v>47</v>
      </c>
      <c r="H432" s="17">
        <v>1952</v>
      </c>
      <c r="I432" s="2" t="str">
        <f t="shared" si="18"/>
        <v>Mar</v>
      </c>
      <c r="J432" s="5">
        <f t="shared" si="19"/>
        <v>2024</v>
      </c>
    </row>
    <row r="433" spans="1:10" x14ac:dyDescent="0.25">
      <c r="A433" s="4">
        <f t="shared" si="20"/>
        <v>45358</v>
      </c>
      <c r="B433" s="1" t="s">
        <v>485</v>
      </c>
      <c r="C433" s="2" t="s">
        <v>42</v>
      </c>
      <c r="D433" s="3" t="s">
        <v>16</v>
      </c>
      <c r="E433" s="2" t="s">
        <v>17</v>
      </c>
      <c r="F433" s="26">
        <v>43235</v>
      </c>
      <c r="G433" s="2">
        <v>94</v>
      </c>
      <c r="H433" s="17">
        <v>3020</v>
      </c>
      <c r="I433" s="2" t="str">
        <f t="shared" si="18"/>
        <v>Mar</v>
      </c>
      <c r="J433" s="5">
        <f t="shared" si="19"/>
        <v>2024</v>
      </c>
    </row>
    <row r="434" spans="1:10" x14ac:dyDescent="0.25">
      <c r="A434" s="4">
        <f t="shared" si="20"/>
        <v>45359</v>
      </c>
      <c r="B434" s="1" t="s">
        <v>486</v>
      </c>
      <c r="C434" s="2" t="s">
        <v>11</v>
      </c>
      <c r="D434" s="3" t="s">
        <v>34</v>
      </c>
      <c r="E434" s="2" t="s">
        <v>35</v>
      </c>
      <c r="F434" s="26">
        <v>30373</v>
      </c>
      <c r="G434" s="2">
        <v>50</v>
      </c>
      <c r="H434" s="17">
        <v>2008</v>
      </c>
      <c r="I434" s="2" t="str">
        <f t="shared" si="18"/>
        <v>Mar</v>
      </c>
      <c r="J434" s="5">
        <f t="shared" si="19"/>
        <v>2024</v>
      </c>
    </row>
    <row r="435" spans="1:10" x14ac:dyDescent="0.25">
      <c r="A435" s="4">
        <f t="shared" si="20"/>
        <v>45360</v>
      </c>
      <c r="B435" s="1" t="s">
        <v>487</v>
      </c>
      <c r="C435" s="2" t="s">
        <v>67</v>
      </c>
      <c r="D435" s="3" t="s">
        <v>12</v>
      </c>
      <c r="E435" s="2" t="s">
        <v>23</v>
      </c>
      <c r="F435" s="26">
        <v>19937</v>
      </c>
      <c r="G435" s="2">
        <v>11</v>
      </c>
      <c r="H435" s="17">
        <v>3658</v>
      </c>
      <c r="I435" s="2" t="str">
        <f t="shared" si="18"/>
        <v>Mar</v>
      </c>
      <c r="J435" s="5">
        <f t="shared" si="19"/>
        <v>2024</v>
      </c>
    </row>
    <row r="436" spans="1:10" x14ac:dyDescent="0.25">
      <c r="A436" s="4">
        <f t="shared" si="20"/>
        <v>45361</v>
      </c>
      <c r="B436" s="1" t="s">
        <v>488</v>
      </c>
      <c r="C436" s="2" t="s">
        <v>46</v>
      </c>
      <c r="D436" s="3" t="s">
        <v>16</v>
      </c>
      <c r="E436" s="2" t="s">
        <v>23</v>
      </c>
      <c r="F436" s="26">
        <v>3970</v>
      </c>
      <c r="G436" s="2">
        <v>46</v>
      </c>
      <c r="H436" s="17">
        <v>3099</v>
      </c>
      <c r="I436" s="2" t="str">
        <f t="shared" si="18"/>
        <v>Mar</v>
      </c>
      <c r="J436" s="5">
        <f t="shared" si="19"/>
        <v>2024</v>
      </c>
    </row>
    <row r="437" spans="1:10" x14ac:dyDescent="0.25">
      <c r="A437" s="4">
        <f t="shared" si="20"/>
        <v>45362</v>
      </c>
      <c r="B437" s="1" t="s">
        <v>489</v>
      </c>
      <c r="C437" s="2" t="s">
        <v>31</v>
      </c>
      <c r="D437" s="3" t="s">
        <v>20</v>
      </c>
      <c r="E437" s="2" t="s">
        <v>63</v>
      </c>
      <c r="F437" s="26">
        <v>24090</v>
      </c>
      <c r="G437" s="2">
        <v>19</v>
      </c>
      <c r="H437" s="17">
        <v>3674</v>
      </c>
      <c r="I437" s="2" t="str">
        <f t="shared" si="18"/>
        <v>Mar</v>
      </c>
      <c r="J437" s="5">
        <f t="shared" si="19"/>
        <v>2024</v>
      </c>
    </row>
    <row r="438" spans="1:10" x14ac:dyDescent="0.25">
      <c r="A438" s="4">
        <f t="shared" si="20"/>
        <v>45363</v>
      </c>
      <c r="B438" s="1" t="s">
        <v>490</v>
      </c>
      <c r="C438" s="2" t="s">
        <v>101</v>
      </c>
      <c r="D438" s="3" t="s">
        <v>20</v>
      </c>
      <c r="E438" s="2" t="s">
        <v>35</v>
      </c>
      <c r="F438" s="26">
        <v>8020</v>
      </c>
      <c r="G438" s="2">
        <v>74</v>
      </c>
      <c r="H438" s="17">
        <v>1619</v>
      </c>
      <c r="I438" s="2" t="str">
        <f t="shared" si="18"/>
        <v>Mar</v>
      </c>
      <c r="J438" s="5">
        <f t="shared" si="19"/>
        <v>2024</v>
      </c>
    </row>
    <row r="439" spans="1:10" x14ac:dyDescent="0.25">
      <c r="A439" s="4">
        <f t="shared" si="20"/>
        <v>45364</v>
      </c>
      <c r="B439" s="1" t="s">
        <v>491</v>
      </c>
      <c r="C439" s="2" t="s">
        <v>95</v>
      </c>
      <c r="D439" s="3" t="s">
        <v>12</v>
      </c>
      <c r="E439" s="2" t="s">
        <v>17</v>
      </c>
      <c r="F439" s="26">
        <v>44301</v>
      </c>
      <c r="G439" s="2">
        <v>39</v>
      </c>
      <c r="H439" s="17">
        <v>1356</v>
      </c>
      <c r="I439" s="2" t="str">
        <f t="shared" si="18"/>
        <v>Mar</v>
      </c>
      <c r="J439" s="5">
        <f t="shared" si="19"/>
        <v>2024</v>
      </c>
    </row>
    <row r="440" spans="1:10" x14ac:dyDescent="0.25">
      <c r="A440" s="4">
        <f t="shared" si="20"/>
        <v>45365</v>
      </c>
      <c r="B440" s="1" t="s">
        <v>492</v>
      </c>
      <c r="C440" s="2" t="s">
        <v>33</v>
      </c>
      <c r="D440" s="3" t="s">
        <v>16</v>
      </c>
      <c r="E440" s="2" t="s">
        <v>29</v>
      </c>
      <c r="F440" s="26">
        <v>11110</v>
      </c>
      <c r="G440" s="2">
        <v>39</v>
      </c>
      <c r="H440" s="17">
        <v>2071</v>
      </c>
      <c r="I440" s="2" t="str">
        <f t="shared" si="18"/>
        <v>Mar</v>
      </c>
      <c r="J440" s="5">
        <f t="shared" si="19"/>
        <v>2024</v>
      </c>
    </row>
    <row r="441" spans="1:10" x14ac:dyDescent="0.25">
      <c r="A441" s="4">
        <f t="shared" si="20"/>
        <v>45366</v>
      </c>
      <c r="B441" s="1" t="s">
        <v>493</v>
      </c>
      <c r="C441" s="2" t="s">
        <v>15</v>
      </c>
      <c r="D441" s="3" t="s">
        <v>34</v>
      </c>
      <c r="E441" s="2" t="s">
        <v>17</v>
      </c>
      <c r="F441" s="26">
        <v>49813</v>
      </c>
      <c r="G441" s="2">
        <v>13</v>
      </c>
      <c r="H441" s="17">
        <v>3974</v>
      </c>
      <c r="I441" s="2" t="str">
        <f t="shared" si="18"/>
        <v>Mar</v>
      </c>
      <c r="J441" s="5">
        <f t="shared" si="19"/>
        <v>2024</v>
      </c>
    </row>
    <row r="442" spans="1:10" x14ac:dyDescent="0.25">
      <c r="A442" s="4">
        <f t="shared" si="20"/>
        <v>45367</v>
      </c>
      <c r="B442" s="1" t="s">
        <v>494</v>
      </c>
      <c r="C442" s="2" t="s">
        <v>98</v>
      </c>
      <c r="D442" s="3" t="s">
        <v>12</v>
      </c>
      <c r="E442" s="2" t="s">
        <v>61</v>
      </c>
      <c r="F442" s="26">
        <v>17873</v>
      </c>
      <c r="G442" s="2">
        <v>76</v>
      </c>
      <c r="H442" s="17">
        <v>1342</v>
      </c>
      <c r="I442" s="2" t="str">
        <f t="shared" si="18"/>
        <v>Mar</v>
      </c>
      <c r="J442" s="5">
        <f t="shared" si="19"/>
        <v>2024</v>
      </c>
    </row>
    <row r="443" spans="1:10" x14ac:dyDescent="0.25">
      <c r="A443" s="4">
        <f t="shared" si="20"/>
        <v>45368</v>
      </c>
      <c r="B443" s="1" t="s">
        <v>495</v>
      </c>
      <c r="C443" s="2" t="s">
        <v>15</v>
      </c>
      <c r="D443" s="3" t="s">
        <v>34</v>
      </c>
      <c r="E443" s="2" t="s">
        <v>29</v>
      </c>
      <c r="F443" s="26">
        <v>32702</v>
      </c>
      <c r="G443" s="2">
        <v>60</v>
      </c>
      <c r="H443" s="17">
        <v>4979</v>
      </c>
      <c r="I443" s="2" t="str">
        <f t="shared" si="18"/>
        <v>Mar</v>
      </c>
      <c r="J443" s="5">
        <f t="shared" si="19"/>
        <v>2024</v>
      </c>
    </row>
    <row r="444" spans="1:10" x14ac:dyDescent="0.25">
      <c r="A444" s="4">
        <f t="shared" si="20"/>
        <v>45369</v>
      </c>
      <c r="B444" s="1" t="s">
        <v>496</v>
      </c>
      <c r="C444" s="2" t="s">
        <v>11</v>
      </c>
      <c r="D444" s="3" t="s">
        <v>20</v>
      </c>
      <c r="E444" s="2" t="s">
        <v>53</v>
      </c>
      <c r="F444" s="26">
        <v>43485</v>
      </c>
      <c r="G444" s="2">
        <v>27</v>
      </c>
      <c r="H444" s="17">
        <v>4746</v>
      </c>
      <c r="I444" s="2" t="str">
        <f t="shared" si="18"/>
        <v>Mar</v>
      </c>
      <c r="J444" s="5">
        <f t="shared" si="19"/>
        <v>2024</v>
      </c>
    </row>
    <row r="445" spans="1:10" x14ac:dyDescent="0.25">
      <c r="A445" s="4">
        <f t="shared" si="20"/>
        <v>45370</v>
      </c>
      <c r="B445" s="1" t="s">
        <v>497</v>
      </c>
      <c r="C445" s="2" t="s">
        <v>15</v>
      </c>
      <c r="D445" s="3" t="s">
        <v>28</v>
      </c>
      <c r="E445" s="2" t="s">
        <v>53</v>
      </c>
      <c r="F445" s="26">
        <v>29393</v>
      </c>
      <c r="G445" s="2">
        <v>44</v>
      </c>
      <c r="H445" s="17">
        <v>1473</v>
      </c>
      <c r="I445" s="2" t="str">
        <f t="shared" si="18"/>
        <v>Mar</v>
      </c>
      <c r="J445" s="5">
        <f t="shared" si="19"/>
        <v>2024</v>
      </c>
    </row>
    <row r="446" spans="1:10" x14ac:dyDescent="0.25">
      <c r="A446" s="4">
        <f t="shared" si="20"/>
        <v>45371</v>
      </c>
      <c r="B446" s="1" t="s">
        <v>498</v>
      </c>
      <c r="C446" s="2" t="s">
        <v>77</v>
      </c>
      <c r="D446" s="3" t="s">
        <v>20</v>
      </c>
      <c r="E446" s="2" t="s">
        <v>23</v>
      </c>
      <c r="F446" s="26">
        <v>33135</v>
      </c>
      <c r="G446" s="2">
        <v>32</v>
      </c>
      <c r="H446" s="17">
        <v>3813</v>
      </c>
      <c r="I446" s="2" t="str">
        <f t="shared" si="18"/>
        <v>Mar</v>
      </c>
      <c r="J446" s="5">
        <f t="shared" si="19"/>
        <v>2024</v>
      </c>
    </row>
    <row r="447" spans="1:10" x14ac:dyDescent="0.25">
      <c r="A447" s="4">
        <f t="shared" si="20"/>
        <v>45372</v>
      </c>
      <c r="B447" s="1" t="s">
        <v>499</v>
      </c>
      <c r="C447" s="2" t="s">
        <v>37</v>
      </c>
      <c r="D447" s="3" t="s">
        <v>16</v>
      </c>
      <c r="E447" s="2" t="s">
        <v>53</v>
      </c>
      <c r="F447" s="26">
        <v>34394</v>
      </c>
      <c r="G447" s="2">
        <v>67</v>
      </c>
      <c r="H447" s="17">
        <v>4359</v>
      </c>
      <c r="I447" s="2" t="str">
        <f t="shared" si="18"/>
        <v>Mar</v>
      </c>
      <c r="J447" s="5">
        <f t="shared" si="19"/>
        <v>2024</v>
      </c>
    </row>
    <row r="448" spans="1:10" x14ac:dyDescent="0.25">
      <c r="A448" s="4">
        <f t="shared" si="20"/>
        <v>45373</v>
      </c>
      <c r="B448" s="1" t="s">
        <v>500</v>
      </c>
      <c r="C448" s="2" t="s">
        <v>58</v>
      </c>
      <c r="D448" s="3" t="s">
        <v>34</v>
      </c>
      <c r="E448" s="2" t="s">
        <v>53</v>
      </c>
      <c r="F448" s="26">
        <v>16359</v>
      </c>
      <c r="G448" s="2">
        <v>98</v>
      </c>
      <c r="H448" s="17">
        <v>1661</v>
      </c>
      <c r="I448" s="2" t="str">
        <f t="shared" si="18"/>
        <v>Mar</v>
      </c>
      <c r="J448" s="5">
        <f t="shared" si="19"/>
        <v>2024</v>
      </c>
    </row>
    <row r="449" spans="1:10" x14ac:dyDescent="0.25">
      <c r="A449" s="4">
        <f t="shared" si="20"/>
        <v>45374</v>
      </c>
      <c r="B449" s="1" t="s">
        <v>501</v>
      </c>
      <c r="C449" s="2" t="s">
        <v>160</v>
      </c>
      <c r="D449" s="3" t="s">
        <v>16</v>
      </c>
      <c r="E449" s="2" t="s">
        <v>13</v>
      </c>
      <c r="F449" s="26">
        <v>39188</v>
      </c>
      <c r="G449" s="2">
        <v>20</v>
      </c>
      <c r="H449" s="17">
        <v>2137</v>
      </c>
      <c r="I449" s="2" t="str">
        <f t="shared" si="18"/>
        <v>Mar</v>
      </c>
      <c r="J449" s="5">
        <f t="shared" si="19"/>
        <v>2024</v>
      </c>
    </row>
    <row r="450" spans="1:10" x14ac:dyDescent="0.25">
      <c r="A450" s="4">
        <f t="shared" si="20"/>
        <v>45375</v>
      </c>
      <c r="B450" s="1" t="s">
        <v>502</v>
      </c>
      <c r="C450" s="2" t="s">
        <v>60</v>
      </c>
      <c r="D450" s="3" t="s">
        <v>20</v>
      </c>
      <c r="E450" s="2" t="s">
        <v>29</v>
      </c>
      <c r="F450" s="26">
        <v>22450</v>
      </c>
      <c r="G450" s="2">
        <v>84</v>
      </c>
      <c r="H450" s="17">
        <v>4850</v>
      </c>
      <c r="I450" s="2" t="str">
        <f t="shared" ref="I450:I513" si="21">TEXT(A450,"mmm")</f>
        <v>Mar</v>
      </c>
      <c r="J450" s="5">
        <f t="shared" si="19"/>
        <v>2024</v>
      </c>
    </row>
    <row r="451" spans="1:10" x14ac:dyDescent="0.25">
      <c r="A451" s="4">
        <f t="shared" si="20"/>
        <v>45376</v>
      </c>
      <c r="B451" s="1" t="s">
        <v>503</v>
      </c>
      <c r="C451" s="2" t="s">
        <v>33</v>
      </c>
      <c r="D451" s="3" t="s">
        <v>20</v>
      </c>
      <c r="E451" s="2" t="s">
        <v>56</v>
      </c>
      <c r="F451" s="26">
        <v>17602</v>
      </c>
      <c r="G451" s="2">
        <v>22</v>
      </c>
      <c r="H451" s="17">
        <v>4386</v>
      </c>
      <c r="I451" s="2" t="str">
        <f t="shared" si="21"/>
        <v>Mar</v>
      </c>
      <c r="J451" s="5">
        <f t="shared" ref="J451:J514" si="22">YEAR(A451)</f>
        <v>2024</v>
      </c>
    </row>
    <row r="452" spans="1:10" x14ac:dyDescent="0.25">
      <c r="A452" s="4">
        <f t="shared" ref="A452:A515" si="23">A451+1</f>
        <v>45377</v>
      </c>
      <c r="B452" s="1" t="s">
        <v>504</v>
      </c>
      <c r="C452" s="2" t="s">
        <v>109</v>
      </c>
      <c r="D452" s="3" t="s">
        <v>12</v>
      </c>
      <c r="E452" s="2" t="s">
        <v>40</v>
      </c>
      <c r="F452" s="26">
        <v>43260</v>
      </c>
      <c r="G452" s="2">
        <v>7</v>
      </c>
      <c r="H452" s="17">
        <v>3778</v>
      </c>
      <c r="I452" s="2" t="str">
        <f t="shared" si="21"/>
        <v>Mar</v>
      </c>
      <c r="J452" s="5">
        <f t="shared" si="22"/>
        <v>2024</v>
      </c>
    </row>
    <row r="453" spans="1:10" x14ac:dyDescent="0.25">
      <c r="A453" s="4">
        <f t="shared" si="23"/>
        <v>45378</v>
      </c>
      <c r="B453" s="1" t="s">
        <v>505</v>
      </c>
      <c r="C453" s="2" t="s">
        <v>60</v>
      </c>
      <c r="D453" s="3" t="s">
        <v>16</v>
      </c>
      <c r="E453" s="2" t="s">
        <v>53</v>
      </c>
      <c r="F453" s="26">
        <v>30481</v>
      </c>
      <c r="G453" s="2">
        <v>80</v>
      </c>
      <c r="H453" s="17">
        <v>3001</v>
      </c>
      <c r="I453" s="2" t="str">
        <f t="shared" si="21"/>
        <v>Mar</v>
      </c>
      <c r="J453" s="5">
        <f t="shared" si="22"/>
        <v>2024</v>
      </c>
    </row>
    <row r="454" spans="1:10" x14ac:dyDescent="0.25">
      <c r="A454" s="4">
        <f t="shared" si="23"/>
        <v>45379</v>
      </c>
      <c r="B454" s="1" t="s">
        <v>506</v>
      </c>
      <c r="C454" s="2" t="s">
        <v>82</v>
      </c>
      <c r="D454" s="3" t="s">
        <v>12</v>
      </c>
      <c r="E454" s="2" t="s">
        <v>61</v>
      </c>
      <c r="F454" s="26">
        <v>27550</v>
      </c>
      <c r="G454" s="2">
        <v>59</v>
      </c>
      <c r="H454" s="17">
        <v>3759</v>
      </c>
      <c r="I454" s="2" t="str">
        <f t="shared" si="21"/>
        <v>Mar</v>
      </c>
      <c r="J454" s="5">
        <f t="shared" si="22"/>
        <v>2024</v>
      </c>
    </row>
    <row r="455" spans="1:10" x14ac:dyDescent="0.25">
      <c r="A455" s="4">
        <f t="shared" si="23"/>
        <v>45380</v>
      </c>
      <c r="B455" s="1" t="s">
        <v>507</v>
      </c>
      <c r="C455" s="2" t="s">
        <v>46</v>
      </c>
      <c r="D455" s="3" t="s">
        <v>20</v>
      </c>
      <c r="E455" s="2" t="s">
        <v>61</v>
      </c>
      <c r="F455" s="26">
        <v>42673</v>
      </c>
      <c r="G455" s="2">
        <v>52</v>
      </c>
      <c r="H455" s="17">
        <v>3251</v>
      </c>
      <c r="I455" s="2" t="str">
        <f t="shared" si="21"/>
        <v>Mar</v>
      </c>
      <c r="J455" s="5">
        <f t="shared" si="22"/>
        <v>2024</v>
      </c>
    </row>
    <row r="456" spans="1:10" x14ac:dyDescent="0.25">
      <c r="A456" s="4">
        <f t="shared" si="23"/>
        <v>45381</v>
      </c>
      <c r="B456" s="1" t="s">
        <v>508</v>
      </c>
      <c r="C456" s="2" t="s">
        <v>39</v>
      </c>
      <c r="D456" s="3" t="s">
        <v>16</v>
      </c>
      <c r="E456" s="2" t="s">
        <v>53</v>
      </c>
      <c r="F456" s="26">
        <v>21744</v>
      </c>
      <c r="G456" s="2">
        <v>43</v>
      </c>
      <c r="H456" s="17">
        <v>1925</v>
      </c>
      <c r="I456" s="2" t="str">
        <f t="shared" si="21"/>
        <v>Mar</v>
      </c>
      <c r="J456" s="5">
        <f t="shared" si="22"/>
        <v>2024</v>
      </c>
    </row>
    <row r="457" spans="1:10" x14ac:dyDescent="0.25">
      <c r="A457" s="4">
        <f t="shared" si="23"/>
        <v>45382</v>
      </c>
      <c r="B457" s="1" t="s">
        <v>509</v>
      </c>
      <c r="C457" s="2" t="s">
        <v>11</v>
      </c>
      <c r="D457" s="3" t="s">
        <v>16</v>
      </c>
      <c r="E457" s="2" t="s">
        <v>56</v>
      </c>
      <c r="F457" s="26">
        <v>23996</v>
      </c>
      <c r="G457" s="2">
        <v>38</v>
      </c>
      <c r="H457" s="17">
        <v>2310</v>
      </c>
      <c r="I457" s="2" t="str">
        <f t="shared" si="21"/>
        <v>Mar</v>
      </c>
      <c r="J457" s="5">
        <f t="shared" si="22"/>
        <v>2024</v>
      </c>
    </row>
    <row r="458" spans="1:10" x14ac:dyDescent="0.25">
      <c r="A458" s="4">
        <f t="shared" si="23"/>
        <v>45383</v>
      </c>
      <c r="B458" s="1" t="s">
        <v>510</v>
      </c>
      <c r="C458" s="2" t="s">
        <v>11</v>
      </c>
      <c r="D458" s="3" t="s">
        <v>28</v>
      </c>
      <c r="E458" s="2" t="s">
        <v>61</v>
      </c>
      <c r="F458" s="26">
        <v>26595</v>
      </c>
      <c r="G458" s="2">
        <v>37</v>
      </c>
      <c r="H458" s="17">
        <v>4804</v>
      </c>
      <c r="I458" s="2" t="str">
        <f t="shared" si="21"/>
        <v>Apr</v>
      </c>
      <c r="J458" s="5">
        <f t="shared" si="22"/>
        <v>2024</v>
      </c>
    </row>
    <row r="459" spans="1:10" x14ac:dyDescent="0.25">
      <c r="A459" s="4">
        <f t="shared" si="23"/>
        <v>45384</v>
      </c>
      <c r="B459" s="1" t="s">
        <v>511</v>
      </c>
      <c r="C459" s="2" t="s">
        <v>46</v>
      </c>
      <c r="D459" s="3" t="s">
        <v>28</v>
      </c>
      <c r="E459" s="2" t="s">
        <v>29</v>
      </c>
      <c r="F459" s="26">
        <v>7457</v>
      </c>
      <c r="G459" s="2">
        <v>64</v>
      </c>
      <c r="H459" s="17">
        <v>1615</v>
      </c>
      <c r="I459" s="2" t="str">
        <f t="shared" si="21"/>
        <v>Apr</v>
      </c>
      <c r="J459" s="5">
        <f t="shared" si="22"/>
        <v>2024</v>
      </c>
    </row>
    <row r="460" spans="1:10" x14ac:dyDescent="0.25">
      <c r="A460" s="4">
        <f t="shared" si="23"/>
        <v>45385</v>
      </c>
      <c r="B460" s="1" t="s">
        <v>512</v>
      </c>
      <c r="C460" s="2" t="s">
        <v>98</v>
      </c>
      <c r="D460" s="3" t="s">
        <v>16</v>
      </c>
      <c r="E460" s="2" t="s">
        <v>63</v>
      </c>
      <c r="F460" s="26">
        <v>49615</v>
      </c>
      <c r="G460" s="2">
        <v>34</v>
      </c>
      <c r="H460" s="17">
        <v>4598</v>
      </c>
      <c r="I460" s="2" t="str">
        <f t="shared" si="21"/>
        <v>Apr</v>
      </c>
      <c r="J460" s="5">
        <f t="shared" si="22"/>
        <v>2024</v>
      </c>
    </row>
    <row r="461" spans="1:10" x14ac:dyDescent="0.25">
      <c r="A461" s="4">
        <f t="shared" si="23"/>
        <v>45386</v>
      </c>
      <c r="B461" s="1" t="s">
        <v>513</v>
      </c>
      <c r="C461" s="2" t="s">
        <v>82</v>
      </c>
      <c r="D461" s="3" t="s">
        <v>20</v>
      </c>
      <c r="E461" s="2" t="s">
        <v>23</v>
      </c>
      <c r="F461" s="26">
        <v>40117</v>
      </c>
      <c r="G461" s="2">
        <v>75</v>
      </c>
      <c r="H461" s="17">
        <v>4320</v>
      </c>
      <c r="I461" s="2" t="str">
        <f t="shared" si="21"/>
        <v>Apr</v>
      </c>
      <c r="J461" s="5">
        <f t="shared" si="22"/>
        <v>2024</v>
      </c>
    </row>
    <row r="462" spans="1:10" x14ac:dyDescent="0.25">
      <c r="A462" s="4">
        <f t="shared" si="23"/>
        <v>45387</v>
      </c>
      <c r="B462" s="1" t="s">
        <v>514</v>
      </c>
      <c r="C462" s="2" t="s">
        <v>67</v>
      </c>
      <c r="D462" s="3" t="s">
        <v>16</v>
      </c>
      <c r="E462" s="2" t="s">
        <v>40</v>
      </c>
      <c r="F462" s="26">
        <v>22761</v>
      </c>
      <c r="G462" s="2">
        <v>23</v>
      </c>
      <c r="H462" s="17">
        <v>2604</v>
      </c>
      <c r="I462" s="2" t="str">
        <f t="shared" si="21"/>
        <v>Apr</v>
      </c>
      <c r="J462" s="5">
        <f t="shared" si="22"/>
        <v>2024</v>
      </c>
    </row>
    <row r="463" spans="1:10" x14ac:dyDescent="0.25">
      <c r="A463" s="4">
        <f t="shared" si="23"/>
        <v>45388</v>
      </c>
      <c r="B463" s="1" t="s">
        <v>515</v>
      </c>
      <c r="C463" s="2" t="s">
        <v>39</v>
      </c>
      <c r="D463" s="3" t="s">
        <v>28</v>
      </c>
      <c r="E463" s="2" t="s">
        <v>63</v>
      </c>
      <c r="F463" s="26">
        <v>11596</v>
      </c>
      <c r="G463" s="2">
        <v>43</v>
      </c>
      <c r="H463" s="17">
        <v>3047</v>
      </c>
      <c r="I463" s="2" t="str">
        <f t="shared" si="21"/>
        <v>Apr</v>
      </c>
      <c r="J463" s="5">
        <f t="shared" si="22"/>
        <v>2024</v>
      </c>
    </row>
    <row r="464" spans="1:10" x14ac:dyDescent="0.25">
      <c r="A464" s="4">
        <f t="shared" si="23"/>
        <v>45389</v>
      </c>
      <c r="B464" s="1" t="s">
        <v>516</v>
      </c>
      <c r="C464" s="2" t="s">
        <v>39</v>
      </c>
      <c r="D464" s="3" t="s">
        <v>12</v>
      </c>
      <c r="E464" s="2" t="s">
        <v>35</v>
      </c>
      <c r="F464" s="26">
        <v>42559</v>
      </c>
      <c r="G464" s="2">
        <v>71</v>
      </c>
      <c r="H464" s="17">
        <v>2444</v>
      </c>
      <c r="I464" s="2" t="str">
        <f t="shared" si="21"/>
        <v>Apr</v>
      </c>
      <c r="J464" s="5">
        <f t="shared" si="22"/>
        <v>2024</v>
      </c>
    </row>
    <row r="465" spans="1:10" x14ac:dyDescent="0.25">
      <c r="A465" s="4">
        <f t="shared" si="23"/>
        <v>45390</v>
      </c>
      <c r="B465" s="1" t="s">
        <v>517</v>
      </c>
      <c r="C465" s="2" t="s">
        <v>95</v>
      </c>
      <c r="D465" s="3" t="s">
        <v>12</v>
      </c>
      <c r="E465" s="2" t="s">
        <v>17</v>
      </c>
      <c r="F465" s="26">
        <v>49709</v>
      </c>
      <c r="G465" s="2">
        <v>33</v>
      </c>
      <c r="H465" s="17">
        <v>1405</v>
      </c>
      <c r="I465" s="2" t="str">
        <f t="shared" si="21"/>
        <v>Apr</v>
      </c>
      <c r="J465" s="5">
        <f t="shared" si="22"/>
        <v>2024</v>
      </c>
    </row>
    <row r="466" spans="1:10" x14ac:dyDescent="0.25">
      <c r="A466" s="4">
        <f t="shared" si="23"/>
        <v>45391</v>
      </c>
      <c r="B466" s="1" t="s">
        <v>518</v>
      </c>
      <c r="C466" s="2" t="s">
        <v>82</v>
      </c>
      <c r="D466" s="3" t="s">
        <v>12</v>
      </c>
      <c r="E466" s="2" t="s">
        <v>63</v>
      </c>
      <c r="F466" s="26">
        <v>43574</v>
      </c>
      <c r="G466" s="2">
        <v>12</v>
      </c>
      <c r="H466" s="17">
        <v>3075</v>
      </c>
      <c r="I466" s="2" t="str">
        <f t="shared" si="21"/>
        <v>Apr</v>
      </c>
      <c r="J466" s="5">
        <f t="shared" si="22"/>
        <v>2024</v>
      </c>
    </row>
    <row r="467" spans="1:10" x14ac:dyDescent="0.25">
      <c r="A467" s="4">
        <f t="shared" si="23"/>
        <v>45392</v>
      </c>
      <c r="B467" s="1" t="s">
        <v>519</v>
      </c>
      <c r="C467" s="2" t="s">
        <v>109</v>
      </c>
      <c r="D467" s="3" t="s">
        <v>20</v>
      </c>
      <c r="E467" s="2" t="s">
        <v>40</v>
      </c>
      <c r="F467" s="26">
        <v>43544</v>
      </c>
      <c r="G467" s="2">
        <v>9</v>
      </c>
      <c r="H467" s="17">
        <v>1063</v>
      </c>
      <c r="I467" s="2" t="str">
        <f t="shared" si="21"/>
        <v>Apr</v>
      </c>
      <c r="J467" s="5">
        <f t="shared" si="22"/>
        <v>2024</v>
      </c>
    </row>
    <row r="468" spans="1:10" x14ac:dyDescent="0.25">
      <c r="A468" s="4">
        <f t="shared" si="23"/>
        <v>45393</v>
      </c>
      <c r="B468" s="1" t="s">
        <v>520</v>
      </c>
      <c r="C468" s="2" t="s">
        <v>11</v>
      </c>
      <c r="D468" s="3" t="s">
        <v>12</v>
      </c>
      <c r="E468" s="2" t="s">
        <v>56</v>
      </c>
      <c r="F468" s="26">
        <v>36345</v>
      </c>
      <c r="G468" s="2">
        <v>74</v>
      </c>
      <c r="H468" s="17">
        <v>1385</v>
      </c>
      <c r="I468" s="2" t="str">
        <f t="shared" si="21"/>
        <v>Apr</v>
      </c>
      <c r="J468" s="5">
        <f t="shared" si="22"/>
        <v>2024</v>
      </c>
    </row>
    <row r="469" spans="1:10" x14ac:dyDescent="0.25">
      <c r="A469" s="4">
        <f t="shared" si="23"/>
        <v>45394</v>
      </c>
      <c r="B469" s="1" t="s">
        <v>521</v>
      </c>
      <c r="C469" s="2" t="s">
        <v>37</v>
      </c>
      <c r="D469" s="3" t="s">
        <v>28</v>
      </c>
      <c r="E469" s="2" t="s">
        <v>61</v>
      </c>
      <c r="F469" s="26">
        <v>39103</v>
      </c>
      <c r="G469" s="2">
        <v>95</v>
      </c>
      <c r="H469" s="17">
        <v>3283</v>
      </c>
      <c r="I469" s="2" t="str">
        <f t="shared" si="21"/>
        <v>Apr</v>
      </c>
      <c r="J469" s="5">
        <f t="shared" si="22"/>
        <v>2024</v>
      </c>
    </row>
    <row r="470" spans="1:10" x14ac:dyDescent="0.25">
      <c r="A470" s="4">
        <f t="shared" si="23"/>
        <v>45395</v>
      </c>
      <c r="B470" s="1" t="s">
        <v>522</v>
      </c>
      <c r="C470" s="2" t="s">
        <v>22</v>
      </c>
      <c r="D470" s="3" t="s">
        <v>28</v>
      </c>
      <c r="E470" s="2" t="s">
        <v>61</v>
      </c>
      <c r="F470" s="26">
        <v>29519</v>
      </c>
      <c r="G470" s="2">
        <v>30</v>
      </c>
      <c r="H470" s="17">
        <v>1878</v>
      </c>
      <c r="I470" s="2" t="str">
        <f t="shared" si="21"/>
        <v>Apr</v>
      </c>
      <c r="J470" s="5">
        <f t="shared" si="22"/>
        <v>2024</v>
      </c>
    </row>
    <row r="471" spans="1:10" x14ac:dyDescent="0.25">
      <c r="A471" s="4">
        <f t="shared" si="23"/>
        <v>45396</v>
      </c>
      <c r="B471" s="1" t="s">
        <v>523</v>
      </c>
      <c r="C471" s="2" t="s">
        <v>82</v>
      </c>
      <c r="D471" s="3" t="s">
        <v>28</v>
      </c>
      <c r="E471" s="2" t="s">
        <v>63</v>
      </c>
      <c r="F471" s="26">
        <v>1975</v>
      </c>
      <c r="G471" s="2">
        <v>89</v>
      </c>
      <c r="H471" s="17">
        <v>1737</v>
      </c>
      <c r="I471" s="2" t="str">
        <f t="shared" si="21"/>
        <v>Apr</v>
      </c>
      <c r="J471" s="5">
        <f t="shared" si="22"/>
        <v>2024</v>
      </c>
    </row>
    <row r="472" spans="1:10" x14ac:dyDescent="0.25">
      <c r="A472" s="4">
        <f t="shared" si="23"/>
        <v>45397</v>
      </c>
      <c r="B472" s="1" t="s">
        <v>524</v>
      </c>
      <c r="C472" s="2" t="s">
        <v>22</v>
      </c>
      <c r="D472" s="3" t="s">
        <v>12</v>
      </c>
      <c r="E472" s="2" t="s">
        <v>13</v>
      </c>
      <c r="F472" s="26">
        <v>38006</v>
      </c>
      <c r="G472" s="2">
        <v>85</v>
      </c>
      <c r="H472" s="17">
        <v>3208</v>
      </c>
      <c r="I472" s="2" t="str">
        <f t="shared" si="21"/>
        <v>Apr</v>
      </c>
      <c r="J472" s="5">
        <f t="shared" si="22"/>
        <v>2024</v>
      </c>
    </row>
    <row r="473" spans="1:10" x14ac:dyDescent="0.25">
      <c r="A473" s="4">
        <f t="shared" si="23"/>
        <v>45398</v>
      </c>
      <c r="B473" s="1" t="s">
        <v>525</v>
      </c>
      <c r="C473" s="2" t="s">
        <v>79</v>
      </c>
      <c r="D473" s="3" t="s">
        <v>28</v>
      </c>
      <c r="E473" s="2" t="s">
        <v>61</v>
      </c>
      <c r="F473" s="26">
        <v>31081</v>
      </c>
      <c r="G473" s="2">
        <v>76</v>
      </c>
      <c r="H473" s="17">
        <v>1751</v>
      </c>
      <c r="I473" s="2" t="str">
        <f t="shared" si="21"/>
        <v>Apr</v>
      </c>
      <c r="J473" s="5">
        <f t="shared" si="22"/>
        <v>2024</v>
      </c>
    </row>
    <row r="474" spans="1:10" x14ac:dyDescent="0.25">
      <c r="A474" s="4">
        <f t="shared" si="23"/>
        <v>45399</v>
      </c>
      <c r="B474" s="1" t="s">
        <v>526</v>
      </c>
      <c r="C474" s="2" t="s">
        <v>51</v>
      </c>
      <c r="D474" s="3" t="s">
        <v>28</v>
      </c>
      <c r="E474" s="2" t="s">
        <v>61</v>
      </c>
      <c r="F474" s="26">
        <v>39917</v>
      </c>
      <c r="G474" s="2">
        <v>15</v>
      </c>
      <c r="H474" s="17">
        <v>3536</v>
      </c>
      <c r="I474" s="2" t="str">
        <f t="shared" si="21"/>
        <v>Apr</v>
      </c>
      <c r="J474" s="5">
        <f t="shared" si="22"/>
        <v>2024</v>
      </c>
    </row>
    <row r="475" spans="1:10" x14ac:dyDescent="0.25">
      <c r="A475" s="4">
        <f t="shared" si="23"/>
        <v>45400</v>
      </c>
      <c r="B475" s="1" t="s">
        <v>527</v>
      </c>
      <c r="C475" s="2" t="s">
        <v>72</v>
      </c>
      <c r="D475" s="3" t="s">
        <v>20</v>
      </c>
      <c r="E475" s="2" t="s">
        <v>63</v>
      </c>
      <c r="F475" s="26">
        <v>24585</v>
      </c>
      <c r="G475" s="2">
        <v>54</v>
      </c>
      <c r="H475" s="17">
        <v>2593</v>
      </c>
      <c r="I475" s="2" t="str">
        <f t="shared" si="21"/>
        <v>Apr</v>
      </c>
      <c r="J475" s="5">
        <f t="shared" si="22"/>
        <v>2024</v>
      </c>
    </row>
    <row r="476" spans="1:10" x14ac:dyDescent="0.25">
      <c r="A476" s="4">
        <f t="shared" si="23"/>
        <v>45401</v>
      </c>
      <c r="B476" s="1" t="s">
        <v>528</v>
      </c>
      <c r="C476" s="2" t="s">
        <v>15</v>
      </c>
      <c r="D476" s="3" t="s">
        <v>34</v>
      </c>
      <c r="E476" s="2" t="s">
        <v>17</v>
      </c>
      <c r="F476" s="26">
        <v>40025</v>
      </c>
      <c r="G476" s="2">
        <v>75</v>
      </c>
      <c r="H476" s="17">
        <v>4270</v>
      </c>
      <c r="I476" s="2" t="str">
        <f t="shared" si="21"/>
        <v>Apr</v>
      </c>
      <c r="J476" s="5">
        <f t="shared" si="22"/>
        <v>2024</v>
      </c>
    </row>
    <row r="477" spans="1:10" x14ac:dyDescent="0.25">
      <c r="A477" s="4">
        <f t="shared" si="23"/>
        <v>45402</v>
      </c>
      <c r="B477" s="1" t="s">
        <v>529</v>
      </c>
      <c r="C477" s="2" t="s">
        <v>37</v>
      </c>
      <c r="D477" s="3" t="s">
        <v>12</v>
      </c>
      <c r="E477" s="2" t="s">
        <v>56</v>
      </c>
      <c r="F477" s="26">
        <v>15318</v>
      </c>
      <c r="G477" s="2">
        <v>64</v>
      </c>
      <c r="H477" s="17">
        <v>4150</v>
      </c>
      <c r="I477" s="2" t="str">
        <f t="shared" si="21"/>
        <v>Apr</v>
      </c>
      <c r="J477" s="5">
        <f t="shared" si="22"/>
        <v>2024</v>
      </c>
    </row>
    <row r="478" spans="1:10" x14ac:dyDescent="0.25">
      <c r="A478" s="4">
        <f t="shared" si="23"/>
        <v>45403</v>
      </c>
      <c r="B478" s="1" t="s">
        <v>530</v>
      </c>
      <c r="C478" s="2" t="s">
        <v>15</v>
      </c>
      <c r="D478" s="3" t="s">
        <v>28</v>
      </c>
      <c r="E478" s="2" t="s">
        <v>53</v>
      </c>
      <c r="F478" s="26">
        <v>33315</v>
      </c>
      <c r="G478" s="2">
        <v>51</v>
      </c>
      <c r="H478" s="17">
        <v>2737</v>
      </c>
      <c r="I478" s="2" t="str">
        <f t="shared" si="21"/>
        <v>Apr</v>
      </c>
      <c r="J478" s="5">
        <f t="shared" si="22"/>
        <v>2024</v>
      </c>
    </row>
    <row r="479" spans="1:10" x14ac:dyDescent="0.25">
      <c r="A479" s="4">
        <f t="shared" si="23"/>
        <v>45404</v>
      </c>
      <c r="B479" s="1" t="s">
        <v>531</v>
      </c>
      <c r="C479" s="2" t="s">
        <v>137</v>
      </c>
      <c r="D479" s="3" t="s">
        <v>20</v>
      </c>
      <c r="E479" s="2" t="s">
        <v>17</v>
      </c>
      <c r="F479" s="26">
        <v>48384</v>
      </c>
      <c r="G479" s="2">
        <v>15</v>
      </c>
      <c r="H479" s="17">
        <v>1584</v>
      </c>
      <c r="I479" s="2" t="str">
        <f t="shared" si="21"/>
        <v>Apr</v>
      </c>
      <c r="J479" s="5">
        <f t="shared" si="22"/>
        <v>2024</v>
      </c>
    </row>
    <row r="480" spans="1:10" x14ac:dyDescent="0.25">
      <c r="A480" s="4">
        <f t="shared" si="23"/>
        <v>45405</v>
      </c>
      <c r="B480" s="1" t="s">
        <v>532</v>
      </c>
      <c r="C480" s="2" t="s">
        <v>75</v>
      </c>
      <c r="D480" s="3" t="s">
        <v>16</v>
      </c>
      <c r="E480" s="2" t="s">
        <v>17</v>
      </c>
      <c r="F480" s="26">
        <v>9402</v>
      </c>
      <c r="G480" s="2">
        <v>2</v>
      </c>
      <c r="H480" s="17">
        <v>2954</v>
      </c>
      <c r="I480" s="2" t="str">
        <f t="shared" si="21"/>
        <v>Apr</v>
      </c>
      <c r="J480" s="5">
        <f t="shared" si="22"/>
        <v>2024</v>
      </c>
    </row>
    <row r="481" spans="1:10" x14ac:dyDescent="0.25">
      <c r="A481" s="4">
        <f t="shared" si="23"/>
        <v>45406</v>
      </c>
      <c r="B481" s="1" t="s">
        <v>533</v>
      </c>
      <c r="C481" s="2" t="s">
        <v>160</v>
      </c>
      <c r="D481" s="3" t="s">
        <v>28</v>
      </c>
      <c r="E481" s="2" t="s">
        <v>61</v>
      </c>
      <c r="F481" s="26">
        <v>36074</v>
      </c>
      <c r="G481" s="2">
        <v>19</v>
      </c>
      <c r="H481" s="17">
        <v>4033</v>
      </c>
      <c r="I481" s="2" t="str">
        <f t="shared" si="21"/>
        <v>Apr</v>
      </c>
      <c r="J481" s="5">
        <f t="shared" si="22"/>
        <v>2024</v>
      </c>
    </row>
    <row r="482" spans="1:10" x14ac:dyDescent="0.25">
      <c r="A482" s="4">
        <f t="shared" si="23"/>
        <v>45407</v>
      </c>
      <c r="B482" s="1" t="s">
        <v>534</v>
      </c>
      <c r="C482" s="2" t="s">
        <v>27</v>
      </c>
      <c r="D482" s="3" t="s">
        <v>34</v>
      </c>
      <c r="E482" s="2" t="s">
        <v>40</v>
      </c>
      <c r="F482" s="26">
        <v>41167</v>
      </c>
      <c r="G482" s="2">
        <v>40</v>
      </c>
      <c r="H482" s="17">
        <v>1700</v>
      </c>
      <c r="I482" s="2" t="str">
        <f t="shared" si="21"/>
        <v>Apr</v>
      </c>
      <c r="J482" s="5">
        <f t="shared" si="22"/>
        <v>2024</v>
      </c>
    </row>
    <row r="483" spans="1:10" x14ac:dyDescent="0.25">
      <c r="A483" s="4">
        <f t="shared" si="23"/>
        <v>45408</v>
      </c>
      <c r="B483" s="1" t="s">
        <v>535</v>
      </c>
      <c r="C483" s="2" t="s">
        <v>109</v>
      </c>
      <c r="D483" s="3" t="s">
        <v>34</v>
      </c>
      <c r="E483" s="2" t="s">
        <v>35</v>
      </c>
      <c r="F483" s="26">
        <v>14120</v>
      </c>
      <c r="G483" s="2">
        <v>10</v>
      </c>
      <c r="H483" s="17">
        <v>3125</v>
      </c>
      <c r="I483" s="2" t="str">
        <f t="shared" si="21"/>
        <v>Apr</v>
      </c>
      <c r="J483" s="5">
        <f t="shared" si="22"/>
        <v>2024</v>
      </c>
    </row>
    <row r="484" spans="1:10" x14ac:dyDescent="0.25">
      <c r="A484" s="4">
        <f t="shared" si="23"/>
        <v>45409</v>
      </c>
      <c r="B484" s="1" t="s">
        <v>536</v>
      </c>
      <c r="C484" s="2" t="s">
        <v>60</v>
      </c>
      <c r="D484" s="3" t="s">
        <v>20</v>
      </c>
      <c r="E484" s="2" t="s">
        <v>35</v>
      </c>
      <c r="F484" s="26">
        <v>19435</v>
      </c>
      <c r="G484" s="2">
        <v>87</v>
      </c>
      <c r="H484" s="17">
        <v>4542</v>
      </c>
      <c r="I484" s="2" t="str">
        <f t="shared" si="21"/>
        <v>Apr</v>
      </c>
      <c r="J484" s="5">
        <f t="shared" si="22"/>
        <v>2024</v>
      </c>
    </row>
    <row r="485" spans="1:10" x14ac:dyDescent="0.25">
      <c r="A485" s="4">
        <f t="shared" si="23"/>
        <v>45410</v>
      </c>
      <c r="B485" s="1" t="s">
        <v>537</v>
      </c>
      <c r="C485" s="2" t="s">
        <v>46</v>
      </c>
      <c r="D485" s="3" t="s">
        <v>34</v>
      </c>
      <c r="E485" s="2" t="s">
        <v>40</v>
      </c>
      <c r="F485" s="26">
        <v>17326</v>
      </c>
      <c r="G485" s="2">
        <v>80</v>
      </c>
      <c r="H485" s="17">
        <v>1381</v>
      </c>
      <c r="I485" s="2" t="str">
        <f t="shared" si="21"/>
        <v>Apr</v>
      </c>
      <c r="J485" s="5">
        <f t="shared" si="22"/>
        <v>2024</v>
      </c>
    </row>
    <row r="486" spans="1:10" x14ac:dyDescent="0.25">
      <c r="A486" s="4">
        <f t="shared" si="23"/>
        <v>45411</v>
      </c>
      <c r="B486" s="1" t="s">
        <v>538</v>
      </c>
      <c r="C486" s="2" t="s">
        <v>137</v>
      </c>
      <c r="D486" s="3" t="s">
        <v>28</v>
      </c>
      <c r="E486" s="2" t="s">
        <v>56</v>
      </c>
      <c r="F486" s="26">
        <v>19903</v>
      </c>
      <c r="G486" s="2">
        <v>70</v>
      </c>
      <c r="H486" s="17">
        <v>4390</v>
      </c>
      <c r="I486" s="2" t="str">
        <f t="shared" si="21"/>
        <v>Apr</v>
      </c>
      <c r="J486" s="5">
        <f t="shared" si="22"/>
        <v>2024</v>
      </c>
    </row>
    <row r="487" spans="1:10" x14ac:dyDescent="0.25">
      <c r="A487" s="4">
        <f t="shared" si="23"/>
        <v>45412</v>
      </c>
      <c r="B487" s="1" t="s">
        <v>539</v>
      </c>
      <c r="C487" s="2" t="s">
        <v>19</v>
      </c>
      <c r="D487" s="3" t="s">
        <v>12</v>
      </c>
      <c r="E487" s="2" t="s">
        <v>29</v>
      </c>
      <c r="F487" s="26">
        <v>44904</v>
      </c>
      <c r="G487" s="2">
        <v>15</v>
      </c>
      <c r="H487" s="17">
        <v>3229</v>
      </c>
      <c r="I487" s="2" t="str">
        <f t="shared" si="21"/>
        <v>Apr</v>
      </c>
      <c r="J487" s="5">
        <f t="shared" si="22"/>
        <v>2024</v>
      </c>
    </row>
    <row r="488" spans="1:10" x14ac:dyDescent="0.25">
      <c r="A488" s="4">
        <f t="shared" si="23"/>
        <v>45413</v>
      </c>
      <c r="B488" s="1" t="s">
        <v>540</v>
      </c>
      <c r="C488" s="2" t="s">
        <v>33</v>
      </c>
      <c r="D488" s="3" t="s">
        <v>28</v>
      </c>
      <c r="E488" s="2" t="s">
        <v>63</v>
      </c>
      <c r="F488" s="26">
        <v>16065</v>
      </c>
      <c r="G488" s="2">
        <v>70</v>
      </c>
      <c r="H488" s="17">
        <v>2995</v>
      </c>
      <c r="I488" s="2" t="str">
        <f t="shared" si="21"/>
        <v>May</v>
      </c>
      <c r="J488" s="5">
        <f t="shared" si="22"/>
        <v>2024</v>
      </c>
    </row>
    <row r="489" spans="1:10" x14ac:dyDescent="0.25">
      <c r="A489" s="4">
        <f t="shared" si="23"/>
        <v>45414</v>
      </c>
      <c r="B489" s="1" t="s">
        <v>541</v>
      </c>
      <c r="C489" s="2" t="s">
        <v>79</v>
      </c>
      <c r="D489" s="3" t="s">
        <v>28</v>
      </c>
      <c r="E489" s="2" t="s">
        <v>17</v>
      </c>
      <c r="F489" s="26">
        <v>19300</v>
      </c>
      <c r="G489" s="2">
        <v>85</v>
      </c>
      <c r="H489" s="17">
        <v>4941</v>
      </c>
      <c r="I489" s="2" t="str">
        <f t="shared" si="21"/>
        <v>May</v>
      </c>
      <c r="J489" s="5">
        <f t="shared" si="22"/>
        <v>2024</v>
      </c>
    </row>
    <row r="490" spans="1:10" x14ac:dyDescent="0.25">
      <c r="A490" s="4">
        <f t="shared" si="23"/>
        <v>45415</v>
      </c>
      <c r="B490" s="1" t="s">
        <v>542</v>
      </c>
      <c r="C490" s="2" t="s">
        <v>42</v>
      </c>
      <c r="D490" s="3" t="s">
        <v>12</v>
      </c>
      <c r="E490" s="2" t="s">
        <v>56</v>
      </c>
      <c r="F490" s="26">
        <v>35519</v>
      </c>
      <c r="G490" s="2">
        <v>71</v>
      </c>
      <c r="H490" s="17">
        <v>2052</v>
      </c>
      <c r="I490" s="2" t="str">
        <f t="shared" si="21"/>
        <v>May</v>
      </c>
      <c r="J490" s="5">
        <f t="shared" si="22"/>
        <v>2024</v>
      </c>
    </row>
    <row r="491" spans="1:10" x14ac:dyDescent="0.25">
      <c r="A491" s="4">
        <f t="shared" si="23"/>
        <v>45416</v>
      </c>
      <c r="B491" s="1" t="s">
        <v>543</v>
      </c>
      <c r="C491" s="2" t="s">
        <v>15</v>
      </c>
      <c r="D491" s="3" t="s">
        <v>20</v>
      </c>
      <c r="E491" s="2" t="s">
        <v>53</v>
      </c>
      <c r="F491" s="26">
        <v>3124</v>
      </c>
      <c r="G491" s="2">
        <v>97</v>
      </c>
      <c r="H491" s="17">
        <v>3453</v>
      </c>
      <c r="I491" s="2" t="str">
        <f t="shared" si="21"/>
        <v>May</v>
      </c>
      <c r="J491" s="5">
        <f t="shared" si="22"/>
        <v>2024</v>
      </c>
    </row>
    <row r="492" spans="1:10" x14ac:dyDescent="0.25">
      <c r="A492" s="4">
        <f t="shared" si="23"/>
        <v>45417</v>
      </c>
      <c r="B492" s="1" t="s">
        <v>544</v>
      </c>
      <c r="C492" s="2" t="s">
        <v>31</v>
      </c>
      <c r="D492" s="3" t="s">
        <v>20</v>
      </c>
      <c r="E492" s="2" t="s">
        <v>29</v>
      </c>
      <c r="F492" s="26">
        <v>35886</v>
      </c>
      <c r="G492" s="2">
        <v>33</v>
      </c>
      <c r="H492" s="17">
        <v>4297</v>
      </c>
      <c r="I492" s="2" t="str">
        <f t="shared" si="21"/>
        <v>May</v>
      </c>
      <c r="J492" s="5">
        <f t="shared" si="22"/>
        <v>2024</v>
      </c>
    </row>
    <row r="493" spans="1:10" x14ac:dyDescent="0.25">
      <c r="A493" s="4">
        <f t="shared" si="23"/>
        <v>45418</v>
      </c>
      <c r="B493" s="1" t="s">
        <v>545</v>
      </c>
      <c r="C493" s="2" t="s">
        <v>31</v>
      </c>
      <c r="D493" s="3" t="s">
        <v>28</v>
      </c>
      <c r="E493" s="2" t="s">
        <v>23</v>
      </c>
      <c r="F493" s="26">
        <v>36821</v>
      </c>
      <c r="G493" s="2">
        <v>98</v>
      </c>
      <c r="H493" s="17">
        <v>1235</v>
      </c>
      <c r="I493" s="2" t="str">
        <f t="shared" si="21"/>
        <v>May</v>
      </c>
      <c r="J493" s="5">
        <f t="shared" si="22"/>
        <v>2024</v>
      </c>
    </row>
    <row r="494" spans="1:10" x14ac:dyDescent="0.25">
      <c r="A494" s="4">
        <f t="shared" si="23"/>
        <v>45419</v>
      </c>
      <c r="B494" s="1" t="s">
        <v>546</v>
      </c>
      <c r="C494" s="2" t="s">
        <v>79</v>
      </c>
      <c r="D494" s="3" t="s">
        <v>12</v>
      </c>
      <c r="E494" s="2" t="s">
        <v>56</v>
      </c>
      <c r="F494" s="26">
        <v>3334</v>
      </c>
      <c r="G494" s="2">
        <v>91</v>
      </c>
      <c r="H494" s="17">
        <v>1133</v>
      </c>
      <c r="I494" s="2" t="str">
        <f t="shared" si="21"/>
        <v>May</v>
      </c>
      <c r="J494" s="5">
        <f t="shared" si="22"/>
        <v>2024</v>
      </c>
    </row>
    <row r="495" spans="1:10" x14ac:dyDescent="0.25">
      <c r="A495" s="4">
        <f t="shared" si="23"/>
        <v>45420</v>
      </c>
      <c r="B495" s="1" t="s">
        <v>547</v>
      </c>
      <c r="C495" s="2" t="s">
        <v>82</v>
      </c>
      <c r="D495" s="3" t="s">
        <v>12</v>
      </c>
      <c r="E495" s="2" t="s">
        <v>61</v>
      </c>
      <c r="F495" s="26">
        <v>18763</v>
      </c>
      <c r="G495" s="2">
        <v>70</v>
      </c>
      <c r="H495" s="17">
        <v>2895</v>
      </c>
      <c r="I495" s="2" t="str">
        <f t="shared" si="21"/>
        <v>May</v>
      </c>
      <c r="J495" s="5">
        <f t="shared" si="22"/>
        <v>2024</v>
      </c>
    </row>
    <row r="496" spans="1:10" x14ac:dyDescent="0.25">
      <c r="A496" s="4">
        <f t="shared" si="23"/>
        <v>45421</v>
      </c>
      <c r="B496" s="1" t="s">
        <v>548</v>
      </c>
      <c r="C496" s="2" t="s">
        <v>109</v>
      </c>
      <c r="D496" s="3" t="s">
        <v>16</v>
      </c>
      <c r="E496" s="2" t="s">
        <v>23</v>
      </c>
      <c r="F496" s="26">
        <v>26804</v>
      </c>
      <c r="G496" s="2">
        <v>23</v>
      </c>
      <c r="H496" s="17">
        <v>3325</v>
      </c>
      <c r="I496" s="2" t="str">
        <f t="shared" si="21"/>
        <v>May</v>
      </c>
      <c r="J496" s="5">
        <f t="shared" si="22"/>
        <v>2024</v>
      </c>
    </row>
    <row r="497" spans="1:10" x14ac:dyDescent="0.25">
      <c r="A497" s="4">
        <f t="shared" si="23"/>
        <v>45422</v>
      </c>
      <c r="B497" s="1" t="s">
        <v>549</v>
      </c>
      <c r="C497" s="2" t="s">
        <v>51</v>
      </c>
      <c r="D497" s="3" t="s">
        <v>20</v>
      </c>
      <c r="E497" s="2" t="s">
        <v>23</v>
      </c>
      <c r="F497" s="26">
        <v>35577</v>
      </c>
      <c r="G497" s="2">
        <v>58</v>
      </c>
      <c r="H497" s="17">
        <v>4483</v>
      </c>
      <c r="I497" s="2" t="str">
        <f t="shared" si="21"/>
        <v>May</v>
      </c>
      <c r="J497" s="5">
        <f t="shared" si="22"/>
        <v>2024</v>
      </c>
    </row>
    <row r="498" spans="1:10" x14ac:dyDescent="0.25">
      <c r="A498" s="4">
        <f t="shared" si="23"/>
        <v>45423</v>
      </c>
      <c r="B498" s="1" t="s">
        <v>550</v>
      </c>
      <c r="C498" s="2" t="s">
        <v>44</v>
      </c>
      <c r="D498" s="3" t="s">
        <v>16</v>
      </c>
      <c r="E498" s="2" t="s">
        <v>23</v>
      </c>
      <c r="F498" s="26">
        <v>25162</v>
      </c>
      <c r="G498" s="2">
        <v>56</v>
      </c>
      <c r="H498" s="17">
        <v>1366</v>
      </c>
      <c r="I498" s="2" t="str">
        <f t="shared" si="21"/>
        <v>May</v>
      </c>
      <c r="J498" s="5">
        <f t="shared" si="22"/>
        <v>2024</v>
      </c>
    </row>
    <row r="499" spans="1:10" x14ac:dyDescent="0.25">
      <c r="A499" s="4">
        <f t="shared" si="23"/>
        <v>45424</v>
      </c>
      <c r="B499" s="1" t="s">
        <v>551</v>
      </c>
      <c r="C499" s="2" t="s">
        <v>79</v>
      </c>
      <c r="D499" s="3" t="s">
        <v>34</v>
      </c>
      <c r="E499" s="2" t="s">
        <v>63</v>
      </c>
      <c r="F499" s="26">
        <v>11969</v>
      </c>
      <c r="G499" s="2">
        <v>11</v>
      </c>
      <c r="H499" s="17">
        <v>3997</v>
      </c>
      <c r="I499" s="2" t="str">
        <f t="shared" si="21"/>
        <v>May</v>
      </c>
      <c r="J499" s="5">
        <f t="shared" si="22"/>
        <v>2024</v>
      </c>
    </row>
    <row r="500" spans="1:10" x14ac:dyDescent="0.25">
      <c r="A500" s="4">
        <f t="shared" si="23"/>
        <v>45425</v>
      </c>
      <c r="B500" s="1" t="s">
        <v>552</v>
      </c>
      <c r="C500" s="2" t="s">
        <v>25</v>
      </c>
      <c r="D500" s="3" t="s">
        <v>16</v>
      </c>
      <c r="E500" s="2" t="s">
        <v>17</v>
      </c>
      <c r="F500" s="26">
        <v>3245</v>
      </c>
      <c r="G500" s="2">
        <v>49</v>
      </c>
      <c r="H500" s="17">
        <v>2906</v>
      </c>
      <c r="I500" s="2" t="str">
        <f t="shared" si="21"/>
        <v>May</v>
      </c>
      <c r="J500" s="5">
        <f t="shared" si="22"/>
        <v>2024</v>
      </c>
    </row>
    <row r="501" spans="1:10" x14ac:dyDescent="0.25">
      <c r="A501" s="4">
        <f t="shared" si="23"/>
        <v>45426</v>
      </c>
      <c r="B501" s="1" t="s">
        <v>553</v>
      </c>
      <c r="C501" s="2" t="s">
        <v>22</v>
      </c>
      <c r="D501" s="3" t="s">
        <v>16</v>
      </c>
      <c r="E501" s="2" t="s">
        <v>56</v>
      </c>
      <c r="F501" s="26">
        <v>7372</v>
      </c>
      <c r="G501" s="2">
        <v>71</v>
      </c>
      <c r="H501" s="17">
        <v>1472</v>
      </c>
      <c r="I501" s="2" t="str">
        <f t="shared" si="21"/>
        <v>May</v>
      </c>
      <c r="J501" s="5">
        <f t="shared" si="22"/>
        <v>2024</v>
      </c>
    </row>
    <row r="502" spans="1:10" x14ac:dyDescent="0.25">
      <c r="A502" s="4">
        <f t="shared" si="23"/>
        <v>45427</v>
      </c>
      <c r="B502" s="1" t="s">
        <v>554</v>
      </c>
      <c r="C502" s="2" t="s">
        <v>33</v>
      </c>
      <c r="D502" s="3" t="s">
        <v>12</v>
      </c>
      <c r="E502" s="2" t="s">
        <v>63</v>
      </c>
      <c r="F502" s="26">
        <v>7443</v>
      </c>
      <c r="G502" s="2">
        <v>76</v>
      </c>
      <c r="H502" s="17">
        <v>3266</v>
      </c>
      <c r="I502" s="2" t="str">
        <f t="shared" si="21"/>
        <v>May</v>
      </c>
      <c r="J502" s="5">
        <f t="shared" si="22"/>
        <v>2024</v>
      </c>
    </row>
    <row r="503" spans="1:10" x14ac:dyDescent="0.25">
      <c r="A503" s="4">
        <f t="shared" si="23"/>
        <v>45428</v>
      </c>
      <c r="B503" s="1" t="s">
        <v>555</v>
      </c>
      <c r="C503" s="2" t="s">
        <v>25</v>
      </c>
      <c r="D503" s="3" t="s">
        <v>12</v>
      </c>
      <c r="E503" s="2" t="s">
        <v>17</v>
      </c>
      <c r="F503" s="26">
        <v>40226</v>
      </c>
      <c r="G503" s="2">
        <v>54</v>
      </c>
      <c r="H503" s="17">
        <v>3564</v>
      </c>
      <c r="I503" s="2" t="str">
        <f t="shared" si="21"/>
        <v>May</v>
      </c>
      <c r="J503" s="5">
        <f t="shared" si="22"/>
        <v>2024</v>
      </c>
    </row>
    <row r="504" spans="1:10" x14ac:dyDescent="0.25">
      <c r="A504" s="4">
        <f t="shared" si="23"/>
        <v>45429</v>
      </c>
      <c r="B504" s="1" t="s">
        <v>556</v>
      </c>
      <c r="C504" s="2" t="s">
        <v>79</v>
      </c>
      <c r="D504" s="3" t="s">
        <v>28</v>
      </c>
      <c r="E504" s="2" t="s">
        <v>56</v>
      </c>
      <c r="F504" s="26">
        <v>28490</v>
      </c>
      <c r="G504" s="2">
        <v>43</v>
      </c>
      <c r="H504" s="17">
        <v>3736</v>
      </c>
      <c r="I504" s="2" t="str">
        <f t="shared" si="21"/>
        <v>May</v>
      </c>
      <c r="J504" s="5">
        <f t="shared" si="22"/>
        <v>2024</v>
      </c>
    </row>
    <row r="505" spans="1:10" x14ac:dyDescent="0.25">
      <c r="A505" s="4">
        <f t="shared" si="23"/>
        <v>45430</v>
      </c>
      <c r="B505" s="1" t="s">
        <v>557</v>
      </c>
      <c r="C505" s="2" t="s">
        <v>51</v>
      </c>
      <c r="D505" s="3" t="s">
        <v>16</v>
      </c>
      <c r="E505" s="2" t="s">
        <v>13</v>
      </c>
      <c r="F505" s="26">
        <v>14190</v>
      </c>
      <c r="G505" s="2">
        <v>75</v>
      </c>
      <c r="H505" s="17">
        <v>3406</v>
      </c>
      <c r="I505" s="2" t="str">
        <f t="shared" si="21"/>
        <v>May</v>
      </c>
      <c r="J505" s="5">
        <f t="shared" si="22"/>
        <v>2024</v>
      </c>
    </row>
    <row r="506" spans="1:10" x14ac:dyDescent="0.25">
      <c r="A506" s="4">
        <f t="shared" si="23"/>
        <v>45431</v>
      </c>
      <c r="B506" s="1" t="s">
        <v>558</v>
      </c>
      <c r="C506" s="2" t="s">
        <v>101</v>
      </c>
      <c r="D506" s="3" t="s">
        <v>16</v>
      </c>
      <c r="E506" s="2" t="s">
        <v>61</v>
      </c>
      <c r="F506" s="26">
        <v>7453</v>
      </c>
      <c r="G506" s="2">
        <v>5</v>
      </c>
      <c r="H506" s="17">
        <v>2443</v>
      </c>
      <c r="I506" s="2" t="str">
        <f t="shared" si="21"/>
        <v>May</v>
      </c>
      <c r="J506" s="5">
        <f t="shared" si="22"/>
        <v>2024</v>
      </c>
    </row>
    <row r="507" spans="1:10" x14ac:dyDescent="0.25">
      <c r="A507" s="4">
        <f t="shared" si="23"/>
        <v>45432</v>
      </c>
      <c r="B507" s="1" t="s">
        <v>559</v>
      </c>
      <c r="C507" s="2" t="s">
        <v>25</v>
      </c>
      <c r="D507" s="3" t="s">
        <v>28</v>
      </c>
      <c r="E507" s="2" t="s">
        <v>13</v>
      </c>
      <c r="F507" s="26">
        <v>42956</v>
      </c>
      <c r="G507" s="2">
        <v>46</v>
      </c>
      <c r="H507" s="17">
        <v>2330</v>
      </c>
      <c r="I507" s="2" t="str">
        <f t="shared" si="21"/>
        <v>May</v>
      </c>
      <c r="J507" s="5">
        <f t="shared" si="22"/>
        <v>2024</v>
      </c>
    </row>
    <row r="508" spans="1:10" x14ac:dyDescent="0.25">
      <c r="A508" s="4">
        <f t="shared" si="23"/>
        <v>45433</v>
      </c>
      <c r="B508" s="1" t="s">
        <v>560</v>
      </c>
      <c r="C508" s="2" t="s">
        <v>60</v>
      </c>
      <c r="D508" s="3" t="s">
        <v>34</v>
      </c>
      <c r="E508" s="2" t="s">
        <v>61</v>
      </c>
      <c r="F508" s="26">
        <v>1612</v>
      </c>
      <c r="G508" s="2">
        <v>38</v>
      </c>
      <c r="H508" s="17">
        <v>1032</v>
      </c>
      <c r="I508" s="2" t="str">
        <f t="shared" si="21"/>
        <v>May</v>
      </c>
      <c r="J508" s="5">
        <f t="shared" si="22"/>
        <v>2024</v>
      </c>
    </row>
    <row r="509" spans="1:10" x14ac:dyDescent="0.25">
      <c r="A509" s="4">
        <f t="shared" si="23"/>
        <v>45434</v>
      </c>
      <c r="B509" s="1" t="s">
        <v>561</v>
      </c>
      <c r="C509" s="2" t="s">
        <v>79</v>
      </c>
      <c r="D509" s="3" t="s">
        <v>20</v>
      </c>
      <c r="E509" s="2" t="s">
        <v>35</v>
      </c>
      <c r="F509" s="26">
        <v>13069</v>
      </c>
      <c r="G509" s="2">
        <v>90</v>
      </c>
      <c r="H509" s="17">
        <v>4783</v>
      </c>
      <c r="I509" s="2" t="str">
        <f t="shared" si="21"/>
        <v>May</v>
      </c>
      <c r="J509" s="5">
        <f t="shared" si="22"/>
        <v>2024</v>
      </c>
    </row>
    <row r="510" spans="1:10" x14ac:dyDescent="0.25">
      <c r="A510" s="4">
        <f t="shared" si="23"/>
        <v>45435</v>
      </c>
      <c r="B510" s="1" t="s">
        <v>562</v>
      </c>
      <c r="C510" s="2" t="s">
        <v>27</v>
      </c>
      <c r="D510" s="3" t="s">
        <v>16</v>
      </c>
      <c r="E510" s="2" t="s">
        <v>13</v>
      </c>
      <c r="F510" s="26">
        <v>4905</v>
      </c>
      <c r="G510" s="2">
        <v>2</v>
      </c>
      <c r="H510" s="17">
        <v>1079</v>
      </c>
      <c r="I510" s="2" t="str">
        <f t="shared" si="21"/>
        <v>May</v>
      </c>
      <c r="J510" s="5">
        <f t="shared" si="22"/>
        <v>2024</v>
      </c>
    </row>
    <row r="511" spans="1:10" x14ac:dyDescent="0.25">
      <c r="A511" s="4">
        <f t="shared" si="23"/>
        <v>45436</v>
      </c>
      <c r="B511" s="1" t="s">
        <v>563</v>
      </c>
      <c r="C511" s="2" t="s">
        <v>137</v>
      </c>
      <c r="D511" s="3" t="s">
        <v>28</v>
      </c>
      <c r="E511" s="2" t="s">
        <v>40</v>
      </c>
      <c r="F511" s="26">
        <v>41293</v>
      </c>
      <c r="G511" s="2">
        <v>10</v>
      </c>
      <c r="H511" s="17">
        <v>1886</v>
      </c>
      <c r="I511" s="2" t="str">
        <f t="shared" si="21"/>
        <v>May</v>
      </c>
      <c r="J511" s="5">
        <f t="shared" si="22"/>
        <v>2024</v>
      </c>
    </row>
    <row r="512" spans="1:10" x14ac:dyDescent="0.25">
      <c r="A512" s="4">
        <f t="shared" si="23"/>
        <v>45437</v>
      </c>
      <c r="B512" s="1" t="s">
        <v>564</v>
      </c>
      <c r="C512" s="2" t="s">
        <v>137</v>
      </c>
      <c r="D512" s="3" t="s">
        <v>34</v>
      </c>
      <c r="E512" s="2" t="s">
        <v>17</v>
      </c>
      <c r="F512" s="26">
        <v>11216</v>
      </c>
      <c r="G512" s="2">
        <v>1</v>
      </c>
      <c r="H512" s="17">
        <v>4332</v>
      </c>
      <c r="I512" s="2" t="str">
        <f t="shared" si="21"/>
        <v>May</v>
      </c>
      <c r="J512" s="5">
        <f t="shared" si="22"/>
        <v>2024</v>
      </c>
    </row>
    <row r="513" spans="1:10" x14ac:dyDescent="0.25">
      <c r="A513" s="4">
        <f t="shared" si="23"/>
        <v>45438</v>
      </c>
      <c r="B513" s="1" t="s">
        <v>565</v>
      </c>
      <c r="C513" s="2" t="s">
        <v>33</v>
      </c>
      <c r="D513" s="3" t="s">
        <v>28</v>
      </c>
      <c r="E513" s="2" t="s">
        <v>17</v>
      </c>
      <c r="F513" s="26">
        <v>34922</v>
      </c>
      <c r="G513" s="2">
        <v>22</v>
      </c>
      <c r="H513" s="17">
        <v>2105</v>
      </c>
      <c r="I513" s="2" t="str">
        <f t="shared" si="21"/>
        <v>May</v>
      </c>
      <c r="J513" s="5">
        <f t="shared" si="22"/>
        <v>2024</v>
      </c>
    </row>
    <row r="514" spans="1:10" x14ac:dyDescent="0.25">
      <c r="A514" s="4">
        <f t="shared" si="23"/>
        <v>45439</v>
      </c>
      <c r="B514" s="1" t="s">
        <v>566</v>
      </c>
      <c r="C514" s="2" t="s">
        <v>51</v>
      </c>
      <c r="D514" s="3" t="s">
        <v>16</v>
      </c>
      <c r="E514" s="2" t="s">
        <v>40</v>
      </c>
      <c r="F514" s="26">
        <v>16118</v>
      </c>
      <c r="G514" s="2">
        <v>23</v>
      </c>
      <c r="H514" s="17">
        <v>1374</v>
      </c>
      <c r="I514" s="2" t="str">
        <f t="shared" ref="I514:I577" si="24">TEXT(A514,"mmm")</f>
        <v>May</v>
      </c>
      <c r="J514" s="5">
        <f t="shared" si="22"/>
        <v>2024</v>
      </c>
    </row>
    <row r="515" spans="1:10" x14ac:dyDescent="0.25">
      <c r="A515" s="4">
        <f t="shared" si="23"/>
        <v>45440</v>
      </c>
      <c r="B515" s="1" t="s">
        <v>567</v>
      </c>
      <c r="C515" s="2" t="s">
        <v>37</v>
      </c>
      <c r="D515" s="3" t="s">
        <v>20</v>
      </c>
      <c r="E515" s="2" t="s">
        <v>17</v>
      </c>
      <c r="F515" s="26">
        <v>21175</v>
      </c>
      <c r="G515" s="2">
        <v>51</v>
      </c>
      <c r="H515" s="17">
        <v>1644</v>
      </c>
      <c r="I515" s="2" t="str">
        <f t="shared" si="24"/>
        <v>May</v>
      </c>
      <c r="J515" s="5">
        <f t="shared" ref="J515:J578" si="25">YEAR(A515)</f>
        <v>2024</v>
      </c>
    </row>
    <row r="516" spans="1:10" x14ac:dyDescent="0.25">
      <c r="A516" s="4">
        <f t="shared" ref="A516:A579" si="26">A515+1</f>
        <v>45441</v>
      </c>
      <c r="B516" s="1" t="s">
        <v>568</v>
      </c>
      <c r="C516" s="2" t="s">
        <v>98</v>
      </c>
      <c r="D516" s="3" t="s">
        <v>20</v>
      </c>
      <c r="E516" s="2" t="s">
        <v>53</v>
      </c>
      <c r="F516" s="26">
        <v>29932</v>
      </c>
      <c r="G516" s="2">
        <v>34</v>
      </c>
      <c r="H516" s="17">
        <v>1841</v>
      </c>
      <c r="I516" s="2" t="str">
        <f t="shared" si="24"/>
        <v>May</v>
      </c>
      <c r="J516" s="5">
        <f t="shared" si="25"/>
        <v>2024</v>
      </c>
    </row>
    <row r="517" spans="1:10" x14ac:dyDescent="0.25">
      <c r="A517" s="4">
        <f t="shared" si="26"/>
        <v>45442</v>
      </c>
      <c r="B517" s="1" t="s">
        <v>569</v>
      </c>
      <c r="C517" s="2" t="s">
        <v>109</v>
      </c>
      <c r="D517" s="3" t="s">
        <v>20</v>
      </c>
      <c r="E517" s="2" t="s">
        <v>56</v>
      </c>
      <c r="F517" s="26">
        <v>40618</v>
      </c>
      <c r="G517" s="2">
        <v>59</v>
      </c>
      <c r="H517" s="17">
        <v>3117</v>
      </c>
      <c r="I517" s="2" t="str">
        <f t="shared" si="24"/>
        <v>May</v>
      </c>
      <c r="J517" s="5">
        <f t="shared" si="25"/>
        <v>2024</v>
      </c>
    </row>
    <row r="518" spans="1:10" x14ac:dyDescent="0.25">
      <c r="A518" s="4">
        <f t="shared" si="26"/>
        <v>45443</v>
      </c>
      <c r="B518" s="1" t="s">
        <v>570</v>
      </c>
      <c r="C518" s="2" t="s">
        <v>98</v>
      </c>
      <c r="D518" s="3" t="s">
        <v>28</v>
      </c>
      <c r="E518" s="2" t="s">
        <v>35</v>
      </c>
      <c r="F518" s="26">
        <v>22574</v>
      </c>
      <c r="G518" s="2">
        <v>79</v>
      </c>
      <c r="H518" s="17">
        <v>1212</v>
      </c>
      <c r="I518" s="2" t="str">
        <f t="shared" si="24"/>
        <v>May</v>
      </c>
      <c r="J518" s="5">
        <f t="shared" si="25"/>
        <v>2024</v>
      </c>
    </row>
    <row r="519" spans="1:10" x14ac:dyDescent="0.25">
      <c r="A519" s="4">
        <f t="shared" si="26"/>
        <v>45444</v>
      </c>
      <c r="B519" s="1" t="s">
        <v>571</v>
      </c>
      <c r="C519" s="2" t="s">
        <v>82</v>
      </c>
      <c r="D519" s="3" t="s">
        <v>16</v>
      </c>
      <c r="E519" s="2" t="s">
        <v>35</v>
      </c>
      <c r="F519" s="26">
        <v>42987</v>
      </c>
      <c r="G519" s="2">
        <v>62</v>
      </c>
      <c r="H519" s="17">
        <v>4754</v>
      </c>
      <c r="I519" s="2" t="str">
        <f t="shared" si="24"/>
        <v>Jun</v>
      </c>
      <c r="J519" s="5">
        <f t="shared" si="25"/>
        <v>2024</v>
      </c>
    </row>
    <row r="520" spans="1:10" x14ac:dyDescent="0.25">
      <c r="A520" s="4">
        <f t="shared" si="26"/>
        <v>45445</v>
      </c>
      <c r="B520" s="1" t="s">
        <v>572</v>
      </c>
      <c r="C520" s="2" t="s">
        <v>19</v>
      </c>
      <c r="D520" s="3" t="s">
        <v>12</v>
      </c>
      <c r="E520" s="2" t="s">
        <v>40</v>
      </c>
      <c r="F520" s="26">
        <v>11043</v>
      </c>
      <c r="G520" s="2">
        <v>67</v>
      </c>
      <c r="H520" s="17">
        <v>1776</v>
      </c>
      <c r="I520" s="2" t="str">
        <f t="shared" si="24"/>
        <v>Jun</v>
      </c>
      <c r="J520" s="5">
        <f t="shared" si="25"/>
        <v>2024</v>
      </c>
    </row>
    <row r="521" spans="1:10" x14ac:dyDescent="0.25">
      <c r="A521" s="4">
        <f t="shared" si="26"/>
        <v>45446</v>
      </c>
      <c r="B521" s="1" t="s">
        <v>573</v>
      </c>
      <c r="C521" s="2" t="s">
        <v>33</v>
      </c>
      <c r="D521" s="3" t="s">
        <v>34</v>
      </c>
      <c r="E521" s="2" t="s">
        <v>13</v>
      </c>
      <c r="F521" s="26">
        <v>4954</v>
      </c>
      <c r="G521" s="2">
        <v>32</v>
      </c>
      <c r="H521" s="17">
        <v>1980</v>
      </c>
      <c r="I521" s="2" t="str">
        <f t="shared" si="24"/>
        <v>Jun</v>
      </c>
      <c r="J521" s="5">
        <f t="shared" si="25"/>
        <v>2024</v>
      </c>
    </row>
    <row r="522" spans="1:10" x14ac:dyDescent="0.25">
      <c r="A522" s="4">
        <f t="shared" si="26"/>
        <v>45447</v>
      </c>
      <c r="B522" s="1" t="s">
        <v>574</v>
      </c>
      <c r="C522" s="2" t="s">
        <v>27</v>
      </c>
      <c r="D522" s="3" t="s">
        <v>16</v>
      </c>
      <c r="E522" s="2" t="s">
        <v>53</v>
      </c>
      <c r="F522" s="26">
        <v>4309</v>
      </c>
      <c r="G522" s="2">
        <v>29</v>
      </c>
      <c r="H522" s="17">
        <v>1709</v>
      </c>
      <c r="I522" s="2" t="str">
        <f t="shared" si="24"/>
        <v>Jun</v>
      </c>
      <c r="J522" s="5">
        <f t="shared" si="25"/>
        <v>2024</v>
      </c>
    </row>
    <row r="523" spans="1:10" x14ac:dyDescent="0.25">
      <c r="A523" s="4">
        <f t="shared" si="26"/>
        <v>45448</v>
      </c>
      <c r="B523" s="1" t="s">
        <v>575</v>
      </c>
      <c r="C523" s="2" t="s">
        <v>39</v>
      </c>
      <c r="D523" s="3" t="s">
        <v>28</v>
      </c>
      <c r="E523" s="2" t="s">
        <v>13</v>
      </c>
      <c r="F523" s="26">
        <v>21122</v>
      </c>
      <c r="G523" s="2">
        <v>70</v>
      </c>
      <c r="H523" s="17">
        <v>3303</v>
      </c>
      <c r="I523" s="2" t="str">
        <f t="shared" si="24"/>
        <v>Jun</v>
      </c>
      <c r="J523" s="5">
        <f t="shared" si="25"/>
        <v>2024</v>
      </c>
    </row>
    <row r="524" spans="1:10" x14ac:dyDescent="0.25">
      <c r="A524" s="4">
        <f t="shared" si="26"/>
        <v>45449</v>
      </c>
      <c r="B524" s="1" t="s">
        <v>576</v>
      </c>
      <c r="C524" s="2" t="s">
        <v>98</v>
      </c>
      <c r="D524" s="3" t="s">
        <v>12</v>
      </c>
      <c r="E524" s="2" t="s">
        <v>35</v>
      </c>
      <c r="F524" s="26">
        <v>32965</v>
      </c>
      <c r="G524" s="2">
        <v>56</v>
      </c>
      <c r="H524" s="17">
        <v>1009</v>
      </c>
      <c r="I524" s="2" t="str">
        <f t="shared" si="24"/>
        <v>Jun</v>
      </c>
      <c r="J524" s="5">
        <f t="shared" si="25"/>
        <v>2024</v>
      </c>
    </row>
    <row r="525" spans="1:10" x14ac:dyDescent="0.25">
      <c r="A525" s="4">
        <f t="shared" si="26"/>
        <v>45450</v>
      </c>
      <c r="B525" s="1" t="s">
        <v>577</v>
      </c>
      <c r="C525" s="2" t="s">
        <v>15</v>
      </c>
      <c r="D525" s="3" t="s">
        <v>12</v>
      </c>
      <c r="E525" s="2" t="s">
        <v>13</v>
      </c>
      <c r="F525" s="26">
        <v>17519</v>
      </c>
      <c r="G525" s="2">
        <v>8</v>
      </c>
      <c r="H525" s="17">
        <v>4821</v>
      </c>
      <c r="I525" s="2" t="str">
        <f t="shared" si="24"/>
        <v>Jun</v>
      </c>
      <c r="J525" s="5">
        <f t="shared" si="25"/>
        <v>2024</v>
      </c>
    </row>
    <row r="526" spans="1:10" x14ac:dyDescent="0.25">
      <c r="A526" s="4">
        <f t="shared" si="26"/>
        <v>45451</v>
      </c>
      <c r="B526" s="1" t="s">
        <v>578</v>
      </c>
      <c r="C526" s="2" t="s">
        <v>51</v>
      </c>
      <c r="D526" s="3" t="s">
        <v>28</v>
      </c>
      <c r="E526" s="2" t="s">
        <v>35</v>
      </c>
      <c r="F526" s="26">
        <v>6439</v>
      </c>
      <c r="G526" s="2">
        <v>96</v>
      </c>
      <c r="H526" s="17">
        <v>4472</v>
      </c>
      <c r="I526" s="2" t="str">
        <f t="shared" si="24"/>
        <v>Jun</v>
      </c>
      <c r="J526" s="5">
        <f t="shared" si="25"/>
        <v>2024</v>
      </c>
    </row>
    <row r="527" spans="1:10" x14ac:dyDescent="0.25">
      <c r="A527" s="4">
        <f t="shared" si="26"/>
        <v>45452</v>
      </c>
      <c r="B527" s="1" t="s">
        <v>579</v>
      </c>
      <c r="C527" s="2" t="s">
        <v>42</v>
      </c>
      <c r="D527" s="3" t="s">
        <v>12</v>
      </c>
      <c r="E527" s="2" t="s">
        <v>56</v>
      </c>
      <c r="F527" s="26">
        <v>13190</v>
      </c>
      <c r="G527" s="2">
        <v>57</v>
      </c>
      <c r="H527" s="17">
        <v>4224</v>
      </c>
      <c r="I527" s="2" t="str">
        <f t="shared" si="24"/>
        <v>Jun</v>
      </c>
      <c r="J527" s="5">
        <f t="shared" si="25"/>
        <v>2024</v>
      </c>
    </row>
    <row r="528" spans="1:10" x14ac:dyDescent="0.25">
      <c r="A528" s="4">
        <f t="shared" si="26"/>
        <v>45453</v>
      </c>
      <c r="B528" s="1" t="s">
        <v>580</v>
      </c>
      <c r="C528" s="2" t="s">
        <v>109</v>
      </c>
      <c r="D528" s="3" t="s">
        <v>28</v>
      </c>
      <c r="E528" s="2" t="s">
        <v>13</v>
      </c>
      <c r="F528" s="26">
        <v>5581</v>
      </c>
      <c r="G528" s="2">
        <v>70</v>
      </c>
      <c r="H528" s="17">
        <v>1682</v>
      </c>
      <c r="I528" s="2" t="str">
        <f t="shared" si="24"/>
        <v>Jun</v>
      </c>
      <c r="J528" s="5">
        <f t="shared" si="25"/>
        <v>2024</v>
      </c>
    </row>
    <row r="529" spans="1:10" x14ac:dyDescent="0.25">
      <c r="A529" s="4">
        <f t="shared" si="26"/>
        <v>45454</v>
      </c>
      <c r="B529" s="1" t="s">
        <v>581</v>
      </c>
      <c r="C529" s="2" t="s">
        <v>95</v>
      </c>
      <c r="D529" s="3" t="s">
        <v>34</v>
      </c>
      <c r="E529" s="2" t="s">
        <v>35</v>
      </c>
      <c r="F529" s="26">
        <v>6745</v>
      </c>
      <c r="G529" s="2">
        <v>45</v>
      </c>
      <c r="H529" s="17">
        <v>2274</v>
      </c>
      <c r="I529" s="2" t="str">
        <f t="shared" si="24"/>
        <v>Jun</v>
      </c>
      <c r="J529" s="5">
        <f t="shared" si="25"/>
        <v>2024</v>
      </c>
    </row>
    <row r="530" spans="1:10" x14ac:dyDescent="0.25">
      <c r="A530" s="4">
        <f t="shared" si="26"/>
        <v>45455</v>
      </c>
      <c r="B530" s="1" t="s">
        <v>582</v>
      </c>
      <c r="C530" s="2" t="s">
        <v>137</v>
      </c>
      <c r="D530" s="3" t="s">
        <v>20</v>
      </c>
      <c r="E530" s="2" t="s">
        <v>61</v>
      </c>
      <c r="F530" s="26">
        <v>9705</v>
      </c>
      <c r="G530" s="2">
        <v>31</v>
      </c>
      <c r="H530" s="17">
        <v>1199</v>
      </c>
      <c r="I530" s="2" t="str">
        <f t="shared" si="24"/>
        <v>Jun</v>
      </c>
      <c r="J530" s="5">
        <f t="shared" si="25"/>
        <v>2024</v>
      </c>
    </row>
    <row r="531" spans="1:10" x14ac:dyDescent="0.25">
      <c r="A531" s="4">
        <f t="shared" si="26"/>
        <v>45456</v>
      </c>
      <c r="B531" s="1" t="s">
        <v>583</v>
      </c>
      <c r="C531" s="2" t="s">
        <v>75</v>
      </c>
      <c r="D531" s="3" t="s">
        <v>28</v>
      </c>
      <c r="E531" s="2" t="s">
        <v>13</v>
      </c>
      <c r="F531" s="26">
        <v>3559</v>
      </c>
      <c r="G531" s="2">
        <v>29</v>
      </c>
      <c r="H531" s="17">
        <v>4985</v>
      </c>
      <c r="I531" s="2" t="str">
        <f t="shared" si="24"/>
        <v>Jun</v>
      </c>
      <c r="J531" s="5">
        <f t="shared" si="25"/>
        <v>2024</v>
      </c>
    </row>
    <row r="532" spans="1:10" x14ac:dyDescent="0.25">
      <c r="A532" s="4">
        <f t="shared" si="26"/>
        <v>45457</v>
      </c>
      <c r="B532" s="1" t="s">
        <v>584</v>
      </c>
      <c r="C532" s="2" t="s">
        <v>98</v>
      </c>
      <c r="D532" s="3" t="s">
        <v>16</v>
      </c>
      <c r="E532" s="2" t="s">
        <v>40</v>
      </c>
      <c r="F532" s="26">
        <v>5323</v>
      </c>
      <c r="G532" s="2">
        <v>36</v>
      </c>
      <c r="H532" s="17">
        <v>1864</v>
      </c>
      <c r="I532" s="2" t="str">
        <f t="shared" si="24"/>
        <v>Jun</v>
      </c>
      <c r="J532" s="5">
        <f t="shared" si="25"/>
        <v>2024</v>
      </c>
    </row>
    <row r="533" spans="1:10" x14ac:dyDescent="0.25">
      <c r="A533" s="4">
        <f t="shared" si="26"/>
        <v>45458</v>
      </c>
      <c r="B533" s="1" t="s">
        <v>585</v>
      </c>
      <c r="C533" s="2" t="s">
        <v>58</v>
      </c>
      <c r="D533" s="3" t="s">
        <v>28</v>
      </c>
      <c r="E533" s="2" t="s">
        <v>23</v>
      </c>
      <c r="F533" s="26">
        <v>27948</v>
      </c>
      <c r="G533" s="2">
        <v>26</v>
      </c>
      <c r="H533" s="17">
        <v>3054</v>
      </c>
      <c r="I533" s="2" t="str">
        <f t="shared" si="24"/>
        <v>Jun</v>
      </c>
      <c r="J533" s="5">
        <f t="shared" si="25"/>
        <v>2024</v>
      </c>
    </row>
    <row r="534" spans="1:10" x14ac:dyDescent="0.25">
      <c r="A534" s="4">
        <f t="shared" si="26"/>
        <v>45459</v>
      </c>
      <c r="B534" s="1" t="s">
        <v>586</v>
      </c>
      <c r="C534" s="2" t="s">
        <v>101</v>
      </c>
      <c r="D534" s="3" t="s">
        <v>12</v>
      </c>
      <c r="E534" s="2" t="s">
        <v>13</v>
      </c>
      <c r="F534" s="26">
        <v>16298</v>
      </c>
      <c r="G534" s="2">
        <v>89</v>
      </c>
      <c r="H534" s="17">
        <v>3810</v>
      </c>
      <c r="I534" s="2" t="str">
        <f t="shared" si="24"/>
        <v>Jun</v>
      </c>
      <c r="J534" s="5">
        <f t="shared" si="25"/>
        <v>2024</v>
      </c>
    </row>
    <row r="535" spans="1:10" x14ac:dyDescent="0.25">
      <c r="A535" s="4">
        <f t="shared" si="26"/>
        <v>45460</v>
      </c>
      <c r="B535" s="1" t="s">
        <v>587</v>
      </c>
      <c r="C535" s="2" t="s">
        <v>19</v>
      </c>
      <c r="D535" s="3" t="s">
        <v>16</v>
      </c>
      <c r="E535" s="2" t="s">
        <v>29</v>
      </c>
      <c r="F535" s="26">
        <v>48707</v>
      </c>
      <c r="G535" s="2">
        <v>73</v>
      </c>
      <c r="H535" s="17">
        <v>2496</v>
      </c>
      <c r="I535" s="2" t="str">
        <f t="shared" si="24"/>
        <v>Jun</v>
      </c>
      <c r="J535" s="5">
        <f t="shared" si="25"/>
        <v>2024</v>
      </c>
    </row>
    <row r="536" spans="1:10" x14ac:dyDescent="0.25">
      <c r="A536" s="4">
        <f t="shared" si="26"/>
        <v>45461</v>
      </c>
      <c r="B536" s="1" t="s">
        <v>588</v>
      </c>
      <c r="C536" s="2" t="s">
        <v>15</v>
      </c>
      <c r="D536" s="3" t="s">
        <v>28</v>
      </c>
      <c r="E536" s="2" t="s">
        <v>40</v>
      </c>
      <c r="F536" s="26">
        <v>38319</v>
      </c>
      <c r="G536" s="2">
        <v>90</v>
      </c>
      <c r="H536" s="17">
        <v>3561</v>
      </c>
      <c r="I536" s="2" t="str">
        <f t="shared" si="24"/>
        <v>Jun</v>
      </c>
      <c r="J536" s="5">
        <f t="shared" si="25"/>
        <v>2024</v>
      </c>
    </row>
    <row r="537" spans="1:10" x14ac:dyDescent="0.25">
      <c r="A537" s="4">
        <f t="shared" si="26"/>
        <v>45462</v>
      </c>
      <c r="B537" s="1" t="s">
        <v>589</v>
      </c>
      <c r="C537" s="2" t="s">
        <v>44</v>
      </c>
      <c r="D537" s="3" t="s">
        <v>28</v>
      </c>
      <c r="E537" s="2" t="s">
        <v>53</v>
      </c>
      <c r="F537" s="26">
        <v>16985</v>
      </c>
      <c r="G537" s="2">
        <v>82</v>
      </c>
      <c r="H537" s="17">
        <v>3174</v>
      </c>
      <c r="I537" s="2" t="str">
        <f t="shared" si="24"/>
        <v>Jun</v>
      </c>
      <c r="J537" s="5">
        <f t="shared" si="25"/>
        <v>2024</v>
      </c>
    </row>
    <row r="538" spans="1:10" x14ac:dyDescent="0.25">
      <c r="A538" s="4">
        <f t="shared" si="26"/>
        <v>45463</v>
      </c>
      <c r="B538" s="1" t="s">
        <v>590</v>
      </c>
      <c r="C538" s="2" t="s">
        <v>72</v>
      </c>
      <c r="D538" s="3" t="s">
        <v>34</v>
      </c>
      <c r="E538" s="2" t="s">
        <v>17</v>
      </c>
      <c r="F538" s="26">
        <v>16739</v>
      </c>
      <c r="G538" s="2">
        <v>32</v>
      </c>
      <c r="H538" s="17">
        <v>4111</v>
      </c>
      <c r="I538" s="2" t="str">
        <f t="shared" si="24"/>
        <v>Jun</v>
      </c>
      <c r="J538" s="5">
        <f t="shared" si="25"/>
        <v>2024</v>
      </c>
    </row>
    <row r="539" spans="1:10" x14ac:dyDescent="0.25">
      <c r="A539" s="4">
        <f t="shared" si="26"/>
        <v>45464</v>
      </c>
      <c r="B539" s="1" t="s">
        <v>591</v>
      </c>
      <c r="C539" s="2" t="s">
        <v>58</v>
      </c>
      <c r="D539" s="3" t="s">
        <v>28</v>
      </c>
      <c r="E539" s="2" t="s">
        <v>53</v>
      </c>
      <c r="F539" s="26">
        <v>39196</v>
      </c>
      <c r="G539" s="2">
        <v>48</v>
      </c>
      <c r="H539" s="17">
        <v>2437</v>
      </c>
      <c r="I539" s="2" t="str">
        <f t="shared" si="24"/>
        <v>Jun</v>
      </c>
      <c r="J539" s="5">
        <f t="shared" si="25"/>
        <v>2024</v>
      </c>
    </row>
    <row r="540" spans="1:10" x14ac:dyDescent="0.25">
      <c r="A540" s="4">
        <f t="shared" si="26"/>
        <v>45465</v>
      </c>
      <c r="B540" s="1" t="s">
        <v>592</v>
      </c>
      <c r="C540" s="2" t="s">
        <v>27</v>
      </c>
      <c r="D540" s="3" t="s">
        <v>20</v>
      </c>
      <c r="E540" s="2" t="s">
        <v>13</v>
      </c>
      <c r="F540" s="26">
        <v>16574</v>
      </c>
      <c r="G540" s="2">
        <v>28</v>
      </c>
      <c r="H540" s="17">
        <v>4230</v>
      </c>
      <c r="I540" s="2" t="str">
        <f t="shared" si="24"/>
        <v>Jun</v>
      </c>
      <c r="J540" s="5">
        <f t="shared" si="25"/>
        <v>2024</v>
      </c>
    </row>
    <row r="541" spans="1:10" x14ac:dyDescent="0.25">
      <c r="A541" s="4">
        <f t="shared" si="26"/>
        <v>45466</v>
      </c>
      <c r="B541" s="1" t="s">
        <v>593</v>
      </c>
      <c r="C541" s="2" t="s">
        <v>22</v>
      </c>
      <c r="D541" s="3" t="s">
        <v>20</v>
      </c>
      <c r="E541" s="2" t="s">
        <v>61</v>
      </c>
      <c r="F541" s="26">
        <v>27177</v>
      </c>
      <c r="G541" s="2">
        <v>49</v>
      </c>
      <c r="H541" s="17">
        <v>3222</v>
      </c>
      <c r="I541" s="2" t="str">
        <f t="shared" si="24"/>
        <v>Jun</v>
      </c>
      <c r="J541" s="5">
        <f t="shared" si="25"/>
        <v>2024</v>
      </c>
    </row>
    <row r="542" spans="1:10" x14ac:dyDescent="0.25">
      <c r="A542" s="4">
        <f t="shared" si="26"/>
        <v>45467</v>
      </c>
      <c r="B542" s="1" t="s">
        <v>594</v>
      </c>
      <c r="C542" s="2" t="s">
        <v>44</v>
      </c>
      <c r="D542" s="3" t="s">
        <v>12</v>
      </c>
      <c r="E542" s="2" t="s">
        <v>23</v>
      </c>
      <c r="F542" s="26">
        <v>4915</v>
      </c>
      <c r="G542" s="2">
        <v>90</v>
      </c>
      <c r="H542" s="17">
        <v>1390</v>
      </c>
      <c r="I542" s="2" t="str">
        <f t="shared" si="24"/>
        <v>Jun</v>
      </c>
      <c r="J542" s="5">
        <f t="shared" si="25"/>
        <v>2024</v>
      </c>
    </row>
    <row r="543" spans="1:10" x14ac:dyDescent="0.25">
      <c r="A543" s="4">
        <f t="shared" si="26"/>
        <v>45468</v>
      </c>
      <c r="B543" s="1" t="s">
        <v>595</v>
      </c>
      <c r="C543" s="2" t="s">
        <v>101</v>
      </c>
      <c r="D543" s="3" t="s">
        <v>20</v>
      </c>
      <c r="E543" s="2" t="s">
        <v>56</v>
      </c>
      <c r="F543" s="26">
        <v>5914</v>
      </c>
      <c r="G543" s="2">
        <v>9</v>
      </c>
      <c r="H543" s="17">
        <v>1204</v>
      </c>
      <c r="I543" s="2" t="str">
        <f t="shared" si="24"/>
        <v>Jun</v>
      </c>
      <c r="J543" s="5">
        <f t="shared" si="25"/>
        <v>2024</v>
      </c>
    </row>
    <row r="544" spans="1:10" x14ac:dyDescent="0.25">
      <c r="A544" s="4">
        <f t="shared" si="26"/>
        <v>45469</v>
      </c>
      <c r="B544" s="1" t="s">
        <v>596</v>
      </c>
      <c r="C544" s="2" t="s">
        <v>37</v>
      </c>
      <c r="D544" s="3" t="s">
        <v>20</v>
      </c>
      <c r="E544" s="2" t="s">
        <v>63</v>
      </c>
      <c r="F544" s="26">
        <v>47967</v>
      </c>
      <c r="G544" s="2">
        <v>45</v>
      </c>
      <c r="H544" s="17">
        <v>2697</v>
      </c>
      <c r="I544" s="2" t="str">
        <f t="shared" si="24"/>
        <v>Jun</v>
      </c>
      <c r="J544" s="5">
        <f t="shared" si="25"/>
        <v>2024</v>
      </c>
    </row>
    <row r="545" spans="1:10" x14ac:dyDescent="0.25">
      <c r="A545" s="4">
        <f t="shared" si="26"/>
        <v>45470</v>
      </c>
      <c r="B545" s="1" t="s">
        <v>597</v>
      </c>
      <c r="C545" s="2" t="s">
        <v>25</v>
      </c>
      <c r="D545" s="3" t="s">
        <v>34</v>
      </c>
      <c r="E545" s="2" t="s">
        <v>29</v>
      </c>
      <c r="F545" s="26">
        <v>43262</v>
      </c>
      <c r="G545" s="2">
        <v>9</v>
      </c>
      <c r="H545" s="17">
        <v>3880</v>
      </c>
      <c r="I545" s="2" t="str">
        <f t="shared" si="24"/>
        <v>Jun</v>
      </c>
      <c r="J545" s="5">
        <f t="shared" si="25"/>
        <v>2024</v>
      </c>
    </row>
    <row r="546" spans="1:10" x14ac:dyDescent="0.25">
      <c r="A546" s="4">
        <f t="shared" si="26"/>
        <v>45471</v>
      </c>
      <c r="B546" s="1" t="s">
        <v>598</v>
      </c>
      <c r="C546" s="2" t="s">
        <v>48</v>
      </c>
      <c r="D546" s="3" t="s">
        <v>34</v>
      </c>
      <c r="E546" s="2" t="s">
        <v>35</v>
      </c>
      <c r="F546" s="26">
        <v>48439</v>
      </c>
      <c r="G546" s="2">
        <v>62</v>
      </c>
      <c r="H546" s="17">
        <v>1296</v>
      </c>
      <c r="I546" s="2" t="str">
        <f t="shared" si="24"/>
        <v>Jun</v>
      </c>
      <c r="J546" s="5">
        <f t="shared" si="25"/>
        <v>2024</v>
      </c>
    </row>
    <row r="547" spans="1:10" x14ac:dyDescent="0.25">
      <c r="A547" s="4">
        <f t="shared" si="26"/>
        <v>45472</v>
      </c>
      <c r="B547" s="1" t="s">
        <v>599</v>
      </c>
      <c r="C547" s="2" t="s">
        <v>95</v>
      </c>
      <c r="D547" s="3" t="s">
        <v>20</v>
      </c>
      <c r="E547" s="2" t="s">
        <v>29</v>
      </c>
      <c r="F547" s="26">
        <v>47149</v>
      </c>
      <c r="G547" s="2">
        <v>89</v>
      </c>
      <c r="H547" s="17">
        <v>2464</v>
      </c>
      <c r="I547" s="2" t="str">
        <f t="shared" si="24"/>
        <v>Jun</v>
      </c>
      <c r="J547" s="5">
        <f t="shared" si="25"/>
        <v>2024</v>
      </c>
    </row>
    <row r="548" spans="1:10" x14ac:dyDescent="0.25">
      <c r="A548" s="4">
        <f t="shared" si="26"/>
        <v>45473</v>
      </c>
      <c r="B548" s="1" t="s">
        <v>600</v>
      </c>
      <c r="C548" s="2" t="s">
        <v>58</v>
      </c>
      <c r="D548" s="3" t="s">
        <v>34</v>
      </c>
      <c r="E548" s="2" t="s">
        <v>63</v>
      </c>
      <c r="F548" s="26">
        <v>10030</v>
      </c>
      <c r="G548" s="2">
        <v>42</v>
      </c>
      <c r="H548" s="17">
        <v>2816</v>
      </c>
      <c r="I548" s="2" t="str">
        <f t="shared" si="24"/>
        <v>Jun</v>
      </c>
      <c r="J548" s="5">
        <f t="shared" si="25"/>
        <v>2024</v>
      </c>
    </row>
    <row r="549" spans="1:10" x14ac:dyDescent="0.25">
      <c r="A549" s="4">
        <f t="shared" si="26"/>
        <v>45474</v>
      </c>
      <c r="B549" s="1" t="s">
        <v>601</v>
      </c>
      <c r="C549" s="2" t="s">
        <v>19</v>
      </c>
      <c r="D549" s="3" t="s">
        <v>20</v>
      </c>
      <c r="E549" s="2" t="s">
        <v>35</v>
      </c>
      <c r="F549" s="26">
        <v>40413</v>
      </c>
      <c r="G549" s="2">
        <v>35</v>
      </c>
      <c r="H549" s="17">
        <v>3241</v>
      </c>
      <c r="I549" s="2" t="str">
        <f t="shared" si="24"/>
        <v>Jul</v>
      </c>
      <c r="J549" s="5">
        <f t="shared" si="25"/>
        <v>2024</v>
      </c>
    </row>
    <row r="550" spans="1:10" x14ac:dyDescent="0.25">
      <c r="A550" s="4">
        <f t="shared" si="26"/>
        <v>45475</v>
      </c>
      <c r="B550" s="1" t="s">
        <v>602</v>
      </c>
      <c r="C550" s="2" t="s">
        <v>72</v>
      </c>
      <c r="D550" s="3" t="s">
        <v>16</v>
      </c>
      <c r="E550" s="2" t="s">
        <v>63</v>
      </c>
      <c r="F550" s="26">
        <v>16900</v>
      </c>
      <c r="G550" s="2">
        <v>82</v>
      </c>
      <c r="H550" s="17">
        <v>3324</v>
      </c>
      <c r="I550" s="2" t="str">
        <f t="shared" si="24"/>
        <v>Jul</v>
      </c>
      <c r="J550" s="5">
        <f t="shared" si="25"/>
        <v>2024</v>
      </c>
    </row>
    <row r="551" spans="1:10" x14ac:dyDescent="0.25">
      <c r="A551" s="4">
        <f t="shared" si="26"/>
        <v>45476</v>
      </c>
      <c r="B551" s="1" t="s">
        <v>603</v>
      </c>
      <c r="C551" s="2" t="s">
        <v>77</v>
      </c>
      <c r="D551" s="3" t="s">
        <v>12</v>
      </c>
      <c r="E551" s="2" t="s">
        <v>53</v>
      </c>
      <c r="F551" s="26">
        <v>23466</v>
      </c>
      <c r="G551" s="2">
        <v>21</v>
      </c>
      <c r="H551" s="17">
        <v>1327</v>
      </c>
      <c r="I551" s="2" t="str">
        <f t="shared" si="24"/>
        <v>Jul</v>
      </c>
      <c r="J551" s="5">
        <f t="shared" si="25"/>
        <v>2024</v>
      </c>
    </row>
    <row r="552" spans="1:10" x14ac:dyDescent="0.25">
      <c r="A552" s="4">
        <f t="shared" si="26"/>
        <v>45477</v>
      </c>
      <c r="B552" s="1" t="s">
        <v>604</v>
      </c>
      <c r="C552" s="2" t="s">
        <v>160</v>
      </c>
      <c r="D552" s="3" t="s">
        <v>16</v>
      </c>
      <c r="E552" s="2" t="s">
        <v>23</v>
      </c>
      <c r="F552" s="26">
        <v>46215</v>
      </c>
      <c r="G552" s="2">
        <v>46</v>
      </c>
      <c r="H552" s="17">
        <v>1049</v>
      </c>
      <c r="I552" s="2" t="str">
        <f t="shared" si="24"/>
        <v>Jul</v>
      </c>
      <c r="J552" s="5">
        <f t="shared" si="25"/>
        <v>2024</v>
      </c>
    </row>
    <row r="553" spans="1:10" x14ac:dyDescent="0.25">
      <c r="A553" s="4">
        <f t="shared" si="26"/>
        <v>45478</v>
      </c>
      <c r="B553" s="1" t="s">
        <v>605</v>
      </c>
      <c r="C553" s="2" t="s">
        <v>48</v>
      </c>
      <c r="D553" s="3" t="s">
        <v>28</v>
      </c>
      <c r="E553" s="2" t="s">
        <v>29</v>
      </c>
      <c r="F553" s="26">
        <v>13594</v>
      </c>
      <c r="G553" s="2">
        <v>43</v>
      </c>
      <c r="H553" s="17">
        <v>1697</v>
      </c>
      <c r="I553" s="2" t="str">
        <f t="shared" si="24"/>
        <v>Jul</v>
      </c>
      <c r="J553" s="5">
        <f t="shared" si="25"/>
        <v>2024</v>
      </c>
    </row>
    <row r="554" spans="1:10" x14ac:dyDescent="0.25">
      <c r="A554" s="4">
        <f t="shared" si="26"/>
        <v>45479</v>
      </c>
      <c r="B554" s="1" t="s">
        <v>606</v>
      </c>
      <c r="C554" s="2" t="s">
        <v>51</v>
      </c>
      <c r="D554" s="3" t="s">
        <v>12</v>
      </c>
      <c r="E554" s="2" t="s">
        <v>35</v>
      </c>
      <c r="F554" s="26">
        <v>31629</v>
      </c>
      <c r="G554" s="2">
        <v>78</v>
      </c>
      <c r="H554" s="17">
        <v>1321</v>
      </c>
      <c r="I554" s="2" t="str">
        <f t="shared" si="24"/>
        <v>Jul</v>
      </c>
      <c r="J554" s="5">
        <f t="shared" si="25"/>
        <v>2024</v>
      </c>
    </row>
    <row r="555" spans="1:10" x14ac:dyDescent="0.25">
      <c r="A555" s="4">
        <f t="shared" si="26"/>
        <v>45480</v>
      </c>
      <c r="B555" s="1" t="s">
        <v>607</v>
      </c>
      <c r="C555" s="2" t="s">
        <v>98</v>
      </c>
      <c r="D555" s="3" t="s">
        <v>12</v>
      </c>
      <c r="E555" s="2" t="s">
        <v>56</v>
      </c>
      <c r="F555" s="26">
        <v>39225</v>
      </c>
      <c r="G555" s="2">
        <v>67</v>
      </c>
      <c r="H555" s="17">
        <v>1222</v>
      </c>
      <c r="I555" s="2" t="str">
        <f t="shared" si="24"/>
        <v>Jul</v>
      </c>
      <c r="J555" s="5">
        <f t="shared" si="25"/>
        <v>2024</v>
      </c>
    </row>
    <row r="556" spans="1:10" x14ac:dyDescent="0.25">
      <c r="A556" s="4">
        <f t="shared" si="26"/>
        <v>45481</v>
      </c>
      <c r="B556" s="1" t="s">
        <v>608</v>
      </c>
      <c r="C556" s="2" t="s">
        <v>15</v>
      </c>
      <c r="D556" s="3" t="s">
        <v>20</v>
      </c>
      <c r="E556" s="2" t="s">
        <v>63</v>
      </c>
      <c r="F556" s="26">
        <v>44731</v>
      </c>
      <c r="G556" s="2">
        <v>66</v>
      </c>
      <c r="H556" s="17">
        <v>3192</v>
      </c>
      <c r="I556" s="2" t="str">
        <f t="shared" si="24"/>
        <v>Jul</v>
      </c>
      <c r="J556" s="5">
        <f t="shared" si="25"/>
        <v>2024</v>
      </c>
    </row>
    <row r="557" spans="1:10" x14ac:dyDescent="0.25">
      <c r="A557" s="4">
        <f t="shared" si="26"/>
        <v>45482</v>
      </c>
      <c r="B557" s="1" t="s">
        <v>609</v>
      </c>
      <c r="C557" s="2" t="s">
        <v>60</v>
      </c>
      <c r="D557" s="3" t="s">
        <v>28</v>
      </c>
      <c r="E557" s="2" t="s">
        <v>23</v>
      </c>
      <c r="F557" s="26">
        <v>20365</v>
      </c>
      <c r="G557" s="2">
        <v>68</v>
      </c>
      <c r="H557" s="17">
        <v>3153</v>
      </c>
      <c r="I557" s="2" t="str">
        <f t="shared" si="24"/>
        <v>Jul</v>
      </c>
      <c r="J557" s="5">
        <f t="shared" si="25"/>
        <v>2024</v>
      </c>
    </row>
    <row r="558" spans="1:10" x14ac:dyDescent="0.25">
      <c r="A558" s="4">
        <f t="shared" si="26"/>
        <v>45483</v>
      </c>
      <c r="B558" s="1" t="s">
        <v>610</v>
      </c>
      <c r="C558" s="2" t="s">
        <v>77</v>
      </c>
      <c r="D558" s="3" t="s">
        <v>16</v>
      </c>
      <c r="E558" s="2" t="s">
        <v>56</v>
      </c>
      <c r="F558" s="26">
        <v>30062</v>
      </c>
      <c r="G558" s="2">
        <v>49</v>
      </c>
      <c r="H558" s="17">
        <v>2539</v>
      </c>
      <c r="I558" s="2" t="str">
        <f t="shared" si="24"/>
        <v>Jul</v>
      </c>
      <c r="J558" s="5">
        <f t="shared" si="25"/>
        <v>2024</v>
      </c>
    </row>
    <row r="559" spans="1:10" x14ac:dyDescent="0.25">
      <c r="A559" s="4">
        <f t="shared" si="26"/>
        <v>45484</v>
      </c>
      <c r="B559" s="1" t="s">
        <v>611</v>
      </c>
      <c r="C559" s="2" t="s">
        <v>27</v>
      </c>
      <c r="D559" s="3" t="s">
        <v>16</v>
      </c>
      <c r="E559" s="2" t="s">
        <v>40</v>
      </c>
      <c r="F559" s="26">
        <v>31209</v>
      </c>
      <c r="G559" s="2">
        <v>30</v>
      </c>
      <c r="H559" s="17">
        <v>1707</v>
      </c>
      <c r="I559" s="2" t="str">
        <f t="shared" si="24"/>
        <v>Jul</v>
      </c>
      <c r="J559" s="5">
        <f t="shared" si="25"/>
        <v>2024</v>
      </c>
    </row>
    <row r="560" spans="1:10" x14ac:dyDescent="0.25">
      <c r="A560" s="4">
        <f t="shared" si="26"/>
        <v>45485</v>
      </c>
      <c r="B560" s="1" t="s">
        <v>612</v>
      </c>
      <c r="C560" s="2" t="s">
        <v>44</v>
      </c>
      <c r="D560" s="3" t="s">
        <v>12</v>
      </c>
      <c r="E560" s="2" t="s">
        <v>56</v>
      </c>
      <c r="F560" s="26">
        <v>15829</v>
      </c>
      <c r="G560" s="2">
        <v>45</v>
      </c>
      <c r="H560" s="17">
        <v>4005</v>
      </c>
      <c r="I560" s="2" t="str">
        <f t="shared" si="24"/>
        <v>Jul</v>
      </c>
      <c r="J560" s="5">
        <f t="shared" si="25"/>
        <v>2024</v>
      </c>
    </row>
    <row r="561" spans="1:10" x14ac:dyDescent="0.25">
      <c r="A561" s="4">
        <f t="shared" si="26"/>
        <v>45486</v>
      </c>
      <c r="B561" s="1" t="s">
        <v>613</v>
      </c>
      <c r="C561" s="2" t="s">
        <v>48</v>
      </c>
      <c r="D561" s="3" t="s">
        <v>20</v>
      </c>
      <c r="E561" s="2" t="s">
        <v>61</v>
      </c>
      <c r="F561" s="26">
        <v>31194</v>
      </c>
      <c r="G561" s="2">
        <v>74</v>
      </c>
      <c r="H561" s="17">
        <v>1682</v>
      </c>
      <c r="I561" s="2" t="str">
        <f t="shared" si="24"/>
        <v>Jul</v>
      </c>
      <c r="J561" s="5">
        <f t="shared" si="25"/>
        <v>2024</v>
      </c>
    </row>
    <row r="562" spans="1:10" x14ac:dyDescent="0.25">
      <c r="A562" s="4">
        <f t="shared" si="26"/>
        <v>45487</v>
      </c>
      <c r="B562" s="1" t="s">
        <v>614</v>
      </c>
      <c r="C562" s="2" t="s">
        <v>51</v>
      </c>
      <c r="D562" s="3" t="s">
        <v>16</v>
      </c>
      <c r="E562" s="2" t="s">
        <v>29</v>
      </c>
      <c r="F562" s="26">
        <v>2592</v>
      </c>
      <c r="G562" s="2">
        <v>22</v>
      </c>
      <c r="H562" s="17">
        <v>1722</v>
      </c>
      <c r="I562" s="2" t="str">
        <f t="shared" si="24"/>
        <v>Jul</v>
      </c>
      <c r="J562" s="5">
        <f t="shared" si="25"/>
        <v>2024</v>
      </c>
    </row>
    <row r="563" spans="1:10" x14ac:dyDescent="0.25">
      <c r="A563" s="4">
        <f t="shared" si="26"/>
        <v>45488</v>
      </c>
      <c r="B563" s="1" t="s">
        <v>615</v>
      </c>
      <c r="C563" s="2" t="s">
        <v>60</v>
      </c>
      <c r="D563" s="3" t="s">
        <v>20</v>
      </c>
      <c r="E563" s="2" t="s">
        <v>63</v>
      </c>
      <c r="F563" s="26">
        <v>40984</v>
      </c>
      <c r="G563" s="2">
        <v>55</v>
      </c>
      <c r="H563" s="17">
        <v>2361</v>
      </c>
      <c r="I563" s="2" t="str">
        <f t="shared" si="24"/>
        <v>Jul</v>
      </c>
      <c r="J563" s="5">
        <f t="shared" si="25"/>
        <v>2024</v>
      </c>
    </row>
    <row r="564" spans="1:10" x14ac:dyDescent="0.25">
      <c r="A564" s="4">
        <f t="shared" si="26"/>
        <v>45489</v>
      </c>
      <c r="B564" s="1" t="s">
        <v>616</v>
      </c>
      <c r="C564" s="2" t="s">
        <v>160</v>
      </c>
      <c r="D564" s="3" t="s">
        <v>28</v>
      </c>
      <c r="E564" s="2" t="s">
        <v>13</v>
      </c>
      <c r="F564" s="26">
        <v>27547</v>
      </c>
      <c r="G564" s="2">
        <v>47</v>
      </c>
      <c r="H564" s="17">
        <v>1530</v>
      </c>
      <c r="I564" s="2" t="str">
        <f t="shared" si="24"/>
        <v>Jul</v>
      </c>
      <c r="J564" s="5">
        <f t="shared" si="25"/>
        <v>2024</v>
      </c>
    </row>
    <row r="565" spans="1:10" x14ac:dyDescent="0.25">
      <c r="A565" s="4">
        <f t="shared" si="26"/>
        <v>45490</v>
      </c>
      <c r="B565" s="1" t="s">
        <v>617</v>
      </c>
      <c r="C565" s="2" t="s">
        <v>51</v>
      </c>
      <c r="D565" s="3" t="s">
        <v>34</v>
      </c>
      <c r="E565" s="2" t="s">
        <v>40</v>
      </c>
      <c r="F565" s="26">
        <v>34130</v>
      </c>
      <c r="G565" s="2">
        <v>87</v>
      </c>
      <c r="H565" s="17">
        <v>1219</v>
      </c>
      <c r="I565" s="2" t="str">
        <f t="shared" si="24"/>
        <v>Jul</v>
      </c>
      <c r="J565" s="5">
        <f t="shared" si="25"/>
        <v>2024</v>
      </c>
    </row>
    <row r="566" spans="1:10" x14ac:dyDescent="0.25">
      <c r="A566" s="4">
        <f t="shared" si="26"/>
        <v>45491</v>
      </c>
      <c r="B566" s="1" t="s">
        <v>618</v>
      </c>
      <c r="C566" s="2" t="s">
        <v>109</v>
      </c>
      <c r="D566" s="3" t="s">
        <v>20</v>
      </c>
      <c r="E566" s="2" t="s">
        <v>56</v>
      </c>
      <c r="F566" s="26">
        <v>16900</v>
      </c>
      <c r="G566" s="2">
        <v>86</v>
      </c>
      <c r="H566" s="17">
        <v>4337</v>
      </c>
      <c r="I566" s="2" t="str">
        <f t="shared" si="24"/>
        <v>Jul</v>
      </c>
      <c r="J566" s="5">
        <f t="shared" si="25"/>
        <v>2024</v>
      </c>
    </row>
    <row r="567" spans="1:10" x14ac:dyDescent="0.25">
      <c r="A567" s="4">
        <f t="shared" si="26"/>
        <v>45492</v>
      </c>
      <c r="B567" s="1" t="s">
        <v>619</v>
      </c>
      <c r="C567" s="2" t="s">
        <v>19</v>
      </c>
      <c r="D567" s="3" t="s">
        <v>20</v>
      </c>
      <c r="E567" s="2" t="s">
        <v>35</v>
      </c>
      <c r="F567" s="26">
        <v>27196</v>
      </c>
      <c r="G567" s="2">
        <v>21</v>
      </c>
      <c r="H567" s="17">
        <v>2872</v>
      </c>
      <c r="I567" s="2" t="str">
        <f t="shared" si="24"/>
        <v>Jul</v>
      </c>
      <c r="J567" s="5">
        <f t="shared" si="25"/>
        <v>2024</v>
      </c>
    </row>
    <row r="568" spans="1:10" x14ac:dyDescent="0.25">
      <c r="A568" s="4">
        <f t="shared" si="26"/>
        <v>45493</v>
      </c>
      <c r="B568" s="1" t="s">
        <v>620</v>
      </c>
      <c r="C568" s="2" t="s">
        <v>95</v>
      </c>
      <c r="D568" s="3" t="s">
        <v>20</v>
      </c>
      <c r="E568" s="2" t="s">
        <v>63</v>
      </c>
      <c r="F568" s="26">
        <v>7380</v>
      </c>
      <c r="G568" s="2">
        <v>26</v>
      </c>
      <c r="H568" s="17">
        <v>2318</v>
      </c>
      <c r="I568" s="2" t="str">
        <f t="shared" si="24"/>
        <v>Jul</v>
      </c>
      <c r="J568" s="5">
        <f t="shared" si="25"/>
        <v>2024</v>
      </c>
    </row>
    <row r="569" spans="1:10" x14ac:dyDescent="0.25">
      <c r="A569" s="4">
        <f t="shared" si="26"/>
        <v>45494</v>
      </c>
      <c r="B569" s="1" t="s">
        <v>621</v>
      </c>
      <c r="C569" s="2" t="s">
        <v>51</v>
      </c>
      <c r="D569" s="3" t="s">
        <v>12</v>
      </c>
      <c r="E569" s="2" t="s">
        <v>13</v>
      </c>
      <c r="F569" s="26">
        <v>7374</v>
      </c>
      <c r="G569" s="2">
        <v>66</v>
      </c>
      <c r="H569" s="17">
        <v>1741</v>
      </c>
      <c r="I569" s="2" t="str">
        <f t="shared" si="24"/>
        <v>Jul</v>
      </c>
      <c r="J569" s="5">
        <f t="shared" si="25"/>
        <v>2024</v>
      </c>
    </row>
    <row r="570" spans="1:10" x14ac:dyDescent="0.25">
      <c r="A570" s="4">
        <f t="shared" si="26"/>
        <v>45495</v>
      </c>
      <c r="B570" s="1" t="s">
        <v>622</v>
      </c>
      <c r="C570" s="2" t="s">
        <v>67</v>
      </c>
      <c r="D570" s="3" t="s">
        <v>34</v>
      </c>
      <c r="E570" s="2" t="s">
        <v>63</v>
      </c>
      <c r="F570" s="26">
        <v>16183</v>
      </c>
      <c r="G570" s="2">
        <v>41</v>
      </c>
      <c r="H570" s="17">
        <v>4728</v>
      </c>
      <c r="I570" s="2" t="str">
        <f t="shared" si="24"/>
        <v>Jul</v>
      </c>
      <c r="J570" s="5">
        <f t="shared" si="25"/>
        <v>2024</v>
      </c>
    </row>
    <row r="571" spans="1:10" x14ac:dyDescent="0.25">
      <c r="A571" s="4">
        <f t="shared" si="26"/>
        <v>45496</v>
      </c>
      <c r="B571" s="1" t="s">
        <v>623</v>
      </c>
      <c r="C571" s="2" t="s">
        <v>33</v>
      </c>
      <c r="D571" s="3" t="s">
        <v>34</v>
      </c>
      <c r="E571" s="2" t="s">
        <v>17</v>
      </c>
      <c r="F571" s="26">
        <v>48923</v>
      </c>
      <c r="G571" s="2">
        <v>51</v>
      </c>
      <c r="H571" s="17">
        <v>3411</v>
      </c>
      <c r="I571" s="2" t="str">
        <f t="shared" si="24"/>
        <v>Jul</v>
      </c>
      <c r="J571" s="5">
        <f t="shared" si="25"/>
        <v>2024</v>
      </c>
    </row>
    <row r="572" spans="1:10" x14ac:dyDescent="0.25">
      <c r="A572" s="4">
        <f t="shared" si="26"/>
        <v>45497</v>
      </c>
      <c r="B572" s="1" t="s">
        <v>624</v>
      </c>
      <c r="C572" s="2" t="s">
        <v>37</v>
      </c>
      <c r="D572" s="3" t="s">
        <v>20</v>
      </c>
      <c r="E572" s="2" t="s">
        <v>53</v>
      </c>
      <c r="F572" s="26">
        <v>39602</v>
      </c>
      <c r="G572" s="2">
        <v>71</v>
      </c>
      <c r="H572" s="17">
        <v>3601</v>
      </c>
      <c r="I572" s="2" t="str">
        <f t="shared" si="24"/>
        <v>Jul</v>
      </c>
      <c r="J572" s="5">
        <f t="shared" si="25"/>
        <v>2024</v>
      </c>
    </row>
    <row r="573" spans="1:10" x14ac:dyDescent="0.25">
      <c r="A573" s="4">
        <f t="shared" si="26"/>
        <v>45498</v>
      </c>
      <c r="B573" s="1" t="s">
        <v>625</v>
      </c>
      <c r="C573" s="2" t="s">
        <v>44</v>
      </c>
      <c r="D573" s="3" t="s">
        <v>20</v>
      </c>
      <c r="E573" s="2" t="s">
        <v>13</v>
      </c>
      <c r="F573" s="26">
        <v>18154</v>
      </c>
      <c r="G573" s="2">
        <v>76</v>
      </c>
      <c r="H573" s="17">
        <v>4083</v>
      </c>
      <c r="I573" s="2" t="str">
        <f t="shared" si="24"/>
        <v>Jul</v>
      </c>
      <c r="J573" s="5">
        <f t="shared" si="25"/>
        <v>2024</v>
      </c>
    </row>
    <row r="574" spans="1:10" x14ac:dyDescent="0.25">
      <c r="A574" s="4">
        <f t="shared" si="26"/>
        <v>45499</v>
      </c>
      <c r="B574" s="1" t="s">
        <v>626</v>
      </c>
      <c r="C574" s="2" t="s">
        <v>60</v>
      </c>
      <c r="D574" s="3" t="s">
        <v>28</v>
      </c>
      <c r="E574" s="2" t="s">
        <v>61</v>
      </c>
      <c r="F574" s="26">
        <v>21063</v>
      </c>
      <c r="G574" s="2">
        <v>47</v>
      </c>
      <c r="H574" s="17">
        <v>4953</v>
      </c>
      <c r="I574" s="2" t="str">
        <f t="shared" si="24"/>
        <v>Jul</v>
      </c>
      <c r="J574" s="5">
        <f t="shared" si="25"/>
        <v>2024</v>
      </c>
    </row>
    <row r="575" spans="1:10" x14ac:dyDescent="0.25">
      <c r="A575" s="4">
        <f t="shared" si="26"/>
        <v>45500</v>
      </c>
      <c r="B575" s="1" t="s">
        <v>627</v>
      </c>
      <c r="C575" s="2" t="s">
        <v>67</v>
      </c>
      <c r="D575" s="3" t="s">
        <v>20</v>
      </c>
      <c r="E575" s="2" t="s">
        <v>40</v>
      </c>
      <c r="F575" s="26">
        <v>30578</v>
      </c>
      <c r="G575" s="2">
        <v>81</v>
      </c>
      <c r="H575" s="17">
        <v>3399</v>
      </c>
      <c r="I575" s="2" t="str">
        <f t="shared" si="24"/>
        <v>Jul</v>
      </c>
      <c r="J575" s="5">
        <f t="shared" si="25"/>
        <v>2024</v>
      </c>
    </row>
    <row r="576" spans="1:10" x14ac:dyDescent="0.25">
      <c r="A576" s="4">
        <f t="shared" si="26"/>
        <v>45501</v>
      </c>
      <c r="B576" s="1" t="s">
        <v>628</v>
      </c>
      <c r="C576" s="2" t="s">
        <v>46</v>
      </c>
      <c r="D576" s="3" t="s">
        <v>12</v>
      </c>
      <c r="E576" s="2" t="s">
        <v>17</v>
      </c>
      <c r="F576" s="26">
        <v>33044</v>
      </c>
      <c r="G576" s="2">
        <v>36</v>
      </c>
      <c r="H576" s="17">
        <v>4306</v>
      </c>
      <c r="I576" s="2" t="str">
        <f t="shared" si="24"/>
        <v>Jul</v>
      </c>
      <c r="J576" s="5">
        <f t="shared" si="25"/>
        <v>2024</v>
      </c>
    </row>
    <row r="577" spans="1:10" x14ac:dyDescent="0.25">
      <c r="A577" s="4">
        <f t="shared" si="26"/>
        <v>45502</v>
      </c>
      <c r="B577" s="1" t="s">
        <v>629</v>
      </c>
      <c r="C577" s="2" t="s">
        <v>22</v>
      </c>
      <c r="D577" s="3" t="s">
        <v>34</v>
      </c>
      <c r="E577" s="2" t="s">
        <v>56</v>
      </c>
      <c r="F577" s="26">
        <v>43013</v>
      </c>
      <c r="G577" s="2">
        <v>83</v>
      </c>
      <c r="H577" s="17">
        <v>4127</v>
      </c>
      <c r="I577" s="2" t="str">
        <f t="shared" si="24"/>
        <v>Jul</v>
      </c>
      <c r="J577" s="5">
        <f t="shared" si="25"/>
        <v>2024</v>
      </c>
    </row>
    <row r="578" spans="1:10" x14ac:dyDescent="0.25">
      <c r="A578" s="4">
        <f t="shared" si="26"/>
        <v>45503</v>
      </c>
      <c r="B578" s="1" t="s">
        <v>630</v>
      </c>
      <c r="C578" s="2" t="s">
        <v>98</v>
      </c>
      <c r="D578" s="3" t="s">
        <v>16</v>
      </c>
      <c r="E578" s="2" t="s">
        <v>23</v>
      </c>
      <c r="F578" s="26">
        <v>48141</v>
      </c>
      <c r="G578" s="2">
        <v>52</v>
      </c>
      <c r="H578" s="17">
        <v>2162</v>
      </c>
      <c r="I578" s="2" t="str">
        <f t="shared" ref="I578:I641" si="27">TEXT(A578,"mmm")</f>
        <v>Jul</v>
      </c>
      <c r="J578" s="5">
        <f t="shared" si="25"/>
        <v>2024</v>
      </c>
    </row>
    <row r="579" spans="1:10" x14ac:dyDescent="0.25">
      <c r="A579" s="4">
        <f t="shared" si="26"/>
        <v>45504</v>
      </c>
      <c r="B579" s="1" t="s">
        <v>631</v>
      </c>
      <c r="C579" s="2" t="s">
        <v>25</v>
      </c>
      <c r="D579" s="3" t="s">
        <v>12</v>
      </c>
      <c r="E579" s="2" t="s">
        <v>61</v>
      </c>
      <c r="F579" s="26">
        <v>31366</v>
      </c>
      <c r="G579" s="2">
        <v>3</v>
      </c>
      <c r="H579" s="17">
        <v>3313</v>
      </c>
      <c r="I579" s="2" t="str">
        <f t="shared" si="27"/>
        <v>Jul</v>
      </c>
      <c r="J579" s="5">
        <f t="shared" ref="J579:J642" si="28">YEAR(A579)</f>
        <v>2024</v>
      </c>
    </row>
    <row r="580" spans="1:10" x14ac:dyDescent="0.25">
      <c r="A580" s="4">
        <f t="shared" ref="A580:A643" si="29">A579+1</f>
        <v>45505</v>
      </c>
      <c r="B580" s="1" t="s">
        <v>632</v>
      </c>
      <c r="C580" s="2" t="s">
        <v>39</v>
      </c>
      <c r="D580" s="3" t="s">
        <v>16</v>
      </c>
      <c r="E580" s="2" t="s">
        <v>35</v>
      </c>
      <c r="F580" s="26">
        <v>43193</v>
      </c>
      <c r="G580" s="2">
        <v>5</v>
      </c>
      <c r="H580" s="17">
        <v>2695</v>
      </c>
      <c r="I580" s="2" t="str">
        <f t="shared" si="27"/>
        <v>Aug</v>
      </c>
      <c r="J580" s="5">
        <f t="shared" si="28"/>
        <v>2024</v>
      </c>
    </row>
    <row r="581" spans="1:10" x14ac:dyDescent="0.25">
      <c r="A581" s="4">
        <f t="shared" si="29"/>
        <v>45506</v>
      </c>
      <c r="B581" s="1" t="s">
        <v>633</v>
      </c>
      <c r="C581" s="2" t="s">
        <v>95</v>
      </c>
      <c r="D581" s="3" t="s">
        <v>34</v>
      </c>
      <c r="E581" s="2" t="s">
        <v>13</v>
      </c>
      <c r="F581" s="26">
        <v>1240</v>
      </c>
      <c r="G581" s="2">
        <v>80</v>
      </c>
      <c r="H581" s="17">
        <v>4593</v>
      </c>
      <c r="I581" s="2" t="str">
        <f t="shared" si="27"/>
        <v>Aug</v>
      </c>
      <c r="J581" s="5">
        <f t="shared" si="28"/>
        <v>2024</v>
      </c>
    </row>
    <row r="582" spans="1:10" x14ac:dyDescent="0.25">
      <c r="A582" s="4">
        <f t="shared" si="29"/>
        <v>45507</v>
      </c>
      <c r="B582" s="1" t="s">
        <v>634</v>
      </c>
      <c r="C582" s="2" t="s">
        <v>160</v>
      </c>
      <c r="D582" s="3" t="s">
        <v>20</v>
      </c>
      <c r="E582" s="2" t="s">
        <v>63</v>
      </c>
      <c r="F582" s="26">
        <v>37065</v>
      </c>
      <c r="G582" s="2">
        <v>12</v>
      </c>
      <c r="H582" s="17">
        <v>1173</v>
      </c>
      <c r="I582" s="2" t="str">
        <f t="shared" si="27"/>
        <v>Aug</v>
      </c>
      <c r="J582" s="5">
        <f t="shared" si="28"/>
        <v>2024</v>
      </c>
    </row>
    <row r="583" spans="1:10" x14ac:dyDescent="0.25">
      <c r="A583" s="4">
        <f t="shared" si="29"/>
        <v>45508</v>
      </c>
      <c r="B583" s="1" t="s">
        <v>635</v>
      </c>
      <c r="C583" s="2" t="s">
        <v>67</v>
      </c>
      <c r="D583" s="3" t="s">
        <v>28</v>
      </c>
      <c r="E583" s="2" t="s">
        <v>63</v>
      </c>
      <c r="F583" s="26">
        <v>44913</v>
      </c>
      <c r="G583" s="2">
        <v>65</v>
      </c>
      <c r="H583" s="17">
        <v>3620</v>
      </c>
      <c r="I583" s="2" t="str">
        <f t="shared" si="27"/>
        <v>Aug</v>
      </c>
      <c r="J583" s="5">
        <f t="shared" si="28"/>
        <v>2024</v>
      </c>
    </row>
    <row r="584" spans="1:10" x14ac:dyDescent="0.25">
      <c r="A584" s="4">
        <f t="shared" si="29"/>
        <v>45509</v>
      </c>
      <c r="B584" s="1" t="s">
        <v>636</v>
      </c>
      <c r="C584" s="2" t="s">
        <v>33</v>
      </c>
      <c r="D584" s="3" t="s">
        <v>34</v>
      </c>
      <c r="E584" s="2" t="s">
        <v>13</v>
      </c>
      <c r="F584" s="26">
        <v>3694</v>
      </c>
      <c r="G584" s="2">
        <v>57</v>
      </c>
      <c r="H584" s="17">
        <v>3159</v>
      </c>
      <c r="I584" s="2" t="str">
        <f t="shared" si="27"/>
        <v>Aug</v>
      </c>
      <c r="J584" s="5">
        <f t="shared" si="28"/>
        <v>2024</v>
      </c>
    </row>
    <row r="585" spans="1:10" x14ac:dyDescent="0.25">
      <c r="A585" s="4">
        <f t="shared" si="29"/>
        <v>45510</v>
      </c>
      <c r="B585" s="1" t="s">
        <v>637</v>
      </c>
      <c r="C585" s="2" t="s">
        <v>19</v>
      </c>
      <c r="D585" s="3" t="s">
        <v>34</v>
      </c>
      <c r="E585" s="2" t="s">
        <v>61</v>
      </c>
      <c r="F585" s="26">
        <v>34496</v>
      </c>
      <c r="G585" s="2">
        <v>72</v>
      </c>
      <c r="H585" s="17">
        <v>4826</v>
      </c>
      <c r="I585" s="2" t="str">
        <f t="shared" si="27"/>
        <v>Aug</v>
      </c>
      <c r="J585" s="5">
        <f t="shared" si="28"/>
        <v>2024</v>
      </c>
    </row>
    <row r="586" spans="1:10" x14ac:dyDescent="0.25">
      <c r="A586" s="4">
        <f t="shared" si="29"/>
        <v>45511</v>
      </c>
      <c r="B586" s="1" t="s">
        <v>638</v>
      </c>
      <c r="C586" s="2" t="s">
        <v>95</v>
      </c>
      <c r="D586" s="3" t="s">
        <v>12</v>
      </c>
      <c r="E586" s="2" t="s">
        <v>29</v>
      </c>
      <c r="F586" s="26">
        <v>14468</v>
      </c>
      <c r="G586" s="2">
        <v>70</v>
      </c>
      <c r="H586" s="17">
        <v>1538</v>
      </c>
      <c r="I586" s="2" t="str">
        <f t="shared" si="27"/>
        <v>Aug</v>
      </c>
      <c r="J586" s="5">
        <f t="shared" si="28"/>
        <v>2024</v>
      </c>
    </row>
    <row r="587" spans="1:10" x14ac:dyDescent="0.25">
      <c r="A587" s="4">
        <f t="shared" si="29"/>
        <v>45512</v>
      </c>
      <c r="B587" s="1" t="s">
        <v>639</v>
      </c>
      <c r="C587" s="2" t="s">
        <v>95</v>
      </c>
      <c r="D587" s="3" t="s">
        <v>16</v>
      </c>
      <c r="E587" s="2" t="s">
        <v>63</v>
      </c>
      <c r="F587" s="26">
        <v>25530</v>
      </c>
      <c r="G587" s="2">
        <v>31</v>
      </c>
      <c r="H587" s="17">
        <v>1241</v>
      </c>
      <c r="I587" s="2" t="str">
        <f t="shared" si="27"/>
        <v>Aug</v>
      </c>
      <c r="J587" s="5">
        <f t="shared" si="28"/>
        <v>2024</v>
      </c>
    </row>
    <row r="588" spans="1:10" x14ac:dyDescent="0.25">
      <c r="A588" s="4">
        <f t="shared" si="29"/>
        <v>45513</v>
      </c>
      <c r="B588" s="1" t="s">
        <v>640</v>
      </c>
      <c r="C588" s="2" t="s">
        <v>79</v>
      </c>
      <c r="D588" s="3" t="s">
        <v>28</v>
      </c>
      <c r="E588" s="2" t="s">
        <v>63</v>
      </c>
      <c r="F588" s="26">
        <v>15310</v>
      </c>
      <c r="G588" s="2">
        <v>95</v>
      </c>
      <c r="H588" s="17">
        <v>2294</v>
      </c>
      <c r="I588" s="2" t="str">
        <f t="shared" si="27"/>
        <v>Aug</v>
      </c>
      <c r="J588" s="5">
        <f t="shared" si="28"/>
        <v>2024</v>
      </c>
    </row>
    <row r="589" spans="1:10" x14ac:dyDescent="0.25">
      <c r="A589" s="4">
        <f t="shared" si="29"/>
        <v>45514</v>
      </c>
      <c r="B589" s="1" t="s">
        <v>641</v>
      </c>
      <c r="C589" s="2" t="s">
        <v>79</v>
      </c>
      <c r="D589" s="3" t="s">
        <v>34</v>
      </c>
      <c r="E589" s="2" t="s">
        <v>53</v>
      </c>
      <c r="F589" s="26">
        <v>29107</v>
      </c>
      <c r="G589" s="2">
        <v>46</v>
      </c>
      <c r="H589" s="17">
        <v>3600</v>
      </c>
      <c r="I589" s="2" t="str">
        <f t="shared" si="27"/>
        <v>Aug</v>
      </c>
      <c r="J589" s="5">
        <f t="shared" si="28"/>
        <v>2024</v>
      </c>
    </row>
    <row r="590" spans="1:10" x14ac:dyDescent="0.25">
      <c r="A590" s="4">
        <f t="shared" si="29"/>
        <v>45515</v>
      </c>
      <c r="B590" s="1" t="s">
        <v>642</v>
      </c>
      <c r="C590" s="2" t="s">
        <v>137</v>
      </c>
      <c r="D590" s="3" t="s">
        <v>34</v>
      </c>
      <c r="E590" s="2" t="s">
        <v>17</v>
      </c>
      <c r="F590" s="26">
        <v>15145</v>
      </c>
      <c r="G590" s="2">
        <v>48</v>
      </c>
      <c r="H590" s="17">
        <v>1568</v>
      </c>
      <c r="I590" s="2" t="str">
        <f t="shared" si="27"/>
        <v>Aug</v>
      </c>
      <c r="J590" s="5">
        <f t="shared" si="28"/>
        <v>2024</v>
      </c>
    </row>
    <row r="591" spans="1:10" x14ac:dyDescent="0.25">
      <c r="A591" s="4">
        <f t="shared" si="29"/>
        <v>45516</v>
      </c>
      <c r="B591" s="1" t="s">
        <v>643</v>
      </c>
      <c r="C591" s="2" t="s">
        <v>27</v>
      </c>
      <c r="D591" s="3" t="s">
        <v>20</v>
      </c>
      <c r="E591" s="2" t="s">
        <v>56</v>
      </c>
      <c r="F591" s="26">
        <v>6612</v>
      </c>
      <c r="G591" s="2">
        <v>2</v>
      </c>
      <c r="H591" s="17">
        <v>2381</v>
      </c>
      <c r="I591" s="2" t="str">
        <f t="shared" si="27"/>
        <v>Aug</v>
      </c>
      <c r="J591" s="5">
        <f t="shared" si="28"/>
        <v>2024</v>
      </c>
    </row>
    <row r="592" spans="1:10" x14ac:dyDescent="0.25">
      <c r="A592" s="4">
        <f t="shared" si="29"/>
        <v>45517</v>
      </c>
      <c r="B592" s="1" t="s">
        <v>644</v>
      </c>
      <c r="C592" s="2" t="s">
        <v>98</v>
      </c>
      <c r="D592" s="3" t="s">
        <v>20</v>
      </c>
      <c r="E592" s="2" t="s">
        <v>29</v>
      </c>
      <c r="F592" s="26">
        <v>13269</v>
      </c>
      <c r="G592" s="2">
        <v>21</v>
      </c>
      <c r="H592" s="17">
        <v>3031</v>
      </c>
      <c r="I592" s="2" t="str">
        <f t="shared" si="27"/>
        <v>Aug</v>
      </c>
      <c r="J592" s="5">
        <f t="shared" si="28"/>
        <v>2024</v>
      </c>
    </row>
    <row r="593" spans="1:10" x14ac:dyDescent="0.25">
      <c r="A593" s="4">
        <f t="shared" si="29"/>
        <v>45518</v>
      </c>
      <c r="B593" s="1" t="s">
        <v>645</v>
      </c>
      <c r="C593" s="2" t="s">
        <v>48</v>
      </c>
      <c r="D593" s="3" t="s">
        <v>20</v>
      </c>
      <c r="E593" s="2" t="s">
        <v>61</v>
      </c>
      <c r="F593" s="26">
        <v>36697</v>
      </c>
      <c r="G593" s="2">
        <v>56</v>
      </c>
      <c r="H593" s="17">
        <v>1053</v>
      </c>
      <c r="I593" s="2" t="str">
        <f t="shared" si="27"/>
        <v>Aug</v>
      </c>
      <c r="J593" s="5">
        <f t="shared" si="28"/>
        <v>2024</v>
      </c>
    </row>
    <row r="594" spans="1:10" x14ac:dyDescent="0.25">
      <c r="A594" s="4">
        <f t="shared" si="29"/>
        <v>45519</v>
      </c>
      <c r="B594" s="1" t="s">
        <v>646</v>
      </c>
      <c r="C594" s="2" t="s">
        <v>48</v>
      </c>
      <c r="D594" s="3" t="s">
        <v>28</v>
      </c>
      <c r="E594" s="2" t="s">
        <v>23</v>
      </c>
      <c r="F594" s="26">
        <v>36507</v>
      </c>
      <c r="G594" s="2">
        <v>12</v>
      </c>
      <c r="H594" s="17">
        <v>2010</v>
      </c>
      <c r="I594" s="2" t="str">
        <f t="shared" si="27"/>
        <v>Aug</v>
      </c>
      <c r="J594" s="5">
        <f t="shared" si="28"/>
        <v>2024</v>
      </c>
    </row>
    <row r="595" spans="1:10" x14ac:dyDescent="0.25">
      <c r="A595" s="4">
        <f t="shared" si="29"/>
        <v>45520</v>
      </c>
      <c r="B595" s="1" t="s">
        <v>647</v>
      </c>
      <c r="C595" s="2" t="s">
        <v>31</v>
      </c>
      <c r="D595" s="3" t="s">
        <v>16</v>
      </c>
      <c r="E595" s="2" t="s">
        <v>29</v>
      </c>
      <c r="F595" s="26">
        <v>21404</v>
      </c>
      <c r="G595" s="2">
        <v>49</v>
      </c>
      <c r="H595" s="17">
        <v>4819</v>
      </c>
      <c r="I595" s="2" t="str">
        <f t="shared" si="27"/>
        <v>Aug</v>
      </c>
      <c r="J595" s="5">
        <f t="shared" si="28"/>
        <v>2024</v>
      </c>
    </row>
    <row r="596" spans="1:10" x14ac:dyDescent="0.25">
      <c r="A596" s="4">
        <f t="shared" si="29"/>
        <v>45521</v>
      </c>
      <c r="B596" s="1" t="s">
        <v>648</v>
      </c>
      <c r="C596" s="2" t="s">
        <v>77</v>
      </c>
      <c r="D596" s="3" t="s">
        <v>20</v>
      </c>
      <c r="E596" s="2" t="s">
        <v>61</v>
      </c>
      <c r="F596" s="26">
        <v>18360</v>
      </c>
      <c r="G596" s="2">
        <v>45</v>
      </c>
      <c r="H596" s="17">
        <v>2813</v>
      </c>
      <c r="I596" s="2" t="str">
        <f t="shared" si="27"/>
        <v>Aug</v>
      </c>
      <c r="J596" s="5">
        <f t="shared" si="28"/>
        <v>2024</v>
      </c>
    </row>
    <row r="597" spans="1:10" x14ac:dyDescent="0.25">
      <c r="A597" s="4">
        <f t="shared" si="29"/>
        <v>45522</v>
      </c>
      <c r="B597" s="1" t="s">
        <v>649</v>
      </c>
      <c r="C597" s="2" t="s">
        <v>75</v>
      </c>
      <c r="D597" s="3" t="s">
        <v>28</v>
      </c>
      <c r="E597" s="2" t="s">
        <v>40</v>
      </c>
      <c r="F597" s="26">
        <v>44951</v>
      </c>
      <c r="G597" s="2">
        <v>100</v>
      </c>
      <c r="H597" s="17">
        <v>3660</v>
      </c>
      <c r="I597" s="2" t="str">
        <f t="shared" si="27"/>
        <v>Aug</v>
      </c>
      <c r="J597" s="5">
        <f t="shared" si="28"/>
        <v>2024</v>
      </c>
    </row>
    <row r="598" spans="1:10" x14ac:dyDescent="0.25">
      <c r="A598" s="4">
        <f t="shared" si="29"/>
        <v>45523</v>
      </c>
      <c r="B598" s="1" t="s">
        <v>650</v>
      </c>
      <c r="C598" s="2" t="s">
        <v>19</v>
      </c>
      <c r="D598" s="3" t="s">
        <v>16</v>
      </c>
      <c r="E598" s="2" t="s">
        <v>29</v>
      </c>
      <c r="F598" s="26">
        <v>45382</v>
      </c>
      <c r="G598" s="2">
        <v>68</v>
      </c>
      <c r="H598" s="17">
        <v>1808</v>
      </c>
      <c r="I598" s="2" t="str">
        <f t="shared" si="27"/>
        <v>Aug</v>
      </c>
      <c r="J598" s="5">
        <f t="shared" si="28"/>
        <v>2024</v>
      </c>
    </row>
    <row r="599" spans="1:10" x14ac:dyDescent="0.25">
      <c r="A599" s="4">
        <f t="shared" si="29"/>
        <v>45524</v>
      </c>
      <c r="B599" s="1" t="s">
        <v>651</v>
      </c>
      <c r="C599" s="2" t="s">
        <v>22</v>
      </c>
      <c r="D599" s="3" t="s">
        <v>20</v>
      </c>
      <c r="E599" s="2" t="s">
        <v>61</v>
      </c>
      <c r="F599" s="26">
        <v>1170</v>
      </c>
      <c r="G599" s="2">
        <v>50</v>
      </c>
      <c r="H599" s="17">
        <v>2530</v>
      </c>
      <c r="I599" s="2" t="str">
        <f t="shared" si="27"/>
        <v>Aug</v>
      </c>
      <c r="J599" s="5">
        <f t="shared" si="28"/>
        <v>2024</v>
      </c>
    </row>
    <row r="600" spans="1:10" x14ac:dyDescent="0.25">
      <c r="A600" s="4">
        <f t="shared" si="29"/>
        <v>45525</v>
      </c>
      <c r="B600" s="1" t="s">
        <v>652</v>
      </c>
      <c r="C600" s="2" t="s">
        <v>79</v>
      </c>
      <c r="D600" s="3" t="s">
        <v>28</v>
      </c>
      <c r="E600" s="2" t="s">
        <v>61</v>
      </c>
      <c r="F600" s="26">
        <v>29111</v>
      </c>
      <c r="G600" s="2">
        <v>16</v>
      </c>
      <c r="H600" s="17">
        <v>4095</v>
      </c>
      <c r="I600" s="2" t="str">
        <f t="shared" si="27"/>
        <v>Aug</v>
      </c>
      <c r="J600" s="5">
        <f t="shared" si="28"/>
        <v>2024</v>
      </c>
    </row>
    <row r="601" spans="1:10" x14ac:dyDescent="0.25">
      <c r="A601" s="4">
        <f t="shared" si="29"/>
        <v>45526</v>
      </c>
      <c r="B601" s="1" t="s">
        <v>653</v>
      </c>
      <c r="C601" s="2" t="s">
        <v>95</v>
      </c>
      <c r="D601" s="3" t="s">
        <v>34</v>
      </c>
      <c r="E601" s="2" t="s">
        <v>40</v>
      </c>
      <c r="F601" s="26">
        <v>5320</v>
      </c>
      <c r="G601" s="2">
        <v>24</v>
      </c>
      <c r="H601" s="17">
        <v>2750</v>
      </c>
      <c r="I601" s="2" t="str">
        <f t="shared" si="27"/>
        <v>Aug</v>
      </c>
      <c r="J601" s="5">
        <f t="shared" si="28"/>
        <v>2024</v>
      </c>
    </row>
    <row r="602" spans="1:10" x14ac:dyDescent="0.25">
      <c r="A602" s="4">
        <f t="shared" si="29"/>
        <v>45527</v>
      </c>
      <c r="B602" s="1" t="s">
        <v>654</v>
      </c>
      <c r="C602" s="2" t="s">
        <v>82</v>
      </c>
      <c r="D602" s="3" t="s">
        <v>28</v>
      </c>
      <c r="E602" s="2" t="s">
        <v>17</v>
      </c>
      <c r="F602" s="26">
        <v>39618</v>
      </c>
      <c r="G602" s="2">
        <v>80</v>
      </c>
      <c r="H602" s="17">
        <v>4935</v>
      </c>
      <c r="I602" s="2" t="str">
        <f t="shared" si="27"/>
        <v>Aug</v>
      </c>
      <c r="J602" s="5">
        <f t="shared" si="28"/>
        <v>2024</v>
      </c>
    </row>
    <row r="603" spans="1:10" x14ac:dyDescent="0.25">
      <c r="A603" s="4">
        <f t="shared" si="29"/>
        <v>45528</v>
      </c>
      <c r="B603" s="1" t="s">
        <v>655</v>
      </c>
      <c r="C603" s="2" t="s">
        <v>25</v>
      </c>
      <c r="D603" s="3" t="s">
        <v>16</v>
      </c>
      <c r="E603" s="2" t="s">
        <v>29</v>
      </c>
      <c r="F603" s="26">
        <v>48355</v>
      </c>
      <c r="G603" s="2">
        <v>71</v>
      </c>
      <c r="H603" s="17">
        <v>4042</v>
      </c>
      <c r="I603" s="2" t="str">
        <f t="shared" si="27"/>
        <v>Aug</v>
      </c>
      <c r="J603" s="5">
        <f t="shared" si="28"/>
        <v>2024</v>
      </c>
    </row>
    <row r="604" spans="1:10" x14ac:dyDescent="0.25">
      <c r="A604" s="4">
        <f t="shared" si="29"/>
        <v>45529</v>
      </c>
      <c r="B604" s="1" t="s">
        <v>656</v>
      </c>
      <c r="C604" s="2" t="s">
        <v>72</v>
      </c>
      <c r="D604" s="3" t="s">
        <v>12</v>
      </c>
      <c r="E604" s="2" t="s">
        <v>63</v>
      </c>
      <c r="F604" s="26">
        <v>37493</v>
      </c>
      <c r="G604" s="2">
        <v>93</v>
      </c>
      <c r="H604" s="17">
        <v>1734</v>
      </c>
      <c r="I604" s="2" t="str">
        <f t="shared" si="27"/>
        <v>Aug</v>
      </c>
      <c r="J604" s="5">
        <f t="shared" si="28"/>
        <v>2024</v>
      </c>
    </row>
    <row r="605" spans="1:10" x14ac:dyDescent="0.25">
      <c r="A605" s="4">
        <f t="shared" si="29"/>
        <v>45530</v>
      </c>
      <c r="B605" s="1" t="s">
        <v>657</v>
      </c>
      <c r="C605" s="2" t="s">
        <v>137</v>
      </c>
      <c r="D605" s="3" t="s">
        <v>12</v>
      </c>
      <c r="E605" s="2" t="s">
        <v>29</v>
      </c>
      <c r="F605" s="26">
        <v>5688</v>
      </c>
      <c r="G605" s="2">
        <v>11</v>
      </c>
      <c r="H605" s="17">
        <v>4945</v>
      </c>
      <c r="I605" s="2" t="str">
        <f t="shared" si="27"/>
        <v>Aug</v>
      </c>
      <c r="J605" s="5">
        <f t="shared" si="28"/>
        <v>2024</v>
      </c>
    </row>
    <row r="606" spans="1:10" x14ac:dyDescent="0.25">
      <c r="A606" s="4">
        <f t="shared" si="29"/>
        <v>45531</v>
      </c>
      <c r="B606" s="1" t="s">
        <v>658</v>
      </c>
      <c r="C606" s="2" t="s">
        <v>58</v>
      </c>
      <c r="D606" s="3" t="s">
        <v>12</v>
      </c>
      <c r="E606" s="2" t="s">
        <v>23</v>
      </c>
      <c r="F606" s="26">
        <v>37659</v>
      </c>
      <c r="G606" s="2">
        <v>32</v>
      </c>
      <c r="H606" s="17">
        <v>2924</v>
      </c>
      <c r="I606" s="2" t="str">
        <f t="shared" si="27"/>
        <v>Aug</v>
      </c>
      <c r="J606" s="5">
        <f t="shared" si="28"/>
        <v>2024</v>
      </c>
    </row>
    <row r="607" spans="1:10" x14ac:dyDescent="0.25">
      <c r="A607" s="4">
        <f t="shared" si="29"/>
        <v>45532</v>
      </c>
      <c r="B607" s="1" t="s">
        <v>659</v>
      </c>
      <c r="C607" s="2" t="s">
        <v>77</v>
      </c>
      <c r="D607" s="3" t="s">
        <v>20</v>
      </c>
      <c r="E607" s="2" t="s">
        <v>53</v>
      </c>
      <c r="F607" s="26">
        <v>2185</v>
      </c>
      <c r="G607" s="2">
        <v>96</v>
      </c>
      <c r="H607" s="17">
        <v>2111</v>
      </c>
      <c r="I607" s="2" t="str">
        <f t="shared" si="27"/>
        <v>Aug</v>
      </c>
      <c r="J607" s="5">
        <f t="shared" si="28"/>
        <v>2024</v>
      </c>
    </row>
    <row r="608" spans="1:10" x14ac:dyDescent="0.25">
      <c r="A608" s="4">
        <f t="shared" si="29"/>
        <v>45533</v>
      </c>
      <c r="B608" s="1" t="s">
        <v>660</v>
      </c>
      <c r="C608" s="2" t="s">
        <v>15</v>
      </c>
      <c r="D608" s="3" t="s">
        <v>16</v>
      </c>
      <c r="E608" s="2" t="s">
        <v>13</v>
      </c>
      <c r="F608" s="26">
        <v>49873</v>
      </c>
      <c r="G608" s="2">
        <v>32</v>
      </c>
      <c r="H608" s="17">
        <v>2862</v>
      </c>
      <c r="I608" s="2" t="str">
        <f t="shared" si="27"/>
        <v>Aug</v>
      </c>
      <c r="J608" s="5">
        <f t="shared" si="28"/>
        <v>2024</v>
      </c>
    </row>
    <row r="609" spans="1:10" x14ac:dyDescent="0.25">
      <c r="A609" s="4">
        <f t="shared" si="29"/>
        <v>45534</v>
      </c>
      <c r="B609" s="1" t="s">
        <v>661</v>
      </c>
      <c r="C609" s="2" t="s">
        <v>72</v>
      </c>
      <c r="D609" s="3" t="s">
        <v>28</v>
      </c>
      <c r="E609" s="2" t="s">
        <v>53</v>
      </c>
      <c r="F609" s="26">
        <v>42099</v>
      </c>
      <c r="G609" s="2">
        <v>71</v>
      </c>
      <c r="H609" s="17">
        <v>1408</v>
      </c>
      <c r="I609" s="2" t="str">
        <f t="shared" si="27"/>
        <v>Aug</v>
      </c>
      <c r="J609" s="5">
        <f t="shared" si="28"/>
        <v>2024</v>
      </c>
    </row>
    <row r="610" spans="1:10" x14ac:dyDescent="0.25">
      <c r="A610" s="4">
        <f t="shared" si="29"/>
        <v>45535</v>
      </c>
      <c r="B610" s="1" t="s">
        <v>662</v>
      </c>
      <c r="C610" s="2" t="s">
        <v>37</v>
      </c>
      <c r="D610" s="3" t="s">
        <v>20</v>
      </c>
      <c r="E610" s="2" t="s">
        <v>23</v>
      </c>
      <c r="F610" s="26">
        <v>23216</v>
      </c>
      <c r="G610" s="2">
        <v>53</v>
      </c>
      <c r="H610" s="17">
        <v>4066</v>
      </c>
      <c r="I610" s="2" t="str">
        <f t="shared" si="27"/>
        <v>Aug</v>
      </c>
      <c r="J610" s="5">
        <f t="shared" si="28"/>
        <v>2024</v>
      </c>
    </row>
    <row r="611" spans="1:10" x14ac:dyDescent="0.25">
      <c r="A611" s="4">
        <f t="shared" si="29"/>
        <v>45536</v>
      </c>
      <c r="B611" s="1" t="s">
        <v>663</v>
      </c>
      <c r="C611" s="2" t="s">
        <v>33</v>
      </c>
      <c r="D611" s="3" t="s">
        <v>34</v>
      </c>
      <c r="E611" s="2" t="s">
        <v>61</v>
      </c>
      <c r="F611" s="26">
        <v>5264</v>
      </c>
      <c r="G611" s="2">
        <v>60</v>
      </c>
      <c r="H611" s="17">
        <v>1210</v>
      </c>
      <c r="I611" s="2" t="str">
        <f t="shared" si="27"/>
        <v>Sep</v>
      </c>
      <c r="J611" s="5">
        <f t="shared" si="28"/>
        <v>2024</v>
      </c>
    </row>
    <row r="612" spans="1:10" x14ac:dyDescent="0.25">
      <c r="A612" s="4">
        <f t="shared" si="29"/>
        <v>45537</v>
      </c>
      <c r="B612" s="1" t="s">
        <v>664</v>
      </c>
      <c r="C612" s="2" t="s">
        <v>25</v>
      </c>
      <c r="D612" s="3" t="s">
        <v>20</v>
      </c>
      <c r="E612" s="2" t="s">
        <v>35</v>
      </c>
      <c r="F612" s="26">
        <v>13197</v>
      </c>
      <c r="G612" s="2">
        <v>21</v>
      </c>
      <c r="H612" s="17">
        <v>2583</v>
      </c>
      <c r="I612" s="2" t="str">
        <f t="shared" si="27"/>
        <v>Sep</v>
      </c>
      <c r="J612" s="5">
        <f t="shared" si="28"/>
        <v>2024</v>
      </c>
    </row>
    <row r="613" spans="1:10" x14ac:dyDescent="0.25">
      <c r="A613" s="4">
        <f t="shared" si="29"/>
        <v>45538</v>
      </c>
      <c r="B613" s="1" t="s">
        <v>665</v>
      </c>
      <c r="C613" s="2" t="s">
        <v>82</v>
      </c>
      <c r="D613" s="3" t="s">
        <v>12</v>
      </c>
      <c r="E613" s="2" t="s">
        <v>13</v>
      </c>
      <c r="F613" s="26">
        <v>17356</v>
      </c>
      <c r="G613" s="2">
        <v>12</v>
      </c>
      <c r="H613" s="17">
        <v>3967</v>
      </c>
      <c r="I613" s="2" t="str">
        <f t="shared" si="27"/>
        <v>Sep</v>
      </c>
      <c r="J613" s="5">
        <f t="shared" si="28"/>
        <v>2024</v>
      </c>
    </row>
    <row r="614" spans="1:10" x14ac:dyDescent="0.25">
      <c r="A614" s="4">
        <f t="shared" si="29"/>
        <v>45539</v>
      </c>
      <c r="B614" s="1" t="s">
        <v>666</v>
      </c>
      <c r="C614" s="2" t="s">
        <v>101</v>
      </c>
      <c r="D614" s="3" t="s">
        <v>34</v>
      </c>
      <c r="E614" s="2" t="s">
        <v>40</v>
      </c>
      <c r="F614" s="26">
        <v>34168</v>
      </c>
      <c r="G614" s="2">
        <v>9</v>
      </c>
      <c r="H614" s="17">
        <v>2710</v>
      </c>
      <c r="I614" s="2" t="str">
        <f t="shared" si="27"/>
        <v>Sep</v>
      </c>
      <c r="J614" s="5">
        <f t="shared" si="28"/>
        <v>2024</v>
      </c>
    </row>
    <row r="615" spans="1:10" x14ac:dyDescent="0.25">
      <c r="A615" s="4">
        <f t="shared" si="29"/>
        <v>45540</v>
      </c>
      <c r="B615" s="1" t="s">
        <v>667</v>
      </c>
      <c r="C615" s="2" t="s">
        <v>11</v>
      </c>
      <c r="D615" s="3" t="s">
        <v>34</v>
      </c>
      <c r="E615" s="2" t="s">
        <v>63</v>
      </c>
      <c r="F615" s="26">
        <v>23987</v>
      </c>
      <c r="G615" s="2">
        <v>29</v>
      </c>
      <c r="H615" s="17">
        <v>3755</v>
      </c>
      <c r="I615" s="2" t="str">
        <f t="shared" si="27"/>
        <v>Sep</v>
      </c>
      <c r="J615" s="5">
        <f t="shared" si="28"/>
        <v>2024</v>
      </c>
    </row>
    <row r="616" spans="1:10" x14ac:dyDescent="0.25">
      <c r="A616" s="4">
        <f t="shared" si="29"/>
        <v>45541</v>
      </c>
      <c r="B616" s="1" t="s">
        <v>668</v>
      </c>
      <c r="C616" s="2" t="s">
        <v>31</v>
      </c>
      <c r="D616" s="3" t="s">
        <v>34</v>
      </c>
      <c r="E616" s="2" t="s">
        <v>40</v>
      </c>
      <c r="F616" s="26">
        <v>31929</v>
      </c>
      <c r="G616" s="2">
        <v>12</v>
      </c>
      <c r="H616" s="17">
        <v>1926</v>
      </c>
      <c r="I616" s="2" t="str">
        <f t="shared" si="27"/>
        <v>Sep</v>
      </c>
      <c r="J616" s="5">
        <f t="shared" si="28"/>
        <v>2024</v>
      </c>
    </row>
    <row r="617" spans="1:10" x14ac:dyDescent="0.25">
      <c r="A617" s="4">
        <f t="shared" si="29"/>
        <v>45542</v>
      </c>
      <c r="B617" s="1" t="s">
        <v>669</v>
      </c>
      <c r="C617" s="2" t="s">
        <v>95</v>
      </c>
      <c r="D617" s="3" t="s">
        <v>20</v>
      </c>
      <c r="E617" s="2" t="s">
        <v>35</v>
      </c>
      <c r="F617" s="26">
        <v>17567</v>
      </c>
      <c r="G617" s="2">
        <v>8</v>
      </c>
      <c r="H617" s="17">
        <v>2822</v>
      </c>
      <c r="I617" s="2" t="str">
        <f t="shared" si="27"/>
        <v>Sep</v>
      </c>
      <c r="J617" s="5">
        <f t="shared" si="28"/>
        <v>2024</v>
      </c>
    </row>
    <row r="618" spans="1:10" x14ac:dyDescent="0.25">
      <c r="A618" s="4">
        <f t="shared" si="29"/>
        <v>45543</v>
      </c>
      <c r="B618" s="1" t="s">
        <v>670</v>
      </c>
      <c r="C618" s="2" t="s">
        <v>77</v>
      </c>
      <c r="D618" s="3" t="s">
        <v>34</v>
      </c>
      <c r="E618" s="2" t="s">
        <v>56</v>
      </c>
      <c r="F618" s="26">
        <v>733</v>
      </c>
      <c r="G618" s="2">
        <v>2</v>
      </c>
      <c r="H618" s="17">
        <v>1709</v>
      </c>
      <c r="I618" s="2" t="str">
        <f t="shared" si="27"/>
        <v>Sep</v>
      </c>
      <c r="J618" s="5">
        <f t="shared" si="28"/>
        <v>2024</v>
      </c>
    </row>
    <row r="619" spans="1:10" x14ac:dyDescent="0.25">
      <c r="A619" s="4">
        <f t="shared" si="29"/>
        <v>45544</v>
      </c>
      <c r="B619" s="1" t="s">
        <v>671</v>
      </c>
      <c r="C619" s="2" t="s">
        <v>31</v>
      </c>
      <c r="D619" s="3" t="s">
        <v>12</v>
      </c>
      <c r="E619" s="2" t="s">
        <v>29</v>
      </c>
      <c r="F619" s="26">
        <v>34843</v>
      </c>
      <c r="G619" s="2">
        <v>56</v>
      </c>
      <c r="H619" s="17">
        <v>4224</v>
      </c>
      <c r="I619" s="2" t="str">
        <f t="shared" si="27"/>
        <v>Sep</v>
      </c>
      <c r="J619" s="5">
        <f t="shared" si="28"/>
        <v>2024</v>
      </c>
    </row>
    <row r="620" spans="1:10" x14ac:dyDescent="0.25">
      <c r="A620" s="4">
        <f t="shared" si="29"/>
        <v>45545</v>
      </c>
      <c r="B620" s="1" t="s">
        <v>672</v>
      </c>
      <c r="C620" s="2" t="s">
        <v>48</v>
      </c>
      <c r="D620" s="3" t="s">
        <v>16</v>
      </c>
      <c r="E620" s="2" t="s">
        <v>56</v>
      </c>
      <c r="F620" s="26">
        <v>13629</v>
      </c>
      <c r="G620" s="2">
        <v>97</v>
      </c>
      <c r="H620" s="17">
        <v>4257</v>
      </c>
      <c r="I620" s="2" t="str">
        <f t="shared" si="27"/>
        <v>Sep</v>
      </c>
      <c r="J620" s="5">
        <f t="shared" si="28"/>
        <v>2024</v>
      </c>
    </row>
    <row r="621" spans="1:10" x14ac:dyDescent="0.25">
      <c r="A621" s="4">
        <f t="shared" si="29"/>
        <v>45546</v>
      </c>
      <c r="B621" s="1" t="s">
        <v>673</v>
      </c>
      <c r="C621" s="2" t="s">
        <v>19</v>
      </c>
      <c r="D621" s="3" t="s">
        <v>16</v>
      </c>
      <c r="E621" s="2" t="s">
        <v>61</v>
      </c>
      <c r="F621" s="26">
        <v>19606</v>
      </c>
      <c r="G621" s="2">
        <v>68</v>
      </c>
      <c r="H621" s="17">
        <v>2680</v>
      </c>
      <c r="I621" s="2" t="str">
        <f t="shared" si="27"/>
        <v>Sep</v>
      </c>
      <c r="J621" s="5">
        <f t="shared" si="28"/>
        <v>2024</v>
      </c>
    </row>
    <row r="622" spans="1:10" x14ac:dyDescent="0.25">
      <c r="A622" s="4">
        <f t="shared" si="29"/>
        <v>45547</v>
      </c>
      <c r="B622" s="1" t="s">
        <v>674</v>
      </c>
      <c r="C622" s="2" t="s">
        <v>11</v>
      </c>
      <c r="D622" s="3" t="s">
        <v>20</v>
      </c>
      <c r="E622" s="2" t="s">
        <v>56</v>
      </c>
      <c r="F622" s="26">
        <v>29771</v>
      </c>
      <c r="G622" s="2">
        <v>27</v>
      </c>
      <c r="H622" s="17">
        <v>2240</v>
      </c>
      <c r="I622" s="2" t="str">
        <f t="shared" si="27"/>
        <v>Sep</v>
      </c>
      <c r="J622" s="5">
        <f t="shared" si="28"/>
        <v>2024</v>
      </c>
    </row>
    <row r="623" spans="1:10" x14ac:dyDescent="0.25">
      <c r="A623" s="4">
        <f t="shared" si="29"/>
        <v>45548</v>
      </c>
      <c r="B623" s="1" t="s">
        <v>675</v>
      </c>
      <c r="C623" s="2" t="s">
        <v>11</v>
      </c>
      <c r="D623" s="3" t="s">
        <v>12</v>
      </c>
      <c r="E623" s="2" t="s">
        <v>56</v>
      </c>
      <c r="F623" s="26">
        <v>38547</v>
      </c>
      <c r="G623" s="2">
        <v>56</v>
      </c>
      <c r="H623" s="17">
        <v>3140</v>
      </c>
      <c r="I623" s="2" t="str">
        <f t="shared" si="27"/>
        <v>Sep</v>
      </c>
      <c r="J623" s="5">
        <f t="shared" si="28"/>
        <v>2024</v>
      </c>
    </row>
    <row r="624" spans="1:10" x14ac:dyDescent="0.25">
      <c r="A624" s="4">
        <f t="shared" si="29"/>
        <v>45549</v>
      </c>
      <c r="B624" s="1" t="s">
        <v>676</v>
      </c>
      <c r="C624" s="2" t="s">
        <v>77</v>
      </c>
      <c r="D624" s="3" t="s">
        <v>16</v>
      </c>
      <c r="E624" s="2" t="s">
        <v>29</v>
      </c>
      <c r="F624" s="26">
        <v>23886</v>
      </c>
      <c r="G624" s="2">
        <v>65</v>
      </c>
      <c r="H624" s="17">
        <v>3071</v>
      </c>
      <c r="I624" s="2" t="str">
        <f t="shared" si="27"/>
        <v>Sep</v>
      </c>
      <c r="J624" s="5">
        <f t="shared" si="28"/>
        <v>2024</v>
      </c>
    </row>
    <row r="625" spans="1:10" x14ac:dyDescent="0.25">
      <c r="A625" s="4">
        <f t="shared" si="29"/>
        <v>45550</v>
      </c>
      <c r="B625" s="1" t="s">
        <v>677</v>
      </c>
      <c r="C625" s="2" t="s">
        <v>79</v>
      </c>
      <c r="D625" s="3" t="s">
        <v>34</v>
      </c>
      <c r="E625" s="2" t="s">
        <v>13</v>
      </c>
      <c r="F625" s="26">
        <v>27800</v>
      </c>
      <c r="G625" s="2">
        <v>13</v>
      </c>
      <c r="H625" s="17">
        <v>2492</v>
      </c>
      <c r="I625" s="2" t="str">
        <f t="shared" si="27"/>
        <v>Sep</v>
      </c>
      <c r="J625" s="5">
        <f t="shared" si="28"/>
        <v>2024</v>
      </c>
    </row>
    <row r="626" spans="1:10" x14ac:dyDescent="0.25">
      <c r="A626" s="4">
        <f t="shared" si="29"/>
        <v>45551</v>
      </c>
      <c r="B626" s="1" t="s">
        <v>678</v>
      </c>
      <c r="C626" s="2" t="s">
        <v>101</v>
      </c>
      <c r="D626" s="3" t="s">
        <v>34</v>
      </c>
      <c r="E626" s="2" t="s">
        <v>63</v>
      </c>
      <c r="F626" s="26">
        <v>16211</v>
      </c>
      <c r="G626" s="2">
        <v>21</v>
      </c>
      <c r="H626" s="17">
        <v>3023</v>
      </c>
      <c r="I626" s="2" t="str">
        <f t="shared" si="27"/>
        <v>Sep</v>
      </c>
      <c r="J626" s="5">
        <f t="shared" si="28"/>
        <v>2024</v>
      </c>
    </row>
    <row r="627" spans="1:10" x14ac:dyDescent="0.25">
      <c r="A627" s="4">
        <f t="shared" si="29"/>
        <v>45552</v>
      </c>
      <c r="B627" s="1" t="s">
        <v>679</v>
      </c>
      <c r="C627" s="2" t="s">
        <v>75</v>
      </c>
      <c r="D627" s="3" t="s">
        <v>12</v>
      </c>
      <c r="E627" s="2" t="s">
        <v>35</v>
      </c>
      <c r="F627" s="26">
        <v>12902</v>
      </c>
      <c r="G627" s="2">
        <v>9</v>
      </c>
      <c r="H627" s="17">
        <v>4719</v>
      </c>
      <c r="I627" s="2" t="str">
        <f t="shared" si="27"/>
        <v>Sep</v>
      </c>
      <c r="J627" s="5">
        <f t="shared" si="28"/>
        <v>2024</v>
      </c>
    </row>
    <row r="628" spans="1:10" x14ac:dyDescent="0.25">
      <c r="A628" s="4">
        <f t="shared" si="29"/>
        <v>45553</v>
      </c>
      <c r="B628" s="1" t="s">
        <v>680</v>
      </c>
      <c r="C628" s="2" t="s">
        <v>37</v>
      </c>
      <c r="D628" s="3" t="s">
        <v>16</v>
      </c>
      <c r="E628" s="2" t="s">
        <v>63</v>
      </c>
      <c r="F628" s="26">
        <v>20662</v>
      </c>
      <c r="G628" s="2">
        <v>20</v>
      </c>
      <c r="H628" s="17">
        <v>2007</v>
      </c>
      <c r="I628" s="2" t="str">
        <f t="shared" si="27"/>
        <v>Sep</v>
      </c>
      <c r="J628" s="5">
        <f t="shared" si="28"/>
        <v>2024</v>
      </c>
    </row>
    <row r="629" spans="1:10" x14ac:dyDescent="0.25">
      <c r="A629" s="4">
        <f t="shared" si="29"/>
        <v>45554</v>
      </c>
      <c r="B629" s="1" t="s">
        <v>681</v>
      </c>
      <c r="C629" s="2" t="s">
        <v>11</v>
      </c>
      <c r="D629" s="3" t="s">
        <v>16</v>
      </c>
      <c r="E629" s="2" t="s">
        <v>23</v>
      </c>
      <c r="F629" s="26">
        <v>21492</v>
      </c>
      <c r="G629" s="2">
        <v>6</v>
      </c>
      <c r="H629" s="17">
        <v>4124</v>
      </c>
      <c r="I629" s="2" t="str">
        <f t="shared" si="27"/>
        <v>Sep</v>
      </c>
      <c r="J629" s="5">
        <f t="shared" si="28"/>
        <v>2024</v>
      </c>
    </row>
    <row r="630" spans="1:10" x14ac:dyDescent="0.25">
      <c r="A630" s="4">
        <f t="shared" si="29"/>
        <v>45555</v>
      </c>
      <c r="B630" s="1" t="s">
        <v>682</v>
      </c>
      <c r="C630" s="2" t="s">
        <v>39</v>
      </c>
      <c r="D630" s="3" t="s">
        <v>20</v>
      </c>
      <c r="E630" s="2" t="s">
        <v>35</v>
      </c>
      <c r="F630" s="26">
        <v>33820</v>
      </c>
      <c r="G630" s="2">
        <v>79</v>
      </c>
      <c r="H630" s="17">
        <v>2658</v>
      </c>
      <c r="I630" s="2" t="str">
        <f t="shared" si="27"/>
        <v>Sep</v>
      </c>
      <c r="J630" s="5">
        <f t="shared" si="28"/>
        <v>2024</v>
      </c>
    </row>
    <row r="631" spans="1:10" x14ac:dyDescent="0.25">
      <c r="A631" s="4">
        <f t="shared" si="29"/>
        <v>45556</v>
      </c>
      <c r="B631" s="1" t="s">
        <v>683</v>
      </c>
      <c r="C631" s="2" t="s">
        <v>19</v>
      </c>
      <c r="D631" s="3" t="s">
        <v>20</v>
      </c>
      <c r="E631" s="2" t="s">
        <v>61</v>
      </c>
      <c r="F631" s="26">
        <v>24208</v>
      </c>
      <c r="G631" s="2">
        <v>5</v>
      </c>
      <c r="H631" s="17">
        <v>1079</v>
      </c>
      <c r="I631" s="2" t="str">
        <f t="shared" si="27"/>
        <v>Sep</v>
      </c>
      <c r="J631" s="5">
        <f t="shared" si="28"/>
        <v>2024</v>
      </c>
    </row>
    <row r="632" spans="1:10" x14ac:dyDescent="0.25">
      <c r="A632" s="4">
        <f t="shared" si="29"/>
        <v>45557</v>
      </c>
      <c r="B632" s="1" t="s">
        <v>684</v>
      </c>
      <c r="C632" s="2" t="s">
        <v>15</v>
      </c>
      <c r="D632" s="3" t="s">
        <v>34</v>
      </c>
      <c r="E632" s="2" t="s">
        <v>23</v>
      </c>
      <c r="F632" s="26">
        <v>16783</v>
      </c>
      <c r="G632" s="2">
        <v>64</v>
      </c>
      <c r="H632" s="17">
        <v>3554</v>
      </c>
      <c r="I632" s="2" t="str">
        <f t="shared" si="27"/>
        <v>Sep</v>
      </c>
      <c r="J632" s="5">
        <f t="shared" si="28"/>
        <v>2024</v>
      </c>
    </row>
    <row r="633" spans="1:10" x14ac:dyDescent="0.25">
      <c r="A633" s="4">
        <f t="shared" si="29"/>
        <v>45558</v>
      </c>
      <c r="B633" s="1" t="s">
        <v>685</v>
      </c>
      <c r="C633" s="2" t="s">
        <v>79</v>
      </c>
      <c r="D633" s="3" t="s">
        <v>12</v>
      </c>
      <c r="E633" s="2" t="s">
        <v>53</v>
      </c>
      <c r="F633" s="26">
        <v>39382</v>
      </c>
      <c r="G633" s="2">
        <v>82</v>
      </c>
      <c r="H633" s="17">
        <v>3844</v>
      </c>
      <c r="I633" s="2" t="str">
        <f t="shared" si="27"/>
        <v>Sep</v>
      </c>
      <c r="J633" s="5">
        <f t="shared" si="28"/>
        <v>2024</v>
      </c>
    </row>
    <row r="634" spans="1:10" x14ac:dyDescent="0.25">
      <c r="A634" s="4">
        <f t="shared" si="29"/>
        <v>45559</v>
      </c>
      <c r="B634" s="1" t="s">
        <v>686</v>
      </c>
      <c r="C634" s="2" t="s">
        <v>95</v>
      </c>
      <c r="D634" s="3" t="s">
        <v>20</v>
      </c>
      <c r="E634" s="2" t="s">
        <v>40</v>
      </c>
      <c r="F634" s="26">
        <v>10131</v>
      </c>
      <c r="G634" s="2">
        <v>87</v>
      </c>
      <c r="H634" s="17">
        <v>3335</v>
      </c>
      <c r="I634" s="2" t="str">
        <f t="shared" si="27"/>
        <v>Sep</v>
      </c>
      <c r="J634" s="5">
        <f t="shared" si="28"/>
        <v>2024</v>
      </c>
    </row>
    <row r="635" spans="1:10" x14ac:dyDescent="0.25">
      <c r="A635" s="4">
        <f t="shared" si="29"/>
        <v>45560</v>
      </c>
      <c r="B635" s="1" t="s">
        <v>687</v>
      </c>
      <c r="C635" s="2" t="s">
        <v>109</v>
      </c>
      <c r="D635" s="3" t="s">
        <v>16</v>
      </c>
      <c r="E635" s="2" t="s">
        <v>40</v>
      </c>
      <c r="F635" s="26">
        <v>49571</v>
      </c>
      <c r="G635" s="2">
        <v>52</v>
      </c>
      <c r="H635" s="17">
        <v>1006</v>
      </c>
      <c r="I635" s="2" t="str">
        <f t="shared" si="27"/>
        <v>Sep</v>
      </c>
      <c r="J635" s="5">
        <f t="shared" si="28"/>
        <v>2024</v>
      </c>
    </row>
    <row r="636" spans="1:10" x14ac:dyDescent="0.25">
      <c r="A636" s="4">
        <f t="shared" si="29"/>
        <v>45561</v>
      </c>
      <c r="B636" s="1" t="s">
        <v>688</v>
      </c>
      <c r="C636" s="2" t="s">
        <v>98</v>
      </c>
      <c r="D636" s="3" t="s">
        <v>34</v>
      </c>
      <c r="E636" s="2" t="s">
        <v>53</v>
      </c>
      <c r="F636" s="26">
        <v>7438</v>
      </c>
      <c r="G636" s="2">
        <v>47</v>
      </c>
      <c r="H636" s="17">
        <v>2342</v>
      </c>
      <c r="I636" s="2" t="str">
        <f t="shared" si="27"/>
        <v>Sep</v>
      </c>
      <c r="J636" s="5">
        <f t="shared" si="28"/>
        <v>2024</v>
      </c>
    </row>
    <row r="637" spans="1:10" x14ac:dyDescent="0.25">
      <c r="A637" s="4">
        <f t="shared" si="29"/>
        <v>45562</v>
      </c>
      <c r="B637" s="1" t="s">
        <v>689</v>
      </c>
      <c r="C637" s="2" t="s">
        <v>95</v>
      </c>
      <c r="D637" s="3" t="s">
        <v>12</v>
      </c>
      <c r="E637" s="2" t="s">
        <v>61</v>
      </c>
      <c r="F637" s="26">
        <v>41663</v>
      </c>
      <c r="G637" s="2">
        <v>29</v>
      </c>
      <c r="H637" s="17">
        <v>2060</v>
      </c>
      <c r="I637" s="2" t="str">
        <f t="shared" si="27"/>
        <v>Sep</v>
      </c>
      <c r="J637" s="5">
        <f t="shared" si="28"/>
        <v>2024</v>
      </c>
    </row>
    <row r="638" spans="1:10" x14ac:dyDescent="0.25">
      <c r="A638" s="4">
        <f t="shared" si="29"/>
        <v>45563</v>
      </c>
      <c r="B638" s="1" t="s">
        <v>690</v>
      </c>
      <c r="C638" s="2" t="s">
        <v>160</v>
      </c>
      <c r="D638" s="3" t="s">
        <v>12</v>
      </c>
      <c r="E638" s="2" t="s">
        <v>53</v>
      </c>
      <c r="F638" s="26">
        <v>15606</v>
      </c>
      <c r="G638" s="2">
        <v>20</v>
      </c>
      <c r="H638" s="17">
        <v>2135</v>
      </c>
      <c r="I638" s="2" t="str">
        <f t="shared" si="27"/>
        <v>Sep</v>
      </c>
      <c r="J638" s="5">
        <f t="shared" si="28"/>
        <v>2024</v>
      </c>
    </row>
    <row r="639" spans="1:10" x14ac:dyDescent="0.25">
      <c r="A639" s="4">
        <f t="shared" si="29"/>
        <v>45564</v>
      </c>
      <c r="B639" s="1" t="s">
        <v>691</v>
      </c>
      <c r="C639" s="2" t="s">
        <v>58</v>
      </c>
      <c r="D639" s="3" t="s">
        <v>12</v>
      </c>
      <c r="E639" s="2" t="s">
        <v>29</v>
      </c>
      <c r="F639" s="26">
        <v>25599</v>
      </c>
      <c r="G639" s="2">
        <v>86</v>
      </c>
      <c r="H639" s="17">
        <v>1810</v>
      </c>
      <c r="I639" s="2" t="str">
        <f t="shared" si="27"/>
        <v>Sep</v>
      </c>
      <c r="J639" s="5">
        <f t="shared" si="28"/>
        <v>2024</v>
      </c>
    </row>
    <row r="640" spans="1:10" x14ac:dyDescent="0.25">
      <c r="A640" s="4">
        <f t="shared" si="29"/>
        <v>45565</v>
      </c>
      <c r="B640" s="1" t="s">
        <v>692</v>
      </c>
      <c r="C640" s="2" t="s">
        <v>15</v>
      </c>
      <c r="D640" s="3" t="s">
        <v>20</v>
      </c>
      <c r="E640" s="2" t="s">
        <v>35</v>
      </c>
      <c r="F640" s="26">
        <v>42486</v>
      </c>
      <c r="G640" s="2">
        <v>90</v>
      </c>
      <c r="H640" s="17">
        <v>3228</v>
      </c>
      <c r="I640" s="2" t="str">
        <f t="shared" si="27"/>
        <v>Sep</v>
      </c>
      <c r="J640" s="5">
        <f t="shared" si="28"/>
        <v>2024</v>
      </c>
    </row>
    <row r="641" spans="1:10" x14ac:dyDescent="0.25">
      <c r="A641" s="4">
        <f t="shared" si="29"/>
        <v>45566</v>
      </c>
      <c r="B641" s="1" t="s">
        <v>693</v>
      </c>
      <c r="C641" s="2" t="s">
        <v>46</v>
      </c>
      <c r="D641" s="3" t="s">
        <v>28</v>
      </c>
      <c r="E641" s="2" t="s">
        <v>53</v>
      </c>
      <c r="F641" s="26">
        <v>32532</v>
      </c>
      <c r="G641" s="2">
        <v>27</v>
      </c>
      <c r="H641" s="17">
        <v>3320</v>
      </c>
      <c r="I641" s="2" t="str">
        <f t="shared" si="27"/>
        <v>Oct</v>
      </c>
      <c r="J641" s="5">
        <f t="shared" si="28"/>
        <v>2024</v>
      </c>
    </row>
    <row r="642" spans="1:10" x14ac:dyDescent="0.25">
      <c r="A642" s="4">
        <f t="shared" si="29"/>
        <v>45567</v>
      </c>
      <c r="B642" s="1" t="s">
        <v>694</v>
      </c>
      <c r="C642" s="2" t="s">
        <v>77</v>
      </c>
      <c r="D642" s="3" t="s">
        <v>20</v>
      </c>
      <c r="E642" s="2" t="s">
        <v>23</v>
      </c>
      <c r="F642" s="26">
        <v>14013</v>
      </c>
      <c r="G642" s="2">
        <v>91</v>
      </c>
      <c r="H642" s="17">
        <v>1032</v>
      </c>
      <c r="I642" s="2" t="str">
        <f t="shared" ref="I642:I705" si="30">TEXT(A642,"mmm")</f>
        <v>Oct</v>
      </c>
      <c r="J642" s="5">
        <f t="shared" si="28"/>
        <v>2024</v>
      </c>
    </row>
    <row r="643" spans="1:10" x14ac:dyDescent="0.25">
      <c r="A643" s="4">
        <f t="shared" si="29"/>
        <v>45568</v>
      </c>
      <c r="B643" s="1" t="s">
        <v>695</v>
      </c>
      <c r="C643" s="2" t="s">
        <v>160</v>
      </c>
      <c r="D643" s="3" t="s">
        <v>28</v>
      </c>
      <c r="E643" s="2" t="s">
        <v>35</v>
      </c>
      <c r="F643" s="26">
        <v>48383</v>
      </c>
      <c r="G643" s="2">
        <v>66</v>
      </c>
      <c r="H643" s="17">
        <v>3019</v>
      </c>
      <c r="I643" s="2" t="str">
        <f t="shared" si="30"/>
        <v>Oct</v>
      </c>
      <c r="J643" s="5">
        <f t="shared" ref="J643:J706" si="31">YEAR(A643)</f>
        <v>2024</v>
      </c>
    </row>
    <row r="644" spans="1:10" x14ac:dyDescent="0.25">
      <c r="A644" s="4">
        <f t="shared" ref="A644:A707" si="32">A643+1</f>
        <v>45569</v>
      </c>
      <c r="B644" s="1" t="s">
        <v>696</v>
      </c>
      <c r="C644" s="2" t="s">
        <v>79</v>
      </c>
      <c r="D644" s="3" t="s">
        <v>12</v>
      </c>
      <c r="E644" s="2" t="s">
        <v>29</v>
      </c>
      <c r="F644" s="26">
        <v>4148</v>
      </c>
      <c r="G644" s="2">
        <v>14</v>
      </c>
      <c r="H644" s="17">
        <v>1560</v>
      </c>
      <c r="I644" s="2" t="str">
        <f t="shared" si="30"/>
        <v>Oct</v>
      </c>
      <c r="J644" s="5">
        <f t="shared" si="31"/>
        <v>2024</v>
      </c>
    </row>
    <row r="645" spans="1:10" x14ac:dyDescent="0.25">
      <c r="A645" s="4">
        <f t="shared" si="32"/>
        <v>45570</v>
      </c>
      <c r="B645" s="1" t="s">
        <v>697</v>
      </c>
      <c r="C645" s="2" t="s">
        <v>82</v>
      </c>
      <c r="D645" s="3" t="s">
        <v>12</v>
      </c>
      <c r="E645" s="2" t="s">
        <v>13</v>
      </c>
      <c r="F645" s="26">
        <v>3891</v>
      </c>
      <c r="G645" s="2">
        <v>63</v>
      </c>
      <c r="H645" s="17">
        <v>1733</v>
      </c>
      <c r="I645" s="2" t="str">
        <f t="shared" si="30"/>
        <v>Oct</v>
      </c>
      <c r="J645" s="5">
        <f t="shared" si="31"/>
        <v>2024</v>
      </c>
    </row>
    <row r="646" spans="1:10" x14ac:dyDescent="0.25">
      <c r="A646" s="4">
        <f t="shared" si="32"/>
        <v>45571</v>
      </c>
      <c r="B646" s="1" t="s">
        <v>698</v>
      </c>
      <c r="C646" s="2" t="s">
        <v>22</v>
      </c>
      <c r="D646" s="3" t="s">
        <v>16</v>
      </c>
      <c r="E646" s="2" t="s">
        <v>13</v>
      </c>
      <c r="F646" s="26">
        <v>18285</v>
      </c>
      <c r="G646" s="2">
        <v>90</v>
      </c>
      <c r="H646" s="17">
        <v>4562</v>
      </c>
      <c r="I646" s="2" t="str">
        <f t="shared" si="30"/>
        <v>Oct</v>
      </c>
      <c r="J646" s="5">
        <f t="shared" si="31"/>
        <v>2024</v>
      </c>
    </row>
    <row r="647" spans="1:10" x14ac:dyDescent="0.25">
      <c r="A647" s="4">
        <f t="shared" si="32"/>
        <v>45572</v>
      </c>
      <c r="B647" s="1" t="s">
        <v>699</v>
      </c>
      <c r="C647" s="2" t="s">
        <v>46</v>
      </c>
      <c r="D647" s="3" t="s">
        <v>12</v>
      </c>
      <c r="E647" s="2" t="s">
        <v>29</v>
      </c>
      <c r="F647" s="26">
        <v>3272</v>
      </c>
      <c r="G647" s="2">
        <v>33</v>
      </c>
      <c r="H647" s="17">
        <v>4393</v>
      </c>
      <c r="I647" s="2" t="str">
        <f t="shared" si="30"/>
        <v>Oct</v>
      </c>
      <c r="J647" s="5">
        <f t="shared" si="31"/>
        <v>2024</v>
      </c>
    </row>
    <row r="648" spans="1:10" x14ac:dyDescent="0.25">
      <c r="A648" s="4">
        <f t="shared" si="32"/>
        <v>45573</v>
      </c>
      <c r="B648" s="1" t="s">
        <v>700</v>
      </c>
      <c r="C648" s="2" t="s">
        <v>44</v>
      </c>
      <c r="D648" s="3" t="s">
        <v>12</v>
      </c>
      <c r="E648" s="2" t="s">
        <v>13</v>
      </c>
      <c r="F648" s="26">
        <v>31882</v>
      </c>
      <c r="G648" s="2">
        <v>85</v>
      </c>
      <c r="H648" s="17">
        <v>1910</v>
      </c>
      <c r="I648" s="2" t="str">
        <f t="shared" si="30"/>
        <v>Oct</v>
      </c>
      <c r="J648" s="5">
        <f t="shared" si="31"/>
        <v>2024</v>
      </c>
    </row>
    <row r="649" spans="1:10" x14ac:dyDescent="0.25">
      <c r="A649" s="4">
        <f t="shared" si="32"/>
        <v>45574</v>
      </c>
      <c r="B649" s="1" t="s">
        <v>701</v>
      </c>
      <c r="C649" s="2" t="s">
        <v>101</v>
      </c>
      <c r="D649" s="3" t="s">
        <v>20</v>
      </c>
      <c r="E649" s="2" t="s">
        <v>13</v>
      </c>
      <c r="F649" s="26">
        <v>47715</v>
      </c>
      <c r="G649" s="2">
        <v>25</v>
      </c>
      <c r="H649" s="17">
        <v>4737</v>
      </c>
      <c r="I649" s="2" t="str">
        <f t="shared" si="30"/>
        <v>Oct</v>
      </c>
      <c r="J649" s="5">
        <f t="shared" si="31"/>
        <v>2024</v>
      </c>
    </row>
    <row r="650" spans="1:10" x14ac:dyDescent="0.25">
      <c r="A650" s="4">
        <f t="shared" si="32"/>
        <v>45575</v>
      </c>
      <c r="B650" s="1" t="s">
        <v>702</v>
      </c>
      <c r="C650" s="2" t="s">
        <v>37</v>
      </c>
      <c r="D650" s="3" t="s">
        <v>28</v>
      </c>
      <c r="E650" s="2" t="s">
        <v>35</v>
      </c>
      <c r="F650" s="26">
        <v>24809</v>
      </c>
      <c r="G650" s="2">
        <v>56</v>
      </c>
      <c r="H650" s="17">
        <v>3918</v>
      </c>
      <c r="I650" s="2" t="str">
        <f t="shared" si="30"/>
        <v>Oct</v>
      </c>
      <c r="J650" s="5">
        <f t="shared" si="31"/>
        <v>2024</v>
      </c>
    </row>
    <row r="651" spans="1:10" x14ac:dyDescent="0.25">
      <c r="A651" s="4">
        <f t="shared" si="32"/>
        <v>45576</v>
      </c>
      <c r="B651" s="1" t="s">
        <v>703</v>
      </c>
      <c r="C651" s="2" t="s">
        <v>33</v>
      </c>
      <c r="D651" s="3" t="s">
        <v>28</v>
      </c>
      <c r="E651" s="2" t="s">
        <v>53</v>
      </c>
      <c r="F651" s="26">
        <v>47041</v>
      </c>
      <c r="G651" s="2">
        <v>46</v>
      </c>
      <c r="H651" s="17">
        <v>4903</v>
      </c>
      <c r="I651" s="2" t="str">
        <f t="shared" si="30"/>
        <v>Oct</v>
      </c>
      <c r="J651" s="5">
        <f t="shared" si="31"/>
        <v>2024</v>
      </c>
    </row>
    <row r="652" spans="1:10" x14ac:dyDescent="0.25">
      <c r="A652" s="4">
        <f t="shared" si="32"/>
        <v>45577</v>
      </c>
      <c r="B652" s="1" t="s">
        <v>704</v>
      </c>
      <c r="C652" s="2" t="s">
        <v>39</v>
      </c>
      <c r="D652" s="3" t="s">
        <v>34</v>
      </c>
      <c r="E652" s="2" t="s">
        <v>23</v>
      </c>
      <c r="F652" s="26">
        <v>21717</v>
      </c>
      <c r="G652" s="2">
        <v>26</v>
      </c>
      <c r="H652" s="17">
        <v>3865</v>
      </c>
      <c r="I652" s="2" t="str">
        <f t="shared" si="30"/>
        <v>Oct</v>
      </c>
      <c r="J652" s="5">
        <f t="shared" si="31"/>
        <v>2024</v>
      </c>
    </row>
    <row r="653" spans="1:10" x14ac:dyDescent="0.25">
      <c r="A653" s="4">
        <f t="shared" si="32"/>
        <v>45578</v>
      </c>
      <c r="B653" s="1" t="s">
        <v>705</v>
      </c>
      <c r="C653" s="2" t="s">
        <v>72</v>
      </c>
      <c r="D653" s="3" t="s">
        <v>16</v>
      </c>
      <c r="E653" s="2" t="s">
        <v>13</v>
      </c>
      <c r="F653" s="26">
        <v>2527</v>
      </c>
      <c r="G653" s="2">
        <v>52</v>
      </c>
      <c r="H653" s="17">
        <v>1156</v>
      </c>
      <c r="I653" s="2" t="str">
        <f t="shared" si="30"/>
        <v>Oct</v>
      </c>
      <c r="J653" s="5">
        <f t="shared" si="31"/>
        <v>2024</v>
      </c>
    </row>
    <row r="654" spans="1:10" x14ac:dyDescent="0.25">
      <c r="A654" s="4">
        <f t="shared" si="32"/>
        <v>45579</v>
      </c>
      <c r="B654" s="1" t="s">
        <v>706</v>
      </c>
      <c r="C654" s="2" t="s">
        <v>67</v>
      </c>
      <c r="D654" s="3" t="s">
        <v>12</v>
      </c>
      <c r="E654" s="2" t="s">
        <v>13</v>
      </c>
      <c r="F654" s="26">
        <v>18613</v>
      </c>
      <c r="G654" s="2">
        <v>84</v>
      </c>
      <c r="H654" s="17">
        <v>3135</v>
      </c>
      <c r="I654" s="2" t="str">
        <f t="shared" si="30"/>
        <v>Oct</v>
      </c>
      <c r="J654" s="5">
        <f t="shared" si="31"/>
        <v>2024</v>
      </c>
    </row>
    <row r="655" spans="1:10" x14ac:dyDescent="0.25">
      <c r="A655" s="4">
        <f t="shared" si="32"/>
        <v>45580</v>
      </c>
      <c r="B655" s="1" t="s">
        <v>707</v>
      </c>
      <c r="C655" s="2" t="s">
        <v>82</v>
      </c>
      <c r="D655" s="3" t="s">
        <v>16</v>
      </c>
      <c r="E655" s="2" t="s">
        <v>29</v>
      </c>
      <c r="F655" s="26">
        <v>32119</v>
      </c>
      <c r="G655" s="2">
        <v>46</v>
      </c>
      <c r="H655" s="17">
        <v>1746</v>
      </c>
      <c r="I655" s="2" t="str">
        <f t="shared" si="30"/>
        <v>Oct</v>
      </c>
      <c r="J655" s="5">
        <f t="shared" si="31"/>
        <v>2024</v>
      </c>
    </row>
    <row r="656" spans="1:10" x14ac:dyDescent="0.25">
      <c r="A656" s="4">
        <f t="shared" si="32"/>
        <v>45581</v>
      </c>
      <c r="B656" s="1" t="s">
        <v>708</v>
      </c>
      <c r="C656" s="2" t="s">
        <v>31</v>
      </c>
      <c r="D656" s="3" t="s">
        <v>20</v>
      </c>
      <c r="E656" s="2" t="s">
        <v>17</v>
      </c>
      <c r="F656" s="26">
        <v>33018</v>
      </c>
      <c r="G656" s="2">
        <v>53</v>
      </c>
      <c r="H656" s="17">
        <v>4266</v>
      </c>
      <c r="I656" s="2" t="str">
        <f t="shared" si="30"/>
        <v>Oct</v>
      </c>
      <c r="J656" s="5">
        <f t="shared" si="31"/>
        <v>2024</v>
      </c>
    </row>
    <row r="657" spans="1:10" x14ac:dyDescent="0.25">
      <c r="A657" s="4">
        <f t="shared" si="32"/>
        <v>45582</v>
      </c>
      <c r="B657" s="1" t="s">
        <v>709</v>
      </c>
      <c r="C657" s="2" t="s">
        <v>67</v>
      </c>
      <c r="D657" s="3" t="s">
        <v>28</v>
      </c>
      <c r="E657" s="2" t="s">
        <v>13</v>
      </c>
      <c r="F657" s="26">
        <v>31385</v>
      </c>
      <c r="G657" s="2">
        <v>39</v>
      </c>
      <c r="H657" s="17">
        <v>2013</v>
      </c>
      <c r="I657" s="2" t="str">
        <f t="shared" si="30"/>
        <v>Oct</v>
      </c>
      <c r="J657" s="5">
        <f t="shared" si="31"/>
        <v>2024</v>
      </c>
    </row>
    <row r="658" spans="1:10" x14ac:dyDescent="0.25">
      <c r="A658" s="4">
        <f t="shared" si="32"/>
        <v>45583</v>
      </c>
      <c r="B658" s="1" t="s">
        <v>710</v>
      </c>
      <c r="C658" s="2" t="s">
        <v>51</v>
      </c>
      <c r="D658" s="3" t="s">
        <v>34</v>
      </c>
      <c r="E658" s="2" t="s">
        <v>53</v>
      </c>
      <c r="F658" s="26">
        <v>12545</v>
      </c>
      <c r="G658" s="2">
        <v>59</v>
      </c>
      <c r="H658" s="17">
        <v>3428</v>
      </c>
      <c r="I658" s="2" t="str">
        <f t="shared" si="30"/>
        <v>Oct</v>
      </c>
      <c r="J658" s="5">
        <f t="shared" si="31"/>
        <v>2024</v>
      </c>
    </row>
    <row r="659" spans="1:10" x14ac:dyDescent="0.25">
      <c r="A659" s="4">
        <f t="shared" si="32"/>
        <v>45584</v>
      </c>
      <c r="B659" s="1" t="s">
        <v>711</v>
      </c>
      <c r="C659" s="2" t="s">
        <v>46</v>
      </c>
      <c r="D659" s="3" t="s">
        <v>34</v>
      </c>
      <c r="E659" s="2" t="s">
        <v>17</v>
      </c>
      <c r="F659" s="26">
        <v>43944</v>
      </c>
      <c r="G659" s="2">
        <v>73</v>
      </c>
      <c r="H659" s="17">
        <v>4199</v>
      </c>
      <c r="I659" s="2" t="str">
        <f t="shared" si="30"/>
        <v>Oct</v>
      </c>
      <c r="J659" s="5">
        <f t="shared" si="31"/>
        <v>2024</v>
      </c>
    </row>
    <row r="660" spans="1:10" x14ac:dyDescent="0.25">
      <c r="A660" s="4">
        <f t="shared" si="32"/>
        <v>45585</v>
      </c>
      <c r="B660" s="1" t="s">
        <v>712</v>
      </c>
      <c r="C660" s="2" t="s">
        <v>19</v>
      </c>
      <c r="D660" s="3" t="s">
        <v>20</v>
      </c>
      <c r="E660" s="2" t="s">
        <v>17</v>
      </c>
      <c r="F660" s="26">
        <v>4450</v>
      </c>
      <c r="G660" s="2">
        <v>67</v>
      </c>
      <c r="H660" s="17">
        <v>1405</v>
      </c>
      <c r="I660" s="2" t="str">
        <f t="shared" si="30"/>
        <v>Oct</v>
      </c>
      <c r="J660" s="5">
        <f t="shared" si="31"/>
        <v>2024</v>
      </c>
    </row>
    <row r="661" spans="1:10" x14ac:dyDescent="0.25">
      <c r="A661" s="4">
        <f t="shared" si="32"/>
        <v>45586</v>
      </c>
      <c r="B661" s="1" t="s">
        <v>713</v>
      </c>
      <c r="C661" s="2" t="s">
        <v>31</v>
      </c>
      <c r="D661" s="3" t="s">
        <v>12</v>
      </c>
      <c r="E661" s="2" t="s">
        <v>53</v>
      </c>
      <c r="F661" s="26">
        <v>36502</v>
      </c>
      <c r="G661" s="2">
        <v>7</v>
      </c>
      <c r="H661" s="17">
        <v>1430</v>
      </c>
      <c r="I661" s="2" t="str">
        <f t="shared" si="30"/>
        <v>Oct</v>
      </c>
      <c r="J661" s="5">
        <f t="shared" si="31"/>
        <v>2024</v>
      </c>
    </row>
    <row r="662" spans="1:10" x14ac:dyDescent="0.25">
      <c r="A662" s="4">
        <f t="shared" si="32"/>
        <v>45587</v>
      </c>
      <c r="B662" s="1" t="s">
        <v>714</v>
      </c>
      <c r="C662" s="2" t="s">
        <v>101</v>
      </c>
      <c r="D662" s="3" t="s">
        <v>20</v>
      </c>
      <c r="E662" s="2" t="s">
        <v>23</v>
      </c>
      <c r="F662" s="26">
        <v>15087</v>
      </c>
      <c r="G662" s="2">
        <v>69</v>
      </c>
      <c r="H662" s="17">
        <v>4738</v>
      </c>
      <c r="I662" s="2" t="str">
        <f t="shared" si="30"/>
        <v>Oct</v>
      </c>
      <c r="J662" s="5">
        <f t="shared" si="31"/>
        <v>2024</v>
      </c>
    </row>
    <row r="663" spans="1:10" x14ac:dyDescent="0.25">
      <c r="A663" s="4">
        <f t="shared" si="32"/>
        <v>45588</v>
      </c>
      <c r="B663" s="1" t="s">
        <v>715</v>
      </c>
      <c r="C663" s="2" t="s">
        <v>19</v>
      </c>
      <c r="D663" s="3" t="s">
        <v>12</v>
      </c>
      <c r="E663" s="2" t="s">
        <v>35</v>
      </c>
      <c r="F663" s="26">
        <v>4511</v>
      </c>
      <c r="G663" s="2">
        <v>83</v>
      </c>
      <c r="H663" s="17">
        <v>1147</v>
      </c>
      <c r="I663" s="2" t="str">
        <f t="shared" si="30"/>
        <v>Oct</v>
      </c>
      <c r="J663" s="5">
        <f t="shared" si="31"/>
        <v>2024</v>
      </c>
    </row>
    <row r="664" spans="1:10" x14ac:dyDescent="0.25">
      <c r="A664" s="4">
        <f t="shared" si="32"/>
        <v>45589</v>
      </c>
      <c r="B664" s="1" t="s">
        <v>716</v>
      </c>
      <c r="C664" s="2" t="s">
        <v>51</v>
      </c>
      <c r="D664" s="3" t="s">
        <v>28</v>
      </c>
      <c r="E664" s="2" t="s">
        <v>63</v>
      </c>
      <c r="F664" s="26">
        <v>16075</v>
      </c>
      <c r="G664" s="2">
        <v>52</v>
      </c>
      <c r="H664" s="17">
        <v>2677</v>
      </c>
      <c r="I664" s="2" t="str">
        <f t="shared" si="30"/>
        <v>Oct</v>
      </c>
      <c r="J664" s="5">
        <f t="shared" si="31"/>
        <v>2024</v>
      </c>
    </row>
    <row r="665" spans="1:10" x14ac:dyDescent="0.25">
      <c r="A665" s="4">
        <f t="shared" si="32"/>
        <v>45590</v>
      </c>
      <c r="B665" s="1" t="s">
        <v>717</v>
      </c>
      <c r="C665" s="2" t="s">
        <v>82</v>
      </c>
      <c r="D665" s="3" t="s">
        <v>28</v>
      </c>
      <c r="E665" s="2" t="s">
        <v>56</v>
      </c>
      <c r="F665" s="26">
        <v>9504</v>
      </c>
      <c r="G665" s="2">
        <v>5</v>
      </c>
      <c r="H665" s="17">
        <v>2194</v>
      </c>
      <c r="I665" s="2" t="str">
        <f t="shared" si="30"/>
        <v>Oct</v>
      </c>
      <c r="J665" s="5">
        <f t="shared" si="31"/>
        <v>2024</v>
      </c>
    </row>
    <row r="666" spans="1:10" x14ac:dyDescent="0.25">
      <c r="A666" s="4">
        <f t="shared" si="32"/>
        <v>45591</v>
      </c>
      <c r="B666" s="1" t="s">
        <v>718</v>
      </c>
      <c r="C666" s="2" t="s">
        <v>79</v>
      </c>
      <c r="D666" s="3" t="s">
        <v>34</v>
      </c>
      <c r="E666" s="2" t="s">
        <v>61</v>
      </c>
      <c r="F666" s="26">
        <v>49828</v>
      </c>
      <c r="G666" s="2">
        <v>40</v>
      </c>
      <c r="H666" s="17">
        <v>3182</v>
      </c>
      <c r="I666" s="2" t="str">
        <f t="shared" si="30"/>
        <v>Oct</v>
      </c>
      <c r="J666" s="5">
        <f t="shared" si="31"/>
        <v>2024</v>
      </c>
    </row>
    <row r="667" spans="1:10" x14ac:dyDescent="0.25">
      <c r="A667" s="4">
        <f t="shared" si="32"/>
        <v>45592</v>
      </c>
      <c r="B667" s="1" t="s">
        <v>719</v>
      </c>
      <c r="C667" s="2" t="s">
        <v>137</v>
      </c>
      <c r="D667" s="3" t="s">
        <v>16</v>
      </c>
      <c r="E667" s="2" t="s">
        <v>40</v>
      </c>
      <c r="F667" s="26">
        <v>9163</v>
      </c>
      <c r="G667" s="2">
        <v>65</v>
      </c>
      <c r="H667" s="17">
        <v>4176</v>
      </c>
      <c r="I667" s="2" t="str">
        <f t="shared" si="30"/>
        <v>Oct</v>
      </c>
      <c r="J667" s="5">
        <f t="shared" si="31"/>
        <v>2024</v>
      </c>
    </row>
    <row r="668" spans="1:10" x14ac:dyDescent="0.25">
      <c r="A668" s="4">
        <f t="shared" si="32"/>
        <v>45593</v>
      </c>
      <c r="B668" s="1" t="s">
        <v>720</v>
      </c>
      <c r="C668" s="2" t="s">
        <v>48</v>
      </c>
      <c r="D668" s="3" t="s">
        <v>12</v>
      </c>
      <c r="E668" s="2" t="s">
        <v>23</v>
      </c>
      <c r="F668" s="26">
        <v>7671</v>
      </c>
      <c r="G668" s="2">
        <v>21</v>
      </c>
      <c r="H668" s="17">
        <v>1216</v>
      </c>
      <c r="I668" s="2" t="str">
        <f t="shared" si="30"/>
        <v>Oct</v>
      </c>
      <c r="J668" s="5">
        <f t="shared" si="31"/>
        <v>2024</v>
      </c>
    </row>
    <row r="669" spans="1:10" x14ac:dyDescent="0.25">
      <c r="A669" s="4">
        <f t="shared" si="32"/>
        <v>45594</v>
      </c>
      <c r="B669" s="1" t="s">
        <v>721</v>
      </c>
      <c r="C669" s="2" t="s">
        <v>33</v>
      </c>
      <c r="D669" s="3" t="s">
        <v>16</v>
      </c>
      <c r="E669" s="2" t="s">
        <v>61</v>
      </c>
      <c r="F669" s="26">
        <v>19488</v>
      </c>
      <c r="G669" s="2">
        <v>84</v>
      </c>
      <c r="H669" s="17">
        <v>4395</v>
      </c>
      <c r="I669" s="2" t="str">
        <f t="shared" si="30"/>
        <v>Oct</v>
      </c>
      <c r="J669" s="5">
        <f t="shared" si="31"/>
        <v>2024</v>
      </c>
    </row>
    <row r="670" spans="1:10" x14ac:dyDescent="0.25">
      <c r="A670" s="4">
        <f t="shared" si="32"/>
        <v>45595</v>
      </c>
      <c r="B670" s="1" t="s">
        <v>722</v>
      </c>
      <c r="C670" s="2" t="s">
        <v>95</v>
      </c>
      <c r="D670" s="3" t="s">
        <v>34</v>
      </c>
      <c r="E670" s="2" t="s">
        <v>56</v>
      </c>
      <c r="F670" s="26">
        <v>18062</v>
      </c>
      <c r="G670" s="2">
        <v>86</v>
      </c>
      <c r="H670" s="17">
        <v>3593</v>
      </c>
      <c r="I670" s="2" t="str">
        <f t="shared" si="30"/>
        <v>Oct</v>
      </c>
      <c r="J670" s="5">
        <f t="shared" si="31"/>
        <v>2024</v>
      </c>
    </row>
    <row r="671" spans="1:10" x14ac:dyDescent="0.25">
      <c r="A671" s="4">
        <f t="shared" si="32"/>
        <v>45596</v>
      </c>
      <c r="B671" s="1" t="s">
        <v>723</v>
      </c>
      <c r="C671" s="2" t="s">
        <v>109</v>
      </c>
      <c r="D671" s="3" t="s">
        <v>28</v>
      </c>
      <c r="E671" s="2" t="s">
        <v>13</v>
      </c>
      <c r="F671" s="26">
        <v>30445</v>
      </c>
      <c r="G671" s="2">
        <v>66</v>
      </c>
      <c r="H671" s="17">
        <v>1391</v>
      </c>
      <c r="I671" s="2" t="str">
        <f t="shared" si="30"/>
        <v>Oct</v>
      </c>
      <c r="J671" s="5">
        <f t="shared" si="31"/>
        <v>2024</v>
      </c>
    </row>
    <row r="672" spans="1:10" x14ac:dyDescent="0.25">
      <c r="A672" s="4">
        <f t="shared" si="32"/>
        <v>45597</v>
      </c>
      <c r="B672" s="1" t="s">
        <v>724</v>
      </c>
      <c r="C672" s="2" t="s">
        <v>39</v>
      </c>
      <c r="D672" s="3" t="s">
        <v>16</v>
      </c>
      <c r="E672" s="2" t="s">
        <v>13</v>
      </c>
      <c r="F672" s="26">
        <v>7151</v>
      </c>
      <c r="G672" s="2">
        <v>42</v>
      </c>
      <c r="H672" s="17">
        <v>1125</v>
      </c>
      <c r="I672" s="2" t="str">
        <f t="shared" si="30"/>
        <v>Nov</v>
      </c>
      <c r="J672" s="5">
        <f t="shared" si="31"/>
        <v>2024</v>
      </c>
    </row>
    <row r="673" spans="1:10" x14ac:dyDescent="0.25">
      <c r="A673" s="4">
        <f t="shared" si="32"/>
        <v>45598</v>
      </c>
      <c r="B673" s="1" t="s">
        <v>725</v>
      </c>
      <c r="C673" s="2" t="s">
        <v>27</v>
      </c>
      <c r="D673" s="3" t="s">
        <v>16</v>
      </c>
      <c r="E673" s="2" t="s">
        <v>17</v>
      </c>
      <c r="F673" s="26">
        <v>20312</v>
      </c>
      <c r="G673" s="2">
        <v>95</v>
      </c>
      <c r="H673" s="17">
        <v>4888</v>
      </c>
      <c r="I673" s="2" t="str">
        <f t="shared" si="30"/>
        <v>Nov</v>
      </c>
      <c r="J673" s="5">
        <f t="shared" si="31"/>
        <v>2024</v>
      </c>
    </row>
    <row r="674" spans="1:10" x14ac:dyDescent="0.25">
      <c r="A674" s="4">
        <f t="shared" si="32"/>
        <v>45599</v>
      </c>
      <c r="B674" s="1" t="s">
        <v>726</v>
      </c>
      <c r="C674" s="2" t="s">
        <v>95</v>
      </c>
      <c r="D674" s="3" t="s">
        <v>12</v>
      </c>
      <c r="E674" s="2" t="s">
        <v>17</v>
      </c>
      <c r="F674" s="26">
        <v>34099</v>
      </c>
      <c r="G674" s="2">
        <v>73</v>
      </c>
      <c r="H674" s="17">
        <v>3337</v>
      </c>
      <c r="I674" s="2" t="str">
        <f t="shared" si="30"/>
        <v>Nov</v>
      </c>
      <c r="J674" s="5">
        <f t="shared" si="31"/>
        <v>2024</v>
      </c>
    </row>
    <row r="675" spans="1:10" x14ac:dyDescent="0.25">
      <c r="A675" s="4">
        <f t="shared" si="32"/>
        <v>45600</v>
      </c>
      <c r="B675" s="1" t="s">
        <v>727</v>
      </c>
      <c r="C675" s="2" t="s">
        <v>37</v>
      </c>
      <c r="D675" s="3" t="s">
        <v>28</v>
      </c>
      <c r="E675" s="2" t="s">
        <v>61</v>
      </c>
      <c r="F675" s="26">
        <v>40991</v>
      </c>
      <c r="G675" s="2">
        <v>100</v>
      </c>
      <c r="H675" s="17">
        <v>4130</v>
      </c>
      <c r="I675" s="2" t="str">
        <f t="shared" si="30"/>
        <v>Nov</v>
      </c>
      <c r="J675" s="5">
        <f t="shared" si="31"/>
        <v>2024</v>
      </c>
    </row>
    <row r="676" spans="1:10" x14ac:dyDescent="0.25">
      <c r="A676" s="4">
        <f t="shared" si="32"/>
        <v>45601</v>
      </c>
      <c r="B676" s="1" t="s">
        <v>728</v>
      </c>
      <c r="C676" s="2" t="s">
        <v>33</v>
      </c>
      <c r="D676" s="3" t="s">
        <v>20</v>
      </c>
      <c r="E676" s="2" t="s">
        <v>53</v>
      </c>
      <c r="F676" s="26">
        <v>20028</v>
      </c>
      <c r="G676" s="2">
        <v>47</v>
      </c>
      <c r="H676" s="17">
        <v>3298</v>
      </c>
      <c r="I676" s="2" t="str">
        <f t="shared" si="30"/>
        <v>Nov</v>
      </c>
      <c r="J676" s="5">
        <f t="shared" si="31"/>
        <v>2024</v>
      </c>
    </row>
    <row r="677" spans="1:10" x14ac:dyDescent="0.25">
      <c r="A677" s="4">
        <f t="shared" si="32"/>
        <v>45602</v>
      </c>
      <c r="B677" s="1" t="s">
        <v>729</v>
      </c>
      <c r="C677" s="2" t="s">
        <v>160</v>
      </c>
      <c r="D677" s="3" t="s">
        <v>28</v>
      </c>
      <c r="E677" s="2" t="s">
        <v>23</v>
      </c>
      <c r="F677" s="26">
        <v>7165</v>
      </c>
      <c r="G677" s="2">
        <v>67</v>
      </c>
      <c r="H677" s="17">
        <v>3753</v>
      </c>
      <c r="I677" s="2" t="str">
        <f t="shared" si="30"/>
        <v>Nov</v>
      </c>
      <c r="J677" s="5">
        <f t="shared" si="31"/>
        <v>2024</v>
      </c>
    </row>
    <row r="678" spans="1:10" x14ac:dyDescent="0.25">
      <c r="A678" s="4">
        <f t="shared" si="32"/>
        <v>45603</v>
      </c>
      <c r="B678" s="1" t="s">
        <v>730</v>
      </c>
      <c r="C678" s="2" t="s">
        <v>109</v>
      </c>
      <c r="D678" s="3" t="s">
        <v>28</v>
      </c>
      <c r="E678" s="2" t="s">
        <v>63</v>
      </c>
      <c r="F678" s="26">
        <v>15278</v>
      </c>
      <c r="G678" s="2">
        <v>92</v>
      </c>
      <c r="H678" s="17">
        <v>3900</v>
      </c>
      <c r="I678" s="2" t="str">
        <f t="shared" si="30"/>
        <v>Nov</v>
      </c>
      <c r="J678" s="5">
        <f t="shared" si="31"/>
        <v>2024</v>
      </c>
    </row>
    <row r="679" spans="1:10" x14ac:dyDescent="0.25">
      <c r="A679" s="4">
        <f t="shared" si="32"/>
        <v>45604</v>
      </c>
      <c r="B679" s="1" t="s">
        <v>731</v>
      </c>
      <c r="C679" s="2" t="s">
        <v>101</v>
      </c>
      <c r="D679" s="3" t="s">
        <v>16</v>
      </c>
      <c r="E679" s="2" t="s">
        <v>29</v>
      </c>
      <c r="F679" s="26">
        <v>28628</v>
      </c>
      <c r="G679" s="2">
        <v>81</v>
      </c>
      <c r="H679" s="17">
        <v>1370</v>
      </c>
      <c r="I679" s="2" t="str">
        <f t="shared" si="30"/>
        <v>Nov</v>
      </c>
      <c r="J679" s="5">
        <f t="shared" si="31"/>
        <v>2024</v>
      </c>
    </row>
    <row r="680" spans="1:10" x14ac:dyDescent="0.25">
      <c r="A680" s="4">
        <f t="shared" si="32"/>
        <v>45605</v>
      </c>
      <c r="B680" s="1" t="s">
        <v>732</v>
      </c>
      <c r="C680" s="2" t="s">
        <v>31</v>
      </c>
      <c r="D680" s="3" t="s">
        <v>20</v>
      </c>
      <c r="E680" s="2" t="s">
        <v>53</v>
      </c>
      <c r="F680" s="26">
        <v>1496</v>
      </c>
      <c r="G680" s="2">
        <v>2</v>
      </c>
      <c r="H680" s="17">
        <v>4205</v>
      </c>
      <c r="I680" s="2" t="str">
        <f t="shared" si="30"/>
        <v>Nov</v>
      </c>
      <c r="J680" s="5">
        <f t="shared" si="31"/>
        <v>2024</v>
      </c>
    </row>
    <row r="681" spans="1:10" x14ac:dyDescent="0.25">
      <c r="A681" s="4">
        <f t="shared" si="32"/>
        <v>45606</v>
      </c>
      <c r="B681" s="1" t="s">
        <v>733</v>
      </c>
      <c r="C681" s="2" t="s">
        <v>44</v>
      </c>
      <c r="D681" s="3" t="s">
        <v>34</v>
      </c>
      <c r="E681" s="2" t="s">
        <v>23</v>
      </c>
      <c r="F681" s="26">
        <v>38991</v>
      </c>
      <c r="G681" s="2">
        <v>22</v>
      </c>
      <c r="H681" s="17">
        <v>4533</v>
      </c>
      <c r="I681" s="2" t="str">
        <f t="shared" si="30"/>
        <v>Nov</v>
      </c>
      <c r="J681" s="5">
        <f t="shared" si="31"/>
        <v>2024</v>
      </c>
    </row>
    <row r="682" spans="1:10" x14ac:dyDescent="0.25">
      <c r="A682" s="4">
        <f t="shared" si="32"/>
        <v>45607</v>
      </c>
      <c r="B682" s="1" t="s">
        <v>734</v>
      </c>
      <c r="C682" s="2" t="s">
        <v>75</v>
      </c>
      <c r="D682" s="3" t="s">
        <v>34</v>
      </c>
      <c r="E682" s="2" t="s">
        <v>53</v>
      </c>
      <c r="F682" s="26">
        <v>48931</v>
      </c>
      <c r="G682" s="2">
        <v>33</v>
      </c>
      <c r="H682" s="17">
        <v>2703</v>
      </c>
      <c r="I682" s="2" t="str">
        <f t="shared" si="30"/>
        <v>Nov</v>
      </c>
      <c r="J682" s="5">
        <f t="shared" si="31"/>
        <v>2024</v>
      </c>
    </row>
    <row r="683" spans="1:10" x14ac:dyDescent="0.25">
      <c r="A683" s="4">
        <f t="shared" si="32"/>
        <v>45608</v>
      </c>
      <c r="B683" s="1" t="s">
        <v>735</v>
      </c>
      <c r="C683" s="2" t="s">
        <v>60</v>
      </c>
      <c r="D683" s="3" t="s">
        <v>20</v>
      </c>
      <c r="E683" s="2" t="s">
        <v>17</v>
      </c>
      <c r="F683" s="26">
        <v>14513</v>
      </c>
      <c r="G683" s="2">
        <v>52</v>
      </c>
      <c r="H683" s="17">
        <v>4791</v>
      </c>
      <c r="I683" s="2" t="str">
        <f t="shared" si="30"/>
        <v>Nov</v>
      </c>
      <c r="J683" s="5">
        <f t="shared" si="31"/>
        <v>2024</v>
      </c>
    </row>
    <row r="684" spans="1:10" x14ac:dyDescent="0.25">
      <c r="A684" s="4">
        <f t="shared" si="32"/>
        <v>45609</v>
      </c>
      <c r="B684" s="1" t="s">
        <v>736</v>
      </c>
      <c r="C684" s="2" t="s">
        <v>42</v>
      </c>
      <c r="D684" s="3" t="s">
        <v>28</v>
      </c>
      <c r="E684" s="2" t="s">
        <v>56</v>
      </c>
      <c r="F684" s="26">
        <v>7642</v>
      </c>
      <c r="G684" s="2">
        <v>42</v>
      </c>
      <c r="H684" s="17">
        <v>1290</v>
      </c>
      <c r="I684" s="2" t="str">
        <f t="shared" si="30"/>
        <v>Nov</v>
      </c>
      <c r="J684" s="5">
        <f t="shared" si="31"/>
        <v>2024</v>
      </c>
    </row>
    <row r="685" spans="1:10" x14ac:dyDescent="0.25">
      <c r="A685" s="4">
        <f t="shared" si="32"/>
        <v>45610</v>
      </c>
      <c r="B685" s="1" t="s">
        <v>737</v>
      </c>
      <c r="C685" s="2" t="s">
        <v>37</v>
      </c>
      <c r="D685" s="3" t="s">
        <v>12</v>
      </c>
      <c r="E685" s="2" t="s">
        <v>29</v>
      </c>
      <c r="F685" s="26">
        <v>20759</v>
      </c>
      <c r="G685" s="2">
        <v>53</v>
      </c>
      <c r="H685" s="17">
        <v>4889</v>
      </c>
      <c r="I685" s="2" t="str">
        <f t="shared" si="30"/>
        <v>Nov</v>
      </c>
      <c r="J685" s="5">
        <f t="shared" si="31"/>
        <v>2024</v>
      </c>
    </row>
    <row r="686" spans="1:10" x14ac:dyDescent="0.25">
      <c r="A686" s="4">
        <f t="shared" si="32"/>
        <v>45611</v>
      </c>
      <c r="B686" s="1" t="s">
        <v>738</v>
      </c>
      <c r="C686" s="2" t="s">
        <v>60</v>
      </c>
      <c r="D686" s="3" t="s">
        <v>20</v>
      </c>
      <c r="E686" s="2" t="s">
        <v>61</v>
      </c>
      <c r="F686" s="26">
        <v>49913</v>
      </c>
      <c r="G686" s="2">
        <v>73</v>
      </c>
      <c r="H686" s="17">
        <v>1983</v>
      </c>
      <c r="I686" s="2" t="str">
        <f t="shared" si="30"/>
        <v>Nov</v>
      </c>
      <c r="J686" s="5">
        <f t="shared" si="31"/>
        <v>2024</v>
      </c>
    </row>
    <row r="687" spans="1:10" x14ac:dyDescent="0.25">
      <c r="A687" s="4">
        <f t="shared" si="32"/>
        <v>45612</v>
      </c>
      <c r="B687" s="1" t="s">
        <v>739</v>
      </c>
      <c r="C687" s="2" t="s">
        <v>51</v>
      </c>
      <c r="D687" s="3" t="s">
        <v>34</v>
      </c>
      <c r="E687" s="2" t="s">
        <v>56</v>
      </c>
      <c r="F687" s="26">
        <v>49402</v>
      </c>
      <c r="G687" s="2">
        <v>8</v>
      </c>
      <c r="H687" s="17">
        <v>2841</v>
      </c>
      <c r="I687" s="2" t="str">
        <f t="shared" si="30"/>
        <v>Nov</v>
      </c>
      <c r="J687" s="5">
        <f t="shared" si="31"/>
        <v>2024</v>
      </c>
    </row>
    <row r="688" spans="1:10" x14ac:dyDescent="0.25">
      <c r="A688" s="4">
        <f t="shared" si="32"/>
        <v>45613</v>
      </c>
      <c r="B688" s="1" t="s">
        <v>740</v>
      </c>
      <c r="C688" s="2" t="s">
        <v>25</v>
      </c>
      <c r="D688" s="3" t="s">
        <v>16</v>
      </c>
      <c r="E688" s="2" t="s">
        <v>56</v>
      </c>
      <c r="F688" s="26">
        <v>27828</v>
      </c>
      <c r="G688" s="2">
        <v>38</v>
      </c>
      <c r="H688" s="17">
        <v>2662</v>
      </c>
      <c r="I688" s="2" t="str">
        <f t="shared" si="30"/>
        <v>Nov</v>
      </c>
      <c r="J688" s="5">
        <f t="shared" si="31"/>
        <v>2024</v>
      </c>
    </row>
    <row r="689" spans="1:10" x14ac:dyDescent="0.25">
      <c r="A689" s="4">
        <f t="shared" si="32"/>
        <v>45614</v>
      </c>
      <c r="B689" s="1" t="s">
        <v>741</v>
      </c>
      <c r="C689" s="2" t="s">
        <v>51</v>
      </c>
      <c r="D689" s="3" t="s">
        <v>16</v>
      </c>
      <c r="E689" s="2" t="s">
        <v>53</v>
      </c>
      <c r="F689" s="26">
        <v>25835</v>
      </c>
      <c r="G689" s="2">
        <v>17</v>
      </c>
      <c r="H689" s="17">
        <v>2656</v>
      </c>
      <c r="I689" s="2" t="str">
        <f t="shared" si="30"/>
        <v>Nov</v>
      </c>
      <c r="J689" s="5">
        <f t="shared" si="31"/>
        <v>2024</v>
      </c>
    </row>
    <row r="690" spans="1:10" x14ac:dyDescent="0.25">
      <c r="A690" s="4">
        <f t="shared" si="32"/>
        <v>45615</v>
      </c>
      <c r="B690" s="1" t="s">
        <v>742</v>
      </c>
      <c r="C690" s="2" t="s">
        <v>25</v>
      </c>
      <c r="D690" s="3" t="s">
        <v>12</v>
      </c>
      <c r="E690" s="2" t="s">
        <v>23</v>
      </c>
      <c r="F690" s="26">
        <v>36483</v>
      </c>
      <c r="G690" s="2">
        <v>29</v>
      </c>
      <c r="H690" s="17">
        <v>2447</v>
      </c>
      <c r="I690" s="2" t="str">
        <f t="shared" si="30"/>
        <v>Nov</v>
      </c>
      <c r="J690" s="5">
        <f t="shared" si="31"/>
        <v>2024</v>
      </c>
    </row>
    <row r="691" spans="1:10" x14ac:dyDescent="0.25">
      <c r="A691" s="4">
        <f t="shared" si="32"/>
        <v>45616</v>
      </c>
      <c r="B691" s="1" t="s">
        <v>743</v>
      </c>
      <c r="C691" s="2" t="s">
        <v>25</v>
      </c>
      <c r="D691" s="3" t="s">
        <v>16</v>
      </c>
      <c r="E691" s="2" t="s">
        <v>63</v>
      </c>
      <c r="F691" s="26">
        <v>48858</v>
      </c>
      <c r="G691" s="2">
        <v>22</v>
      </c>
      <c r="H691" s="17">
        <v>3094</v>
      </c>
      <c r="I691" s="2" t="str">
        <f t="shared" si="30"/>
        <v>Nov</v>
      </c>
      <c r="J691" s="5">
        <f t="shared" si="31"/>
        <v>2024</v>
      </c>
    </row>
    <row r="692" spans="1:10" x14ac:dyDescent="0.25">
      <c r="A692" s="4">
        <f t="shared" si="32"/>
        <v>45617</v>
      </c>
      <c r="B692" s="1" t="s">
        <v>744</v>
      </c>
      <c r="C692" s="2" t="s">
        <v>19</v>
      </c>
      <c r="D692" s="3" t="s">
        <v>28</v>
      </c>
      <c r="E692" s="2" t="s">
        <v>29</v>
      </c>
      <c r="F692" s="26">
        <v>35506</v>
      </c>
      <c r="G692" s="2">
        <v>25</v>
      </c>
      <c r="H692" s="17">
        <v>2330</v>
      </c>
      <c r="I692" s="2" t="str">
        <f t="shared" si="30"/>
        <v>Nov</v>
      </c>
      <c r="J692" s="5">
        <f t="shared" si="31"/>
        <v>2024</v>
      </c>
    </row>
    <row r="693" spans="1:10" x14ac:dyDescent="0.25">
      <c r="A693" s="4">
        <f t="shared" si="32"/>
        <v>45618</v>
      </c>
      <c r="B693" s="1" t="s">
        <v>745</v>
      </c>
      <c r="C693" s="2" t="s">
        <v>51</v>
      </c>
      <c r="D693" s="3" t="s">
        <v>20</v>
      </c>
      <c r="E693" s="2" t="s">
        <v>53</v>
      </c>
      <c r="F693" s="26">
        <v>9388</v>
      </c>
      <c r="G693" s="2">
        <v>49</v>
      </c>
      <c r="H693" s="17">
        <v>4680</v>
      </c>
      <c r="I693" s="2" t="str">
        <f t="shared" si="30"/>
        <v>Nov</v>
      </c>
      <c r="J693" s="5">
        <f t="shared" si="31"/>
        <v>2024</v>
      </c>
    </row>
    <row r="694" spans="1:10" x14ac:dyDescent="0.25">
      <c r="A694" s="4">
        <f t="shared" si="32"/>
        <v>45619</v>
      </c>
      <c r="B694" s="1" t="s">
        <v>746</v>
      </c>
      <c r="C694" s="2" t="s">
        <v>19</v>
      </c>
      <c r="D694" s="3" t="s">
        <v>16</v>
      </c>
      <c r="E694" s="2" t="s">
        <v>63</v>
      </c>
      <c r="F694" s="26">
        <v>30662</v>
      </c>
      <c r="G694" s="2">
        <v>24</v>
      </c>
      <c r="H694" s="17">
        <v>3957</v>
      </c>
      <c r="I694" s="2" t="str">
        <f t="shared" si="30"/>
        <v>Nov</v>
      </c>
      <c r="J694" s="5">
        <f t="shared" si="31"/>
        <v>2024</v>
      </c>
    </row>
    <row r="695" spans="1:10" x14ac:dyDescent="0.25">
      <c r="A695" s="4">
        <f t="shared" si="32"/>
        <v>45620</v>
      </c>
      <c r="B695" s="1" t="s">
        <v>747</v>
      </c>
      <c r="C695" s="2" t="s">
        <v>58</v>
      </c>
      <c r="D695" s="3" t="s">
        <v>16</v>
      </c>
      <c r="E695" s="2" t="s">
        <v>17</v>
      </c>
      <c r="F695" s="26">
        <v>22363</v>
      </c>
      <c r="G695" s="2">
        <v>25</v>
      </c>
      <c r="H695" s="17">
        <v>4867</v>
      </c>
      <c r="I695" s="2" t="str">
        <f t="shared" si="30"/>
        <v>Nov</v>
      </c>
      <c r="J695" s="5">
        <f t="shared" si="31"/>
        <v>2024</v>
      </c>
    </row>
    <row r="696" spans="1:10" x14ac:dyDescent="0.25">
      <c r="A696" s="4">
        <f t="shared" si="32"/>
        <v>45621</v>
      </c>
      <c r="B696" s="1" t="s">
        <v>748</v>
      </c>
      <c r="C696" s="2" t="s">
        <v>67</v>
      </c>
      <c r="D696" s="3" t="s">
        <v>20</v>
      </c>
      <c r="E696" s="2" t="s">
        <v>13</v>
      </c>
      <c r="F696" s="26">
        <v>4282</v>
      </c>
      <c r="G696" s="2">
        <v>42</v>
      </c>
      <c r="H696" s="17">
        <v>4279</v>
      </c>
      <c r="I696" s="2" t="str">
        <f t="shared" si="30"/>
        <v>Nov</v>
      </c>
      <c r="J696" s="5">
        <f t="shared" si="31"/>
        <v>2024</v>
      </c>
    </row>
    <row r="697" spans="1:10" x14ac:dyDescent="0.25">
      <c r="A697" s="4">
        <f t="shared" si="32"/>
        <v>45622</v>
      </c>
      <c r="B697" s="1" t="s">
        <v>749</v>
      </c>
      <c r="C697" s="2" t="s">
        <v>25</v>
      </c>
      <c r="D697" s="3" t="s">
        <v>34</v>
      </c>
      <c r="E697" s="2" t="s">
        <v>56</v>
      </c>
      <c r="F697" s="26">
        <v>10213</v>
      </c>
      <c r="G697" s="2">
        <v>66</v>
      </c>
      <c r="H697" s="17">
        <v>4195</v>
      </c>
      <c r="I697" s="2" t="str">
        <f t="shared" si="30"/>
        <v>Nov</v>
      </c>
      <c r="J697" s="5">
        <f t="shared" si="31"/>
        <v>2024</v>
      </c>
    </row>
    <row r="698" spans="1:10" x14ac:dyDescent="0.25">
      <c r="A698" s="4">
        <f t="shared" si="32"/>
        <v>45623</v>
      </c>
      <c r="B698" s="1" t="s">
        <v>750</v>
      </c>
      <c r="C698" s="2" t="s">
        <v>39</v>
      </c>
      <c r="D698" s="3" t="s">
        <v>28</v>
      </c>
      <c r="E698" s="2" t="s">
        <v>40</v>
      </c>
      <c r="F698" s="26">
        <v>1457</v>
      </c>
      <c r="G698" s="2">
        <v>14</v>
      </c>
      <c r="H698" s="17">
        <v>3028</v>
      </c>
      <c r="I698" s="2" t="str">
        <f t="shared" si="30"/>
        <v>Nov</v>
      </c>
      <c r="J698" s="5">
        <f t="shared" si="31"/>
        <v>2024</v>
      </c>
    </row>
    <row r="699" spans="1:10" x14ac:dyDescent="0.25">
      <c r="A699" s="4">
        <f t="shared" si="32"/>
        <v>45624</v>
      </c>
      <c r="B699" s="1" t="s">
        <v>751</v>
      </c>
      <c r="C699" s="2" t="s">
        <v>27</v>
      </c>
      <c r="D699" s="3" t="s">
        <v>16</v>
      </c>
      <c r="E699" s="2" t="s">
        <v>61</v>
      </c>
      <c r="F699" s="26">
        <v>11699</v>
      </c>
      <c r="G699" s="2">
        <v>33</v>
      </c>
      <c r="H699" s="17">
        <v>4542</v>
      </c>
      <c r="I699" s="2" t="str">
        <f t="shared" si="30"/>
        <v>Nov</v>
      </c>
      <c r="J699" s="5">
        <f t="shared" si="31"/>
        <v>2024</v>
      </c>
    </row>
    <row r="700" spans="1:10" x14ac:dyDescent="0.25">
      <c r="A700" s="4">
        <f t="shared" si="32"/>
        <v>45625</v>
      </c>
      <c r="B700" s="1" t="s">
        <v>752</v>
      </c>
      <c r="C700" s="2" t="s">
        <v>67</v>
      </c>
      <c r="D700" s="3" t="s">
        <v>16</v>
      </c>
      <c r="E700" s="2" t="s">
        <v>35</v>
      </c>
      <c r="F700" s="26">
        <v>29322</v>
      </c>
      <c r="G700" s="2">
        <v>33</v>
      </c>
      <c r="H700" s="17">
        <v>4743</v>
      </c>
      <c r="I700" s="2" t="str">
        <f t="shared" si="30"/>
        <v>Nov</v>
      </c>
      <c r="J700" s="5">
        <f t="shared" si="31"/>
        <v>2024</v>
      </c>
    </row>
    <row r="701" spans="1:10" x14ac:dyDescent="0.25">
      <c r="A701" s="4">
        <f t="shared" si="32"/>
        <v>45626</v>
      </c>
      <c r="B701" s="1" t="s">
        <v>753</v>
      </c>
      <c r="C701" s="2" t="s">
        <v>11</v>
      </c>
      <c r="D701" s="3" t="s">
        <v>20</v>
      </c>
      <c r="E701" s="2" t="s">
        <v>17</v>
      </c>
      <c r="F701" s="26">
        <v>48717</v>
      </c>
      <c r="G701" s="2">
        <v>61</v>
      </c>
      <c r="H701" s="17">
        <v>2702</v>
      </c>
      <c r="I701" s="2" t="str">
        <f t="shared" si="30"/>
        <v>Nov</v>
      </c>
      <c r="J701" s="5">
        <f t="shared" si="31"/>
        <v>2024</v>
      </c>
    </row>
    <row r="702" spans="1:10" x14ac:dyDescent="0.25">
      <c r="A702" s="4">
        <f t="shared" si="32"/>
        <v>45627</v>
      </c>
      <c r="B702" s="1" t="s">
        <v>754</v>
      </c>
      <c r="C702" s="2" t="s">
        <v>15</v>
      </c>
      <c r="D702" s="3" t="s">
        <v>28</v>
      </c>
      <c r="E702" s="2" t="s">
        <v>23</v>
      </c>
      <c r="F702" s="26">
        <v>15331</v>
      </c>
      <c r="G702" s="2">
        <v>65</v>
      </c>
      <c r="H702" s="17">
        <v>3791</v>
      </c>
      <c r="I702" s="2" t="str">
        <f t="shared" si="30"/>
        <v>Dec</v>
      </c>
      <c r="J702" s="5">
        <f t="shared" si="31"/>
        <v>2024</v>
      </c>
    </row>
    <row r="703" spans="1:10" x14ac:dyDescent="0.25">
      <c r="A703" s="4">
        <f t="shared" si="32"/>
        <v>45628</v>
      </c>
      <c r="B703" s="1" t="s">
        <v>755</v>
      </c>
      <c r="C703" s="2" t="s">
        <v>44</v>
      </c>
      <c r="D703" s="3" t="s">
        <v>34</v>
      </c>
      <c r="E703" s="2" t="s">
        <v>23</v>
      </c>
      <c r="F703" s="26">
        <v>43476</v>
      </c>
      <c r="G703" s="2">
        <v>73</v>
      </c>
      <c r="H703" s="17">
        <v>2548</v>
      </c>
      <c r="I703" s="2" t="str">
        <f t="shared" si="30"/>
        <v>Dec</v>
      </c>
      <c r="J703" s="5">
        <f t="shared" si="31"/>
        <v>2024</v>
      </c>
    </row>
    <row r="704" spans="1:10" x14ac:dyDescent="0.25">
      <c r="A704" s="4">
        <f t="shared" si="32"/>
        <v>45629</v>
      </c>
      <c r="B704" s="1" t="s">
        <v>756</v>
      </c>
      <c r="C704" s="2" t="s">
        <v>58</v>
      </c>
      <c r="D704" s="3" t="s">
        <v>20</v>
      </c>
      <c r="E704" s="2" t="s">
        <v>29</v>
      </c>
      <c r="F704" s="26">
        <v>46653</v>
      </c>
      <c r="G704" s="2">
        <v>45</v>
      </c>
      <c r="H704" s="17">
        <v>1163</v>
      </c>
      <c r="I704" s="2" t="str">
        <f t="shared" si="30"/>
        <v>Dec</v>
      </c>
      <c r="J704" s="5">
        <f t="shared" si="31"/>
        <v>2024</v>
      </c>
    </row>
    <row r="705" spans="1:10" x14ac:dyDescent="0.25">
      <c r="A705" s="4">
        <f t="shared" si="32"/>
        <v>45630</v>
      </c>
      <c r="B705" s="1" t="s">
        <v>757</v>
      </c>
      <c r="C705" s="2" t="s">
        <v>67</v>
      </c>
      <c r="D705" s="3" t="s">
        <v>28</v>
      </c>
      <c r="E705" s="2" t="s">
        <v>23</v>
      </c>
      <c r="F705" s="26">
        <v>40141</v>
      </c>
      <c r="G705" s="2">
        <v>80</v>
      </c>
      <c r="H705" s="17">
        <v>1171</v>
      </c>
      <c r="I705" s="2" t="str">
        <f t="shared" si="30"/>
        <v>Dec</v>
      </c>
      <c r="J705" s="5">
        <f t="shared" si="31"/>
        <v>2024</v>
      </c>
    </row>
    <row r="706" spans="1:10" x14ac:dyDescent="0.25">
      <c r="A706" s="4">
        <f t="shared" si="32"/>
        <v>45631</v>
      </c>
      <c r="B706" s="1" t="s">
        <v>758</v>
      </c>
      <c r="C706" s="2" t="s">
        <v>160</v>
      </c>
      <c r="D706" s="3" t="s">
        <v>12</v>
      </c>
      <c r="E706" s="2" t="s">
        <v>23</v>
      </c>
      <c r="F706" s="26">
        <v>4374</v>
      </c>
      <c r="G706" s="2">
        <v>17</v>
      </c>
      <c r="H706" s="17">
        <v>3978</v>
      </c>
      <c r="I706" s="2" t="str">
        <f t="shared" ref="I706:I732" si="33">TEXT(A706,"mmm")</f>
        <v>Dec</v>
      </c>
      <c r="J706" s="5">
        <f t="shared" si="31"/>
        <v>2024</v>
      </c>
    </row>
    <row r="707" spans="1:10" x14ac:dyDescent="0.25">
      <c r="A707" s="4">
        <f t="shared" si="32"/>
        <v>45632</v>
      </c>
      <c r="B707" s="1" t="s">
        <v>759</v>
      </c>
      <c r="C707" s="2" t="s">
        <v>39</v>
      </c>
      <c r="D707" s="3" t="s">
        <v>28</v>
      </c>
      <c r="E707" s="2" t="s">
        <v>35</v>
      </c>
      <c r="F707" s="26">
        <v>27190</v>
      </c>
      <c r="G707" s="2">
        <v>23</v>
      </c>
      <c r="H707" s="17">
        <v>2162</v>
      </c>
      <c r="I707" s="2" t="str">
        <f t="shared" si="33"/>
        <v>Dec</v>
      </c>
      <c r="J707" s="5">
        <f t="shared" ref="J707:J732" si="34">YEAR(A707)</f>
        <v>2024</v>
      </c>
    </row>
    <row r="708" spans="1:10" x14ac:dyDescent="0.25">
      <c r="A708" s="4">
        <f t="shared" ref="A708:A719" si="35">A707+1</f>
        <v>45633</v>
      </c>
      <c r="B708" s="1" t="s">
        <v>760</v>
      </c>
      <c r="C708" s="2" t="s">
        <v>11</v>
      </c>
      <c r="D708" s="3" t="s">
        <v>20</v>
      </c>
      <c r="E708" s="2" t="s">
        <v>53</v>
      </c>
      <c r="F708" s="26">
        <v>31546</v>
      </c>
      <c r="G708" s="2">
        <v>59</v>
      </c>
      <c r="H708" s="17">
        <v>1320</v>
      </c>
      <c r="I708" s="2" t="str">
        <f t="shared" si="33"/>
        <v>Dec</v>
      </c>
      <c r="J708" s="5">
        <f t="shared" si="34"/>
        <v>2024</v>
      </c>
    </row>
    <row r="709" spans="1:10" x14ac:dyDescent="0.25">
      <c r="A709" s="4">
        <f t="shared" si="35"/>
        <v>45634</v>
      </c>
      <c r="B709" s="1" t="s">
        <v>761</v>
      </c>
      <c r="C709" s="2" t="s">
        <v>160</v>
      </c>
      <c r="D709" s="3" t="s">
        <v>28</v>
      </c>
      <c r="E709" s="2" t="s">
        <v>29</v>
      </c>
      <c r="F709" s="26">
        <v>47383</v>
      </c>
      <c r="G709" s="2">
        <v>24</v>
      </c>
      <c r="H709" s="17">
        <v>3574</v>
      </c>
      <c r="I709" s="2" t="str">
        <f t="shared" si="33"/>
        <v>Dec</v>
      </c>
      <c r="J709" s="5">
        <f t="shared" si="34"/>
        <v>2024</v>
      </c>
    </row>
    <row r="710" spans="1:10" x14ac:dyDescent="0.25">
      <c r="A710" s="4">
        <f t="shared" si="35"/>
        <v>45635</v>
      </c>
      <c r="B710" s="1" t="s">
        <v>762</v>
      </c>
      <c r="C710" s="2" t="s">
        <v>15</v>
      </c>
      <c r="D710" s="3" t="s">
        <v>34</v>
      </c>
      <c r="E710" s="2" t="s">
        <v>29</v>
      </c>
      <c r="F710" s="26">
        <v>17347</v>
      </c>
      <c r="G710" s="2">
        <v>16</v>
      </c>
      <c r="H710" s="17">
        <v>2909</v>
      </c>
      <c r="I710" s="2" t="str">
        <f t="shared" si="33"/>
        <v>Dec</v>
      </c>
      <c r="J710" s="5">
        <f t="shared" si="34"/>
        <v>2024</v>
      </c>
    </row>
    <row r="711" spans="1:10" x14ac:dyDescent="0.25">
      <c r="A711" s="4">
        <f t="shared" si="35"/>
        <v>45636</v>
      </c>
      <c r="B711" s="1" t="s">
        <v>763</v>
      </c>
      <c r="C711" s="2" t="s">
        <v>72</v>
      </c>
      <c r="D711" s="3" t="s">
        <v>34</v>
      </c>
      <c r="E711" s="2" t="s">
        <v>63</v>
      </c>
      <c r="F711" s="26">
        <v>15015</v>
      </c>
      <c r="G711" s="2">
        <v>50</v>
      </c>
      <c r="H711" s="17">
        <v>1098</v>
      </c>
      <c r="I711" s="2" t="str">
        <f t="shared" si="33"/>
        <v>Dec</v>
      </c>
      <c r="J711" s="5">
        <f t="shared" si="34"/>
        <v>2024</v>
      </c>
    </row>
    <row r="712" spans="1:10" x14ac:dyDescent="0.25">
      <c r="A712" s="4">
        <f t="shared" si="35"/>
        <v>45637</v>
      </c>
      <c r="B712" s="1" t="s">
        <v>764</v>
      </c>
      <c r="C712" s="2" t="s">
        <v>101</v>
      </c>
      <c r="D712" s="3" t="s">
        <v>28</v>
      </c>
      <c r="E712" s="2" t="s">
        <v>63</v>
      </c>
      <c r="F712" s="26">
        <v>47170</v>
      </c>
      <c r="G712" s="2">
        <v>6</v>
      </c>
      <c r="H712" s="17">
        <v>3950</v>
      </c>
      <c r="I712" s="2" t="str">
        <f t="shared" si="33"/>
        <v>Dec</v>
      </c>
      <c r="J712" s="5">
        <f t="shared" si="34"/>
        <v>2024</v>
      </c>
    </row>
    <row r="713" spans="1:10" x14ac:dyDescent="0.25">
      <c r="A713" s="4">
        <f t="shared" si="35"/>
        <v>45638</v>
      </c>
      <c r="B713" s="1" t="s">
        <v>765</v>
      </c>
      <c r="C713" s="2" t="s">
        <v>31</v>
      </c>
      <c r="D713" s="3" t="s">
        <v>16</v>
      </c>
      <c r="E713" s="2" t="s">
        <v>56</v>
      </c>
      <c r="F713" s="26">
        <v>34107</v>
      </c>
      <c r="G713" s="2">
        <v>10</v>
      </c>
      <c r="H713" s="17">
        <v>1137</v>
      </c>
      <c r="I713" s="2" t="str">
        <f t="shared" si="33"/>
        <v>Dec</v>
      </c>
      <c r="J713" s="5">
        <f t="shared" si="34"/>
        <v>2024</v>
      </c>
    </row>
    <row r="714" spans="1:10" x14ac:dyDescent="0.25">
      <c r="A714" s="4">
        <f t="shared" si="35"/>
        <v>45639</v>
      </c>
      <c r="B714" s="1" t="s">
        <v>766</v>
      </c>
      <c r="C714" s="2" t="s">
        <v>77</v>
      </c>
      <c r="D714" s="3" t="s">
        <v>16</v>
      </c>
      <c r="E714" s="2" t="s">
        <v>35</v>
      </c>
      <c r="F714" s="26">
        <v>28216</v>
      </c>
      <c r="G714" s="2">
        <v>99</v>
      </c>
      <c r="H714" s="17">
        <v>2562</v>
      </c>
      <c r="I714" s="2" t="str">
        <f t="shared" si="33"/>
        <v>Dec</v>
      </c>
      <c r="J714" s="5">
        <f t="shared" si="34"/>
        <v>2024</v>
      </c>
    </row>
    <row r="715" spans="1:10" x14ac:dyDescent="0.25">
      <c r="A715" s="4">
        <f t="shared" si="35"/>
        <v>45640</v>
      </c>
      <c r="B715" s="1" t="s">
        <v>767</v>
      </c>
      <c r="C715" s="2" t="s">
        <v>19</v>
      </c>
      <c r="D715" s="3" t="s">
        <v>16</v>
      </c>
      <c r="E715" s="2" t="s">
        <v>29</v>
      </c>
      <c r="F715" s="26">
        <v>44258</v>
      </c>
      <c r="G715" s="2">
        <v>20</v>
      </c>
      <c r="H715" s="17">
        <v>4086</v>
      </c>
      <c r="I715" s="2" t="str">
        <f t="shared" si="33"/>
        <v>Dec</v>
      </c>
      <c r="J715" s="5">
        <f t="shared" si="34"/>
        <v>2024</v>
      </c>
    </row>
    <row r="716" spans="1:10" x14ac:dyDescent="0.25">
      <c r="A716" s="4">
        <f t="shared" si="35"/>
        <v>45641</v>
      </c>
      <c r="B716" s="1" t="s">
        <v>768</v>
      </c>
      <c r="C716" s="2" t="s">
        <v>101</v>
      </c>
      <c r="D716" s="3" t="s">
        <v>16</v>
      </c>
      <c r="E716" s="2" t="s">
        <v>17</v>
      </c>
      <c r="F716" s="26">
        <v>17108</v>
      </c>
      <c r="G716" s="2">
        <v>76</v>
      </c>
      <c r="H716" s="17">
        <v>3859</v>
      </c>
      <c r="I716" s="2" t="str">
        <f t="shared" si="33"/>
        <v>Dec</v>
      </c>
      <c r="J716" s="5">
        <f t="shared" si="34"/>
        <v>2024</v>
      </c>
    </row>
    <row r="717" spans="1:10" x14ac:dyDescent="0.25">
      <c r="A717" s="4">
        <f t="shared" si="35"/>
        <v>45642</v>
      </c>
      <c r="B717" s="1" t="s">
        <v>769</v>
      </c>
      <c r="C717" s="2" t="s">
        <v>101</v>
      </c>
      <c r="D717" s="3" t="s">
        <v>12</v>
      </c>
      <c r="E717" s="2" t="s">
        <v>61</v>
      </c>
      <c r="F717" s="26">
        <v>22500</v>
      </c>
      <c r="G717" s="2">
        <v>18</v>
      </c>
      <c r="H717" s="17">
        <v>1229</v>
      </c>
      <c r="I717" s="2" t="str">
        <f t="shared" si="33"/>
        <v>Dec</v>
      </c>
      <c r="J717" s="5">
        <f t="shared" si="34"/>
        <v>2024</v>
      </c>
    </row>
    <row r="718" spans="1:10" x14ac:dyDescent="0.25">
      <c r="A718" s="4">
        <f t="shared" si="35"/>
        <v>45643</v>
      </c>
      <c r="B718" s="1" t="s">
        <v>770</v>
      </c>
      <c r="C718" s="2" t="s">
        <v>67</v>
      </c>
      <c r="D718" s="3" t="s">
        <v>28</v>
      </c>
      <c r="E718" s="2" t="s">
        <v>56</v>
      </c>
      <c r="F718" s="26">
        <v>7589</v>
      </c>
      <c r="G718" s="2">
        <v>83</v>
      </c>
      <c r="H718" s="17">
        <v>3213</v>
      </c>
      <c r="I718" s="2" t="str">
        <f t="shared" si="33"/>
        <v>Dec</v>
      </c>
      <c r="J718" s="5">
        <f t="shared" si="34"/>
        <v>2024</v>
      </c>
    </row>
    <row r="719" spans="1:10" x14ac:dyDescent="0.25">
      <c r="A719" s="4">
        <f t="shared" si="35"/>
        <v>45644</v>
      </c>
      <c r="B719" s="1" t="s">
        <v>771</v>
      </c>
      <c r="C719" s="2" t="s">
        <v>109</v>
      </c>
      <c r="D719" s="3" t="s">
        <v>12</v>
      </c>
      <c r="E719" s="2" t="s">
        <v>23</v>
      </c>
      <c r="F719" s="26">
        <v>35331</v>
      </c>
      <c r="G719" s="2">
        <v>37</v>
      </c>
      <c r="H719" s="17">
        <v>3884</v>
      </c>
      <c r="I719" s="2" t="str">
        <f t="shared" si="33"/>
        <v>Dec</v>
      </c>
      <c r="J719" s="5">
        <f t="shared" si="34"/>
        <v>2024</v>
      </c>
    </row>
    <row r="720" spans="1:10" x14ac:dyDescent="0.25">
      <c r="A720" s="4">
        <f>A719+1</f>
        <v>45645</v>
      </c>
      <c r="B720" s="1" t="s">
        <v>772</v>
      </c>
      <c r="C720" s="2" t="s">
        <v>51</v>
      </c>
      <c r="D720" s="3" t="s">
        <v>28</v>
      </c>
      <c r="E720" s="2" t="s">
        <v>61</v>
      </c>
      <c r="F720" s="26">
        <v>41692</v>
      </c>
      <c r="G720" s="2">
        <v>52</v>
      </c>
      <c r="H720" s="17">
        <v>1098</v>
      </c>
      <c r="I720" s="2" t="str">
        <f t="shared" si="33"/>
        <v>Dec</v>
      </c>
      <c r="J720" s="5">
        <f t="shared" si="34"/>
        <v>2024</v>
      </c>
    </row>
    <row r="721" spans="1:10" x14ac:dyDescent="0.25">
      <c r="A721" s="4">
        <f t="shared" ref="A721:A726" si="36">A720+1</f>
        <v>45646</v>
      </c>
      <c r="B721" s="1" t="s">
        <v>773</v>
      </c>
      <c r="C721" s="2" t="s">
        <v>42</v>
      </c>
      <c r="D721" s="3" t="s">
        <v>16</v>
      </c>
      <c r="E721" s="2" t="s">
        <v>23</v>
      </c>
      <c r="F721" s="26">
        <v>3857</v>
      </c>
      <c r="G721" s="2">
        <v>3</v>
      </c>
      <c r="H721" s="17">
        <v>3989</v>
      </c>
      <c r="I721" s="2" t="str">
        <f t="shared" si="33"/>
        <v>Dec</v>
      </c>
      <c r="J721" s="5">
        <f t="shared" si="34"/>
        <v>2024</v>
      </c>
    </row>
    <row r="722" spans="1:10" x14ac:dyDescent="0.25">
      <c r="A722" s="4">
        <f t="shared" si="36"/>
        <v>45647</v>
      </c>
      <c r="B722" s="1" t="s">
        <v>774</v>
      </c>
      <c r="C722" s="2" t="s">
        <v>51</v>
      </c>
      <c r="D722" s="3" t="s">
        <v>20</v>
      </c>
      <c r="E722" s="2" t="s">
        <v>17</v>
      </c>
      <c r="F722" s="26">
        <v>43135</v>
      </c>
      <c r="G722" s="2">
        <v>37</v>
      </c>
      <c r="H722" s="17">
        <v>1261</v>
      </c>
      <c r="I722" s="2" t="str">
        <f t="shared" si="33"/>
        <v>Dec</v>
      </c>
      <c r="J722" s="5">
        <f t="shared" si="34"/>
        <v>2024</v>
      </c>
    </row>
    <row r="723" spans="1:10" x14ac:dyDescent="0.25">
      <c r="A723" s="4">
        <f t="shared" si="36"/>
        <v>45648</v>
      </c>
      <c r="B723" s="1" t="s">
        <v>775</v>
      </c>
      <c r="C723" s="2" t="s">
        <v>67</v>
      </c>
      <c r="D723" s="3" t="s">
        <v>12</v>
      </c>
      <c r="E723" s="2" t="s">
        <v>23</v>
      </c>
      <c r="F723" s="26">
        <v>25895</v>
      </c>
      <c r="G723" s="2">
        <v>6</v>
      </c>
      <c r="H723" s="17">
        <v>4722</v>
      </c>
      <c r="I723" s="2" t="str">
        <f t="shared" si="33"/>
        <v>Dec</v>
      </c>
      <c r="J723" s="5">
        <f t="shared" si="34"/>
        <v>2024</v>
      </c>
    </row>
    <row r="724" spans="1:10" x14ac:dyDescent="0.25">
      <c r="A724" s="4">
        <f t="shared" si="36"/>
        <v>45649</v>
      </c>
      <c r="B724" s="1" t="s">
        <v>776</v>
      </c>
      <c r="C724" s="2" t="s">
        <v>67</v>
      </c>
      <c r="D724" s="3" t="s">
        <v>34</v>
      </c>
      <c r="E724" s="2" t="s">
        <v>63</v>
      </c>
      <c r="F724" s="26">
        <v>42970</v>
      </c>
      <c r="G724" s="2">
        <v>71</v>
      </c>
      <c r="H724" s="17">
        <v>3351</v>
      </c>
      <c r="I724" s="2" t="str">
        <f t="shared" si="33"/>
        <v>Dec</v>
      </c>
      <c r="J724" s="5">
        <f t="shared" si="34"/>
        <v>2024</v>
      </c>
    </row>
    <row r="725" spans="1:10" x14ac:dyDescent="0.25">
      <c r="A725" s="4">
        <f t="shared" si="36"/>
        <v>45650</v>
      </c>
      <c r="B725" s="1" t="s">
        <v>777</v>
      </c>
      <c r="C725" s="2" t="s">
        <v>39</v>
      </c>
      <c r="D725" s="3" t="s">
        <v>28</v>
      </c>
      <c r="E725" s="2" t="s">
        <v>56</v>
      </c>
      <c r="F725" s="26">
        <v>41348</v>
      </c>
      <c r="G725" s="2">
        <v>98</v>
      </c>
      <c r="H725" s="17">
        <v>3597</v>
      </c>
      <c r="I725" s="2" t="str">
        <f t="shared" si="33"/>
        <v>Dec</v>
      </c>
      <c r="J725" s="5">
        <f t="shared" si="34"/>
        <v>2024</v>
      </c>
    </row>
    <row r="726" spans="1:10" x14ac:dyDescent="0.25">
      <c r="A726" s="4">
        <f t="shared" si="36"/>
        <v>45651</v>
      </c>
      <c r="B726" s="1" t="s">
        <v>778</v>
      </c>
      <c r="C726" s="2" t="s">
        <v>58</v>
      </c>
      <c r="D726" s="3" t="s">
        <v>34</v>
      </c>
      <c r="E726" s="2" t="s">
        <v>56</v>
      </c>
      <c r="F726" s="26">
        <v>25648</v>
      </c>
      <c r="G726" s="2">
        <v>99</v>
      </c>
      <c r="H726" s="17">
        <v>2130</v>
      </c>
      <c r="I726" s="2" t="str">
        <f t="shared" si="33"/>
        <v>Dec</v>
      </c>
      <c r="J726" s="5">
        <f t="shared" si="34"/>
        <v>2024</v>
      </c>
    </row>
    <row r="727" spans="1:10" x14ac:dyDescent="0.25">
      <c r="A727" s="4">
        <f>A726+1</f>
        <v>45652</v>
      </c>
      <c r="B727" s="1" t="s">
        <v>779</v>
      </c>
      <c r="C727" s="2" t="s">
        <v>44</v>
      </c>
      <c r="D727" s="3" t="s">
        <v>12</v>
      </c>
      <c r="E727" s="2" t="s">
        <v>56</v>
      </c>
      <c r="F727" s="26">
        <v>28073</v>
      </c>
      <c r="G727" s="2">
        <v>35</v>
      </c>
      <c r="H727" s="17">
        <v>4333</v>
      </c>
      <c r="I727" s="2" t="str">
        <f t="shared" si="33"/>
        <v>Dec</v>
      </c>
      <c r="J727" s="5">
        <f t="shared" si="34"/>
        <v>2024</v>
      </c>
    </row>
    <row r="728" spans="1:10" x14ac:dyDescent="0.25">
      <c r="A728" s="4">
        <f t="shared" ref="A728:A730" si="37">A727+1</f>
        <v>45653</v>
      </c>
      <c r="B728" s="1" t="s">
        <v>780</v>
      </c>
      <c r="C728" s="2" t="s">
        <v>37</v>
      </c>
      <c r="D728" s="3" t="s">
        <v>28</v>
      </c>
      <c r="E728" s="2" t="s">
        <v>23</v>
      </c>
      <c r="F728" s="26">
        <v>47507</v>
      </c>
      <c r="G728" s="2">
        <v>44</v>
      </c>
      <c r="H728" s="17">
        <v>3006</v>
      </c>
      <c r="I728" s="2" t="str">
        <f t="shared" si="33"/>
        <v>Dec</v>
      </c>
      <c r="J728" s="5">
        <f t="shared" si="34"/>
        <v>2024</v>
      </c>
    </row>
    <row r="729" spans="1:10" x14ac:dyDescent="0.25">
      <c r="A729" s="4">
        <f t="shared" si="37"/>
        <v>45654</v>
      </c>
      <c r="B729" s="1" t="s">
        <v>781</v>
      </c>
      <c r="C729" s="2" t="s">
        <v>25</v>
      </c>
      <c r="D729" s="3" t="s">
        <v>28</v>
      </c>
      <c r="E729" s="2" t="s">
        <v>17</v>
      </c>
      <c r="F729" s="26">
        <v>13897</v>
      </c>
      <c r="G729" s="2">
        <v>88</v>
      </c>
      <c r="H729" s="17">
        <v>4182</v>
      </c>
      <c r="I729" s="2" t="str">
        <f t="shared" si="33"/>
        <v>Dec</v>
      </c>
      <c r="J729" s="5">
        <f t="shared" si="34"/>
        <v>2024</v>
      </c>
    </row>
    <row r="730" spans="1:10" x14ac:dyDescent="0.25">
      <c r="A730" s="4">
        <f t="shared" si="37"/>
        <v>45655</v>
      </c>
      <c r="B730" s="1" t="s">
        <v>782</v>
      </c>
      <c r="C730" s="2" t="s">
        <v>48</v>
      </c>
      <c r="D730" s="3" t="s">
        <v>28</v>
      </c>
      <c r="E730" s="2" t="s">
        <v>35</v>
      </c>
      <c r="F730" s="26">
        <v>23357</v>
      </c>
      <c r="G730" s="2">
        <v>73</v>
      </c>
      <c r="H730" s="17">
        <v>2278</v>
      </c>
      <c r="I730" s="2" t="str">
        <f t="shared" si="33"/>
        <v>Dec</v>
      </c>
      <c r="J730" s="5">
        <f t="shared" si="34"/>
        <v>2024</v>
      </c>
    </row>
    <row r="731" spans="1:10" x14ac:dyDescent="0.25">
      <c r="A731" s="4">
        <f>A730+1</f>
        <v>45656</v>
      </c>
      <c r="B731" s="1" t="s">
        <v>783</v>
      </c>
      <c r="C731" s="2" t="s">
        <v>109</v>
      </c>
      <c r="D731" s="3" t="s">
        <v>20</v>
      </c>
      <c r="E731" s="2" t="s">
        <v>13</v>
      </c>
      <c r="F731" s="26">
        <v>27814</v>
      </c>
      <c r="G731" s="2">
        <v>63</v>
      </c>
      <c r="H731" s="17">
        <v>4997</v>
      </c>
      <c r="I731" s="2" t="str">
        <f t="shared" si="33"/>
        <v>Dec</v>
      </c>
      <c r="J731" s="5">
        <f t="shared" si="34"/>
        <v>2024</v>
      </c>
    </row>
    <row r="732" spans="1:10" x14ac:dyDescent="0.25">
      <c r="A732" s="9">
        <f t="shared" ref="A732" si="38">A731+1</f>
        <v>45657</v>
      </c>
      <c r="B732" s="10" t="s">
        <v>784</v>
      </c>
      <c r="C732" s="11" t="s">
        <v>160</v>
      </c>
      <c r="D732" s="12" t="s">
        <v>12</v>
      </c>
      <c r="E732" s="11" t="s">
        <v>56</v>
      </c>
      <c r="F732" s="27">
        <v>38436</v>
      </c>
      <c r="G732" s="11">
        <v>65</v>
      </c>
      <c r="H732" s="18">
        <v>1915</v>
      </c>
      <c r="I732" s="11" t="str">
        <f t="shared" si="33"/>
        <v>Dec</v>
      </c>
      <c r="J732" s="5">
        <f t="shared" si="34"/>
        <v>2024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3BD5-443C-45C9-AE03-67EFDA833DAB}">
  <dimension ref="A1:AG732"/>
  <sheetViews>
    <sheetView showGridLines="0" topLeftCell="R1" zoomScale="88" workbookViewId="0">
      <selection activeCell="AC4" sqref="AC4"/>
    </sheetView>
  </sheetViews>
  <sheetFormatPr defaultRowHeight="15" x14ac:dyDescent="0.25"/>
  <cols>
    <col min="1" max="1" width="15.28515625" bestFit="1" customWidth="1"/>
    <col min="2" max="2" width="4.28515625" customWidth="1"/>
    <col min="3" max="3" width="13.5703125" bestFit="1" customWidth="1"/>
    <col min="4" max="4" width="21" bestFit="1" customWidth="1"/>
    <col min="5" max="5" width="18.140625" bestFit="1" customWidth="1"/>
    <col min="6" max="6" width="9.5703125" bestFit="1" customWidth="1"/>
    <col min="7" max="7" width="14.5703125" bestFit="1" customWidth="1"/>
    <col min="8" max="8" width="11.140625" bestFit="1" customWidth="1"/>
    <col min="9" max="9" width="11.28515625" bestFit="1" customWidth="1"/>
    <col min="10" max="10" width="5" customWidth="1"/>
    <col min="11" max="11" width="13.5703125" bestFit="1" customWidth="1"/>
    <col min="12" max="12" width="16.85546875" bestFit="1" customWidth="1"/>
    <col min="13" max="13" width="4.28515625" customWidth="1"/>
    <col min="14" max="14" width="11.28515625" bestFit="1" customWidth="1"/>
    <col min="15" max="15" width="15.28515625" bestFit="1" customWidth="1"/>
    <col min="16" max="16" width="5.140625" customWidth="1"/>
    <col min="17" max="17" width="17.7109375" customWidth="1"/>
    <col min="18" max="18" width="5.28515625" bestFit="1" customWidth="1"/>
    <col min="19" max="19" width="5.7109375" customWidth="1"/>
    <col min="20" max="20" width="13.5703125" bestFit="1" customWidth="1"/>
    <col min="21" max="21" width="24.28515625" bestFit="1" customWidth="1"/>
    <col min="22" max="22" width="4.5703125" customWidth="1"/>
    <col min="23" max="23" width="19.28515625" bestFit="1" customWidth="1"/>
    <col min="24" max="24" width="12.140625" bestFit="1" customWidth="1"/>
    <col min="25" max="25" width="4" customWidth="1"/>
    <col min="26" max="26" width="18.85546875" bestFit="1" customWidth="1"/>
    <col min="27" max="27" width="14" bestFit="1" customWidth="1"/>
    <col min="28" max="28" width="4.140625" customWidth="1"/>
    <col min="29" max="29" width="19.28515625" bestFit="1" customWidth="1"/>
    <col min="30" max="30" width="12.85546875" bestFit="1" customWidth="1"/>
    <col min="31" max="31" width="3.7109375" customWidth="1"/>
    <col min="32" max="32" width="13.5703125" bestFit="1" customWidth="1"/>
    <col min="33" max="33" width="12.140625" bestFit="1" customWidth="1"/>
    <col min="34" max="43" width="16.28515625" bestFit="1" customWidth="1"/>
    <col min="44" max="44" width="11.28515625" bestFit="1" customWidth="1"/>
  </cols>
  <sheetData>
    <row r="1" spans="1:33" ht="15.75" x14ac:dyDescent="0.25">
      <c r="Q1" s="23" t="s">
        <v>1</v>
      </c>
      <c r="R1" s="23" t="s">
        <v>9</v>
      </c>
    </row>
    <row r="2" spans="1:33" ht="15.75" x14ac:dyDescent="0.25">
      <c r="A2" s="22" t="s">
        <v>790</v>
      </c>
      <c r="Q2" s="20" t="s">
        <v>10</v>
      </c>
      <c r="R2" s="21">
        <v>2023</v>
      </c>
    </row>
    <row r="3" spans="1:33" ht="15.75" x14ac:dyDescent="0.25">
      <c r="A3" t="s">
        <v>785</v>
      </c>
      <c r="C3" s="22" t="s">
        <v>787</v>
      </c>
      <c r="K3" s="22" t="s">
        <v>792</v>
      </c>
      <c r="Q3" s="20" t="s">
        <v>14</v>
      </c>
      <c r="R3" s="21">
        <v>2023</v>
      </c>
      <c r="T3" s="22" t="s">
        <v>793</v>
      </c>
      <c r="W3" s="22" t="s">
        <v>795</v>
      </c>
      <c r="AC3" s="22" t="s">
        <v>796</v>
      </c>
      <c r="AF3" s="22" t="s">
        <v>797</v>
      </c>
    </row>
    <row r="4" spans="1:33" ht="15.75" x14ac:dyDescent="0.25">
      <c r="A4" s="24">
        <v>18980343</v>
      </c>
      <c r="C4" s="14" t="s">
        <v>786</v>
      </c>
      <c r="D4" s="14" t="s">
        <v>798</v>
      </c>
      <c r="K4" s="14" t="s">
        <v>788</v>
      </c>
      <c r="L4" t="s">
        <v>785</v>
      </c>
      <c r="N4" s="22" t="s">
        <v>3</v>
      </c>
      <c r="O4" s="22" t="s">
        <v>5</v>
      </c>
      <c r="Q4" s="20" t="s">
        <v>18</v>
      </c>
      <c r="R4" s="21">
        <v>2023</v>
      </c>
      <c r="T4" s="14" t="s">
        <v>788</v>
      </c>
      <c r="U4" t="s">
        <v>794</v>
      </c>
      <c r="W4" s="14" t="s">
        <v>811</v>
      </c>
      <c r="X4" t="s">
        <v>785</v>
      </c>
      <c r="Z4" s="22" t="s">
        <v>2</v>
      </c>
      <c r="AA4" s="22" t="s">
        <v>5</v>
      </c>
      <c r="AC4" s="14" t="s">
        <v>788</v>
      </c>
      <c r="AD4" t="s">
        <v>786</v>
      </c>
      <c r="AF4" s="14" t="s">
        <v>788</v>
      </c>
      <c r="AG4" t="s">
        <v>785</v>
      </c>
    </row>
    <row r="5" spans="1:33" x14ac:dyDescent="0.25">
      <c r="C5" s="14" t="s">
        <v>788</v>
      </c>
      <c r="D5" t="s">
        <v>12</v>
      </c>
      <c r="E5" t="s">
        <v>28</v>
      </c>
      <c r="F5" t="s">
        <v>34</v>
      </c>
      <c r="G5" t="s">
        <v>16</v>
      </c>
      <c r="H5" t="s">
        <v>20</v>
      </c>
      <c r="I5" t="s">
        <v>789</v>
      </c>
      <c r="K5" s="15" t="s">
        <v>56</v>
      </c>
      <c r="L5" s="24">
        <v>2279657</v>
      </c>
      <c r="N5" t="str">
        <f>K5</f>
        <v>Tables</v>
      </c>
      <c r="O5" s="24">
        <f>GETPIVOTDATA("Sales",$K$4,"Sub-Category",N5)</f>
        <v>2279657</v>
      </c>
      <c r="Q5" s="20" t="s">
        <v>21</v>
      </c>
      <c r="R5" s="21">
        <v>2023</v>
      </c>
      <c r="T5" s="15">
        <v>2023</v>
      </c>
      <c r="U5" s="13">
        <v>365</v>
      </c>
      <c r="W5" s="15" t="s">
        <v>137</v>
      </c>
      <c r="X5" s="13">
        <v>594971</v>
      </c>
      <c r="Z5" t="str">
        <f>W5</f>
        <v>Andhra Pradesh</v>
      </c>
      <c r="AA5" s="24">
        <f>GETPIVOTDATA("Sales",$W$4,"State",W5)</f>
        <v>594971</v>
      </c>
      <c r="AC5" s="15" t="s">
        <v>583</v>
      </c>
      <c r="AD5" s="24">
        <v>4985</v>
      </c>
      <c r="AF5" s="15" t="s">
        <v>799</v>
      </c>
      <c r="AG5" s="28">
        <v>1653826</v>
      </c>
    </row>
    <row r="6" spans="1:33" ht="15.75" x14ac:dyDescent="0.25">
      <c r="A6" s="22" t="s">
        <v>791</v>
      </c>
      <c r="C6" s="15">
        <v>2023</v>
      </c>
      <c r="D6" s="28">
        <v>210873</v>
      </c>
      <c r="E6" s="28">
        <v>259844</v>
      </c>
      <c r="F6" s="28">
        <v>227901</v>
      </c>
      <c r="G6" s="28">
        <v>156685</v>
      </c>
      <c r="H6" s="28">
        <v>228332</v>
      </c>
      <c r="I6" s="28">
        <v>1083635</v>
      </c>
      <c r="K6" s="15" t="s">
        <v>23</v>
      </c>
      <c r="L6" s="24">
        <v>2131999</v>
      </c>
      <c r="N6" t="str">
        <f t="shared" ref="N6:N14" si="0">K6</f>
        <v>Chairs</v>
      </c>
      <c r="O6" s="24">
        <f t="shared" ref="O6:O14" si="1">GETPIVOTDATA("Sales",$K$4,"Sub-Category",N6)</f>
        <v>2131999</v>
      </c>
      <c r="Q6" s="20" t="s">
        <v>24</v>
      </c>
      <c r="R6" s="21">
        <v>2023</v>
      </c>
      <c r="T6" s="15">
        <v>2024</v>
      </c>
      <c r="U6" s="13">
        <v>366</v>
      </c>
      <c r="W6" s="15" t="s">
        <v>31</v>
      </c>
      <c r="X6" s="13">
        <v>904694</v>
      </c>
      <c r="Z6" t="str">
        <f t="shared" ref="Z6:Z33" si="2">W6</f>
        <v>Arunachal Pradesh</v>
      </c>
      <c r="AA6" s="24">
        <f t="shared" ref="AA6:AA33" si="3">GETPIVOTDATA("Sales",$W$4,"State",W6)</f>
        <v>904694</v>
      </c>
      <c r="AC6" s="15" t="s">
        <v>169</v>
      </c>
      <c r="AD6" s="24">
        <v>4993</v>
      </c>
      <c r="AF6" s="15" t="s">
        <v>800</v>
      </c>
      <c r="AG6" s="28">
        <v>1796899</v>
      </c>
    </row>
    <row r="7" spans="1:33" x14ac:dyDescent="0.25">
      <c r="A7" t="s">
        <v>786</v>
      </c>
      <c r="C7" s="15">
        <v>2024</v>
      </c>
      <c r="D7" s="28">
        <v>206962</v>
      </c>
      <c r="E7" s="28">
        <v>212800</v>
      </c>
      <c r="F7" s="28">
        <v>185799</v>
      </c>
      <c r="G7" s="28">
        <v>216022</v>
      </c>
      <c r="H7" s="28">
        <v>246958</v>
      </c>
      <c r="I7" s="28">
        <v>1068541</v>
      </c>
      <c r="K7" s="15" t="s">
        <v>17</v>
      </c>
      <c r="L7" s="24">
        <v>2102404</v>
      </c>
      <c r="N7" t="str">
        <f t="shared" si="0"/>
        <v>Tablets</v>
      </c>
      <c r="O7" s="24">
        <f t="shared" si="1"/>
        <v>2102404</v>
      </c>
      <c r="Q7" s="20" t="s">
        <v>26</v>
      </c>
      <c r="R7" s="21">
        <v>2023</v>
      </c>
      <c r="T7" s="15" t="s">
        <v>789</v>
      </c>
      <c r="U7" s="13">
        <v>731</v>
      </c>
      <c r="W7" s="15" t="s">
        <v>109</v>
      </c>
      <c r="X7" s="13">
        <v>821563</v>
      </c>
      <c r="Z7" t="str">
        <f t="shared" si="2"/>
        <v>Assam</v>
      </c>
      <c r="AA7" s="24">
        <f t="shared" si="3"/>
        <v>821563</v>
      </c>
      <c r="AC7" s="15" t="s">
        <v>422</v>
      </c>
      <c r="AD7" s="24">
        <v>4993</v>
      </c>
      <c r="AF7" s="15" t="s">
        <v>801</v>
      </c>
      <c r="AG7" s="28">
        <v>1653522</v>
      </c>
    </row>
    <row r="8" spans="1:33" x14ac:dyDescent="0.25">
      <c r="A8" s="24">
        <v>2152176</v>
      </c>
      <c r="C8" s="15" t="s">
        <v>789</v>
      </c>
      <c r="D8" s="28">
        <v>417835</v>
      </c>
      <c r="E8" s="28">
        <v>472644</v>
      </c>
      <c r="F8" s="28">
        <v>413700</v>
      </c>
      <c r="G8" s="28">
        <v>372707</v>
      </c>
      <c r="H8" s="28">
        <v>475290</v>
      </c>
      <c r="I8" s="28">
        <v>2152176</v>
      </c>
      <c r="K8" s="15" t="s">
        <v>29</v>
      </c>
      <c r="L8" s="24">
        <v>2098208</v>
      </c>
      <c r="N8" t="str">
        <f t="shared" si="0"/>
        <v>Printers</v>
      </c>
      <c r="O8" s="24">
        <f t="shared" si="1"/>
        <v>2098208</v>
      </c>
      <c r="Q8" s="20" t="s">
        <v>30</v>
      </c>
      <c r="R8" s="21">
        <v>2023</v>
      </c>
      <c r="W8" s="15" t="s">
        <v>98</v>
      </c>
      <c r="X8" s="13">
        <v>594352</v>
      </c>
      <c r="Z8" t="str">
        <f t="shared" si="2"/>
        <v>Bihar</v>
      </c>
      <c r="AA8" s="24">
        <f t="shared" si="3"/>
        <v>594352</v>
      </c>
      <c r="AC8" s="15" t="s">
        <v>783</v>
      </c>
      <c r="AD8" s="24">
        <v>4997</v>
      </c>
      <c r="AF8" s="15" t="s">
        <v>802</v>
      </c>
      <c r="AG8" s="28">
        <v>1609487</v>
      </c>
    </row>
    <row r="9" spans="1:33" x14ac:dyDescent="0.25">
      <c r="K9" s="15" t="s">
        <v>61</v>
      </c>
      <c r="L9" s="24">
        <v>1805799</v>
      </c>
      <c r="N9" t="str">
        <f t="shared" si="0"/>
        <v>Bookcases</v>
      </c>
      <c r="O9" s="24">
        <f t="shared" si="1"/>
        <v>1805799</v>
      </c>
      <c r="Q9" s="20" t="s">
        <v>32</v>
      </c>
      <c r="R9" s="21">
        <v>2023</v>
      </c>
      <c r="W9" s="15" t="s">
        <v>77</v>
      </c>
      <c r="X9" s="13">
        <v>707333</v>
      </c>
      <c r="Z9" t="str">
        <f t="shared" si="2"/>
        <v>Chhattisgarh</v>
      </c>
      <c r="AA9" s="24">
        <f t="shared" si="3"/>
        <v>707333</v>
      </c>
      <c r="AC9" s="15" t="s">
        <v>99</v>
      </c>
      <c r="AD9" s="24">
        <v>5000</v>
      </c>
      <c r="AF9" s="15" t="s">
        <v>803</v>
      </c>
      <c r="AG9" s="28">
        <v>1389698</v>
      </c>
    </row>
    <row r="10" spans="1:33" x14ac:dyDescent="0.25">
      <c r="K10" s="15" t="s">
        <v>35</v>
      </c>
      <c r="L10" s="24">
        <v>1756913</v>
      </c>
      <c r="N10" t="str">
        <f t="shared" si="0"/>
        <v>Desks</v>
      </c>
      <c r="O10" s="24">
        <f t="shared" si="1"/>
        <v>1756913</v>
      </c>
      <c r="Q10" s="20" t="s">
        <v>36</v>
      </c>
      <c r="R10" s="21">
        <v>2023</v>
      </c>
      <c r="W10" s="15" t="s">
        <v>42</v>
      </c>
      <c r="X10" s="13">
        <v>384592</v>
      </c>
      <c r="Z10" t="str">
        <f t="shared" si="2"/>
        <v>Goa</v>
      </c>
      <c r="AA10" s="24">
        <f t="shared" si="3"/>
        <v>384592</v>
      </c>
      <c r="AC10" s="15" t="s">
        <v>789</v>
      </c>
      <c r="AD10" s="24">
        <v>24968</v>
      </c>
      <c r="AF10" s="15" t="s">
        <v>804</v>
      </c>
      <c r="AG10" s="28">
        <v>1406322</v>
      </c>
    </row>
    <row r="11" spans="1:33" x14ac:dyDescent="0.25">
      <c r="A11" s="24">
        <f>GETPIVOTDATA("Sales",$A$3)</f>
        <v>18980343</v>
      </c>
      <c r="K11" s="15" t="s">
        <v>53</v>
      </c>
      <c r="L11" s="24">
        <v>1752369</v>
      </c>
      <c r="N11" t="str">
        <f t="shared" si="0"/>
        <v>Accessories</v>
      </c>
      <c r="O11" s="24">
        <f t="shared" si="1"/>
        <v>1752369</v>
      </c>
      <c r="Q11" s="20" t="s">
        <v>38</v>
      </c>
      <c r="R11" s="21">
        <v>2023</v>
      </c>
      <c r="W11" s="15" t="s">
        <v>37</v>
      </c>
      <c r="X11" s="13">
        <v>847731</v>
      </c>
      <c r="Z11" t="str">
        <f t="shared" si="2"/>
        <v>Gujarat</v>
      </c>
      <c r="AA11" s="24">
        <f t="shared" si="3"/>
        <v>847731</v>
      </c>
      <c r="AF11" s="15" t="s">
        <v>805</v>
      </c>
      <c r="AG11" s="28">
        <v>1592997</v>
      </c>
    </row>
    <row r="12" spans="1:33" x14ac:dyDescent="0.25">
      <c r="A12" s="24">
        <f>GETPIVOTDATA("Profit",$A$7)</f>
        <v>2152176</v>
      </c>
      <c r="K12" s="15" t="s">
        <v>13</v>
      </c>
      <c r="L12" s="24">
        <v>1715240</v>
      </c>
      <c r="N12" t="str">
        <f t="shared" si="0"/>
        <v>Laptops</v>
      </c>
      <c r="O12" s="24">
        <f t="shared" si="1"/>
        <v>1715240</v>
      </c>
      <c r="Q12" s="20" t="s">
        <v>41</v>
      </c>
      <c r="R12" s="21">
        <v>2023</v>
      </c>
      <c r="W12" s="15" t="s">
        <v>19</v>
      </c>
      <c r="X12" s="13">
        <v>682170</v>
      </c>
      <c r="Z12" t="str">
        <f t="shared" si="2"/>
        <v>Haryana</v>
      </c>
      <c r="AA12" s="24">
        <f t="shared" si="3"/>
        <v>682170</v>
      </c>
      <c r="AF12" s="15" t="s">
        <v>806</v>
      </c>
      <c r="AG12" s="28">
        <v>1566987</v>
      </c>
    </row>
    <row r="13" spans="1:33" x14ac:dyDescent="0.25">
      <c r="K13" s="15" t="s">
        <v>40</v>
      </c>
      <c r="L13" s="24">
        <v>1677806</v>
      </c>
      <c r="N13" t="str">
        <f t="shared" si="0"/>
        <v>Mobiles</v>
      </c>
      <c r="O13" s="24">
        <f t="shared" si="1"/>
        <v>1677806</v>
      </c>
      <c r="Q13" s="20" t="s">
        <v>43</v>
      </c>
      <c r="R13" s="21">
        <v>2023</v>
      </c>
      <c r="W13" s="15" t="s">
        <v>72</v>
      </c>
      <c r="X13" s="13">
        <v>544110</v>
      </c>
      <c r="Z13" t="str">
        <f t="shared" si="2"/>
        <v>Himachal Pradesh</v>
      </c>
      <c r="AA13" s="24">
        <f t="shared" si="3"/>
        <v>544110</v>
      </c>
      <c r="AF13" s="15" t="s">
        <v>807</v>
      </c>
      <c r="AG13" s="28">
        <v>1592179</v>
      </c>
    </row>
    <row r="14" spans="1:33" x14ac:dyDescent="0.25">
      <c r="K14" s="15" t="s">
        <v>63</v>
      </c>
      <c r="L14" s="24">
        <v>1659948</v>
      </c>
      <c r="N14" t="str">
        <f t="shared" si="0"/>
        <v>Sofas</v>
      </c>
      <c r="O14" s="24">
        <f t="shared" si="1"/>
        <v>1659948</v>
      </c>
      <c r="Q14" s="20" t="s">
        <v>45</v>
      </c>
      <c r="R14" s="21">
        <v>2023</v>
      </c>
      <c r="W14" s="15" t="s">
        <v>67</v>
      </c>
      <c r="X14" s="13">
        <v>772754</v>
      </c>
      <c r="Z14" t="str">
        <f t="shared" si="2"/>
        <v>Jammu and Kashmir</v>
      </c>
      <c r="AA14" s="24">
        <f t="shared" si="3"/>
        <v>772754</v>
      </c>
      <c r="AF14" s="15" t="s">
        <v>808</v>
      </c>
      <c r="AG14" s="28">
        <v>1543282</v>
      </c>
    </row>
    <row r="15" spans="1:33" x14ac:dyDescent="0.25">
      <c r="K15" s="15" t="s">
        <v>789</v>
      </c>
      <c r="L15" s="24">
        <v>18980343</v>
      </c>
      <c r="Q15" s="20" t="s">
        <v>47</v>
      </c>
      <c r="R15" s="21">
        <v>2023</v>
      </c>
      <c r="W15" s="15" t="s">
        <v>48</v>
      </c>
      <c r="X15" s="13">
        <v>622506</v>
      </c>
      <c r="Z15" t="str">
        <f t="shared" si="2"/>
        <v>Jharkhand</v>
      </c>
      <c r="AA15" s="24">
        <f t="shared" si="3"/>
        <v>622506</v>
      </c>
      <c r="AF15" s="15" t="s">
        <v>809</v>
      </c>
      <c r="AG15" s="28">
        <v>1444671</v>
      </c>
    </row>
    <row r="16" spans="1:33" x14ac:dyDescent="0.25">
      <c r="Q16" s="20" t="s">
        <v>49</v>
      </c>
      <c r="R16" s="21">
        <v>2023</v>
      </c>
      <c r="W16" s="15" t="s">
        <v>75</v>
      </c>
      <c r="X16" s="13">
        <v>421765</v>
      </c>
      <c r="Z16" t="str">
        <f t="shared" si="2"/>
        <v>Karnataka</v>
      </c>
      <c r="AA16" s="24">
        <f t="shared" si="3"/>
        <v>421765</v>
      </c>
      <c r="AF16" s="15" t="s">
        <v>810</v>
      </c>
      <c r="AG16" s="28">
        <v>1730473</v>
      </c>
    </row>
    <row r="17" spans="17:33" x14ac:dyDescent="0.25">
      <c r="Q17" s="20" t="s">
        <v>50</v>
      </c>
      <c r="R17" s="21">
        <v>2023</v>
      </c>
      <c r="W17" s="15" t="s">
        <v>95</v>
      </c>
      <c r="X17" s="13">
        <v>535683</v>
      </c>
      <c r="Z17" t="str">
        <f t="shared" si="2"/>
        <v>Kerala</v>
      </c>
      <c r="AA17" s="24">
        <f t="shared" si="3"/>
        <v>535683</v>
      </c>
      <c r="AF17" s="15" t="s">
        <v>789</v>
      </c>
      <c r="AG17" s="28">
        <v>18980343</v>
      </c>
    </row>
    <row r="18" spans="17:33" x14ac:dyDescent="0.25">
      <c r="Q18" s="20" t="s">
        <v>52</v>
      </c>
      <c r="R18" s="21">
        <v>2023</v>
      </c>
      <c r="W18" s="15" t="s">
        <v>22</v>
      </c>
      <c r="X18" s="13">
        <v>571140</v>
      </c>
      <c r="Z18" t="str">
        <f t="shared" si="2"/>
        <v>Madhya Pradesh</v>
      </c>
      <c r="AA18" s="24">
        <f t="shared" si="3"/>
        <v>571140</v>
      </c>
    </row>
    <row r="19" spans="17:33" x14ac:dyDescent="0.25">
      <c r="Q19" s="20" t="s">
        <v>54</v>
      </c>
      <c r="R19" s="21">
        <v>2023</v>
      </c>
      <c r="W19" s="15" t="s">
        <v>11</v>
      </c>
      <c r="X19" s="13">
        <v>767025</v>
      </c>
      <c r="Z19" t="str">
        <f t="shared" si="2"/>
        <v>Maharashtra</v>
      </c>
      <c r="AA19" s="24">
        <f t="shared" si="3"/>
        <v>767025</v>
      </c>
    </row>
    <row r="20" spans="17:33" x14ac:dyDescent="0.25">
      <c r="Q20" s="20" t="s">
        <v>55</v>
      </c>
      <c r="R20" s="21">
        <v>2023</v>
      </c>
      <c r="W20" s="15" t="s">
        <v>82</v>
      </c>
      <c r="X20" s="13">
        <v>575417</v>
      </c>
      <c r="Z20" t="str">
        <f t="shared" si="2"/>
        <v>Manipur</v>
      </c>
      <c r="AA20" s="24">
        <f t="shared" si="3"/>
        <v>575417</v>
      </c>
    </row>
    <row r="21" spans="17:33" x14ac:dyDescent="0.25">
      <c r="Q21" s="20" t="s">
        <v>57</v>
      </c>
      <c r="R21" s="21">
        <v>2023</v>
      </c>
      <c r="W21" s="15" t="s">
        <v>160</v>
      </c>
      <c r="X21" s="13">
        <v>627475</v>
      </c>
      <c r="Z21" t="str">
        <f t="shared" si="2"/>
        <v>Meghalaya</v>
      </c>
      <c r="AA21" s="24">
        <f t="shared" si="3"/>
        <v>627475</v>
      </c>
    </row>
    <row r="22" spans="17:33" x14ac:dyDescent="0.25">
      <c r="Q22" s="20" t="s">
        <v>59</v>
      </c>
      <c r="R22" s="21">
        <v>2023</v>
      </c>
      <c r="W22" s="15" t="s">
        <v>51</v>
      </c>
      <c r="X22" s="13">
        <v>949206</v>
      </c>
      <c r="Z22" t="str">
        <f t="shared" si="2"/>
        <v>Mizoram</v>
      </c>
      <c r="AA22" s="24">
        <f t="shared" si="3"/>
        <v>949206</v>
      </c>
    </row>
    <row r="23" spans="17:33" x14ac:dyDescent="0.25">
      <c r="Q23" s="20" t="s">
        <v>62</v>
      </c>
      <c r="R23" s="21">
        <v>2023</v>
      </c>
      <c r="W23" s="15" t="s">
        <v>25</v>
      </c>
      <c r="X23" s="13">
        <v>657678</v>
      </c>
      <c r="Z23" t="str">
        <f t="shared" si="2"/>
        <v>Nagaland</v>
      </c>
      <c r="AA23" s="24">
        <f t="shared" si="3"/>
        <v>657678</v>
      </c>
    </row>
    <row r="24" spans="17:33" x14ac:dyDescent="0.25">
      <c r="Q24" s="20" t="s">
        <v>64</v>
      </c>
      <c r="R24" s="21">
        <v>2023</v>
      </c>
      <c r="W24" s="15" t="s">
        <v>101</v>
      </c>
      <c r="X24" s="13">
        <v>750619</v>
      </c>
      <c r="Z24" t="str">
        <f t="shared" si="2"/>
        <v>Odisha</v>
      </c>
      <c r="AA24" s="24">
        <f t="shared" si="3"/>
        <v>750619</v>
      </c>
    </row>
    <row r="25" spans="17:33" x14ac:dyDescent="0.25">
      <c r="Q25" s="20" t="s">
        <v>65</v>
      </c>
      <c r="R25" s="21">
        <v>2023</v>
      </c>
      <c r="W25" s="15" t="s">
        <v>44</v>
      </c>
      <c r="X25" s="13">
        <v>567981</v>
      </c>
      <c r="Z25" t="str">
        <f t="shared" si="2"/>
        <v>Punjab</v>
      </c>
      <c r="AA25" s="24">
        <f t="shared" si="3"/>
        <v>567981</v>
      </c>
    </row>
    <row r="26" spans="17:33" x14ac:dyDescent="0.25">
      <c r="Q26" s="20" t="s">
        <v>66</v>
      </c>
      <c r="R26" s="21">
        <v>2023</v>
      </c>
      <c r="W26" s="15" t="s">
        <v>46</v>
      </c>
      <c r="X26" s="13">
        <v>615075</v>
      </c>
      <c r="Z26" t="str">
        <f t="shared" si="2"/>
        <v>Rajasthan</v>
      </c>
      <c r="AA26" s="24">
        <f t="shared" si="3"/>
        <v>615075</v>
      </c>
    </row>
    <row r="27" spans="17:33" x14ac:dyDescent="0.25">
      <c r="Q27" s="20" t="s">
        <v>68</v>
      </c>
      <c r="R27" s="21">
        <v>2023</v>
      </c>
      <c r="W27" s="15" t="s">
        <v>27</v>
      </c>
      <c r="X27" s="13">
        <v>572015</v>
      </c>
      <c r="Z27" t="str">
        <f t="shared" si="2"/>
        <v>Sikkim</v>
      </c>
      <c r="AA27" s="24">
        <f t="shared" si="3"/>
        <v>572015</v>
      </c>
    </row>
    <row r="28" spans="17:33" x14ac:dyDescent="0.25">
      <c r="Q28" s="20" t="s">
        <v>69</v>
      </c>
      <c r="R28" s="21">
        <v>2023</v>
      </c>
      <c r="W28" s="15" t="s">
        <v>33</v>
      </c>
      <c r="X28" s="13">
        <v>635086</v>
      </c>
      <c r="Z28" t="str">
        <f t="shared" si="2"/>
        <v>Tamil Nadu</v>
      </c>
      <c r="AA28" s="24">
        <f t="shared" si="3"/>
        <v>635086</v>
      </c>
    </row>
    <row r="29" spans="17:33" x14ac:dyDescent="0.25">
      <c r="Q29" s="20" t="s">
        <v>70</v>
      </c>
      <c r="R29" s="21">
        <v>2023</v>
      </c>
      <c r="W29" s="15" t="s">
        <v>39</v>
      </c>
      <c r="X29" s="13">
        <v>582162</v>
      </c>
      <c r="Z29" t="str">
        <f t="shared" si="2"/>
        <v>Telangana</v>
      </c>
      <c r="AA29" s="24">
        <f t="shared" si="3"/>
        <v>582162</v>
      </c>
    </row>
    <row r="30" spans="17:33" x14ac:dyDescent="0.25">
      <c r="Q30" s="20" t="s">
        <v>71</v>
      </c>
      <c r="R30" s="21">
        <v>2023</v>
      </c>
      <c r="W30" s="15" t="s">
        <v>15</v>
      </c>
      <c r="X30" s="13">
        <v>822717</v>
      </c>
      <c r="Z30" t="str">
        <f t="shared" si="2"/>
        <v>Tripura</v>
      </c>
      <c r="AA30" s="24">
        <f t="shared" si="3"/>
        <v>822717</v>
      </c>
    </row>
    <row r="31" spans="17:33" x14ac:dyDescent="0.25">
      <c r="Q31" s="20" t="s">
        <v>73</v>
      </c>
      <c r="R31" s="21">
        <v>2023</v>
      </c>
      <c r="W31" s="15" t="s">
        <v>79</v>
      </c>
      <c r="X31" s="13">
        <v>630562</v>
      </c>
      <c r="Z31" t="str">
        <f t="shared" si="2"/>
        <v>Uttar Pradesh</v>
      </c>
      <c r="AA31" s="24">
        <f t="shared" si="3"/>
        <v>630562</v>
      </c>
    </row>
    <row r="32" spans="17:33" x14ac:dyDescent="0.25">
      <c r="Q32" s="20" t="s">
        <v>74</v>
      </c>
      <c r="R32" s="21">
        <v>2023</v>
      </c>
      <c r="W32" s="15" t="s">
        <v>58</v>
      </c>
      <c r="X32" s="13">
        <v>690986</v>
      </c>
      <c r="Z32" t="str">
        <f t="shared" si="2"/>
        <v>Uttarakhand</v>
      </c>
      <c r="AA32" s="24">
        <f t="shared" si="3"/>
        <v>690986</v>
      </c>
    </row>
    <row r="33" spans="17:27" x14ac:dyDescent="0.25">
      <c r="Q33" s="20" t="s">
        <v>76</v>
      </c>
      <c r="R33" s="21">
        <v>2023</v>
      </c>
      <c r="W33" s="15" t="s">
        <v>60</v>
      </c>
      <c r="X33" s="13">
        <v>530975</v>
      </c>
      <c r="Z33" t="str">
        <f t="shared" si="2"/>
        <v>West Bengal</v>
      </c>
      <c r="AA33" s="24">
        <f t="shared" si="3"/>
        <v>530975</v>
      </c>
    </row>
    <row r="34" spans="17:27" x14ac:dyDescent="0.25">
      <c r="Q34" s="20" t="s">
        <v>78</v>
      </c>
      <c r="R34" s="21">
        <v>2023</v>
      </c>
      <c r="W34" s="15" t="s">
        <v>789</v>
      </c>
      <c r="X34" s="13">
        <v>18980343</v>
      </c>
    </row>
    <row r="35" spans="17:27" x14ac:dyDescent="0.25">
      <c r="Q35" s="20" t="s">
        <v>80</v>
      </c>
      <c r="R35" s="21">
        <v>2023</v>
      </c>
    </row>
    <row r="36" spans="17:27" x14ac:dyDescent="0.25">
      <c r="Q36" s="20" t="s">
        <v>81</v>
      </c>
      <c r="R36" s="21">
        <v>2023</v>
      </c>
    </row>
    <row r="37" spans="17:27" x14ac:dyDescent="0.25">
      <c r="Q37" s="20" t="s">
        <v>83</v>
      </c>
      <c r="R37" s="21">
        <v>2023</v>
      </c>
    </row>
    <row r="38" spans="17:27" x14ac:dyDescent="0.25">
      <c r="Q38" s="20" t="s">
        <v>84</v>
      </c>
      <c r="R38" s="21">
        <v>2023</v>
      </c>
    </row>
    <row r="39" spans="17:27" x14ac:dyDescent="0.25">
      <c r="Q39" s="20" t="s">
        <v>85</v>
      </c>
      <c r="R39" s="21">
        <v>2023</v>
      </c>
    </row>
    <row r="40" spans="17:27" x14ac:dyDescent="0.25">
      <c r="Q40" s="20" t="s">
        <v>86</v>
      </c>
      <c r="R40" s="21">
        <v>2023</v>
      </c>
    </row>
    <row r="41" spans="17:27" x14ac:dyDescent="0.25">
      <c r="Q41" s="20" t="s">
        <v>87</v>
      </c>
      <c r="R41" s="21">
        <v>2023</v>
      </c>
    </row>
    <row r="42" spans="17:27" x14ac:dyDescent="0.25">
      <c r="Q42" s="20" t="s">
        <v>88</v>
      </c>
      <c r="R42" s="21">
        <v>2023</v>
      </c>
    </row>
    <row r="43" spans="17:27" x14ac:dyDescent="0.25">
      <c r="Q43" s="20" t="s">
        <v>89</v>
      </c>
      <c r="R43" s="21">
        <v>2023</v>
      </c>
    </row>
    <row r="44" spans="17:27" x14ac:dyDescent="0.25">
      <c r="Q44" s="20" t="s">
        <v>90</v>
      </c>
      <c r="R44" s="21">
        <v>2023</v>
      </c>
    </row>
    <row r="45" spans="17:27" x14ac:dyDescent="0.25">
      <c r="Q45" s="20" t="s">
        <v>91</v>
      </c>
      <c r="R45" s="21">
        <v>2023</v>
      </c>
    </row>
    <row r="46" spans="17:27" x14ac:dyDescent="0.25">
      <c r="Q46" s="20" t="s">
        <v>92</v>
      </c>
      <c r="R46" s="21">
        <v>2023</v>
      </c>
    </row>
    <row r="47" spans="17:27" x14ac:dyDescent="0.25">
      <c r="Q47" s="20" t="s">
        <v>93</v>
      </c>
      <c r="R47" s="21">
        <v>2023</v>
      </c>
    </row>
    <row r="48" spans="17:27" x14ac:dyDescent="0.25">
      <c r="Q48" s="20" t="s">
        <v>94</v>
      </c>
      <c r="R48" s="21">
        <v>2023</v>
      </c>
    </row>
    <row r="49" spans="17:18" x14ac:dyDescent="0.25">
      <c r="Q49" s="20" t="s">
        <v>96</v>
      </c>
      <c r="R49" s="21">
        <v>2023</v>
      </c>
    </row>
    <row r="50" spans="17:18" x14ac:dyDescent="0.25">
      <c r="Q50" s="20" t="s">
        <v>97</v>
      </c>
      <c r="R50" s="21">
        <v>2023</v>
      </c>
    </row>
    <row r="51" spans="17:18" x14ac:dyDescent="0.25">
      <c r="Q51" s="20" t="s">
        <v>99</v>
      </c>
      <c r="R51" s="21">
        <v>2023</v>
      </c>
    </row>
    <row r="52" spans="17:18" x14ac:dyDescent="0.25">
      <c r="Q52" s="20" t="s">
        <v>100</v>
      </c>
      <c r="R52" s="21">
        <v>2023</v>
      </c>
    </row>
    <row r="53" spans="17:18" x14ac:dyDescent="0.25">
      <c r="Q53" s="20" t="s">
        <v>102</v>
      </c>
      <c r="R53" s="21">
        <v>2023</v>
      </c>
    </row>
    <row r="54" spans="17:18" x14ac:dyDescent="0.25">
      <c r="Q54" s="20" t="s">
        <v>103</v>
      </c>
      <c r="R54" s="21">
        <v>2023</v>
      </c>
    </row>
    <row r="55" spans="17:18" x14ac:dyDescent="0.25">
      <c r="Q55" s="20" t="s">
        <v>104</v>
      </c>
      <c r="R55" s="21">
        <v>2023</v>
      </c>
    </row>
    <row r="56" spans="17:18" x14ac:dyDescent="0.25">
      <c r="Q56" s="20" t="s">
        <v>105</v>
      </c>
      <c r="R56" s="21">
        <v>2023</v>
      </c>
    </row>
    <row r="57" spans="17:18" x14ac:dyDescent="0.25">
      <c r="Q57" s="20" t="s">
        <v>106</v>
      </c>
      <c r="R57" s="21">
        <v>2023</v>
      </c>
    </row>
    <row r="58" spans="17:18" x14ac:dyDescent="0.25">
      <c r="Q58" s="20" t="s">
        <v>107</v>
      </c>
      <c r="R58" s="21">
        <v>2023</v>
      </c>
    </row>
    <row r="59" spans="17:18" x14ac:dyDescent="0.25">
      <c r="Q59" s="20" t="s">
        <v>108</v>
      </c>
      <c r="R59" s="21">
        <v>2023</v>
      </c>
    </row>
    <row r="60" spans="17:18" x14ac:dyDescent="0.25">
      <c r="Q60" s="20" t="s">
        <v>110</v>
      </c>
      <c r="R60" s="21">
        <v>2023</v>
      </c>
    </row>
    <row r="61" spans="17:18" x14ac:dyDescent="0.25">
      <c r="Q61" s="20" t="s">
        <v>111</v>
      </c>
      <c r="R61" s="21">
        <v>2023</v>
      </c>
    </row>
    <row r="62" spans="17:18" x14ac:dyDescent="0.25">
      <c r="Q62" s="20" t="s">
        <v>112</v>
      </c>
      <c r="R62" s="21">
        <v>2023</v>
      </c>
    </row>
    <row r="63" spans="17:18" x14ac:dyDescent="0.25">
      <c r="Q63" s="20" t="s">
        <v>113</v>
      </c>
      <c r="R63" s="21">
        <v>2023</v>
      </c>
    </row>
    <row r="64" spans="17:18" x14ac:dyDescent="0.25">
      <c r="Q64" s="20" t="s">
        <v>114</v>
      </c>
      <c r="R64" s="21">
        <v>2023</v>
      </c>
    </row>
    <row r="65" spans="17:18" x14ac:dyDescent="0.25">
      <c r="Q65" s="20" t="s">
        <v>115</v>
      </c>
      <c r="R65" s="21">
        <v>2023</v>
      </c>
    </row>
    <row r="66" spans="17:18" x14ac:dyDescent="0.25">
      <c r="Q66" s="20" t="s">
        <v>116</v>
      </c>
      <c r="R66" s="21">
        <v>2023</v>
      </c>
    </row>
    <row r="67" spans="17:18" x14ac:dyDescent="0.25">
      <c r="Q67" s="20" t="s">
        <v>117</v>
      </c>
      <c r="R67" s="21">
        <v>2023</v>
      </c>
    </row>
    <row r="68" spans="17:18" x14ac:dyDescent="0.25">
      <c r="Q68" s="20" t="s">
        <v>118</v>
      </c>
      <c r="R68" s="21">
        <v>2023</v>
      </c>
    </row>
    <row r="69" spans="17:18" x14ac:dyDescent="0.25">
      <c r="Q69" s="20" t="s">
        <v>119</v>
      </c>
      <c r="R69" s="21">
        <v>2023</v>
      </c>
    </row>
    <row r="70" spans="17:18" x14ac:dyDescent="0.25">
      <c r="Q70" s="20" t="s">
        <v>120</v>
      </c>
      <c r="R70" s="21">
        <v>2023</v>
      </c>
    </row>
    <row r="71" spans="17:18" x14ac:dyDescent="0.25">
      <c r="Q71" s="20" t="s">
        <v>121</v>
      </c>
      <c r="R71" s="21">
        <v>2023</v>
      </c>
    </row>
    <row r="72" spans="17:18" x14ac:dyDescent="0.25">
      <c r="Q72" s="20" t="s">
        <v>122</v>
      </c>
      <c r="R72" s="21">
        <v>2023</v>
      </c>
    </row>
    <row r="73" spans="17:18" x14ac:dyDescent="0.25">
      <c r="Q73" s="20" t="s">
        <v>123</v>
      </c>
      <c r="R73" s="21">
        <v>2023</v>
      </c>
    </row>
    <row r="74" spans="17:18" x14ac:dyDescent="0.25">
      <c r="Q74" s="20" t="s">
        <v>124</v>
      </c>
      <c r="R74" s="21">
        <v>2023</v>
      </c>
    </row>
    <row r="75" spans="17:18" x14ac:dyDescent="0.25">
      <c r="Q75" s="20" t="s">
        <v>125</v>
      </c>
      <c r="R75" s="21">
        <v>2023</v>
      </c>
    </row>
    <row r="76" spans="17:18" x14ac:dyDescent="0.25">
      <c r="Q76" s="20" t="s">
        <v>126</v>
      </c>
      <c r="R76" s="21">
        <v>2023</v>
      </c>
    </row>
    <row r="77" spans="17:18" x14ac:dyDescent="0.25">
      <c r="Q77" s="20" t="s">
        <v>127</v>
      </c>
      <c r="R77" s="21">
        <v>2023</v>
      </c>
    </row>
    <row r="78" spans="17:18" x14ac:dyDescent="0.25">
      <c r="Q78" s="20" t="s">
        <v>128</v>
      </c>
      <c r="R78" s="21">
        <v>2023</v>
      </c>
    </row>
    <row r="79" spans="17:18" x14ac:dyDescent="0.25">
      <c r="Q79" s="20" t="s">
        <v>129</v>
      </c>
      <c r="R79" s="21">
        <v>2023</v>
      </c>
    </row>
    <row r="80" spans="17:18" x14ac:dyDescent="0.25">
      <c r="Q80" s="20" t="s">
        <v>130</v>
      </c>
      <c r="R80" s="21">
        <v>2023</v>
      </c>
    </row>
    <row r="81" spans="17:18" x14ac:dyDescent="0.25">
      <c r="Q81" s="20" t="s">
        <v>131</v>
      </c>
      <c r="R81" s="21">
        <v>2023</v>
      </c>
    </row>
    <row r="82" spans="17:18" x14ac:dyDescent="0.25">
      <c r="Q82" s="20" t="s">
        <v>132</v>
      </c>
      <c r="R82" s="21">
        <v>2023</v>
      </c>
    </row>
    <row r="83" spans="17:18" x14ac:dyDescent="0.25">
      <c r="Q83" s="20" t="s">
        <v>133</v>
      </c>
      <c r="R83" s="21">
        <v>2023</v>
      </c>
    </row>
    <row r="84" spans="17:18" x14ac:dyDescent="0.25">
      <c r="Q84" s="20" t="s">
        <v>134</v>
      </c>
      <c r="R84" s="21">
        <v>2023</v>
      </c>
    </row>
    <row r="85" spans="17:18" x14ac:dyDescent="0.25">
      <c r="Q85" s="20" t="s">
        <v>135</v>
      </c>
      <c r="R85" s="21">
        <v>2023</v>
      </c>
    </row>
    <row r="86" spans="17:18" x14ac:dyDescent="0.25">
      <c r="Q86" s="20" t="s">
        <v>136</v>
      </c>
      <c r="R86" s="21">
        <v>2023</v>
      </c>
    </row>
    <row r="87" spans="17:18" x14ac:dyDescent="0.25">
      <c r="Q87" s="20" t="s">
        <v>138</v>
      </c>
      <c r="R87" s="21">
        <v>2023</v>
      </c>
    </row>
    <row r="88" spans="17:18" x14ac:dyDescent="0.25">
      <c r="Q88" s="20" t="s">
        <v>139</v>
      </c>
      <c r="R88" s="21">
        <v>2023</v>
      </c>
    </row>
    <row r="89" spans="17:18" x14ac:dyDescent="0.25">
      <c r="Q89" s="20" t="s">
        <v>140</v>
      </c>
      <c r="R89" s="21">
        <v>2023</v>
      </c>
    </row>
    <row r="90" spans="17:18" x14ac:dyDescent="0.25">
      <c r="Q90" s="20" t="s">
        <v>141</v>
      </c>
      <c r="R90" s="21">
        <v>2023</v>
      </c>
    </row>
    <row r="91" spans="17:18" x14ac:dyDescent="0.25">
      <c r="Q91" s="20" t="s">
        <v>142</v>
      </c>
      <c r="R91" s="21">
        <v>2023</v>
      </c>
    </row>
    <row r="92" spans="17:18" x14ac:dyDescent="0.25">
      <c r="Q92" s="20" t="s">
        <v>143</v>
      </c>
      <c r="R92" s="21">
        <v>2023</v>
      </c>
    </row>
    <row r="93" spans="17:18" x14ac:dyDescent="0.25">
      <c r="Q93" s="20" t="s">
        <v>144</v>
      </c>
      <c r="R93" s="21">
        <v>2023</v>
      </c>
    </row>
    <row r="94" spans="17:18" x14ac:dyDescent="0.25">
      <c r="Q94" s="20" t="s">
        <v>145</v>
      </c>
      <c r="R94" s="21">
        <v>2023</v>
      </c>
    </row>
    <row r="95" spans="17:18" x14ac:dyDescent="0.25">
      <c r="Q95" s="20" t="s">
        <v>146</v>
      </c>
      <c r="R95" s="21">
        <v>2023</v>
      </c>
    </row>
    <row r="96" spans="17:18" x14ac:dyDescent="0.25">
      <c r="Q96" s="20" t="s">
        <v>147</v>
      </c>
      <c r="R96" s="21">
        <v>2023</v>
      </c>
    </row>
    <row r="97" spans="17:18" x14ac:dyDescent="0.25">
      <c r="Q97" s="20" t="s">
        <v>148</v>
      </c>
      <c r="R97" s="21">
        <v>2023</v>
      </c>
    </row>
    <row r="98" spans="17:18" x14ac:dyDescent="0.25">
      <c r="Q98" s="20" t="s">
        <v>149</v>
      </c>
      <c r="R98" s="21">
        <v>2023</v>
      </c>
    </row>
    <row r="99" spans="17:18" x14ac:dyDescent="0.25">
      <c r="Q99" s="20" t="s">
        <v>150</v>
      </c>
      <c r="R99" s="21">
        <v>2023</v>
      </c>
    </row>
    <row r="100" spans="17:18" x14ac:dyDescent="0.25">
      <c r="Q100" s="20" t="s">
        <v>151</v>
      </c>
      <c r="R100" s="21">
        <v>2023</v>
      </c>
    </row>
    <row r="101" spans="17:18" x14ac:dyDescent="0.25">
      <c r="Q101" s="20" t="s">
        <v>152</v>
      </c>
      <c r="R101" s="21">
        <v>2023</v>
      </c>
    </row>
    <row r="102" spans="17:18" x14ac:dyDescent="0.25">
      <c r="Q102" s="20" t="s">
        <v>153</v>
      </c>
      <c r="R102" s="21">
        <v>2023</v>
      </c>
    </row>
    <row r="103" spans="17:18" x14ac:dyDescent="0.25">
      <c r="Q103" s="20" t="s">
        <v>154</v>
      </c>
      <c r="R103" s="21">
        <v>2023</v>
      </c>
    </row>
    <row r="104" spans="17:18" x14ac:dyDescent="0.25">
      <c r="Q104" s="20" t="s">
        <v>155</v>
      </c>
      <c r="R104" s="21">
        <v>2023</v>
      </c>
    </row>
    <row r="105" spans="17:18" x14ac:dyDescent="0.25">
      <c r="Q105" s="20" t="s">
        <v>156</v>
      </c>
      <c r="R105" s="21">
        <v>2023</v>
      </c>
    </row>
    <row r="106" spans="17:18" x14ac:dyDescent="0.25">
      <c r="Q106" s="20" t="s">
        <v>157</v>
      </c>
      <c r="R106" s="21">
        <v>2023</v>
      </c>
    </row>
    <row r="107" spans="17:18" x14ac:dyDescent="0.25">
      <c r="Q107" s="20" t="s">
        <v>158</v>
      </c>
      <c r="R107" s="21">
        <v>2023</v>
      </c>
    </row>
    <row r="108" spans="17:18" x14ac:dyDescent="0.25">
      <c r="Q108" s="20" t="s">
        <v>159</v>
      </c>
      <c r="R108" s="21">
        <v>2023</v>
      </c>
    </row>
    <row r="109" spans="17:18" x14ac:dyDescent="0.25">
      <c r="Q109" s="20" t="s">
        <v>161</v>
      </c>
      <c r="R109" s="21">
        <v>2023</v>
      </c>
    </row>
    <row r="110" spans="17:18" x14ac:dyDescent="0.25">
      <c r="Q110" s="20" t="s">
        <v>162</v>
      </c>
      <c r="R110" s="21">
        <v>2023</v>
      </c>
    </row>
    <row r="111" spans="17:18" x14ac:dyDescent="0.25">
      <c r="Q111" s="20" t="s">
        <v>163</v>
      </c>
      <c r="R111" s="21">
        <v>2023</v>
      </c>
    </row>
    <row r="112" spans="17:18" x14ac:dyDescent="0.25">
      <c r="Q112" s="20" t="s">
        <v>164</v>
      </c>
      <c r="R112" s="21">
        <v>2023</v>
      </c>
    </row>
    <row r="113" spans="17:18" x14ac:dyDescent="0.25">
      <c r="Q113" s="20" t="s">
        <v>165</v>
      </c>
      <c r="R113" s="21">
        <v>2023</v>
      </c>
    </row>
    <row r="114" spans="17:18" x14ac:dyDescent="0.25">
      <c r="Q114" s="20" t="s">
        <v>166</v>
      </c>
      <c r="R114" s="21">
        <v>2023</v>
      </c>
    </row>
    <row r="115" spans="17:18" x14ac:dyDescent="0.25">
      <c r="Q115" s="20" t="s">
        <v>167</v>
      </c>
      <c r="R115" s="21">
        <v>2023</v>
      </c>
    </row>
    <row r="116" spans="17:18" x14ac:dyDescent="0.25">
      <c r="Q116" s="20" t="s">
        <v>168</v>
      </c>
      <c r="R116" s="21">
        <v>2023</v>
      </c>
    </row>
    <row r="117" spans="17:18" x14ac:dyDescent="0.25">
      <c r="Q117" s="20" t="s">
        <v>169</v>
      </c>
      <c r="R117" s="21">
        <v>2023</v>
      </c>
    </row>
    <row r="118" spans="17:18" x14ac:dyDescent="0.25">
      <c r="Q118" s="20" t="s">
        <v>170</v>
      </c>
      <c r="R118" s="21">
        <v>2023</v>
      </c>
    </row>
    <row r="119" spans="17:18" x14ac:dyDescent="0.25">
      <c r="Q119" s="20" t="s">
        <v>171</v>
      </c>
      <c r="R119" s="21">
        <v>2023</v>
      </c>
    </row>
    <row r="120" spans="17:18" x14ac:dyDescent="0.25">
      <c r="Q120" s="20" t="s">
        <v>172</v>
      </c>
      <c r="R120" s="21">
        <v>2023</v>
      </c>
    </row>
    <row r="121" spans="17:18" x14ac:dyDescent="0.25">
      <c r="Q121" s="20" t="s">
        <v>173</v>
      </c>
      <c r="R121" s="21">
        <v>2023</v>
      </c>
    </row>
    <row r="122" spans="17:18" x14ac:dyDescent="0.25">
      <c r="Q122" s="20" t="s">
        <v>174</v>
      </c>
      <c r="R122" s="21">
        <v>2023</v>
      </c>
    </row>
    <row r="123" spans="17:18" x14ac:dyDescent="0.25">
      <c r="Q123" s="20" t="s">
        <v>175</v>
      </c>
      <c r="R123" s="21">
        <v>2023</v>
      </c>
    </row>
    <row r="124" spans="17:18" x14ac:dyDescent="0.25">
      <c r="Q124" s="20" t="s">
        <v>176</v>
      </c>
      <c r="R124" s="21">
        <v>2023</v>
      </c>
    </row>
    <row r="125" spans="17:18" x14ac:dyDescent="0.25">
      <c r="Q125" s="20" t="s">
        <v>177</v>
      </c>
      <c r="R125" s="21">
        <v>2023</v>
      </c>
    </row>
    <row r="126" spans="17:18" x14ac:dyDescent="0.25">
      <c r="Q126" s="20" t="s">
        <v>178</v>
      </c>
      <c r="R126" s="21">
        <v>2023</v>
      </c>
    </row>
    <row r="127" spans="17:18" x14ac:dyDescent="0.25">
      <c r="Q127" s="20" t="s">
        <v>179</v>
      </c>
      <c r="R127" s="21">
        <v>2023</v>
      </c>
    </row>
    <row r="128" spans="17:18" x14ac:dyDescent="0.25">
      <c r="Q128" s="20" t="s">
        <v>180</v>
      </c>
      <c r="R128" s="21">
        <v>2023</v>
      </c>
    </row>
    <row r="129" spans="17:18" x14ac:dyDescent="0.25">
      <c r="Q129" s="20" t="s">
        <v>181</v>
      </c>
      <c r="R129" s="21">
        <v>2023</v>
      </c>
    </row>
    <row r="130" spans="17:18" x14ac:dyDescent="0.25">
      <c r="Q130" s="20" t="s">
        <v>182</v>
      </c>
      <c r="R130" s="21">
        <v>2023</v>
      </c>
    </row>
    <row r="131" spans="17:18" x14ac:dyDescent="0.25">
      <c r="Q131" s="20" t="s">
        <v>183</v>
      </c>
      <c r="R131" s="21">
        <v>2023</v>
      </c>
    </row>
    <row r="132" spans="17:18" x14ac:dyDescent="0.25">
      <c r="Q132" s="20" t="s">
        <v>184</v>
      </c>
      <c r="R132" s="21">
        <v>2023</v>
      </c>
    </row>
    <row r="133" spans="17:18" x14ac:dyDescent="0.25">
      <c r="Q133" s="20" t="s">
        <v>185</v>
      </c>
      <c r="R133" s="21">
        <v>2023</v>
      </c>
    </row>
    <row r="134" spans="17:18" x14ac:dyDescent="0.25">
      <c r="Q134" s="20" t="s">
        <v>186</v>
      </c>
      <c r="R134" s="21">
        <v>2023</v>
      </c>
    </row>
    <row r="135" spans="17:18" x14ac:dyDescent="0.25">
      <c r="Q135" s="20" t="s">
        <v>187</v>
      </c>
      <c r="R135" s="21">
        <v>2023</v>
      </c>
    </row>
    <row r="136" spans="17:18" x14ac:dyDescent="0.25">
      <c r="Q136" s="20" t="s">
        <v>188</v>
      </c>
      <c r="R136" s="21">
        <v>2023</v>
      </c>
    </row>
    <row r="137" spans="17:18" x14ac:dyDescent="0.25">
      <c r="Q137" s="20" t="s">
        <v>189</v>
      </c>
      <c r="R137" s="21">
        <v>2023</v>
      </c>
    </row>
    <row r="138" spans="17:18" x14ac:dyDescent="0.25">
      <c r="Q138" s="20" t="s">
        <v>190</v>
      </c>
      <c r="R138" s="21">
        <v>2023</v>
      </c>
    </row>
    <row r="139" spans="17:18" x14ac:dyDescent="0.25">
      <c r="Q139" s="20" t="s">
        <v>191</v>
      </c>
      <c r="R139" s="21">
        <v>2023</v>
      </c>
    </row>
    <row r="140" spans="17:18" x14ac:dyDescent="0.25">
      <c r="Q140" s="20" t="s">
        <v>192</v>
      </c>
      <c r="R140" s="21">
        <v>2023</v>
      </c>
    </row>
    <row r="141" spans="17:18" x14ac:dyDescent="0.25">
      <c r="Q141" s="20" t="s">
        <v>193</v>
      </c>
      <c r="R141" s="21">
        <v>2023</v>
      </c>
    </row>
    <row r="142" spans="17:18" x14ac:dyDescent="0.25">
      <c r="Q142" s="20" t="s">
        <v>194</v>
      </c>
      <c r="R142" s="21">
        <v>2023</v>
      </c>
    </row>
    <row r="143" spans="17:18" x14ac:dyDescent="0.25">
      <c r="Q143" s="20" t="s">
        <v>195</v>
      </c>
      <c r="R143" s="21">
        <v>2023</v>
      </c>
    </row>
    <row r="144" spans="17:18" x14ac:dyDescent="0.25">
      <c r="Q144" s="20" t="s">
        <v>196</v>
      </c>
      <c r="R144" s="21">
        <v>2023</v>
      </c>
    </row>
    <row r="145" spans="17:18" x14ac:dyDescent="0.25">
      <c r="Q145" s="20" t="s">
        <v>197</v>
      </c>
      <c r="R145" s="21">
        <v>2023</v>
      </c>
    </row>
    <row r="146" spans="17:18" x14ac:dyDescent="0.25">
      <c r="Q146" s="20" t="s">
        <v>198</v>
      </c>
      <c r="R146" s="21">
        <v>2023</v>
      </c>
    </row>
    <row r="147" spans="17:18" x14ac:dyDescent="0.25">
      <c r="Q147" s="20" t="s">
        <v>199</v>
      </c>
      <c r="R147" s="21">
        <v>2023</v>
      </c>
    </row>
    <row r="148" spans="17:18" x14ac:dyDescent="0.25">
      <c r="Q148" s="20" t="s">
        <v>200</v>
      </c>
      <c r="R148" s="21">
        <v>2023</v>
      </c>
    </row>
    <row r="149" spans="17:18" x14ac:dyDescent="0.25">
      <c r="Q149" s="20" t="s">
        <v>201</v>
      </c>
      <c r="R149" s="21">
        <v>2023</v>
      </c>
    </row>
    <row r="150" spans="17:18" x14ac:dyDescent="0.25">
      <c r="Q150" s="20" t="s">
        <v>202</v>
      </c>
      <c r="R150" s="21">
        <v>2023</v>
      </c>
    </row>
    <row r="151" spans="17:18" x14ac:dyDescent="0.25">
      <c r="Q151" s="20" t="s">
        <v>203</v>
      </c>
      <c r="R151" s="21">
        <v>2023</v>
      </c>
    </row>
    <row r="152" spans="17:18" x14ac:dyDescent="0.25">
      <c r="Q152" s="20" t="s">
        <v>204</v>
      </c>
      <c r="R152" s="21">
        <v>2023</v>
      </c>
    </row>
    <row r="153" spans="17:18" x14ac:dyDescent="0.25">
      <c r="Q153" s="20" t="s">
        <v>205</v>
      </c>
      <c r="R153" s="21">
        <v>2023</v>
      </c>
    </row>
    <row r="154" spans="17:18" x14ac:dyDescent="0.25">
      <c r="Q154" s="20" t="s">
        <v>206</v>
      </c>
      <c r="R154" s="21">
        <v>2023</v>
      </c>
    </row>
    <row r="155" spans="17:18" x14ac:dyDescent="0.25">
      <c r="Q155" s="20" t="s">
        <v>207</v>
      </c>
      <c r="R155" s="21">
        <v>2023</v>
      </c>
    </row>
    <row r="156" spans="17:18" x14ac:dyDescent="0.25">
      <c r="Q156" s="20" t="s">
        <v>208</v>
      </c>
      <c r="R156" s="21">
        <v>2023</v>
      </c>
    </row>
    <row r="157" spans="17:18" x14ac:dyDescent="0.25">
      <c r="Q157" s="20" t="s">
        <v>209</v>
      </c>
      <c r="R157" s="21">
        <v>2023</v>
      </c>
    </row>
    <row r="158" spans="17:18" x14ac:dyDescent="0.25">
      <c r="Q158" s="20" t="s">
        <v>210</v>
      </c>
      <c r="R158" s="21">
        <v>2023</v>
      </c>
    </row>
    <row r="159" spans="17:18" x14ac:dyDescent="0.25">
      <c r="Q159" s="20" t="s">
        <v>211</v>
      </c>
      <c r="R159" s="21">
        <v>2023</v>
      </c>
    </row>
    <row r="160" spans="17:18" x14ac:dyDescent="0.25">
      <c r="Q160" s="20" t="s">
        <v>212</v>
      </c>
      <c r="R160" s="21">
        <v>2023</v>
      </c>
    </row>
    <row r="161" spans="17:18" x14ac:dyDescent="0.25">
      <c r="Q161" s="20" t="s">
        <v>213</v>
      </c>
      <c r="R161" s="21">
        <v>2023</v>
      </c>
    </row>
    <row r="162" spans="17:18" x14ac:dyDescent="0.25">
      <c r="Q162" s="20" t="s">
        <v>214</v>
      </c>
      <c r="R162" s="21">
        <v>2023</v>
      </c>
    </row>
    <row r="163" spans="17:18" x14ac:dyDescent="0.25">
      <c r="Q163" s="20" t="s">
        <v>215</v>
      </c>
      <c r="R163" s="21">
        <v>2023</v>
      </c>
    </row>
    <row r="164" spans="17:18" x14ac:dyDescent="0.25">
      <c r="Q164" s="20" t="s">
        <v>216</v>
      </c>
      <c r="R164" s="21">
        <v>2023</v>
      </c>
    </row>
    <row r="165" spans="17:18" x14ac:dyDescent="0.25">
      <c r="Q165" s="20" t="s">
        <v>217</v>
      </c>
      <c r="R165" s="21">
        <v>2023</v>
      </c>
    </row>
    <row r="166" spans="17:18" x14ac:dyDescent="0.25">
      <c r="Q166" s="20" t="s">
        <v>218</v>
      </c>
      <c r="R166" s="21">
        <v>2023</v>
      </c>
    </row>
    <row r="167" spans="17:18" x14ac:dyDescent="0.25">
      <c r="Q167" s="20" t="s">
        <v>219</v>
      </c>
      <c r="R167" s="21">
        <v>2023</v>
      </c>
    </row>
    <row r="168" spans="17:18" x14ac:dyDescent="0.25">
      <c r="Q168" s="20" t="s">
        <v>220</v>
      </c>
      <c r="R168" s="21">
        <v>2023</v>
      </c>
    </row>
    <row r="169" spans="17:18" x14ac:dyDescent="0.25">
      <c r="Q169" s="20" t="s">
        <v>221</v>
      </c>
      <c r="R169" s="21">
        <v>2023</v>
      </c>
    </row>
    <row r="170" spans="17:18" x14ac:dyDescent="0.25">
      <c r="Q170" s="20" t="s">
        <v>222</v>
      </c>
      <c r="R170" s="21">
        <v>2023</v>
      </c>
    </row>
    <row r="171" spans="17:18" x14ac:dyDescent="0.25">
      <c r="Q171" s="20" t="s">
        <v>223</v>
      </c>
      <c r="R171" s="21">
        <v>2023</v>
      </c>
    </row>
    <row r="172" spans="17:18" x14ac:dyDescent="0.25">
      <c r="Q172" s="20" t="s">
        <v>224</v>
      </c>
      <c r="R172" s="21">
        <v>2023</v>
      </c>
    </row>
    <row r="173" spans="17:18" x14ac:dyDescent="0.25">
      <c r="Q173" s="20" t="s">
        <v>225</v>
      </c>
      <c r="R173" s="21">
        <v>2023</v>
      </c>
    </row>
    <row r="174" spans="17:18" x14ac:dyDescent="0.25">
      <c r="Q174" s="20" t="s">
        <v>226</v>
      </c>
      <c r="R174" s="21">
        <v>2023</v>
      </c>
    </row>
    <row r="175" spans="17:18" x14ac:dyDescent="0.25">
      <c r="Q175" s="20" t="s">
        <v>227</v>
      </c>
      <c r="R175" s="21">
        <v>2023</v>
      </c>
    </row>
    <row r="176" spans="17:18" x14ac:dyDescent="0.25">
      <c r="Q176" s="20" t="s">
        <v>228</v>
      </c>
      <c r="R176" s="21">
        <v>2023</v>
      </c>
    </row>
    <row r="177" spans="17:18" x14ac:dyDescent="0.25">
      <c r="Q177" s="20" t="s">
        <v>229</v>
      </c>
      <c r="R177" s="21">
        <v>2023</v>
      </c>
    </row>
    <row r="178" spans="17:18" x14ac:dyDescent="0.25">
      <c r="Q178" s="20" t="s">
        <v>230</v>
      </c>
      <c r="R178" s="21">
        <v>2023</v>
      </c>
    </row>
    <row r="179" spans="17:18" x14ac:dyDescent="0.25">
      <c r="Q179" s="20" t="s">
        <v>231</v>
      </c>
      <c r="R179" s="21">
        <v>2023</v>
      </c>
    </row>
    <row r="180" spans="17:18" x14ac:dyDescent="0.25">
      <c r="Q180" s="20" t="s">
        <v>232</v>
      </c>
      <c r="R180" s="21">
        <v>2023</v>
      </c>
    </row>
    <row r="181" spans="17:18" x14ac:dyDescent="0.25">
      <c r="Q181" s="20" t="s">
        <v>233</v>
      </c>
      <c r="R181" s="21">
        <v>2023</v>
      </c>
    </row>
    <row r="182" spans="17:18" x14ac:dyDescent="0.25">
      <c r="Q182" s="20" t="s">
        <v>234</v>
      </c>
      <c r="R182" s="21">
        <v>2023</v>
      </c>
    </row>
    <row r="183" spans="17:18" x14ac:dyDescent="0.25">
      <c r="Q183" s="20" t="s">
        <v>235</v>
      </c>
      <c r="R183" s="21">
        <v>2023</v>
      </c>
    </row>
    <row r="184" spans="17:18" x14ac:dyDescent="0.25">
      <c r="Q184" s="20" t="s">
        <v>236</v>
      </c>
      <c r="R184" s="21">
        <v>2023</v>
      </c>
    </row>
    <row r="185" spans="17:18" x14ac:dyDescent="0.25">
      <c r="Q185" s="20" t="s">
        <v>237</v>
      </c>
      <c r="R185" s="21">
        <v>2023</v>
      </c>
    </row>
    <row r="186" spans="17:18" x14ac:dyDescent="0.25">
      <c r="Q186" s="20" t="s">
        <v>238</v>
      </c>
      <c r="R186" s="21">
        <v>2023</v>
      </c>
    </row>
    <row r="187" spans="17:18" x14ac:dyDescent="0.25">
      <c r="Q187" s="20" t="s">
        <v>239</v>
      </c>
      <c r="R187" s="21">
        <v>2023</v>
      </c>
    </row>
    <row r="188" spans="17:18" x14ac:dyDescent="0.25">
      <c r="Q188" s="20" t="s">
        <v>240</v>
      </c>
      <c r="R188" s="21">
        <v>2023</v>
      </c>
    </row>
    <row r="189" spans="17:18" x14ac:dyDescent="0.25">
      <c r="Q189" s="20" t="s">
        <v>241</v>
      </c>
      <c r="R189" s="21">
        <v>2023</v>
      </c>
    </row>
    <row r="190" spans="17:18" x14ac:dyDescent="0.25">
      <c r="Q190" s="20" t="s">
        <v>242</v>
      </c>
      <c r="R190" s="21">
        <v>2023</v>
      </c>
    </row>
    <row r="191" spans="17:18" x14ac:dyDescent="0.25">
      <c r="Q191" s="20" t="s">
        <v>243</v>
      </c>
      <c r="R191" s="21">
        <v>2023</v>
      </c>
    </row>
    <row r="192" spans="17:18" x14ac:dyDescent="0.25">
      <c r="Q192" s="20" t="s">
        <v>244</v>
      </c>
      <c r="R192" s="21">
        <v>2023</v>
      </c>
    </row>
    <row r="193" spans="17:18" x14ac:dyDescent="0.25">
      <c r="Q193" s="20" t="s">
        <v>245</v>
      </c>
      <c r="R193" s="21">
        <v>2023</v>
      </c>
    </row>
    <row r="194" spans="17:18" x14ac:dyDescent="0.25">
      <c r="Q194" s="20" t="s">
        <v>246</v>
      </c>
      <c r="R194" s="21">
        <v>2023</v>
      </c>
    </row>
    <row r="195" spans="17:18" x14ac:dyDescent="0.25">
      <c r="Q195" s="20" t="s">
        <v>247</v>
      </c>
      <c r="R195" s="21">
        <v>2023</v>
      </c>
    </row>
    <row r="196" spans="17:18" x14ac:dyDescent="0.25">
      <c r="Q196" s="20" t="s">
        <v>248</v>
      </c>
      <c r="R196" s="21">
        <v>2023</v>
      </c>
    </row>
    <row r="197" spans="17:18" x14ac:dyDescent="0.25">
      <c r="Q197" s="20" t="s">
        <v>249</v>
      </c>
      <c r="R197" s="21">
        <v>2023</v>
      </c>
    </row>
    <row r="198" spans="17:18" x14ac:dyDescent="0.25">
      <c r="Q198" s="20" t="s">
        <v>250</v>
      </c>
      <c r="R198" s="21">
        <v>2023</v>
      </c>
    </row>
    <row r="199" spans="17:18" x14ac:dyDescent="0.25">
      <c r="Q199" s="20" t="s">
        <v>251</v>
      </c>
      <c r="R199" s="21">
        <v>2023</v>
      </c>
    </row>
    <row r="200" spans="17:18" x14ac:dyDescent="0.25">
      <c r="Q200" s="20" t="s">
        <v>252</v>
      </c>
      <c r="R200" s="21">
        <v>2023</v>
      </c>
    </row>
    <row r="201" spans="17:18" x14ac:dyDescent="0.25">
      <c r="Q201" s="20" t="s">
        <v>253</v>
      </c>
      <c r="R201" s="21">
        <v>2023</v>
      </c>
    </row>
    <row r="202" spans="17:18" x14ac:dyDescent="0.25">
      <c r="Q202" s="20" t="s">
        <v>254</v>
      </c>
      <c r="R202" s="21">
        <v>2023</v>
      </c>
    </row>
    <row r="203" spans="17:18" x14ac:dyDescent="0.25">
      <c r="Q203" s="20" t="s">
        <v>255</v>
      </c>
      <c r="R203" s="21">
        <v>2023</v>
      </c>
    </row>
    <row r="204" spans="17:18" x14ac:dyDescent="0.25">
      <c r="Q204" s="20" t="s">
        <v>256</v>
      </c>
      <c r="R204" s="21">
        <v>2023</v>
      </c>
    </row>
    <row r="205" spans="17:18" x14ac:dyDescent="0.25">
      <c r="Q205" s="20" t="s">
        <v>257</v>
      </c>
      <c r="R205" s="21">
        <v>2023</v>
      </c>
    </row>
    <row r="206" spans="17:18" x14ac:dyDescent="0.25">
      <c r="Q206" s="20" t="s">
        <v>258</v>
      </c>
      <c r="R206" s="21">
        <v>2023</v>
      </c>
    </row>
    <row r="207" spans="17:18" x14ac:dyDescent="0.25">
      <c r="Q207" s="20" t="s">
        <v>259</v>
      </c>
      <c r="R207" s="21">
        <v>2023</v>
      </c>
    </row>
    <row r="208" spans="17:18" x14ac:dyDescent="0.25">
      <c r="Q208" s="20" t="s">
        <v>260</v>
      </c>
      <c r="R208" s="21">
        <v>2023</v>
      </c>
    </row>
    <row r="209" spans="17:18" x14ac:dyDescent="0.25">
      <c r="Q209" s="20" t="s">
        <v>261</v>
      </c>
      <c r="R209" s="21">
        <v>2023</v>
      </c>
    </row>
    <row r="210" spans="17:18" x14ac:dyDescent="0.25">
      <c r="Q210" s="20" t="s">
        <v>262</v>
      </c>
      <c r="R210" s="21">
        <v>2023</v>
      </c>
    </row>
    <row r="211" spans="17:18" x14ac:dyDescent="0.25">
      <c r="Q211" s="20" t="s">
        <v>263</v>
      </c>
      <c r="R211" s="21">
        <v>2023</v>
      </c>
    </row>
    <row r="212" spans="17:18" x14ac:dyDescent="0.25">
      <c r="Q212" s="20" t="s">
        <v>264</v>
      </c>
      <c r="R212" s="21">
        <v>2023</v>
      </c>
    </row>
    <row r="213" spans="17:18" x14ac:dyDescent="0.25">
      <c r="Q213" s="20" t="s">
        <v>265</v>
      </c>
      <c r="R213" s="21">
        <v>2023</v>
      </c>
    </row>
    <row r="214" spans="17:18" x14ac:dyDescent="0.25">
      <c r="Q214" s="20" t="s">
        <v>266</v>
      </c>
      <c r="R214" s="21">
        <v>2023</v>
      </c>
    </row>
    <row r="215" spans="17:18" x14ac:dyDescent="0.25">
      <c r="Q215" s="20" t="s">
        <v>267</v>
      </c>
      <c r="R215" s="21">
        <v>2023</v>
      </c>
    </row>
    <row r="216" spans="17:18" x14ac:dyDescent="0.25">
      <c r="Q216" s="20" t="s">
        <v>268</v>
      </c>
      <c r="R216" s="21">
        <v>2023</v>
      </c>
    </row>
    <row r="217" spans="17:18" x14ac:dyDescent="0.25">
      <c r="Q217" s="20" t="s">
        <v>269</v>
      </c>
      <c r="R217" s="21">
        <v>2023</v>
      </c>
    </row>
    <row r="218" spans="17:18" x14ac:dyDescent="0.25">
      <c r="Q218" s="20" t="s">
        <v>270</v>
      </c>
      <c r="R218" s="21">
        <v>2023</v>
      </c>
    </row>
    <row r="219" spans="17:18" x14ac:dyDescent="0.25">
      <c r="Q219" s="20" t="s">
        <v>271</v>
      </c>
      <c r="R219" s="21">
        <v>2023</v>
      </c>
    </row>
    <row r="220" spans="17:18" x14ac:dyDescent="0.25">
      <c r="Q220" s="20" t="s">
        <v>272</v>
      </c>
      <c r="R220" s="21">
        <v>2023</v>
      </c>
    </row>
    <row r="221" spans="17:18" x14ac:dyDescent="0.25">
      <c r="Q221" s="20" t="s">
        <v>273</v>
      </c>
      <c r="R221" s="21">
        <v>2023</v>
      </c>
    </row>
    <row r="222" spans="17:18" x14ac:dyDescent="0.25">
      <c r="Q222" s="20" t="s">
        <v>274</v>
      </c>
      <c r="R222" s="21">
        <v>2023</v>
      </c>
    </row>
    <row r="223" spans="17:18" x14ac:dyDescent="0.25">
      <c r="Q223" s="20" t="s">
        <v>275</v>
      </c>
      <c r="R223" s="21">
        <v>2023</v>
      </c>
    </row>
    <row r="224" spans="17:18" x14ac:dyDescent="0.25">
      <c r="Q224" s="20" t="s">
        <v>276</v>
      </c>
      <c r="R224" s="21">
        <v>2023</v>
      </c>
    </row>
    <row r="225" spans="17:18" x14ac:dyDescent="0.25">
      <c r="Q225" s="20" t="s">
        <v>277</v>
      </c>
      <c r="R225" s="21">
        <v>2023</v>
      </c>
    </row>
    <row r="226" spans="17:18" x14ac:dyDescent="0.25">
      <c r="Q226" s="20" t="s">
        <v>278</v>
      </c>
      <c r="R226" s="21">
        <v>2023</v>
      </c>
    </row>
    <row r="227" spans="17:18" x14ac:dyDescent="0.25">
      <c r="Q227" s="20" t="s">
        <v>279</v>
      </c>
      <c r="R227" s="21">
        <v>2023</v>
      </c>
    </row>
    <row r="228" spans="17:18" x14ac:dyDescent="0.25">
      <c r="Q228" s="20" t="s">
        <v>280</v>
      </c>
      <c r="R228" s="21">
        <v>2023</v>
      </c>
    </row>
    <row r="229" spans="17:18" x14ac:dyDescent="0.25">
      <c r="Q229" s="20" t="s">
        <v>281</v>
      </c>
      <c r="R229" s="21">
        <v>2023</v>
      </c>
    </row>
    <row r="230" spans="17:18" x14ac:dyDescent="0.25">
      <c r="Q230" s="20" t="s">
        <v>282</v>
      </c>
      <c r="R230" s="21">
        <v>2023</v>
      </c>
    </row>
    <row r="231" spans="17:18" x14ac:dyDescent="0.25">
      <c r="Q231" s="20" t="s">
        <v>283</v>
      </c>
      <c r="R231" s="21">
        <v>2023</v>
      </c>
    </row>
    <row r="232" spans="17:18" x14ac:dyDescent="0.25">
      <c r="Q232" s="20" t="s">
        <v>284</v>
      </c>
      <c r="R232" s="21">
        <v>2023</v>
      </c>
    </row>
    <row r="233" spans="17:18" x14ac:dyDescent="0.25">
      <c r="Q233" s="20" t="s">
        <v>285</v>
      </c>
      <c r="R233" s="21">
        <v>2023</v>
      </c>
    </row>
    <row r="234" spans="17:18" x14ac:dyDescent="0.25">
      <c r="Q234" s="20" t="s">
        <v>286</v>
      </c>
      <c r="R234" s="21">
        <v>2023</v>
      </c>
    </row>
    <row r="235" spans="17:18" x14ac:dyDescent="0.25">
      <c r="Q235" s="20" t="s">
        <v>287</v>
      </c>
      <c r="R235" s="21">
        <v>2023</v>
      </c>
    </row>
    <row r="236" spans="17:18" x14ac:dyDescent="0.25">
      <c r="Q236" s="20" t="s">
        <v>288</v>
      </c>
      <c r="R236" s="21">
        <v>2023</v>
      </c>
    </row>
    <row r="237" spans="17:18" x14ac:dyDescent="0.25">
      <c r="Q237" s="20" t="s">
        <v>289</v>
      </c>
      <c r="R237" s="21">
        <v>2023</v>
      </c>
    </row>
    <row r="238" spans="17:18" x14ac:dyDescent="0.25">
      <c r="Q238" s="20" t="s">
        <v>290</v>
      </c>
      <c r="R238" s="21">
        <v>2023</v>
      </c>
    </row>
    <row r="239" spans="17:18" x14ac:dyDescent="0.25">
      <c r="Q239" s="20" t="s">
        <v>291</v>
      </c>
      <c r="R239" s="21">
        <v>2023</v>
      </c>
    </row>
    <row r="240" spans="17:18" x14ac:dyDescent="0.25">
      <c r="Q240" s="20" t="s">
        <v>292</v>
      </c>
      <c r="R240" s="21">
        <v>2023</v>
      </c>
    </row>
    <row r="241" spans="17:18" x14ac:dyDescent="0.25">
      <c r="Q241" s="20" t="s">
        <v>293</v>
      </c>
      <c r="R241" s="21">
        <v>2023</v>
      </c>
    </row>
    <row r="242" spans="17:18" x14ac:dyDescent="0.25">
      <c r="Q242" s="20" t="s">
        <v>294</v>
      </c>
      <c r="R242" s="21">
        <v>2023</v>
      </c>
    </row>
    <row r="243" spans="17:18" x14ac:dyDescent="0.25">
      <c r="Q243" s="20" t="s">
        <v>295</v>
      </c>
      <c r="R243" s="21">
        <v>2023</v>
      </c>
    </row>
    <row r="244" spans="17:18" x14ac:dyDescent="0.25">
      <c r="Q244" s="20" t="s">
        <v>296</v>
      </c>
      <c r="R244" s="21">
        <v>2023</v>
      </c>
    </row>
    <row r="245" spans="17:18" x14ac:dyDescent="0.25">
      <c r="Q245" s="20" t="s">
        <v>297</v>
      </c>
      <c r="R245" s="21">
        <v>2023</v>
      </c>
    </row>
    <row r="246" spans="17:18" x14ac:dyDescent="0.25">
      <c r="Q246" s="20" t="s">
        <v>298</v>
      </c>
      <c r="R246" s="21">
        <v>2023</v>
      </c>
    </row>
    <row r="247" spans="17:18" x14ac:dyDescent="0.25">
      <c r="Q247" s="20" t="s">
        <v>299</v>
      </c>
      <c r="R247" s="21">
        <v>2023</v>
      </c>
    </row>
    <row r="248" spans="17:18" x14ac:dyDescent="0.25">
      <c r="Q248" s="20" t="s">
        <v>300</v>
      </c>
      <c r="R248" s="21">
        <v>2023</v>
      </c>
    </row>
    <row r="249" spans="17:18" x14ac:dyDescent="0.25">
      <c r="Q249" s="20" t="s">
        <v>301</v>
      </c>
      <c r="R249" s="21">
        <v>2023</v>
      </c>
    </row>
    <row r="250" spans="17:18" x14ac:dyDescent="0.25">
      <c r="Q250" s="20" t="s">
        <v>302</v>
      </c>
      <c r="R250" s="21">
        <v>2023</v>
      </c>
    </row>
    <row r="251" spans="17:18" x14ac:dyDescent="0.25">
      <c r="Q251" s="20" t="s">
        <v>303</v>
      </c>
      <c r="R251" s="21">
        <v>2023</v>
      </c>
    </row>
    <row r="252" spans="17:18" x14ac:dyDescent="0.25">
      <c r="Q252" s="20" t="s">
        <v>304</v>
      </c>
      <c r="R252" s="21">
        <v>2023</v>
      </c>
    </row>
    <row r="253" spans="17:18" x14ac:dyDescent="0.25">
      <c r="Q253" s="20" t="s">
        <v>305</v>
      </c>
      <c r="R253" s="21">
        <v>2023</v>
      </c>
    </row>
    <row r="254" spans="17:18" x14ac:dyDescent="0.25">
      <c r="Q254" s="20" t="s">
        <v>306</v>
      </c>
      <c r="R254" s="21">
        <v>2023</v>
      </c>
    </row>
    <row r="255" spans="17:18" x14ac:dyDescent="0.25">
      <c r="Q255" s="20" t="s">
        <v>307</v>
      </c>
      <c r="R255" s="21">
        <v>2023</v>
      </c>
    </row>
    <row r="256" spans="17:18" x14ac:dyDescent="0.25">
      <c r="Q256" s="20" t="s">
        <v>308</v>
      </c>
      <c r="R256" s="21">
        <v>2023</v>
      </c>
    </row>
    <row r="257" spans="17:18" x14ac:dyDescent="0.25">
      <c r="Q257" s="20" t="s">
        <v>309</v>
      </c>
      <c r="R257" s="21">
        <v>2023</v>
      </c>
    </row>
    <row r="258" spans="17:18" x14ac:dyDescent="0.25">
      <c r="Q258" s="20" t="s">
        <v>310</v>
      </c>
      <c r="R258" s="21">
        <v>2023</v>
      </c>
    </row>
    <row r="259" spans="17:18" x14ac:dyDescent="0.25">
      <c r="Q259" s="20" t="s">
        <v>311</v>
      </c>
      <c r="R259" s="21">
        <v>2023</v>
      </c>
    </row>
    <row r="260" spans="17:18" x14ac:dyDescent="0.25">
      <c r="Q260" s="20" t="s">
        <v>312</v>
      </c>
      <c r="R260" s="21">
        <v>2023</v>
      </c>
    </row>
    <row r="261" spans="17:18" x14ac:dyDescent="0.25">
      <c r="Q261" s="20" t="s">
        <v>313</v>
      </c>
      <c r="R261" s="21">
        <v>2023</v>
      </c>
    </row>
    <row r="262" spans="17:18" x14ac:dyDescent="0.25">
      <c r="Q262" s="20" t="s">
        <v>314</v>
      </c>
      <c r="R262" s="21">
        <v>2023</v>
      </c>
    </row>
    <row r="263" spans="17:18" x14ac:dyDescent="0.25">
      <c r="Q263" s="20" t="s">
        <v>315</v>
      </c>
      <c r="R263" s="21">
        <v>2023</v>
      </c>
    </row>
    <row r="264" spans="17:18" x14ac:dyDescent="0.25">
      <c r="Q264" s="20" t="s">
        <v>316</v>
      </c>
      <c r="R264" s="21">
        <v>2023</v>
      </c>
    </row>
    <row r="265" spans="17:18" x14ac:dyDescent="0.25">
      <c r="Q265" s="20" t="s">
        <v>317</v>
      </c>
      <c r="R265" s="21">
        <v>2023</v>
      </c>
    </row>
    <row r="266" spans="17:18" x14ac:dyDescent="0.25">
      <c r="Q266" s="20" t="s">
        <v>318</v>
      </c>
      <c r="R266" s="21">
        <v>2023</v>
      </c>
    </row>
    <row r="267" spans="17:18" x14ac:dyDescent="0.25">
      <c r="Q267" s="20" t="s">
        <v>319</v>
      </c>
      <c r="R267" s="21">
        <v>2023</v>
      </c>
    </row>
    <row r="268" spans="17:18" x14ac:dyDescent="0.25">
      <c r="Q268" s="20" t="s">
        <v>320</v>
      </c>
      <c r="R268" s="21">
        <v>2023</v>
      </c>
    </row>
    <row r="269" spans="17:18" x14ac:dyDescent="0.25">
      <c r="Q269" s="20" t="s">
        <v>321</v>
      </c>
      <c r="R269" s="21">
        <v>2023</v>
      </c>
    </row>
    <row r="270" spans="17:18" x14ac:dyDescent="0.25">
      <c r="Q270" s="20" t="s">
        <v>322</v>
      </c>
      <c r="R270" s="21">
        <v>2023</v>
      </c>
    </row>
    <row r="271" spans="17:18" x14ac:dyDescent="0.25">
      <c r="Q271" s="20" t="s">
        <v>323</v>
      </c>
      <c r="R271" s="21">
        <v>2023</v>
      </c>
    </row>
    <row r="272" spans="17:18" x14ac:dyDescent="0.25">
      <c r="Q272" s="20" t="s">
        <v>324</v>
      </c>
      <c r="R272" s="21">
        <v>2023</v>
      </c>
    </row>
    <row r="273" spans="17:18" x14ac:dyDescent="0.25">
      <c r="Q273" s="20" t="s">
        <v>325</v>
      </c>
      <c r="R273" s="21">
        <v>2023</v>
      </c>
    </row>
    <row r="274" spans="17:18" x14ac:dyDescent="0.25">
      <c r="Q274" s="20" t="s">
        <v>326</v>
      </c>
      <c r="R274" s="21">
        <v>2023</v>
      </c>
    </row>
    <row r="275" spans="17:18" x14ac:dyDescent="0.25">
      <c r="Q275" s="20" t="s">
        <v>327</v>
      </c>
      <c r="R275" s="21">
        <v>2023</v>
      </c>
    </row>
    <row r="276" spans="17:18" x14ac:dyDescent="0.25">
      <c r="Q276" s="20" t="s">
        <v>328</v>
      </c>
      <c r="R276" s="21">
        <v>2023</v>
      </c>
    </row>
    <row r="277" spans="17:18" x14ac:dyDescent="0.25">
      <c r="Q277" s="20" t="s">
        <v>329</v>
      </c>
      <c r="R277" s="21">
        <v>2023</v>
      </c>
    </row>
    <row r="278" spans="17:18" x14ac:dyDescent="0.25">
      <c r="Q278" s="20" t="s">
        <v>330</v>
      </c>
      <c r="R278" s="21">
        <v>2023</v>
      </c>
    </row>
    <row r="279" spans="17:18" x14ac:dyDescent="0.25">
      <c r="Q279" s="20" t="s">
        <v>331</v>
      </c>
      <c r="R279" s="21">
        <v>2023</v>
      </c>
    </row>
    <row r="280" spans="17:18" x14ac:dyDescent="0.25">
      <c r="Q280" s="20" t="s">
        <v>332</v>
      </c>
      <c r="R280" s="21">
        <v>2023</v>
      </c>
    </row>
    <row r="281" spans="17:18" x14ac:dyDescent="0.25">
      <c r="Q281" s="20" t="s">
        <v>333</v>
      </c>
      <c r="R281" s="21">
        <v>2023</v>
      </c>
    </row>
    <row r="282" spans="17:18" x14ac:dyDescent="0.25">
      <c r="Q282" s="20" t="s">
        <v>334</v>
      </c>
      <c r="R282" s="21">
        <v>2023</v>
      </c>
    </row>
    <row r="283" spans="17:18" x14ac:dyDescent="0.25">
      <c r="Q283" s="20" t="s">
        <v>335</v>
      </c>
      <c r="R283" s="21">
        <v>2023</v>
      </c>
    </row>
    <row r="284" spans="17:18" x14ac:dyDescent="0.25">
      <c r="Q284" s="20" t="s">
        <v>336</v>
      </c>
      <c r="R284" s="21">
        <v>2023</v>
      </c>
    </row>
    <row r="285" spans="17:18" x14ac:dyDescent="0.25">
      <c r="Q285" s="20" t="s">
        <v>337</v>
      </c>
      <c r="R285" s="21">
        <v>2023</v>
      </c>
    </row>
    <row r="286" spans="17:18" x14ac:dyDescent="0.25">
      <c r="Q286" s="20" t="s">
        <v>338</v>
      </c>
      <c r="R286" s="21">
        <v>2023</v>
      </c>
    </row>
    <row r="287" spans="17:18" x14ac:dyDescent="0.25">
      <c r="Q287" s="20" t="s">
        <v>339</v>
      </c>
      <c r="R287" s="21">
        <v>2023</v>
      </c>
    </row>
    <row r="288" spans="17:18" x14ac:dyDescent="0.25">
      <c r="Q288" s="20" t="s">
        <v>340</v>
      </c>
      <c r="R288" s="21">
        <v>2023</v>
      </c>
    </row>
    <row r="289" spans="17:18" x14ac:dyDescent="0.25">
      <c r="Q289" s="20" t="s">
        <v>341</v>
      </c>
      <c r="R289" s="21">
        <v>2023</v>
      </c>
    </row>
    <row r="290" spans="17:18" x14ac:dyDescent="0.25">
      <c r="Q290" s="20" t="s">
        <v>342</v>
      </c>
      <c r="R290" s="21">
        <v>2023</v>
      </c>
    </row>
    <row r="291" spans="17:18" x14ac:dyDescent="0.25">
      <c r="Q291" s="20" t="s">
        <v>343</v>
      </c>
      <c r="R291" s="21">
        <v>2023</v>
      </c>
    </row>
    <row r="292" spans="17:18" x14ac:dyDescent="0.25">
      <c r="Q292" s="20" t="s">
        <v>344</v>
      </c>
      <c r="R292" s="21">
        <v>2023</v>
      </c>
    </row>
    <row r="293" spans="17:18" x14ac:dyDescent="0.25">
      <c r="Q293" s="20" t="s">
        <v>345</v>
      </c>
      <c r="R293" s="21">
        <v>2023</v>
      </c>
    </row>
    <row r="294" spans="17:18" x14ac:dyDescent="0.25">
      <c r="Q294" s="20" t="s">
        <v>346</v>
      </c>
      <c r="R294" s="21">
        <v>2023</v>
      </c>
    </row>
    <row r="295" spans="17:18" x14ac:dyDescent="0.25">
      <c r="Q295" s="20" t="s">
        <v>347</v>
      </c>
      <c r="R295" s="21">
        <v>2023</v>
      </c>
    </row>
    <row r="296" spans="17:18" x14ac:dyDescent="0.25">
      <c r="Q296" s="20" t="s">
        <v>348</v>
      </c>
      <c r="R296" s="21">
        <v>2023</v>
      </c>
    </row>
    <row r="297" spans="17:18" x14ac:dyDescent="0.25">
      <c r="Q297" s="20" t="s">
        <v>349</v>
      </c>
      <c r="R297" s="21">
        <v>2023</v>
      </c>
    </row>
    <row r="298" spans="17:18" x14ac:dyDescent="0.25">
      <c r="Q298" s="20" t="s">
        <v>350</v>
      </c>
      <c r="R298" s="21">
        <v>2023</v>
      </c>
    </row>
    <row r="299" spans="17:18" x14ac:dyDescent="0.25">
      <c r="Q299" s="20" t="s">
        <v>351</v>
      </c>
      <c r="R299" s="21">
        <v>2023</v>
      </c>
    </row>
    <row r="300" spans="17:18" x14ac:dyDescent="0.25">
      <c r="Q300" s="20" t="s">
        <v>352</v>
      </c>
      <c r="R300" s="21">
        <v>2023</v>
      </c>
    </row>
    <row r="301" spans="17:18" x14ac:dyDescent="0.25">
      <c r="Q301" s="20" t="s">
        <v>353</v>
      </c>
      <c r="R301" s="21">
        <v>2023</v>
      </c>
    </row>
    <row r="302" spans="17:18" x14ac:dyDescent="0.25">
      <c r="Q302" s="20" t="s">
        <v>354</v>
      </c>
      <c r="R302" s="21">
        <v>2023</v>
      </c>
    </row>
    <row r="303" spans="17:18" x14ac:dyDescent="0.25">
      <c r="Q303" s="20" t="s">
        <v>355</v>
      </c>
      <c r="R303" s="21">
        <v>2023</v>
      </c>
    </row>
    <row r="304" spans="17:18" x14ac:dyDescent="0.25">
      <c r="Q304" s="20" t="s">
        <v>356</v>
      </c>
      <c r="R304" s="21">
        <v>2023</v>
      </c>
    </row>
    <row r="305" spans="17:18" x14ac:dyDescent="0.25">
      <c r="Q305" s="20" t="s">
        <v>357</v>
      </c>
      <c r="R305" s="21">
        <v>2023</v>
      </c>
    </row>
    <row r="306" spans="17:18" x14ac:dyDescent="0.25">
      <c r="Q306" s="20" t="s">
        <v>358</v>
      </c>
      <c r="R306" s="21">
        <v>2023</v>
      </c>
    </row>
    <row r="307" spans="17:18" x14ac:dyDescent="0.25">
      <c r="Q307" s="20" t="s">
        <v>359</v>
      </c>
      <c r="R307" s="21">
        <v>2023</v>
      </c>
    </row>
    <row r="308" spans="17:18" x14ac:dyDescent="0.25">
      <c r="Q308" s="20" t="s">
        <v>360</v>
      </c>
      <c r="R308" s="21">
        <v>2023</v>
      </c>
    </row>
    <row r="309" spans="17:18" x14ac:dyDescent="0.25">
      <c r="Q309" s="20" t="s">
        <v>361</v>
      </c>
      <c r="R309" s="21">
        <v>2023</v>
      </c>
    </row>
    <row r="310" spans="17:18" x14ac:dyDescent="0.25">
      <c r="Q310" s="20" t="s">
        <v>362</v>
      </c>
      <c r="R310" s="21">
        <v>2023</v>
      </c>
    </row>
    <row r="311" spans="17:18" x14ac:dyDescent="0.25">
      <c r="Q311" s="20" t="s">
        <v>363</v>
      </c>
      <c r="R311" s="21">
        <v>2023</v>
      </c>
    </row>
    <row r="312" spans="17:18" x14ac:dyDescent="0.25">
      <c r="Q312" s="20" t="s">
        <v>364</v>
      </c>
      <c r="R312" s="21">
        <v>2023</v>
      </c>
    </row>
    <row r="313" spans="17:18" x14ac:dyDescent="0.25">
      <c r="Q313" s="20" t="s">
        <v>365</v>
      </c>
      <c r="R313" s="21">
        <v>2023</v>
      </c>
    </row>
    <row r="314" spans="17:18" x14ac:dyDescent="0.25">
      <c r="Q314" s="20" t="s">
        <v>366</v>
      </c>
      <c r="R314" s="21">
        <v>2023</v>
      </c>
    </row>
    <row r="315" spans="17:18" x14ac:dyDescent="0.25">
      <c r="Q315" s="20" t="s">
        <v>367</v>
      </c>
      <c r="R315" s="21">
        <v>2023</v>
      </c>
    </row>
    <row r="316" spans="17:18" x14ac:dyDescent="0.25">
      <c r="Q316" s="20" t="s">
        <v>368</v>
      </c>
      <c r="R316" s="21">
        <v>2023</v>
      </c>
    </row>
    <row r="317" spans="17:18" x14ac:dyDescent="0.25">
      <c r="Q317" s="20" t="s">
        <v>369</v>
      </c>
      <c r="R317" s="21">
        <v>2023</v>
      </c>
    </row>
    <row r="318" spans="17:18" x14ac:dyDescent="0.25">
      <c r="Q318" s="20" t="s">
        <v>370</v>
      </c>
      <c r="R318" s="21">
        <v>2023</v>
      </c>
    </row>
    <row r="319" spans="17:18" x14ac:dyDescent="0.25">
      <c r="Q319" s="20" t="s">
        <v>371</v>
      </c>
      <c r="R319" s="21">
        <v>2023</v>
      </c>
    </row>
    <row r="320" spans="17:18" x14ac:dyDescent="0.25">
      <c r="Q320" s="20" t="s">
        <v>372</v>
      </c>
      <c r="R320" s="21">
        <v>2023</v>
      </c>
    </row>
    <row r="321" spans="17:18" x14ac:dyDescent="0.25">
      <c r="Q321" s="20" t="s">
        <v>373</v>
      </c>
      <c r="R321" s="21">
        <v>2023</v>
      </c>
    </row>
    <row r="322" spans="17:18" x14ac:dyDescent="0.25">
      <c r="Q322" s="20" t="s">
        <v>374</v>
      </c>
      <c r="R322" s="21">
        <v>2023</v>
      </c>
    </row>
    <row r="323" spans="17:18" x14ac:dyDescent="0.25">
      <c r="Q323" s="20" t="s">
        <v>375</v>
      </c>
      <c r="R323" s="21">
        <v>2023</v>
      </c>
    </row>
    <row r="324" spans="17:18" x14ac:dyDescent="0.25">
      <c r="Q324" s="20" t="s">
        <v>376</v>
      </c>
      <c r="R324" s="21">
        <v>2023</v>
      </c>
    </row>
    <row r="325" spans="17:18" x14ac:dyDescent="0.25">
      <c r="Q325" s="20" t="s">
        <v>377</v>
      </c>
      <c r="R325" s="21">
        <v>2023</v>
      </c>
    </row>
    <row r="326" spans="17:18" x14ac:dyDescent="0.25">
      <c r="Q326" s="20" t="s">
        <v>378</v>
      </c>
      <c r="R326" s="21">
        <v>2023</v>
      </c>
    </row>
    <row r="327" spans="17:18" x14ac:dyDescent="0.25">
      <c r="Q327" s="20" t="s">
        <v>379</v>
      </c>
      <c r="R327" s="21">
        <v>2023</v>
      </c>
    </row>
    <row r="328" spans="17:18" x14ac:dyDescent="0.25">
      <c r="Q328" s="20" t="s">
        <v>380</v>
      </c>
      <c r="R328" s="21">
        <v>2023</v>
      </c>
    </row>
    <row r="329" spans="17:18" x14ac:dyDescent="0.25">
      <c r="Q329" s="20" t="s">
        <v>381</v>
      </c>
      <c r="R329" s="21">
        <v>2023</v>
      </c>
    </row>
    <row r="330" spans="17:18" x14ac:dyDescent="0.25">
      <c r="Q330" s="20" t="s">
        <v>382</v>
      </c>
      <c r="R330" s="21">
        <v>2023</v>
      </c>
    </row>
    <row r="331" spans="17:18" x14ac:dyDescent="0.25">
      <c r="Q331" s="20" t="s">
        <v>383</v>
      </c>
      <c r="R331" s="21">
        <v>2023</v>
      </c>
    </row>
    <row r="332" spans="17:18" x14ac:dyDescent="0.25">
      <c r="Q332" s="20" t="s">
        <v>384</v>
      </c>
      <c r="R332" s="21">
        <v>2023</v>
      </c>
    </row>
    <row r="333" spans="17:18" x14ac:dyDescent="0.25">
      <c r="Q333" s="20" t="s">
        <v>385</v>
      </c>
      <c r="R333" s="21">
        <v>2023</v>
      </c>
    </row>
    <row r="334" spans="17:18" x14ac:dyDescent="0.25">
      <c r="Q334" s="20" t="s">
        <v>386</v>
      </c>
      <c r="R334" s="21">
        <v>2023</v>
      </c>
    </row>
    <row r="335" spans="17:18" x14ac:dyDescent="0.25">
      <c r="Q335" s="20" t="s">
        <v>387</v>
      </c>
      <c r="R335" s="21">
        <v>2023</v>
      </c>
    </row>
    <row r="336" spans="17:18" x14ac:dyDescent="0.25">
      <c r="Q336" s="20" t="s">
        <v>388</v>
      </c>
      <c r="R336" s="21">
        <v>2023</v>
      </c>
    </row>
    <row r="337" spans="17:18" x14ac:dyDescent="0.25">
      <c r="Q337" s="20" t="s">
        <v>389</v>
      </c>
      <c r="R337" s="21">
        <v>2023</v>
      </c>
    </row>
    <row r="338" spans="17:18" x14ac:dyDescent="0.25">
      <c r="Q338" s="20" t="s">
        <v>390</v>
      </c>
      <c r="R338" s="21">
        <v>2023</v>
      </c>
    </row>
    <row r="339" spans="17:18" x14ac:dyDescent="0.25">
      <c r="Q339" s="20" t="s">
        <v>391</v>
      </c>
      <c r="R339" s="21">
        <v>2023</v>
      </c>
    </row>
    <row r="340" spans="17:18" x14ac:dyDescent="0.25">
      <c r="Q340" s="20" t="s">
        <v>392</v>
      </c>
      <c r="R340" s="21">
        <v>2023</v>
      </c>
    </row>
    <row r="341" spans="17:18" x14ac:dyDescent="0.25">
      <c r="Q341" s="20" t="s">
        <v>393</v>
      </c>
      <c r="R341" s="21">
        <v>2023</v>
      </c>
    </row>
    <row r="342" spans="17:18" x14ac:dyDescent="0.25">
      <c r="Q342" s="20" t="s">
        <v>394</v>
      </c>
      <c r="R342" s="21">
        <v>2023</v>
      </c>
    </row>
    <row r="343" spans="17:18" x14ac:dyDescent="0.25">
      <c r="Q343" s="20" t="s">
        <v>395</v>
      </c>
      <c r="R343" s="21">
        <v>2023</v>
      </c>
    </row>
    <row r="344" spans="17:18" x14ac:dyDescent="0.25">
      <c r="Q344" s="20" t="s">
        <v>396</v>
      </c>
      <c r="R344" s="21">
        <v>2023</v>
      </c>
    </row>
    <row r="345" spans="17:18" x14ac:dyDescent="0.25">
      <c r="Q345" s="20" t="s">
        <v>397</v>
      </c>
      <c r="R345" s="21">
        <v>2023</v>
      </c>
    </row>
    <row r="346" spans="17:18" x14ac:dyDescent="0.25">
      <c r="Q346" s="20" t="s">
        <v>398</v>
      </c>
      <c r="R346" s="21">
        <v>2023</v>
      </c>
    </row>
    <row r="347" spans="17:18" x14ac:dyDescent="0.25">
      <c r="Q347" s="20" t="s">
        <v>399</v>
      </c>
      <c r="R347" s="21">
        <v>2023</v>
      </c>
    </row>
    <row r="348" spans="17:18" x14ac:dyDescent="0.25">
      <c r="Q348" s="20" t="s">
        <v>400</v>
      </c>
      <c r="R348" s="21">
        <v>2023</v>
      </c>
    </row>
    <row r="349" spans="17:18" x14ac:dyDescent="0.25">
      <c r="Q349" s="20" t="s">
        <v>401</v>
      </c>
      <c r="R349" s="21">
        <v>2023</v>
      </c>
    </row>
    <row r="350" spans="17:18" x14ac:dyDescent="0.25">
      <c r="Q350" s="20" t="s">
        <v>402</v>
      </c>
      <c r="R350" s="21">
        <v>2023</v>
      </c>
    </row>
    <row r="351" spans="17:18" x14ac:dyDescent="0.25">
      <c r="Q351" s="20" t="s">
        <v>403</v>
      </c>
      <c r="R351" s="21">
        <v>2023</v>
      </c>
    </row>
    <row r="352" spans="17:18" x14ac:dyDescent="0.25">
      <c r="Q352" s="20" t="s">
        <v>404</v>
      </c>
      <c r="R352" s="21">
        <v>2023</v>
      </c>
    </row>
    <row r="353" spans="17:18" x14ac:dyDescent="0.25">
      <c r="Q353" s="20" t="s">
        <v>405</v>
      </c>
      <c r="R353" s="21">
        <v>2023</v>
      </c>
    </row>
    <row r="354" spans="17:18" x14ac:dyDescent="0.25">
      <c r="Q354" s="20" t="s">
        <v>406</v>
      </c>
      <c r="R354" s="21">
        <v>2023</v>
      </c>
    </row>
    <row r="355" spans="17:18" x14ac:dyDescent="0.25">
      <c r="Q355" s="20" t="s">
        <v>407</v>
      </c>
      <c r="R355" s="21">
        <v>2023</v>
      </c>
    </row>
    <row r="356" spans="17:18" x14ac:dyDescent="0.25">
      <c r="Q356" s="20" t="s">
        <v>408</v>
      </c>
      <c r="R356" s="21">
        <v>2023</v>
      </c>
    </row>
    <row r="357" spans="17:18" x14ac:dyDescent="0.25">
      <c r="Q357" s="20" t="s">
        <v>409</v>
      </c>
      <c r="R357" s="21">
        <v>2023</v>
      </c>
    </row>
    <row r="358" spans="17:18" x14ac:dyDescent="0.25">
      <c r="Q358" s="20" t="s">
        <v>410</v>
      </c>
      <c r="R358" s="21">
        <v>2023</v>
      </c>
    </row>
    <row r="359" spans="17:18" x14ac:dyDescent="0.25">
      <c r="Q359" s="20" t="s">
        <v>411</v>
      </c>
      <c r="R359" s="21">
        <v>2023</v>
      </c>
    </row>
    <row r="360" spans="17:18" x14ac:dyDescent="0.25">
      <c r="Q360" s="20" t="s">
        <v>412</v>
      </c>
      <c r="R360" s="21">
        <v>2023</v>
      </c>
    </row>
    <row r="361" spans="17:18" x14ac:dyDescent="0.25">
      <c r="Q361" s="20" t="s">
        <v>413</v>
      </c>
      <c r="R361" s="21">
        <v>2023</v>
      </c>
    </row>
    <row r="362" spans="17:18" x14ac:dyDescent="0.25">
      <c r="Q362" s="20" t="s">
        <v>414</v>
      </c>
      <c r="R362" s="21">
        <v>2023</v>
      </c>
    </row>
    <row r="363" spans="17:18" x14ac:dyDescent="0.25">
      <c r="Q363" s="20" t="s">
        <v>415</v>
      </c>
      <c r="R363" s="21">
        <v>2023</v>
      </c>
    </row>
    <row r="364" spans="17:18" x14ac:dyDescent="0.25">
      <c r="Q364" s="20" t="s">
        <v>416</v>
      </c>
      <c r="R364" s="21">
        <v>2023</v>
      </c>
    </row>
    <row r="365" spans="17:18" x14ac:dyDescent="0.25">
      <c r="Q365" s="20" t="s">
        <v>417</v>
      </c>
      <c r="R365" s="21">
        <v>2023</v>
      </c>
    </row>
    <row r="366" spans="17:18" x14ac:dyDescent="0.25">
      <c r="Q366" s="20" t="s">
        <v>418</v>
      </c>
      <c r="R366" s="21">
        <v>2023</v>
      </c>
    </row>
    <row r="367" spans="17:18" x14ac:dyDescent="0.25">
      <c r="Q367" s="20" t="s">
        <v>419</v>
      </c>
      <c r="R367" s="21">
        <v>2024</v>
      </c>
    </row>
    <row r="368" spans="17:18" x14ac:dyDescent="0.25">
      <c r="Q368" s="20" t="s">
        <v>420</v>
      </c>
      <c r="R368" s="21">
        <v>2024</v>
      </c>
    </row>
    <row r="369" spans="17:18" x14ac:dyDescent="0.25">
      <c r="Q369" s="20" t="s">
        <v>421</v>
      </c>
      <c r="R369" s="21">
        <v>2024</v>
      </c>
    </row>
    <row r="370" spans="17:18" x14ac:dyDescent="0.25">
      <c r="Q370" s="20" t="s">
        <v>422</v>
      </c>
      <c r="R370" s="21">
        <v>2024</v>
      </c>
    </row>
    <row r="371" spans="17:18" x14ac:dyDescent="0.25">
      <c r="Q371" s="20" t="s">
        <v>423</v>
      </c>
      <c r="R371" s="21">
        <v>2024</v>
      </c>
    </row>
    <row r="372" spans="17:18" x14ac:dyDescent="0.25">
      <c r="Q372" s="20" t="s">
        <v>424</v>
      </c>
      <c r="R372" s="21">
        <v>2024</v>
      </c>
    </row>
    <row r="373" spans="17:18" x14ac:dyDescent="0.25">
      <c r="Q373" s="20" t="s">
        <v>425</v>
      </c>
      <c r="R373" s="21">
        <v>2024</v>
      </c>
    </row>
    <row r="374" spans="17:18" x14ac:dyDescent="0.25">
      <c r="Q374" s="20" t="s">
        <v>426</v>
      </c>
      <c r="R374" s="21">
        <v>2024</v>
      </c>
    </row>
    <row r="375" spans="17:18" x14ac:dyDescent="0.25">
      <c r="Q375" s="20" t="s">
        <v>427</v>
      </c>
      <c r="R375" s="21">
        <v>2024</v>
      </c>
    </row>
    <row r="376" spans="17:18" x14ac:dyDescent="0.25">
      <c r="Q376" s="20" t="s">
        <v>428</v>
      </c>
      <c r="R376" s="21">
        <v>2024</v>
      </c>
    </row>
    <row r="377" spans="17:18" x14ac:dyDescent="0.25">
      <c r="Q377" s="20" t="s">
        <v>429</v>
      </c>
      <c r="R377" s="21">
        <v>2024</v>
      </c>
    </row>
    <row r="378" spans="17:18" x14ac:dyDescent="0.25">
      <c r="Q378" s="20" t="s">
        <v>430</v>
      </c>
      <c r="R378" s="21">
        <v>2024</v>
      </c>
    </row>
    <row r="379" spans="17:18" x14ac:dyDescent="0.25">
      <c r="Q379" s="20" t="s">
        <v>431</v>
      </c>
      <c r="R379" s="21">
        <v>2024</v>
      </c>
    </row>
    <row r="380" spans="17:18" x14ac:dyDescent="0.25">
      <c r="Q380" s="20" t="s">
        <v>432</v>
      </c>
      <c r="R380" s="21">
        <v>2024</v>
      </c>
    </row>
    <row r="381" spans="17:18" x14ac:dyDescent="0.25">
      <c r="Q381" s="20" t="s">
        <v>433</v>
      </c>
      <c r="R381" s="21">
        <v>2024</v>
      </c>
    </row>
    <row r="382" spans="17:18" x14ac:dyDescent="0.25">
      <c r="Q382" s="20" t="s">
        <v>434</v>
      </c>
      <c r="R382" s="21">
        <v>2024</v>
      </c>
    </row>
    <row r="383" spans="17:18" x14ac:dyDescent="0.25">
      <c r="Q383" s="20" t="s">
        <v>435</v>
      </c>
      <c r="R383" s="21">
        <v>2024</v>
      </c>
    </row>
    <row r="384" spans="17:18" x14ac:dyDescent="0.25">
      <c r="Q384" s="20" t="s">
        <v>436</v>
      </c>
      <c r="R384" s="21">
        <v>2024</v>
      </c>
    </row>
    <row r="385" spans="17:18" x14ac:dyDescent="0.25">
      <c r="Q385" s="20" t="s">
        <v>437</v>
      </c>
      <c r="R385" s="21">
        <v>2024</v>
      </c>
    </row>
    <row r="386" spans="17:18" x14ac:dyDescent="0.25">
      <c r="Q386" s="20" t="s">
        <v>438</v>
      </c>
      <c r="R386" s="21">
        <v>2024</v>
      </c>
    </row>
    <row r="387" spans="17:18" x14ac:dyDescent="0.25">
      <c r="Q387" s="20" t="s">
        <v>439</v>
      </c>
      <c r="R387" s="21">
        <v>2024</v>
      </c>
    </row>
    <row r="388" spans="17:18" x14ac:dyDescent="0.25">
      <c r="Q388" s="20" t="s">
        <v>440</v>
      </c>
      <c r="R388" s="21">
        <v>2024</v>
      </c>
    </row>
    <row r="389" spans="17:18" x14ac:dyDescent="0.25">
      <c r="Q389" s="20" t="s">
        <v>441</v>
      </c>
      <c r="R389" s="21">
        <v>2024</v>
      </c>
    </row>
    <row r="390" spans="17:18" x14ac:dyDescent="0.25">
      <c r="Q390" s="20" t="s">
        <v>442</v>
      </c>
      <c r="R390" s="21">
        <v>2024</v>
      </c>
    </row>
    <row r="391" spans="17:18" x14ac:dyDescent="0.25">
      <c r="Q391" s="20" t="s">
        <v>443</v>
      </c>
      <c r="R391" s="21">
        <v>2024</v>
      </c>
    </row>
    <row r="392" spans="17:18" x14ac:dyDescent="0.25">
      <c r="Q392" s="20" t="s">
        <v>444</v>
      </c>
      <c r="R392" s="21">
        <v>2024</v>
      </c>
    </row>
    <row r="393" spans="17:18" x14ac:dyDescent="0.25">
      <c r="Q393" s="20" t="s">
        <v>445</v>
      </c>
      <c r="R393" s="21">
        <v>2024</v>
      </c>
    </row>
    <row r="394" spans="17:18" x14ac:dyDescent="0.25">
      <c r="Q394" s="20" t="s">
        <v>446</v>
      </c>
      <c r="R394" s="21">
        <v>2024</v>
      </c>
    </row>
    <row r="395" spans="17:18" x14ac:dyDescent="0.25">
      <c r="Q395" s="20" t="s">
        <v>447</v>
      </c>
      <c r="R395" s="21">
        <v>2024</v>
      </c>
    </row>
    <row r="396" spans="17:18" x14ac:dyDescent="0.25">
      <c r="Q396" s="20" t="s">
        <v>448</v>
      </c>
      <c r="R396" s="21">
        <v>2024</v>
      </c>
    </row>
    <row r="397" spans="17:18" x14ac:dyDescent="0.25">
      <c r="Q397" s="20" t="s">
        <v>449</v>
      </c>
      <c r="R397" s="21">
        <v>2024</v>
      </c>
    </row>
    <row r="398" spans="17:18" x14ac:dyDescent="0.25">
      <c r="Q398" s="20" t="s">
        <v>450</v>
      </c>
      <c r="R398" s="21">
        <v>2024</v>
      </c>
    </row>
    <row r="399" spans="17:18" x14ac:dyDescent="0.25">
      <c r="Q399" s="20" t="s">
        <v>451</v>
      </c>
      <c r="R399" s="21">
        <v>2024</v>
      </c>
    </row>
    <row r="400" spans="17:18" x14ac:dyDescent="0.25">
      <c r="Q400" s="20" t="s">
        <v>452</v>
      </c>
      <c r="R400" s="21">
        <v>2024</v>
      </c>
    </row>
    <row r="401" spans="17:18" x14ac:dyDescent="0.25">
      <c r="Q401" s="20" t="s">
        <v>453</v>
      </c>
      <c r="R401" s="21">
        <v>2024</v>
      </c>
    </row>
    <row r="402" spans="17:18" x14ac:dyDescent="0.25">
      <c r="Q402" s="20" t="s">
        <v>454</v>
      </c>
      <c r="R402" s="21">
        <v>2024</v>
      </c>
    </row>
    <row r="403" spans="17:18" x14ac:dyDescent="0.25">
      <c r="Q403" s="20" t="s">
        <v>455</v>
      </c>
      <c r="R403" s="21">
        <v>2024</v>
      </c>
    </row>
    <row r="404" spans="17:18" x14ac:dyDescent="0.25">
      <c r="Q404" s="20" t="s">
        <v>456</v>
      </c>
      <c r="R404" s="21">
        <v>2024</v>
      </c>
    </row>
    <row r="405" spans="17:18" x14ac:dyDescent="0.25">
      <c r="Q405" s="20" t="s">
        <v>457</v>
      </c>
      <c r="R405" s="21">
        <v>2024</v>
      </c>
    </row>
    <row r="406" spans="17:18" x14ac:dyDescent="0.25">
      <c r="Q406" s="20" t="s">
        <v>458</v>
      </c>
      <c r="R406" s="21">
        <v>2024</v>
      </c>
    </row>
    <row r="407" spans="17:18" x14ac:dyDescent="0.25">
      <c r="Q407" s="20" t="s">
        <v>459</v>
      </c>
      <c r="R407" s="21">
        <v>2024</v>
      </c>
    </row>
    <row r="408" spans="17:18" x14ac:dyDescent="0.25">
      <c r="Q408" s="20" t="s">
        <v>460</v>
      </c>
      <c r="R408" s="21">
        <v>2024</v>
      </c>
    </row>
    <row r="409" spans="17:18" x14ac:dyDescent="0.25">
      <c r="Q409" s="20" t="s">
        <v>461</v>
      </c>
      <c r="R409" s="21">
        <v>2024</v>
      </c>
    </row>
    <row r="410" spans="17:18" x14ac:dyDescent="0.25">
      <c r="Q410" s="20" t="s">
        <v>462</v>
      </c>
      <c r="R410" s="21">
        <v>2024</v>
      </c>
    </row>
    <row r="411" spans="17:18" x14ac:dyDescent="0.25">
      <c r="Q411" s="20" t="s">
        <v>463</v>
      </c>
      <c r="R411" s="21">
        <v>2024</v>
      </c>
    </row>
    <row r="412" spans="17:18" x14ac:dyDescent="0.25">
      <c r="Q412" s="20" t="s">
        <v>464</v>
      </c>
      <c r="R412" s="21">
        <v>2024</v>
      </c>
    </row>
    <row r="413" spans="17:18" x14ac:dyDescent="0.25">
      <c r="Q413" s="20" t="s">
        <v>465</v>
      </c>
      <c r="R413" s="21">
        <v>2024</v>
      </c>
    </row>
    <row r="414" spans="17:18" x14ac:dyDescent="0.25">
      <c r="Q414" s="20" t="s">
        <v>466</v>
      </c>
      <c r="R414" s="21">
        <v>2024</v>
      </c>
    </row>
    <row r="415" spans="17:18" x14ac:dyDescent="0.25">
      <c r="Q415" s="20" t="s">
        <v>467</v>
      </c>
      <c r="R415" s="21">
        <v>2024</v>
      </c>
    </row>
    <row r="416" spans="17:18" x14ac:dyDescent="0.25">
      <c r="Q416" s="20" t="s">
        <v>468</v>
      </c>
      <c r="R416" s="21">
        <v>2024</v>
      </c>
    </row>
    <row r="417" spans="17:18" x14ac:dyDescent="0.25">
      <c r="Q417" s="20" t="s">
        <v>469</v>
      </c>
      <c r="R417" s="21">
        <v>2024</v>
      </c>
    </row>
    <row r="418" spans="17:18" x14ac:dyDescent="0.25">
      <c r="Q418" s="20" t="s">
        <v>470</v>
      </c>
      <c r="R418" s="21">
        <v>2024</v>
      </c>
    </row>
    <row r="419" spans="17:18" x14ac:dyDescent="0.25">
      <c r="Q419" s="20" t="s">
        <v>471</v>
      </c>
      <c r="R419" s="21">
        <v>2024</v>
      </c>
    </row>
    <row r="420" spans="17:18" x14ac:dyDescent="0.25">
      <c r="Q420" s="20" t="s">
        <v>472</v>
      </c>
      <c r="R420" s="21">
        <v>2024</v>
      </c>
    </row>
    <row r="421" spans="17:18" x14ac:dyDescent="0.25">
      <c r="Q421" s="20" t="s">
        <v>473</v>
      </c>
      <c r="R421" s="21">
        <v>2024</v>
      </c>
    </row>
    <row r="422" spans="17:18" x14ac:dyDescent="0.25">
      <c r="Q422" s="20" t="s">
        <v>474</v>
      </c>
      <c r="R422" s="21">
        <v>2024</v>
      </c>
    </row>
    <row r="423" spans="17:18" x14ac:dyDescent="0.25">
      <c r="Q423" s="20" t="s">
        <v>475</v>
      </c>
      <c r="R423" s="21">
        <v>2024</v>
      </c>
    </row>
    <row r="424" spans="17:18" x14ac:dyDescent="0.25">
      <c r="Q424" s="20" t="s">
        <v>476</v>
      </c>
      <c r="R424" s="21">
        <v>2024</v>
      </c>
    </row>
    <row r="425" spans="17:18" x14ac:dyDescent="0.25">
      <c r="Q425" s="20" t="s">
        <v>477</v>
      </c>
      <c r="R425" s="21">
        <v>2024</v>
      </c>
    </row>
    <row r="426" spans="17:18" x14ac:dyDescent="0.25">
      <c r="Q426" s="20" t="s">
        <v>478</v>
      </c>
      <c r="R426" s="21">
        <v>2024</v>
      </c>
    </row>
    <row r="427" spans="17:18" x14ac:dyDescent="0.25">
      <c r="Q427" s="20" t="s">
        <v>479</v>
      </c>
      <c r="R427" s="21">
        <v>2024</v>
      </c>
    </row>
    <row r="428" spans="17:18" x14ac:dyDescent="0.25">
      <c r="Q428" s="20" t="s">
        <v>480</v>
      </c>
      <c r="R428" s="21">
        <v>2024</v>
      </c>
    </row>
    <row r="429" spans="17:18" x14ac:dyDescent="0.25">
      <c r="Q429" s="20" t="s">
        <v>481</v>
      </c>
      <c r="R429" s="21">
        <v>2024</v>
      </c>
    </row>
    <row r="430" spans="17:18" x14ac:dyDescent="0.25">
      <c r="Q430" s="20" t="s">
        <v>482</v>
      </c>
      <c r="R430" s="21">
        <v>2024</v>
      </c>
    </row>
    <row r="431" spans="17:18" x14ac:dyDescent="0.25">
      <c r="Q431" s="20" t="s">
        <v>483</v>
      </c>
      <c r="R431" s="21">
        <v>2024</v>
      </c>
    </row>
    <row r="432" spans="17:18" x14ac:dyDescent="0.25">
      <c r="Q432" s="20" t="s">
        <v>484</v>
      </c>
      <c r="R432" s="21">
        <v>2024</v>
      </c>
    </row>
    <row r="433" spans="17:18" x14ac:dyDescent="0.25">
      <c r="Q433" s="20" t="s">
        <v>485</v>
      </c>
      <c r="R433" s="21">
        <v>2024</v>
      </c>
    </row>
    <row r="434" spans="17:18" x14ac:dyDescent="0.25">
      <c r="Q434" s="20" t="s">
        <v>486</v>
      </c>
      <c r="R434" s="21">
        <v>2024</v>
      </c>
    </row>
    <row r="435" spans="17:18" x14ac:dyDescent="0.25">
      <c r="Q435" s="20" t="s">
        <v>487</v>
      </c>
      <c r="R435" s="21">
        <v>2024</v>
      </c>
    </row>
    <row r="436" spans="17:18" x14ac:dyDescent="0.25">
      <c r="Q436" s="20" t="s">
        <v>488</v>
      </c>
      <c r="R436" s="21">
        <v>2024</v>
      </c>
    </row>
    <row r="437" spans="17:18" x14ac:dyDescent="0.25">
      <c r="Q437" s="20" t="s">
        <v>489</v>
      </c>
      <c r="R437" s="21">
        <v>2024</v>
      </c>
    </row>
    <row r="438" spans="17:18" x14ac:dyDescent="0.25">
      <c r="Q438" s="20" t="s">
        <v>490</v>
      </c>
      <c r="R438" s="21">
        <v>2024</v>
      </c>
    </row>
    <row r="439" spans="17:18" x14ac:dyDescent="0.25">
      <c r="Q439" s="20" t="s">
        <v>491</v>
      </c>
      <c r="R439" s="21">
        <v>2024</v>
      </c>
    </row>
    <row r="440" spans="17:18" x14ac:dyDescent="0.25">
      <c r="Q440" s="20" t="s">
        <v>492</v>
      </c>
      <c r="R440" s="21">
        <v>2024</v>
      </c>
    </row>
    <row r="441" spans="17:18" x14ac:dyDescent="0.25">
      <c r="Q441" s="20" t="s">
        <v>493</v>
      </c>
      <c r="R441" s="21">
        <v>2024</v>
      </c>
    </row>
    <row r="442" spans="17:18" x14ac:dyDescent="0.25">
      <c r="Q442" s="20" t="s">
        <v>494</v>
      </c>
      <c r="R442" s="21">
        <v>2024</v>
      </c>
    </row>
    <row r="443" spans="17:18" x14ac:dyDescent="0.25">
      <c r="Q443" s="20" t="s">
        <v>495</v>
      </c>
      <c r="R443" s="21">
        <v>2024</v>
      </c>
    </row>
    <row r="444" spans="17:18" x14ac:dyDescent="0.25">
      <c r="Q444" s="20" t="s">
        <v>496</v>
      </c>
      <c r="R444" s="21">
        <v>2024</v>
      </c>
    </row>
    <row r="445" spans="17:18" x14ac:dyDescent="0.25">
      <c r="Q445" s="20" t="s">
        <v>497</v>
      </c>
      <c r="R445" s="21">
        <v>2024</v>
      </c>
    </row>
    <row r="446" spans="17:18" x14ac:dyDescent="0.25">
      <c r="Q446" s="20" t="s">
        <v>498</v>
      </c>
      <c r="R446" s="21">
        <v>2024</v>
      </c>
    </row>
    <row r="447" spans="17:18" x14ac:dyDescent="0.25">
      <c r="Q447" s="20" t="s">
        <v>499</v>
      </c>
      <c r="R447" s="21">
        <v>2024</v>
      </c>
    </row>
    <row r="448" spans="17:18" x14ac:dyDescent="0.25">
      <c r="Q448" s="20" t="s">
        <v>500</v>
      </c>
      <c r="R448" s="21">
        <v>2024</v>
      </c>
    </row>
    <row r="449" spans="17:18" x14ac:dyDescent="0.25">
      <c r="Q449" s="20" t="s">
        <v>501</v>
      </c>
      <c r="R449" s="21">
        <v>2024</v>
      </c>
    </row>
    <row r="450" spans="17:18" x14ac:dyDescent="0.25">
      <c r="Q450" s="20" t="s">
        <v>502</v>
      </c>
      <c r="R450" s="21">
        <v>2024</v>
      </c>
    </row>
    <row r="451" spans="17:18" x14ac:dyDescent="0.25">
      <c r="Q451" s="20" t="s">
        <v>503</v>
      </c>
      <c r="R451" s="21">
        <v>2024</v>
      </c>
    </row>
    <row r="452" spans="17:18" x14ac:dyDescent="0.25">
      <c r="Q452" s="20" t="s">
        <v>504</v>
      </c>
      <c r="R452" s="21">
        <v>2024</v>
      </c>
    </row>
    <row r="453" spans="17:18" x14ac:dyDescent="0.25">
      <c r="Q453" s="20" t="s">
        <v>505</v>
      </c>
      <c r="R453" s="21">
        <v>2024</v>
      </c>
    </row>
    <row r="454" spans="17:18" x14ac:dyDescent="0.25">
      <c r="Q454" s="20" t="s">
        <v>506</v>
      </c>
      <c r="R454" s="21">
        <v>2024</v>
      </c>
    </row>
    <row r="455" spans="17:18" x14ac:dyDescent="0.25">
      <c r="Q455" s="20" t="s">
        <v>507</v>
      </c>
      <c r="R455" s="21">
        <v>2024</v>
      </c>
    </row>
    <row r="456" spans="17:18" x14ac:dyDescent="0.25">
      <c r="Q456" s="20" t="s">
        <v>508</v>
      </c>
      <c r="R456" s="21">
        <v>2024</v>
      </c>
    </row>
    <row r="457" spans="17:18" x14ac:dyDescent="0.25">
      <c r="Q457" s="20" t="s">
        <v>509</v>
      </c>
      <c r="R457" s="21">
        <v>2024</v>
      </c>
    </row>
    <row r="458" spans="17:18" x14ac:dyDescent="0.25">
      <c r="Q458" s="20" t="s">
        <v>510</v>
      </c>
      <c r="R458" s="21">
        <v>2024</v>
      </c>
    </row>
    <row r="459" spans="17:18" x14ac:dyDescent="0.25">
      <c r="Q459" s="20" t="s">
        <v>511</v>
      </c>
      <c r="R459" s="21">
        <v>2024</v>
      </c>
    </row>
    <row r="460" spans="17:18" x14ac:dyDescent="0.25">
      <c r="Q460" s="20" t="s">
        <v>512</v>
      </c>
      <c r="R460" s="21">
        <v>2024</v>
      </c>
    </row>
    <row r="461" spans="17:18" x14ac:dyDescent="0.25">
      <c r="Q461" s="20" t="s">
        <v>513</v>
      </c>
      <c r="R461" s="21">
        <v>2024</v>
      </c>
    </row>
    <row r="462" spans="17:18" x14ac:dyDescent="0.25">
      <c r="Q462" s="20" t="s">
        <v>514</v>
      </c>
      <c r="R462" s="21">
        <v>2024</v>
      </c>
    </row>
    <row r="463" spans="17:18" x14ac:dyDescent="0.25">
      <c r="Q463" s="20" t="s">
        <v>515</v>
      </c>
      <c r="R463" s="21">
        <v>2024</v>
      </c>
    </row>
    <row r="464" spans="17:18" x14ac:dyDescent="0.25">
      <c r="Q464" s="20" t="s">
        <v>516</v>
      </c>
      <c r="R464" s="21">
        <v>2024</v>
      </c>
    </row>
    <row r="465" spans="17:18" x14ac:dyDescent="0.25">
      <c r="Q465" s="20" t="s">
        <v>517</v>
      </c>
      <c r="R465" s="21">
        <v>2024</v>
      </c>
    </row>
    <row r="466" spans="17:18" x14ac:dyDescent="0.25">
      <c r="Q466" s="20" t="s">
        <v>518</v>
      </c>
      <c r="R466" s="21">
        <v>2024</v>
      </c>
    </row>
    <row r="467" spans="17:18" x14ac:dyDescent="0.25">
      <c r="Q467" s="20" t="s">
        <v>519</v>
      </c>
      <c r="R467" s="21">
        <v>2024</v>
      </c>
    </row>
    <row r="468" spans="17:18" x14ac:dyDescent="0.25">
      <c r="Q468" s="20" t="s">
        <v>520</v>
      </c>
      <c r="R468" s="21">
        <v>2024</v>
      </c>
    </row>
    <row r="469" spans="17:18" x14ac:dyDescent="0.25">
      <c r="Q469" s="20" t="s">
        <v>521</v>
      </c>
      <c r="R469" s="21">
        <v>2024</v>
      </c>
    </row>
    <row r="470" spans="17:18" x14ac:dyDescent="0.25">
      <c r="Q470" s="20" t="s">
        <v>522</v>
      </c>
      <c r="R470" s="21">
        <v>2024</v>
      </c>
    </row>
    <row r="471" spans="17:18" x14ac:dyDescent="0.25">
      <c r="Q471" s="20" t="s">
        <v>523</v>
      </c>
      <c r="R471" s="21">
        <v>2024</v>
      </c>
    </row>
    <row r="472" spans="17:18" x14ac:dyDescent="0.25">
      <c r="Q472" s="20" t="s">
        <v>524</v>
      </c>
      <c r="R472" s="21">
        <v>2024</v>
      </c>
    </row>
    <row r="473" spans="17:18" x14ac:dyDescent="0.25">
      <c r="Q473" s="20" t="s">
        <v>525</v>
      </c>
      <c r="R473" s="21">
        <v>2024</v>
      </c>
    </row>
    <row r="474" spans="17:18" x14ac:dyDescent="0.25">
      <c r="Q474" s="20" t="s">
        <v>526</v>
      </c>
      <c r="R474" s="21">
        <v>2024</v>
      </c>
    </row>
    <row r="475" spans="17:18" x14ac:dyDescent="0.25">
      <c r="Q475" s="20" t="s">
        <v>527</v>
      </c>
      <c r="R475" s="21">
        <v>2024</v>
      </c>
    </row>
    <row r="476" spans="17:18" x14ac:dyDescent="0.25">
      <c r="Q476" s="20" t="s">
        <v>528</v>
      </c>
      <c r="R476" s="21">
        <v>2024</v>
      </c>
    </row>
    <row r="477" spans="17:18" x14ac:dyDescent="0.25">
      <c r="Q477" s="20" t="s">
        <v>529</v>
      </c>
      <c r="R477" s="21">
        <v>2024</v>
      </c>
    </row>
    <row r="478" spans="17:18" x14ac:dyDescent="0.25">
      <c r="Q478" s="20" t="s">
        <v>530</v>
      </c>
      <c r="R478" s="21">
        <v>2024</v>
      </c>
    </row>
    <row r="479" spans="17:18" x14ac:dyDescent="0.25">
      <c r="Q479" s="20" t="s">
        <v>531</v>
      </c>
      <c r="R479" s="21">
        <v>2024</v>
      </c>
    </row>
    <row r="480" spans="17:18" x14ac:dyDescent="0.25">
      <c r="Q480" s="20" t="s">
        <v>532</v>
      </c>
      <c r="R480" s="21">
        <v>2024</v>
      </c>
    </row>
    <row r="481" spans="17:18" x14ac:dyDescent="0.25">
      <c r="Q481" s="20" t="s">
        <v>533</v>
      </c>
      <c r="R481" s="21">
        <v>2024</v>
      </c>
    </row>
    <row r="482" spans="17:18" x14ac:dyDescent="0.25">
      <c r="Q482" s="20" t="s">
        <v>534</v>
      </c>
      <c r="R482" s="21">
        <v>2024</v>
      </c>
    </row>
    <row r="483" spans="17:18" x14ac:dyDescent="0.25">
      <c r="Q483" s="20" t="s">
        <v>535</v>
      </c>
      <c r="R483" s="21">
        <v>2024</v>
      </c>
    </row>
    <row r="484" spans="17:18" x14ac:dyDescent="0.25">
      <c r="Q484" s="20" t="s">
        <v>536</v>
      </c>
      <c r="R484" s="21">
        <v>2024</v>
      </c>
    </row>
    <row r="485" spans="17:18" x14ac:dyDescent="0.25">
      <c r="Q485" s="20" t="s">
        <v>537</v>
      </c>
      <c r="R485" s="21">
        <v>2024</v>
      </c>
    </row>
    <row r="486" spans="17:18" x14ac:dyDescent="0.25">
      <c r="Q486" s="20" t="s">
        <v>538</v>
      </c>
      <c r="R486" s="21">
        <v>2024</v>
      </c>
    </row>
    <row r="487" spans="17:18" x14ac:dyDescent="0.25">
      <c r="Q487" s="20" t="s">
        <v>539</v>
      </c>
      <c r="R487" s="21">
        <v>2024</v>
      </c>
    </row>
    <row r="488" spans="17:18" x14ac:dyDescent="0.25">
      <c r="Q488" s="20" t="s">
        <v>540</v>
      </c>
      <c r="R488" s="21">
        <v>2024</v>
      </c>
    </row>
    <row r="489" spans="17:18" x14ac:dyDescent="0.25">
      <c r="Q489" s="20" t="s">
        <v>541</v>
      </c>
      <c r="R489" s="21">
        <v>2024</v>
      </c>
    </row>
    <row r="490" spans="17:18" x14ac:dyDescent="0.25">
      <c r="Q490" s="20" t="s">
        <v>542</v>
      </c>
      <c r="R490" s="21">
        <v>2024</v>
      </c>
    </row>
    <row r="491" spans="17:18" x14ac:dyDescent="0.25">
      <c r="Q491" s="20" t="s">
        <v>543</v>
      </c>
      <c r="R491" s="21">
        <v>2024</v>
      </c>
    </row>
    <row r="492" spans="17:18" x14ac:dyDescent="0.25">
      <c r="Q492" s="20" t="s">
        <v>544</v>
      </c>
      <c r="R492" s="21">
        <v>2024</v>
      </c>
    </row>
    <row r="493" spans="17:18" x14ac:dyDescent="0.25">
      <c r="Q493" s="20" t="s">
        <v>545</v>
      </c>
      <c r="R493" s="21">
        <v>2024</v>
      </c>
    </row>
    <row r="494" spans="17:18" x14ac:dyDescent="0.25">
      <c r="Q494" s="20" t="s">
        <v>546</v>
      </c>
      <c r="R494" s="21">
        <v>2024</v>
      </c>
    </row>
    <row r="495" spans="17:18" x14ac:dyDescent="0.25">
      <c r="Q495" s="20" t="s">
        <v>547</v>
      </c>
      <c r="R495" s="21">
        <v>2024</v>
      </c>
    </row>
    <row r="496" spans="17:18" x14ac:dyDescent="0.25">
      <c r="Q496" s="20" t="s">
        <v>548</v>
      </c>
      <c r="R496" s="21">
        <v>2024</v>
      </c>
    </row>
    <row r="497" spans="17:18" x14ac:dyDescent="0.25">
      <c r="Q497" s="20" t="s">
        <v>549</v>
      </c>
      <c r="R497" s="21">
        <v>2024</v>
      </c>
    </row>
    <row r="498" spans="17:18" x14ac:dyDescent="0.25">
      <c r="Q498" s="20" t="s">
        <v>550</v>
      </c>
      <c r="R498" s="21">
        <v>2024</v>
      </c>
    </row>
    <row r="499" spans="17:18" x14ac:dyDescent="0.25">
      <c r="Q499" s="20" t="s">
        <v>551</v>
      </c>
      <c r="R499" s="21">
        <v>2024</v>
      </c>
    </row>
    <row r="500" spans="17:18" x14ac:dyDescent="0.25">
      <c r="Q500" s="20" t="s">
        <v>552</v>
      </c>
      <c r="R500" s="21">
        <v>2024</v>
      </c>
    </row>
    <row r="501" spans="17:18" x14ac:dyDescent="0.25">
      <c r="Q501" s="20" t="s">
        <v>553</v>
      </c>
      <c r="R501" s="21">
        <v>2024</v>
      </c>
    </row>
    <row r="502" spans="17:18" x14ac:dyDescent="0.25">
      <c r="Q502" s="20" t="s">
        <v>554</v>
      </c>
      <c r="R502" s="21">
        <v>2024</v>
      </c>
    </row>
    <row r="503" spans="17:18" x14ac:dyDescent="0.25">
      <c r="Q503" s="20" t="s">
        <v>555</v>
      </c>
      <c r="R503" s="21">
        <v>2024</v>
      </c>
    </row>
    <row r="504" spans="17:18" x14ac:dyDescent="0.25">
      <c r="Q504" s="20" t="s">
        <v>556</v>
      </c>
      <c r="R504" s="21">
        <v>2024</v>
      </c>
    </row>
    <row r="505" spans="17:18" x14ac:dyDescent="0.25">
      <c r="Q505" s="20" t="s">
        <v>557</v>
      </c>
      <c r="R505" s="21">
        <v>2024</v>
      </c>
    </row>
    <row r="506" spans="17:18" x14ac:dyDescent="0.25">
      <c r="Q506" s="20" t="s">
        <v>558</v>
      </c>
      <c r="R506" s="21">
        <v>2024</v>
      </c>
    </row>
    <row r="507" spans="17:18" x14ac:dyDescent="0.25">
      <c r="Q507" s="20" t="s">
        <v>559</v>
      </c>
      <c r="R507" s="21">
        <v>2024</v>
      </c>
    </row>
    <row r="508" spans="17:18" x14ac:dyDescent="0.25">
      <c r="Q508" s="20" t="s">
        <v>560</v>
      </c>
      <c r="R508" s="21">
        <v>2024</v>
      </c>
    </row>
    <row r="509" spans="17:18" x14ac:dyDescent="0.25">
      <c r="Q509" s="20" t="s">
        <v>561</v>
      </c>
      <c r="R509" s="21">
        <v>2024</v>
      </c>
    </row>
    <row r="510" spans="17:18" x14ac:dyDescent="0.25">
      <c r="Q510" s="20" t="s">
        <v>562</v>
      </c>
      <c r="R510" s="21">
        <v>2024</v>
      </c>
    </row>
    <row r="511" spans="17:18" x14ac:dyDescent="0.25">
      <c r="Q511" s="20" t="s">
        <v>563</v>
      </c>
      <c r="R511" s="21">
        <v>2024</v>
      </c>
    </row>
    <row r="512" spans="17:18" x14ac:dyDescent="0.25">
      <c r="Q512" s="20" t="s">
        <v>564</v>
      </c>
      <c r="R512" s="21">
        <v>2024</v>
      </c>
    </row>
    <row r="513" spans="17:18" x14ac:dyDescent="0.25">
      <c r="Q513" s="20" t="s">
        <v>565</v>
      </c>
      <c r="R513" s="21">
        <v>2024</v>
      </c>
    </row>
    <row r="514" spans="17:18" x14ac:dyDescent="0.25">
      <c r="Q514" s="20" t="s">
        <v>566</v>
      </c>
      <c r="R514" s="21">
        <v>2024</v>
      </c>
    </row>
    <row r="515" spans="17:18" x14ac:dyDescent="0.25">
      <c r="Q515" s="20" t="s">
        <v>567</v>
      </c>
      <c r="R515" s="21">
        <v>2024</v>
      </c>
    </row>
    <row r="516" spans="17:18" x14ac:dyDescent="0.25">
      <c r="Q516" s="20" t="s">
        <v>568</v>
      </c>
      <c r="R516" s="21">
        <v>2024</v>
      </c>
    </row>
    <row r="517" spans="17:18" x14ac:dyDescent="0.25">
      <c r="Q517" s="20" t="s">
        <v>569</v>
      </c>
      <c r="R517" s="21">
        <v>2024</v>
      </c>
    </row>
    <row r="518" spans="17:18" x14ac:dyDescent="0.25">
      <c r="Q518" s="20" t="s">
        <v>570</v>
      </c>
      <c r="R518" s="21">
        <v>2024</v>
      </c>
    </row>
    <row r="519" spans="17:18" x14ac:dyDescent="0.25">
      <c r="Q519" s="20" t="s">
        <v>571</v>
      </c>
      <c r="R519" s="21">
        <v>2024</v>
      </c>
    </row>
    <row r="520" spans="17:18" x14ac:dyDescent="0.25">
      <c r="Q520" s="20" t="s">
        <v>572</v>
      </c>
      <c r="R520" s="21">
        <v>2024</v>
      </c>
    </row>
    <row r="521" spans="17:18" x14ac:dyDescent="0.25">
      <c r="Q521" s="20" t="s">
        <v>573</v>
      </c>
      <c r="R521" s="21">
        <v>2024</v>
      </c>
    </row>
    <row r="522" spans="17:18" x14ac:dyDescent="0.25">
      <c r="Q522" s="20" t="s">
        <v>574</v>
      </c>
      <c r="R522" s="21">
        <v>2024</v>
      </c>
    </row>
    <row r="523" spans="17:18" x14ac:dyDescent="0.25">
      <c r="Q523" s="20" t="s">
        <v>575</v>
      </c>
      <c r="R523" s="21">
        <v>2024</v>
      </c>
    </row>
    <row r="524" spans="17:18" x14ac:dyDescent="0.25">
      <c r="Q524" s="20" t="s">
        <v>576</v>
      </c>
      <c r="R524" s="21">
        <v>2024</v>
      </c>
    </row>
    <row r="525" spans="17:18" x14ac:dyDescent="0.25">
      <c r="Q525" s="20" t="s">
        <v>577</v>
      </c>
      <c r="R525" s="21">
        <v>2024</v>
      </c>
    </row>
    <row r="526" spans="17:18" x14ac:dyDescent="0.25">
      <c r="Q526" s="20" t="s">
        <v>578</v>
      </c>
      <c r="R526" s="21">
        <v>2024</v>
      </c>
    </row>
    <row r="527" spans="17:18" x14ac:dyDescent="0.25">
      <c r="Q527" s="20" t="s">
        <v>579</v>
      </c>
      <c r="R527" s="21">
        <v>2024</v>
      </c>
    </row>
    <row r="528" spans="17:18" x14ac:dyDescent="0.25">
      <c r="Q528" s="20" t="s">
        <v>580</v>
      </c>
      <c r="R528" s="21">
        <v>2024</v>
      </c>
    </row>
    <row r="529" spans="17:18" x14ac:dyDescent="0.25">
      <c r="Q529" s="20" t="s">
        <v>581</v>
      </c>
      <c r="R529" s="21">
        <v>2024</v>
      </c>
    </row>
    <row r="530" spans="17:18" x14ac:dyDescent="0.25">
      <c r="Q530" s="20" t="s">
        <v>582</v>
      </c>
      <c r="R530" s="21">
        <v>2024</v>
      </c>
    </row>
    <row r="531" spans="17:18" x14ac:dyDescent="0.25">
      <c r="Q531" s="20" t="s">
        <v>583</v>
      </c>
      <c r="R531" s="21">
        <v>2024</v>
      </c>
    </row>
    <row r="532" spans="17:18" x14ac:dyDescent="0.25">
      <c r="Q532" s="20" t="s">
        <v>584</v>
      </c>
      <c r="R532" s="21">
        <v>2024</v>
      </c>
    </row>
    <row r="533" spans="17:18" x14ac:dyDescent="0.25">
      <c r="Q533" s="20" t="s">
        <v>585</v>
      </c>
      <c r="R533" s="21">
        <v>2024</v>
      </c>
    </row>
    <row r="534" spans="17:18" x14ac:dyDescent="0.25">
      <c r="Q534" s="20" t="s">
        <v>586</v>
      </c>
      <c r="R534" s="21">
        <v>2024</v>
      </c>
    </row>
    <row r="535" spans="17:18" x14ac:dyDescent="0.25">
      <c r="Q535" s="20" t="s">
        <v>587</v>
      </c>
      <c r="R535" s="21">
        <v>2024</v>
      </c>
    </row>
    <row r="536" spans="17:18" x14ac:dyDescent="0.25">
      <c r="Q536" s="20" t="s">
        <v>588</v>
      </c>
      <c r="R536" s="21">
        <v>2024</v>
      </c>
    </row>
    <row r="537" spans="17:18" x14ac:dyDescent="0.25">
      <c r="Q537" s="20" t="s">
        <v>589</v>
      </c>
      <c r="R537" s="21">
        <v>2024</v>
      </c>
    </row>
    <row r="538" spans="17:18" x14ac:dyDescent="0.25">
      <c r="Q538" s="20" t="s">
        <v>590</v>
      </c>
      <c r="R538" s="21">
        <v>2024</v>
      </c>
    </row>
    <row r="539" spans="17:18" x14ac:dyDescent="0.25">
      <c r="Q539" s="20" t="s">
        <v>591</v>
      </c>
      <c r="R539" s="21">
        <v>2024</v>
      </c>
    </row>
    <row r="540" spans="17:18" x14ac:dyDescent="0.25">
      <c r="Q540" s="20" t="s">
        <v>592</v>
      </c>
      <c r="R540" s="21">
        <v>2024</v>
      </c>
    </row>
    <row r="541" spans="17:18" x14ac:dyDescent="0.25">
      <c r="Q541" s="20" t="s">
        <v>593</v>
      </c>
      <c r="R541" s="21">
        <v>2024</v>
      </c>
    </row>
    <row r="542" spans="17:18" x14ac:dyDescent="0.25">
      <c r="Q542" s="20" t="s">
        <v>594</v>
      </c>
      <c r="R542" s="21">
        <v>2024</v>
      </c>
    </row>
    <row r="543" spans="17:18" x14ac:dyDescent="0.25">
      <c r="Q543" s="20" t="s">
        <v>595</v>
      </c>
      <c r="R543" s="21">
        <v>2024</v>
      </c>
    </row>
    <row r="544" spans="17:18" x14ac:dyDescent="0.25">
      <c r="Q544" s="20" t="s">
        <v>596</v>
      </c>
      <c r="R544" s="21">
        <v>2024</v>
      </c>
    </row>
    <row r="545" spans="17:18" x14ac:dyDescent="0.25">
      <c r="Q545" s="20" t="s">
        <v>597</v>
      </c>
      <c r="R545" s="21">
        <v>2024</v>
      </c>
    </row>
    <row r="546" spans="17:18" x14ac:dyDescent="0.25">
      <c r="Q546" s="20" t="s">
        <v>598</v>
      </c>
      <c r="R546" s="21">
        <v>2024</v>
      </c>
    </row>
    <row r="547" spans="17:18" x14ac:dyDescent="0.25">
      <c r="Q547" s="20" t="s">
        <v>599</v>
      </c>
      <c r="R547" s="21">
        <v>2024</v>
      </c>
    </row>
    <row r="548" spans="17:18" x14ac:dyDescent="0.25">
      <c r="Q548" s="20" t="s">
        <v>600</v>
      </c>
      <c r="R548" s="21">
        <v>2024</v>
      </c>
    </row>
    <row r="549" spans="17:18" x14ac:dyDescent="0.25">
      <c r="Q549" s="20" t="s">
        <v>601</v>
      </c>
      <c r="R549" s="21">
        <v>2024</v>
      </c>
    </row>
    <row r="550" spans="17:18" x14ac:dyDescent="0.25">
      <c r="Q550" s="20" t="s">
        <v>602</v>
      </c>
      <c r="R550" s="21">
        <v>2024</v>
      </c>
    </row>
    <row r="551" spans="17:18" x14ac:dyDescent="0.25">
      <c r="Q551" s="20" t="s">
        <v>603</v>
      </c>
      <c r="R551" s="21">
        <v>2024</v>
      </c>
    </row>
    <row r="552" spans="17:18" x14ac:dyDescent="0.25">
      <c r="Q552" s="20" t="s">
        <v>604</v>
      </c>
      <c r="R552" s="21">
        <v>2024</v>
      </c>
    </row>
    <row r="553" spans="17:18" x14ac:dyDescent="0.25">
      <c r="Q553" s="20" t="s">
        <v>605</v>
      </c>
      <c r="R553" s="21">
        <v>2024</v>
      </c>
    </row>
    <row r="554" spans="17:18" x14ac:dyDescent="0.25">
      <c r="Q554" s="20" t="s">
        <v>606</v>
      </c>
      <c r="R554" s="21">
        <v>2024</v>
      </c>
    </row>
    <row r="555" spans="17:18" x14ac:dyDescent="0.25">
      <c r="Q555" s="20" t="s">
        <v>607</v>
      </c>
      <c r="R555" s="21">
        <v>2024</v>
      </c>
    </row>
    <row r="556" spans="17:18" x14ac:dyDescent="0.25">
      <c r="Q556" s="20" t="s">
        <v>608</v>
      </c>
      <c r="R556" s="21">
        <v>2024</v>
      </c>
    </row>
    <row r="557" spans="17:18" x14ac:dyDescent="0.25">
      <c r="Q557" s="20" t="s">
        <v>609</v>
      </c>
      <c r="R557" s="21">
        <v>2024</v>
      </c>
    </row>
    <row r="558" spans="17:18" x14ac:dyDescent="0.25">
      <c r="Q558" s="20" t="s">
        <v>610</v>
      </c>
      <c r="R558" s="21">
        <v>2024</v>
      </c>
    </row>
    <row r="559" spans="17:18" x14ac:dyDescent="0.25">
      <c r="Q559" s="20" t="s">
        <v>611</v>
      </c>
      <c r="R559" s="21">
        <v>2024</v>
      </c>
    </row>
    <row r="560" spans="17:18" x14ac:dyDescent="0.25">
      <c r="Q560" s="20" t="s">
        <v>612</v>
      </c>
      <c r="R560" s="21">
        <v>2024</v>
      </c>
    </row>
    <row r="561" spans="17:18" x14ac:dyDescent="0.25">
      <c r="Q561" s="20" t="s">
        <v>613</v>
      </c>
      <c r="R561" s="21">
        <v>2024</v>
      </c>
    </row>
    <row r="562" spans="17:18" x14ac:dyDescent="0.25">
      <c r="Q562" s="20" t="s">
        <v>614</v>
      </c>
      <c r="R562" s="21">
        <v>2024</v>
      </c>
    </row>
    <row r="563" spans="17:18" x14ac:dyDescent="0.25">
      <c r="Q563" s="20" t="s">
        <v>615</v>
      </c>
      <c r="R563" s="21">
        <v>2024</v>
      </c>
    </row>
    <row r="564" spans="17:18" x14ac:dyDescent="0.25">
      <c r="Q564" s="20" t="s">
        <v>616</v>
      </c>
      <c r="R564" s="21">
        <v>2024</v>
      </c>
    </row>
    <row r="565" spans="17:18" x14ac:dyDescent="0.25">
      <c r="Q565" s="20" t="s">
        <v>617</v>
      </c>
      <c r="R565" s="21">
        <v>2024</v>
      </c>
    </row>
    <row r="566" spans="17:18" x14ac:dyDescent="0.25">
      <c r="Q566" s="20" t="s">
        <v>618</v>
      </c>
      <c r="R566" s="21">
        <v>2024</v>
      </c>
    </row>
    <row r="567" spans="17:18" x14ac:dyDescent="0.25">
      <c r="Q567" s="20" t="s">
        <v>619</v>
      </c>
      <c r="R567" s="21">
        <v>2024</v>
      </c>
    </row>
    <row r="568" spans="17:18" x14ac:dyDescent="0.25">
      <c r="Q568" s="20" t="s">
        <v>620</v>
      </c>
      <c r="R568" s="21">
        <v>2024</v>
      </c>
    </row>
    <row r="569" spans="17:18" x14ac:dyDescent="0.25">
      <c r="Q569" s="20" t="s">
        <v>621</v>
      </c>
      <c r="R569" s="21">
        <v>2024</v>
      </c>
    </row>
    <row r="570" spans="17:18" x14ac:dyDescent="0.25">
      <c r="Q570" s="20" t="s">
        <v>622</v>
      </c>
      <c r="R570" s="21">
        <v>2024</v>
      </c>
    </row>
    <row r="571" spans="17:18" x14ac:dyDescent="0.25">
      <c r="Q571" s="20" t="s">
        <v>623</v>
      </c>
      <c r="R571" s="21">
        <v>2024</v>
      </c>
    </row>
    <row r="572" spans="17:18" x14ac:dyDescent="0.25">
      <c r="Q572" s="20" t="s">
        <v>624</v>
      </c>
      <c r="R572" s="21">
        <v>2024</v>
      </c>
    </row>
    <row r="573" spans="17:18" x14ac:dyDescent="0.25">
      <c r="Q573" s="20" t="s">
        <v>625</v>
      </c>
      <c r="R573" s="21">
        <v>2024</v>
      </c>
    </row>
    <row r="574" spans="17:18" x14ac:dyDescent="0.25">
      <c r="Q574" s="20" t="s">
        <v>626</v>
      </c>
      <c r="R574" s="21">
        <v>2024</v>
      </c>
    </row>
    <row r="575" spans="17:18" x14ac:dyDescent="0.25">
      <c r="Q575" s="20" t="s">
        <v>627</v>
      </c>
      <c r="R575" s="21">
        <v>2024</v>
      </c>
    </row>
    <row r="576" spans="17:18" x14ac:dyDescent="0.25">
      <c r="Q576" s="20" t="s">
        <v>628</v>
      </c>
      <c r="R576" s="21">
        <v>2024</v>
      </c>
    </row>
    <row r="577" spans="17:18" x14ac:dyDescent="0.25">
      <c r="Q577" s="20" t="s">
        <v>629</v>
      </c>
      <c r="R577" s="21">
        <v>2024</v>
      </c>
    </row>
    <row r="578" spans="17:18" x14ac:dyDescent="0.25">
      <c r="Q578" s="20" t="s">
        <v>630</v>
      </c>
      <c r="R578" s="21">
        <v>2024</v>
      </c>
    </row>
    <row r="579" spans="17:18" x14ac:dyDescent="0.25">
      <c r="Q579" s="20" t="s">
        <v>631</v>
      </c>
      <c r="R579" s="21">
        <v>2024</v>
      </c>
    </row>
    <row r="580" spans="17:18" x14ac:dyDescent="0.25">
      <c r="Q580" s="20" t="s">
        <v>632</v>
      </c>
      <c r="R580" s="21">
        <v>2024</v>
      </c>
    </row>
    <row r="581" spans="17:18" x14ac:dyDescent="0.25">
      <c r="Q581" s="20" t="s">
        <v>633</v>
      </c>
      <c r="R581" s="21">
        <v>2024</v>
      </c>
    </row>
    <row r="582" spans="17:18" x14ac:dyDescent="0.25">
      <c r="Q582" s="20" t="s">
        <v>634</v>
      </c>
      <c r="R582" s="21">
        <v>2024</v>
      </c>
    </row>
    <row r="583" spans="17:18" x14ac:dyDescent="0.25">
      <c r="Q583" s="20" t="s">
        <v>635</v>
      </c>
      <c r="R583" s="21">
        <v>2024</v>
      </c>
    </row>
    <row r="584" spans="17:18" x14ac:dyDescent="0.25">
      <c r="Q584" s="20" t="s">
        <v>636</v>
      </c>
      <c r="R584" s="21">
        <v>2024</v>
      </c>
    </row>
    <row r="585" spans="17:18" x14ac:dyDescent="0.25">
      <c r="Q585" s="20" t="s">
        <v>637</v>
      </c>
      <c r="R585" s="21">
        <v>2024</v>
      </c>
    </row>
    <row r="586" spans="17:18" x14ac:dyDescent="0.25">
      <c r="Q586" s="20" t="s">
        <v>638</v>
      </c>
      <c r="R586" s="21">
        <v>2024</v>
      </c>
    </row>
    <row r="587" spans="17:18" x14ac:dyDescent="0.25">
      <c r="Q587" s="20" t="s">
        <v>639</v>
      </c>
      <c r="R587" s="21">
        <v>2024</v>
      </c>
    </row>
    <row r="588" spans="17:18" x14ac:dyDescent="0.25">
      <c r="Q588" s="20" t="s">
        <v>640</v>
      </c>
      <c r="R588" s="21">
        <v>2024</v>
      </c>
    </row>
    <row r="589" spans="17:18" x14ac:dyDescent="0.25">
      <c r="Q589" s="20" t="s">
        <v>641</v>
      </c>
      <c r="R589" s="21">
        <v>2024</v>
      </c>
    </row>
    <row r="590" spans="17:18" x14ac:dyDescent="0.25">
      <c r="Q590" s="20" t="s">
        <v>642</v>
      </c>
      <c r="R590" s="21">
        <v>2024</v>
      </c>
    </row>
    <row r="591" spans="17:18" x14ac:dyDescent="0.25">
      <c r="Q591" s="20" t="s">
        <v>643</v>
      </c>
      <c r="R591" s="21">
        <v>2024</v>
      </c>
    </row>
    <row r="592" spans="17:18" x14ac:dyDescent="0.25">
      <c r="Q592" s="20" t="s">
        <v>644</v>
      </c>
      <c r="R592" s="21">
        <v>2024</v>
      </c>
    </row>
    <row r="593" spans="17:18" x14ac:dyDescent="0.25">
      <c r="Q593" s="20" t="s">
        <v>645</v>
      </c>
      <c r="R593" s="21">
        <v>2024</v>
      </c>
    </row>
    <row r="594" spans="17:18" x14ac:dyDescent="0.25">
      <c r="Q594" s="20" t="s">
        <v>646</v>
      </c>
      <c r="R594" s="21">
        <v>2024</v>
      </c>
    </row>
    <row r="595" spans="17:18" x14ac:dyDescent="0.25">
      <c r="Q595" s="20" t="s">
        <v>647</v>
      </c>
      <c r="R595" s="21">
        <v>2024</v>
      </c>
    </row>
    <row r="596" spans="17:18" x14ac:dyDescent="0.25">
      <c r="Q596" s="20" t="s">
        <v>648</v>
      </c>
      <c r="R596" s="21">
        <v>2024</v>
      </c>
    </row>
    <row r="597" spans="17:18" x14ac:dyDescent="0.25">
      <c r="Q597" s="20" t="s">
        <v>649</v>
      </c>
      <c r="R597" s="21">
        <v>2024</v>
      </c>
    </row>
    <row r="598" spans="17:18" x14ac:dyDescent="0.25">
      <c r="Q598" s="20" t="s">
        <v>650</v>
      </c>
      <c r="R598" s="21">
        <v>2024</v>
      </c>
    </row>
    <row r="599" spans="17:18" x14ac:dyDescent="0.25">
      <c r="Q599" s="20" t="s">
        <v>651</v>
      </c>
      <c r="R599" s="21">
        <v>2024</v>
      </c>
    </row>
    <row r="600" spans="17:18" x14ac:dyDescent="0.25">
      <c r="Q600" s="20" t="s">
        <v>652</v>
      </c>
      <c r="R600" s="21">
        <v>2024</v>
      </c>
    </row>
    <row r="601" spans="17:18" x14ac:dyDescent="0.25">
      <c r="Q601" s="20" t="s">
        <v>653</v>
      </c>
      <c r="R601" s="21">
        <v>2024</v>
      </c>
    </row>
    <row r="602" spans="17:18" x14ac:dyDescent="0.25">
      <c r="Q602" s="20" t="s">
        <v>654</v>
      </c>
      <c r="R602" s="21">
        <v>2024</v>
      </c>
    </row>
    <row r="603" spans="17:18" x14ac:dyDescent="0.25">
      <c r="Q603" s="20" t="s">
        <v>655</v>
      </c>
      <c r="R603" s="21">
        <v>2024</v>
      </c>
    </row>
    <row r="604" spans="17:18" x14ac:dyDescent="0.25">
      <c r="Q604" s="20" t="s">
        <v>656</v>
      </c>
      <c r="R604" s="21">
        <v>2024</v>
      </c>
    </row>
    <row r="605" spans="17:18" x14ac:dyDescent="0.25">
      <c r="Q605" s="20" t="s">
        <v>657</v>
      </c>
      <c r="R605" s="21">
        <v>2024</v>
      </c>
    </row>
    <row r="606" spans="17:18" x14ac:dyDescent="0.25">
      <c r="Q606" s="20" t="s">
        <v>658</v>
      </c>
      <c r="R606" s="21">
        <v>2024</v>
      </c>
    </row>
    <row r="607" spans="17:18" x14ac:dyDescent="0.25">
      <c r="Q607" s="20" t="s">
        <v>659</v>
      </c>
      <c r="R607" s="21">
        <v>2024</v>
      </c>
    </row>
    <row r="608" spans="17:18" x14ac:dyDescent="0.25">
      <c r="Q608" s="20" t="s">
        <v>660</v>
      </c>
      <c r="R608" s="21">
        <v>2024</v>
      </c>
    </row>
    <row r="609" spans="17:18" x14ac:dyDescent="0.25">
      <c r="Q609" s="20" t="s">
        <v>661</v>
      </c>
      <c r="R609" s="21">
        <v>2024</v>
      </c>
    </row>
    <row r="610" spans="17:18" x14ac:dyDescent="0.25">
      <c r="Q610" s="20" t="s">
        <v>662</v>
      </c>
      <c r="R610" s="21">
        <v>2024</v>
      </c>
    </row>
    <row r="611" spans="17:18" x14ac:dyDescent="0.25">
      <c r="Q611" s="20" t="s">
        <v>663</v>
      </c>
      <c r="R611" s="21">
        <v>2024</v>
      </c>
    </row>
    <row r="612" spans="17:18" x14ac:dyDescent="0.25">
      <c r="Q612" s="20" t="s">
        <v>664</v>
      </c>
      <c r="R612" s="21">
        <v>2024</v>
      </c>
    </row>
    <row r="613" spans="17:18" x14ac:dyDescent="0.25">
      <c r="Q613" s="20" t="s">
        <v>665</v>
      </c>
      <c r="R613" s="21">
        <v>2024</v>
      </c>
    </row>
    <row r="614" spans="17:18" x14ac:dyDescent="0.25">
      <c r="Q614" s="20" t="s">
        <v>666</v>
      </c>
      <c r="R614" s="21">
        <v>2024</v>
      </c>
    </row>
    <row r="615" spans="17:18" x14ac:dyDescent="0.25">
      <c r="Q615" s="20" t="s">
        <v>667</v>
      </c>
      <c r="R615" s="21">
        <v>2024</v>
      </c>
    </row>
    <row r="616" spans="17:18" x14ac:dyDescent="0.25">
      <c r="Q616" s="20" t="s">
        <v>668</v>
      </c>
      <c r="R616" s="21">
        <v>2024</v>
      </c>
    </row>
    <row r="617" spans="17:18" x14ac:dyDescent="0.25">
      <c r="Q617" s="20" t="s">
        <v>669</v>
      </c>
      <c r="R617" s="21">
        <v>2024</v>
      </c>
    </row>
    <row r="618" spans="17:18" x14ac:dyDescent="0.25">
      <c r="Q618" s="20" t="s">
        <v>670</v>
      </c>
      <c r="R618" s="21">
        <v>2024</v>
      </c>
    </row>
    <row r="619" spans="17:18" x14ac:dyDescent="0.25">
      <c r="Q619" s="20" t="s">
        <v>671</v>
      </c>
      <c r="R619" s="21">
        <v>2024</v>
      </c>
    </row>
    <row r="620" spans="17:18" x14ac:dyDescent="0.25">
      <c r="Q620" s="20" t="s">
        <v>672</v>
      </c>
      <c r="R620" s="21">
        <v>2024</v>
      </c>
    </row>
    <row r="621" spans="17:18" x14ac:dyDescent="0.25">
      <c r="Q621" s="20" t="s">
        <v>673</v>
      </c>
      <c r="R621" s="21">
        <v>2024</v>
      </c>
    </row>
    <row r="622" spans="17:18" x14ac:dyDescent="0.25">
      <c r="Q622" s="20" t="s">
        <v>674</v>
      </c>
      <c r="R622" s="21">
        <v>2024</v>
      </c>
    </row>
    <row r="623" spans="17:18" x14ac:dyDescent="0.25">
      <c r="Q623" s="20" t="s">
        <v>675</v>
      </c>
      <c r="R623" s="21">
        <v>2024</v>
      </c>
    </row>
    <row r="624" spans="17:18" x14ac:dyDescent="0.25">
      <c r="Q624" s="20" t="s">
        <v>676</v>
      </c>
      <c r="R624" s="21">
        <v>2024</v>
      </c>
    </row>
    <row r="625" spans="17:18" x14ac:dyDescent="0.25">
      <c r="Q625" s="20" t="s">
        <v>677</v>
      </c>
      <c r="R625" s="21">
        <v>2024</v>
      </c>
    </row>
    <row r="626" spans="17:18" x14ac:dyDescent="0.25">
      <c r="Q626" s="20" t="s">
        <v>678</v>
      </c>
      <c r="R626" s="21">
        <v>2024</v>
      </c>
    </row>
    <row r="627" spans="17:18" x14ac:dyDescent="0.25">
      <c r="Q627" s="20" t="s">
        <v>679</v>
      </c>
      <c r="R627" s="21">
        <v>2024</v>
      </c>
    </row>
    <row r="628" spans="17:18" x14ac:dyDescent="0.25">
      <c r="Q628" s="20" t="s">
        <v>680</v>
      </c>
      <c r="R628" s="21">
        <v>2024</v>
      </c>
    </row>
    <row r="629" spans="17:18" x14ac:dyDescent="0.25">
      <c r="Q629" s="20" t="s">
        <v>681</v>
      </c>
      <c r="R629" s="21">
        <v>2024</v>
      </c>
    </row>
    <row r="630" spans="17:18" x14ac:dyDescent="0.25">
      <c r="Q630" s="20" t="s">
        <v>682</v>
      </c>
      <c r="R630" s="21">
        <v>2024</v>
      </c>
    </row>
    <row r="631" spans="17:18" x14ac:dyDescent="0.25">
      <c r="Q631" s="20" t="s">
        <v>683</v>
      </c>
      <c r="R631" s="21">
        <v>2024</v>
      </c>
    </row>
    <row r="632" spans="17:18" x14ac:dyDescent="0.25">
      <c r="Q632" s="20" t="s">
        <v>684</v>
      </c>
      <c r="R632" s="21">
        <v>2024</v>
      </c>
    </row>
    <row r="633" spans="17:18" x14ac:dyDescent="0.25">
      <c r="Q633" s="20" t="s">
        <v>685</v>
      </c>
      <c r="R633" s="21">
        <v>2024</v>
      </c>
    </row>
    <row r="634" spans="17:18" x14ac:dyDescent="0.25">
      <c r="Q634" s="20" t="s">
        <v>686</v>
      </c>
      <c r="R634" s="21">
        <v>2024</v>
      </c>
    </row>
    <row r="635" spans="17:18" x14ac:dyDescent="0.25">
      <c r="Q635" s="20" t="s">
        <v>687</v>
      </c>
      <c r="R635" s="21">
        <v>2024</v>
      </c>
    </row>
    <row r="636" spans="17:18" x14ac:dyDescent="0.25">
      <c r="Q636" s="20" t="s">
        <v>688</v>
      </c>
      <c r="R636" s="21">
        <v>2024</v>
      </c>
    </row>
    <row r="637" spans="17:18" x14ac:dyDescent="0.25">
      <c r="Q637" s="20" t="s">
        <v>689</v>
      </c>
      <c r="R637" s="21">
        <v>2024</v>
      </c>
    </row>
    <row r="638" spans="17:18" x14ac:dyDescent="0.25">
      <c r="Q638" s="20" t="s">
        <v>690</v>
      </c>
      <c r="R638" s="21">
        <v>2024</v>
      </c>
    </row>
    <row r="639" spans="17:18" x14ac:dyDescent="0.25">
      <c r="Q639" s="20" t="s">
        <v>691</v>
      </c>
      <c r="R639" s="21">
        <v>2024</v>
      </c>
    </row>
    <row r="640" spans="17:18" x14ac:dyDescent="0.25">
      <c r="Q640" s="20" t="s">
        <v>692</v>
      </c>
      <c r="R640" s="21">
        <v>2024</v>
      </c>
    </row>
    <row r="641" spans="17:18" x14ac:dyDescent="0.25">
      <c r="Q641" s="20" t="s">
        <v>693</v>
      </c>
      <c r="R641" s="21">
        <v>2024</v>
      </c>
    </row>
    <row r="642" spans="17:18" x14ac:dyDescent="0.25">
      <c r="Q642" s="20" t="s">
        <v>694</v>
      </c>
      <c r="R642" s="21">
        <v>2024</v>
      </c>
    </row>
    <row r="643" spans="17:18" x14ac:dyDescent="0.25">
      <c r="Q643" s="20" t="s">
        <v>695</v>
      </c>
      <c r="R643" s="21">
        <v>2024</v>
      </c>
    </row>
    <row r="644" spans="17:18" x14ac:dyDescent="0.25">
      <c r="Q644" s="20" t="s">
        <v>696</v>
      </c>
      <c r="R644" s="21">
        <v>2024</v>
      </c>
    </row>
    <row r="645" spans="17:18" x14ac:dyDescent="0.25">
      <c r="Q645" s="20" t="s">
        <v>697</v>
      </c>
      <c r="R645" s="21">
        <v>2024</v>
      </c>
    </row>
    <row r="646" spans="17:18" x14ac:dyDescent="0.25">
      <c r="Q646" s="20" t="s">
        <v>698</v>
      </c>
      <c r="R646" s="21">
        <v>2024</v>
      </c>
    </row>
    <row r="647" spans="17:18" x14ac:dyDescent="0.25">
      <c r="Q647" s="20" t="s">
        <v>699</v>
      </c>
      <c r="R647" s="21">
        <v>2024</v>
      </c>
    </row>
    <row r="648" spans="17:18" x14ac:dyDescent="0.25">
      <c r="Q648" s="20" t="s">
        <v>700</v>
      </c>
      <c r="R648" s="21">
        <v>2024</v>
      </c>
    </row>
    <row r="649" spans="17:18" x14ac:dyDescent="0.25">
      <c r="Q649" s="20" t="s">
        <v>701</v>
      </c>
      <c r="R649" s="21">
        <v>2024</v>
      </c>
    </row>
    <row r="650" spans="17:18" x14ac:dyDescent="0.25">
      <c r="Q650" s="20" t="s">
        <v>702</v>
      </c>
      <c r="R650" s="21">
        <v>2024</v>
      </c>
    </row>
    <row r="651" spans="17:18" x14ac:dyDescent="0.25">
      <c r="Q651" s="20" t="s">
        <v>703</v>
      </c>
      <c r="R651" s="21">
        <v>2024</v>
      </c>
    </row>
    <row r="652" spans="17:18" x14ac:dyDescent="0.25">
      <c r="Q652" s="20" t="s">
        <v>704</v>
      </c>
      <c r="R652" s="21">
        <v>2024</v>
      </c>
    </row>
    <row r="653" spans="17:18" x14ac:dyDescent="0.25">
      <c r="Q653" s="20" t="s">
        <v>705</v>
      </c>
      <c r="R653" s="21">
        <v>2024</v>
      </c>
    </row>
    <row r="654" spans="17:18" x14ac:dyDescent="0.25">
      <c r="Q654" s="20" t="s">
        <v>706</v>
      </c>
      <c r="R654" s="21">
        <v>2024</v>
      </c>
    </row>
    <row r="655" spans="17:18" x14ac:dyDescent="0.25">
      <c r="Q655" s="20" t="s">
        <v>707</v>
      </c>
      <c r="R655" s="21">
        <v>2024</v>
      </c>
    </row>
    <row r="656" spans="17:18" x14ac:dyDescent="0.25">
      <c r="Q656" s="20" t="s">
        <v>708</v>
      </c>
      <c r="R656" s="21">
        <v>2024</v>
      </c>
    </row>
    <row r="657" spans="17:18" x14ac:dyDescent="0.25">
      <c r="Q657" s="20" t="s">
        <v>709</v>
      </c>
      <c r="R657" s="21">
        <v>2024</v>
      </c>
    </row>
    <row r="658" spans="17:18" x14ac:dyDescent="0.25">
      <c r="Q658" s="20" t="s">
        <v>710</v>
      </c>
      <c r="R658" s="21">
        <v>2024</v>
      </c>
    </row>
    <row r="659" spans="17:18" x14ac:dyDescent="0.25">
      <c r="Q659" s="20" t="s">
        <v>711</v>
      </c>
      <c r="R659" s="21">
        <v>2024</v>
      </c>
    </row>
    <row r="660" spans="17:18" x14ac:dyDescent="0.25">
      <c r="Q660" s="20" t="s">
        <v>712</v>
      </c>
      <c r="R660" s="21">
        <v>2024</v>
      </c>
    </row>
    <row r="661" spans="17:18" x14ac:dyDescent="0.25">
      <c r="Q661" s="20" t="s">
        <v>713</v>
      </c>
      <c r="R661" s="21">
        <v>2024</v>
      </c>
    </row>
    <row r="662" spans="17:18" x14ac:dyDescent="0.25">
      <c r="Q662" s="20" t="s">
        <v>714</v>
      </c>
      <c r="R662" s="21">
        <v>2024</v>
      </c>
    </row>
    <row r="663" spans="17:18" x14ac:dyDescent="0.25">
      <c r="Q663" s="20" t="s">
        <v>715</v>
      </c>
      <c r="R663" s="21">
        <v>2024</v>
      </c>
    </row>
    <row r="664" spans="17:18" x14ac:dyDescent="0.25">
      <c r="Q664" s="20" t="s">
        <v>716</v>
      </c>
      <c r="R664" s="21">
        <v>2024</v>
      </c>
    </row>
    <row r="665" spans="17:18" x14ac:dyDescent="0.25">
      <c r="Q665" s="20" t="s">
        <v>717</v>
      </c>
      <c r="R665" s="21">
        <v>2024</v>
      </c>
    </row>
    <row r="666" spans="17:18" x14ac:dyDescent="0.25">
      <c r="Q666" s="20" t="s">
        <v>718</v>
      </c>
      <c r="R666" s="21">
        <v>2024</v>
      </c>
    </row>
    <row r="667" spans="17:18" x14ac:dyDescent="0.25">
      <c r="Q667" s="20" t="s">
        <v>719</v>
      </c>
      <c r="R667" s="21">
        <v>2024</v>
      </c>
    </row>
    <row r="668" spans="17:18" x14ac:dyDescent="0.25">
      <c r="Q668" s="20" t="s">
        <v>720</v>
      </c>
      <c r="R668" s="21">
        <v>2024</v>
      </c>
    </row>
    <row r="669" spans="17:18" x14ac:dyDescent="0.25">
      <c r="Q669" s="20" t="s">
        <v>721</v>
      </c>
      <c r="R669" s="21">
        <v>2024</v>
      </c>
    </row>
    <row r="670" spans="17:18" x14ac:dyDescent="0.25">
      <c r="Q670" s="20" t="s">
        <v>722</v>
      </c>
      <c r="R670" s="21">
        <v>2024</v>
      </c>
    </row>
    <row r="671" spans="17:18" x14ac:dyDescent="0.25">
      <c r="Q671" s="20" t="s">
        <v>723</v>
      </c>
      <c r="R671" s="21">
        <v>2024</v>
      </c>
    </row>
    <row r="672" spans="17:18" x14ac:dyDescent="0.25">
      <c r="Q672" s="20" t="s">
        <v>724</v>
      </c>
      <c r="R672" s="21">
        <v>2024</v>
      </c>
    </row>
    <row r="673" spans="17:18" x14ac:dyDescent="0.25">
      <c r="Q673" s="20" t="s">
        <v>725</v>
      </c>
      <c r="R673" s="21">
        <v>2024</v>
      </c>
    </row>
    <row r="674" spans="17:18" x14ac:dyDescent="0.25">
      <c r="Q674" s="20" t="s">
        <v>726</v>
      </c>
      <c r="R674" s="21">
        <v>2024</v>
      </c>
    </row>
    <row r="675" spans="17:18" x14ac:dyDescent="0.25">
      <c r="Q675" s="20" t="s">
        <v>727</v>
      </c>
      <c r="R675" s="21">
        <v>2024</v>
      </c>
    </row>
    <row r="676" spans="17:18" x14ac:dyDescent="0.25">
      <c r="Q676" s="20" t="s">
        <v>728</v>
      </c>
      <c r="R676" s="21">
        <v>2024</v>
      </c>
    </row>
    <row r="677" spans="17:18" x14ac:dyDescent="0.25">
      <c r="Q677" s="20" t="s">
        <v>729</v>
      </c>
      <c r="R677" s="21">
        <v>2024</v>
      </c>
    </row>
    <row r="678" spans="17:18" x14ac:dyDescent="0.25">
      <c r="Q678" s="20" t="s">
        <v>730</v>
      </c>
      <c r="R678" s="21">
        <v>2024</v>
      </c>
    </row>
    <row r="679" spans="17:18" x14ac:dyDescent="0.25">
      <c r="Q679" s="20" t="s">
        <v>731</v>
      </c>
      <c r="R679" s="21">
        <v>2024</v>
      </c>
    </row>
    <row r="680" spans="17:18" x14ac:dyDescent="0.25">
      <c r="Q680" s="20" t="s">
        <v>732</v>
      </c>
      <c r="R680" s="21">
        <v>2024</v>
      </c>
    </row>
    <row r="681" spans="17:18" x14ac:dyDescent="0.25">
      <c r="Q681" s="20" t="s">
        <v>733</v>
      </c>
      <c r="R681" s="21">
        <v>2024</v>
      </c>
    </row>
    <row r="682" spans="17:18" x14ac:dyDescent="0.25">
      <c r="Q682" s="20" t="s">
        <v>734</v>
      </c>
      <c r="R682" s="21">
        <v>2024</v>
      </c>
    </row>
    <row r="683" spans="17:18" x14ac:dyDescent="0.25">
      <c r="Q683" s="20" t="s">
        <v>735</v>
      </c>
      <c r="R683" s="21">
        <v>2024</v>
      </c>
    </row>
    <row r="684" spans="17:18" x14ac:dyDescent="0.25">
      <c r="Q684" s="20" t="s">
        <v>736</v>
      </c>
      <c r="R684" s="21">
        <v>2024</v>
      </c>
    </row>
    <row r="685" spans="17:18" x14ac:dyDescent="0.25">
      <c r="Q685" s="20" t="s">
        <v>737</v>
      </c>
      <c r="R685" s="21">
        <v>2024</v>
      </c>
    </row>
    <row r="686" spans="17:18" x14ac:dyDescent="0.25">
      <c r="Q686" s="20" t="s">
        <v>738</v>
      </c>
      <c r="R686" s="21">
        <v>2024</v>
      </c>
    </row>
    <row r="687" spans="17:18" x14ac:dyDescent="0.25">
      <c r="Q687" s="20" t="s">
        <v>739</v>
      </c>
      <c r="R687" s="21">
        <v>2024</v>
      </c>
    </row>
    <row r="688" spans="17:18" x14ac:dyDescent="0.25">
      <c r="Q688" s="20" t="s">
        <v>740</v>
      </c>
      <c r="R688" s="21">
        <v>2024</v>
      </c>
    </row>
    <row r="689" spans="17:18" x14ac:dyDescent="0.25">
      <c r="Q689" s="20" t="s">
        <v>741</v>
      </c>
      <c r="R689" s="21">
        <v>2024</v>
      </c>
    </row>
    <row r="690" spans="17:18" x14ac:dyDescent="0.25">
      <c r="Q690" s="20" t="s">
        <v>742</v>
      </c>
      <c r="R690" s="21">
        <v>2024</v>
      </c>
    </row>
    <row r="691" spans="17:18" x14ac:dyDescent="0.25">
      <c r="Q691" s="20" t="s">
        <v>743</v>
      </c>
      <c r="R691" s="21">
        <v>2024</v>
      </c>
    </row>
    <row r="692" spans="17:18" x14ac:dyDescent="0.25">
      <c r="Q692" s="20" t="s">
        <v>744</v>
      </c>
      <c r="R692" s="21">
        <v>2024</v>
      </c>
    </row>
    <row r="693" spans="17:18" x14ac:dyDescent="0.25">
      <c r="Q693" s="20" t="s">
        <v>745</v>
      </c>
      <c r="R693" s="21">
        <v>2024</v>
      </c>
    </row>
    <row r="694" spans="17:18" x14ac:dyDescent="0.25">
      <c r="Q694" s="20" t="s">
        <v>746</v>
      </c>
      <c r="R694" s="21">
        <v>2024</v>
      </c>
    </row>
    <row r="695" spans="17:18" x14ac:dyDescent="0.25">
      <c r="Q695" s="20" t="s">
        <v>747</v>
      </c>
      <c r="R695" s="21">
        <v>2024</v>
      </c>
    </row>
    <row r="696" spans="17:18" x14ac:dyDescent="0.25">
      <c r="Q696" s="20" t="s">
        <v>748</v>
      </c>
      <c r="R696" s="21">
        <v>2024</v>
      </c>
    </row>
    <row r="697" spans="17:18" x14ac:dyDescent="0.25">
      <c r="Q697" s="20" t="s">
        <v>749</v>
      </c>
      <c r="R697" s="21">
        <v>2024</v>
      </c>
    </row>
    <row r="698" spans="17:18" x14ac:dyDescent="0.25">
      <c r="Q698" s="20" t="s">
        <v>750</v>
      </c>
      <c r="R698" s="21">
        <v>2024</v>
      </c>
    </row>
    <row r="699" spans="17:18" x14ac:dyDescent="0.25">
      <c r="Q699" s="20" t="s">
        <v>751</v>
      </c>
      <c r="R699" s="21">
        <v>2024</v>
      </c>
    </row>
    <row r="700" spans="17:18" x14ac:dyDescent="0.25">
      <c r="Q700" s="20" t="s">
        <v>752</v>
      </c>
      <c r="R700" s="21">
        <v>2024</v>
      </c>
    </row>
    <row r="701" spans="17:18" x14ac:dyDescent="0.25">
      <c r="Q701" s="20" t="s">
        <v>753</v>
      </c>
      <c r="R701" s="21">
        <v>2024</v>
      </c>
    </row>
    <row r="702" spans="17:18" x14ac:dyDescent="0.25">
      <c r="Q702" s="20" t="s">
        <v>754</v>
      </c>
      <c r="R702" s="21">
        <v>2024</v>
      </c>
    </row>
    <row r="703" spans="17:18" x14ac:dyDescent="0.25">
      <c r="Q703" s="20" t="s">
        <v>755</v>
      </c>
      <c r="R703" s="21">
        <v>2024</v>
      </c>
    </row>
    <row r="704" spans="17:18" x14ac:dyDescent="0.25">
      <c r="Q704" s="20" t="s">
        <v>756</v>
      </c>
      <c r="R704" s="21">
        <v>2024</v>
      </c>
    </row>
    <row r="705" spans="17:18" x14ac:dyDescent="0.25">
      <c r="Q705" s="20" t="s">
        <v>757</v>
      </c>
      <c r="R705" s="21">
        <v>2024</v>
      </c>
    </row>
    <row r="706" spans="17:18" x14ac:dyDescent="0.25">
      <c r="Q706" s="20" t="s">
        <v>758</v>
      </c>
      <c r="R706" s="21">
        <v>2024</v>
      </c>
    </row>
    <row r="707" spans="17:18" x14ac:dyDescent="0.25">
      <c r="Q707" s="20" t="s">
        <v>759</v>
      </c>
      <c r="R707" s="21">
        <v>2024</v>
      </c>
    </row>
    <row r="708" spans="17:18" x14ac:dyDescent="0.25">
      <c r="Q708" s="20" t="s">
        <v>760</v>
      </c>
      <c r="R708" s="21">
        <v>2024</v>
      </c>
    </row>
    <row r="709" spans="17:18" x14ac:dyDescent="0.25">
      <c r="Q709" s="20" t="s">
        <v>761</v>
      </c>
      <c r="R709" s="21">
        <v>2024</v>
      </c>
    </row>
    <row r="710" spans="17:18" x14ac:dyDescent="0.25">
      <c r="Q710" s="20" t="s">
        <v>762</v>
      </c>
      <c r="R710" s="21">
        <v>2024</v>
      </c>
    </row>
    <row r="711" spans="17:18" x14ac:dyDescent="0.25">
      <c r="Q711" s="20" t="s">
        <v>763</v>
      </c>
      <c r="R711" s="21">
        <v>2024</v>
      </c>
    </row>
    <row r="712" spans="17:18" x14ac:dyDescent="0.25">
      <c r="Q712" s="20" t="s">
        <v>764</v>
      </c>
      <c r="R712" s="21">
        <v>2024</v>
      </c>
    </row>
    <row r="713" spans="17:18" x14ac:dyDescent="0.25">
      <c r="Q713" s="20" t="s">
        <v>765</v>
      </c>
      <c r="R713" s="21">
        <v>2024</v>
      </c>
    </row>
    <row r="714" spans="17:18" x14ac:dyDescent="0.25">
      <c r="Q714" s="20" t="s">
        <v>766</v>
      </c>
      <c r="R714" s="21">
        <v>2024</v>
      </c>
    </row>
    <row r="715" spans="17:18" x14ac:dyDescent="0.25">
      <c r="Q715" s="20" t="s">
        <v>767</v>
      </c>
      <c r="R715" s="21">
        <v>2024</v>
      </c>
    </row>
    <row r="716" spans="17:18" x14ac:dyDescent="0.25">
      <c r="Q716" s="20" t="s">
        <v>768</v>
      </c>
      <c r="R716" s="21">
        <v>2024</v>
      </c>
    </row>
    <row r="717" spans="17:18" x14ac:dyDescent="0.25">
      <c r="Q717" s="20" t="s">
        <v>769</v>
      </c>
      <c r="R717" s="21">
        <v>2024</v>
      </c>
    </row>
    <row r="718" spans="17:18" x14ac:dyDescent="0.25">
      <c r="Q718" s="20" t="s">
        <v>770</v>
      </c>
      <c r="R718" s="21">
        <v>2024</v>
      </c>
    </row>
    <row r="719" spans="17:18" x14ac:dyDescent="0.25">
      <c r="Q719" s="20" t="s">
        <v>771</v>
      </c>
      <c r="R719" s="21">
        <v>2024</v>
      </c>
    </row>
    <row r="720" spans="17:18" x14ac:dyDescent="0.25">
      <c r="Q720" s="20" t="s">
        <v>772</v>
      </c>
      <c r="R720" s="21">
        <v>2024</v>
      </c>
    </row>
    <row r="721" spans="17:18" x14ac:dyDescent="0.25">
      <c r="Q721" s="20" t="s">
        <v>773</v>
      </c>
      <c r="R721" s="21">
        <v>2024</v>
      </c>
    </row>
    <row r="722" spans="17:18" x14ac:dyDescent="0.25">
      <c r="Q722" s="20" t="s">
        <v>774</v>
      </c>
      <c r="R722" s="21">
        <v>2024</v>
      </c>
    </row>
    <row r="723" spans="17:18" x14ac:dyDescent="0.25">
      <c r="Q723" s="20" t="s">
        <v>775</v>
      </c>
      <c r="R723" s="21">
        <v>2024</v>
      </c>
    </row>
    <row r="724" spans="17:18" x14ac:dyDescent="0.25">
      <c r="Q724" s="20" t="s">
        <v>776</v>
      </c>
      <c r="R724" s="21">
        <v>2024</v>
      </c>
    </row>
    <row r="725" spans="17:18" x14ac:dyDescent="0.25">
      <c r="Q725" s="20" t="s">
        <v>777</v>
      </c>
      <c r="R725" s="21">
        <v>2024</v>
      </c>
    </row>
    <row r="726" spans="17:18" x14ac:dyDescent="0.25">
      <c r="Q726" s="20" t="s">
        <v>778</v>
      </c>
      <c r="R726" s="21">
        <v>2024</v>
      </c>
    </row>
    <row r="727" spans="17:18" x14ac:dyDescent="0.25">
      <c r="Q727" s="20" t="s">
        <v>779</v>
      </c>
      <c r="R727" s="21">
        <v>2024</v>
      </c>
    </row>
    <row r="728" spans="17:18" x14ac:dyDescent="0.25">
      <c r="Q728" s="20" t="s">
        <v>780</v>
      </c>
      <c r="R728" s="21">
        <v>2024</v>
      </c>
    </row>
    <row r="729" spans="17:18" x14ac:dyDescent="0.25">
      <c r="Q729" s="20" t="s">
        <v>781</v>
      </c>
      <c r="R729" s="21">
        <v>2024</v>
      </c>
    </row>
    <row r="730" spans="17:18" x14ac:dyDescent="0.25">
      <c r="Q730" s="20" t="s">
        <v>782</v>
      </c>
      <c r="R730" s="21">
        <v>2024</v>
      </c>
    </row>
    <row r="731" spans="17:18" x14ac:dyDescent="0.25">
      <c r="Q731" s="20" t="s">
        <v>783</v>
      </c>
      <c r="R731" s="21">
        <v>2024</v>
      </c>
    </row>
    <row r="732" spans="17:18" x14ac:dyDescent="0.25">
      <c r="Q732" s="20" t="s">
        <v>784</v>
      </c>
      <c r="R732" s="21">
        <v>2024</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B140-145F-4B31-A476-F5A41320709D}">
  <dimension ref="A1"/>
  <sheetViews>
    <sheetView showGridLines="0" tabSelected="1" zoomScale="82" zoomScaleNormal="96" workbookViewId="0">
      <selection activeCell="V14" sqref="V14"/>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Siddhu Sharma</dc:creator>
  <cp:lastModifiedBy>Siddhu Sharma</cp:lastModifiedBy>
  <dcterms:created xsi:type="dcterms:W3CDTF">2025-06-12T12:14:12Z</dcterms:created>
  <dcterms:modified xsi:type="dcterms:W3CDTF">2025-06-17T03:17:32Z</dcterms:modified>
</cp:coreProperties>
</file>