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zel\Documents\9NO SEMESTRE\Procesos estocásticos\"/>
    </mc:Choice>
  </mc:AlternateContent>
  <xr:revisionPtr revIDLastSave="0" documentId="13_ncr:1_{EBD4717C-12C3-4596-B3A4-E134CAC8A1D4}" xr6:coauthVersionLast="45" xr6:coauthVersionMax="45" xr10:uidLastSave="{00000000-0000-0000-0000-000000000000}"/>
  <bookViews>
    <workbookView xWindow="-120" yWindow="-120" windowWidth="20730" windowHeight="11160" xr2:uid="{88D634BE-17E9-4655-82A7-A86D538F930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F4" i="1"/>
  <c r="F5" i="1"/>
  <c r="F6" i="1"/>
  <c r="F7" i="1"/>
  <c r="F8" i="1"/>
  <c r="F9" i="1"/>
  <c r="F10" i="1"/>
  <c r="F11" i="1"/>
  <c r="F12" i="1"/>
  <c r="F13" i="1"/>
  <c r="F14" i="1"/>
  <c r="E16" i="1"/>
  <c r="J3" i="1" l="1"/>
  <c r="J4" i="1" l="1"/>
  <c r="J5" i="1" l="1"/>
  <c r="J6" i="1"/>
  <c r="J7" i="1"/>
  <c r="J8" i="1"/>
  <c r="J9" i="1"/>
  <c r="J10" i="1"/>
  <c r="J11" i="1"/>
  <c r="J12" i="1"/>
  <c r="J13" i="1"/>
  <c r="J14" i="1"/>
  <c r="H3" i="1"/>
  <c r="I14" i="1"/>
  <c r="I13" i="1"/>
  <c r="I12" i="1"/>
  <c r="I11" i="1"/>
  <c r="I10" i="1"/>
  <c r="I9" i="1"/>
  <c r="I8" i="1"/>
  <c r="I7" i="1"/>
  <c r="I6" i="1"/>
  <c r="I5" i="1"/>
  <c r="I4" i="1"/>
  <c r="I3" i="1"/>
  <c r="I16" i="1" l="1"/>
  <c r="H14" i="1"/>
  <c r="H13" i="1"/>
  <c r="H12" i="1"/>
  <c r="H11" i="1"/>
  <c r="H10" i="1"/>
  <c r="H9" i="1"/>
  <c r="H8" i="1"/>
  <c r="H7" i="1"/>
  <c r="H6" i="1"/>
  <c r="H5" i="1"/>
  <c r="H4" i="1"/>
  <c r="F3" i="1" l="1"/>
</calcChain>
</file>

<file path=xl/sharedStrings.xml><?xml version="1.0" encoding="utf-8"?>
<sst xmlns="http://schemas.openxmlformats.org/spreadsheetml/2006/main" count="21" uniqueCount="21">
  <si>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</si>
  <si>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</si>
  <si>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</si>
  <si>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</si>
  <si>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</si>
  <si>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</si>
  <si>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</si>
  <si>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</si>
  <si>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</si>
  <si>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</si>
  <si>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</si>
  <si>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</si>
  <si>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MES</t>
  </si>
  <si>
    <t>ALTAS</t>
  </si>
  <si>
    <t># DE UNIDADES
ASEGURADAS</t>
  </si>
  <si>
    <t># DE 
SINIESTROS</t>
  </si>
  <si>
    <t>FRECUENCIA</t>
  </si>
  <si>
    <t>UND * Pfrec</t>
  </si>
  <si>
    <t>Diferencias</t>
  </si>
  <si>
    <t>Ecuación de regresión</t>
  </si>
  <si>
    <t>Frecuencia = 0.04787 + 
0.000571 Siniestros - 
0.000027 Und_Aseg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</si>
</sst>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medium">
        <color rgb="FF00B050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3" fillId="2" borderId="1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 wrapText="1"/>
    </xf>
    <xf numFmtId="0" fontId="2" fillId="0" borderId="0" xfId="2"/>
    <xf numFmtId="10" fontId="2" fillId="0" borderId="0" xfId="1" applyNumberFormat="1" applyFont="1"/>
    <xf numFmtId="10" fontId="0" fillId="0" borderId="0" xfId="0" applyNumberFormat="1"/>
    <xf numFmtId="1" fontId="2" fillId="0" borderId="0" xfId="2" applyNumberFormat="1"/>
    <xf numFmtId="43" fontId="0" fillId="0" borderId="0" xfId="3" applyFont="1"/>
    <xf numFmtId="0" fontId="5" fillId="0" borderId="0" xfId="2" applyFont="1"/>
    <xf numFmtId="10" fontId="5" fillId="0" borderId="0" xfId="2" applyNumberFormat="1" applyFont="1"/>
    <xf numFmtId="0" fontId="4" fillId="0" borderId="0" xfId="0" applyFont="1"/>
    <xf numFmtId="43" fontId="5" fillId="0" borderId="0" xfId="3" applyFont="1"/>
    <xf numFmtId="43" fontId="4" fillId="0" borderId="0" xfId="3" applyFont="1"/>
    <xf numFmtId="0" fontId="3" fillId="3" borderId="1" xfId="2" applyFont="1" applyFill="1" applyBorder="1" applyAlignment="1">
      <alignment horizontal="center" vertical="center" wrapText="1"/>
    </xf>
    <xf numFmtId="10" fontId="0" fillId="0" borderId="0" xfId="1" applyNumberFormat="1" applyFont="1"/>
  </cellXfs>
  <cellStyles count="4">
    <cellStyle name="Millares" xfId="3" builtinId="3"/>
    <cellStyle name="Normal" xfId="0" builtinId="0"/>
    <cellStyle name="Normal_Hoja1" xfId="2" xr:uid="{6CA48EAA-172A-4931-AD81-EDE4D02BE41C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81526418786692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Hoja1!$F$2</c:f>
              <c:strCache>
                <c:ptCount val="1"/>
                <c:pt idx="0">
                  <c:v>FRECUENCIA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972977692856886E-2"/>
                  <c:y val="-0.364776538349373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cat>
            <c:strRef>
              <c:f>Hoja1!$B$3:$B$14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Hoja1!$F$3:$F$14</c:f>
              <c:numCache>
                <c:formatCode>0.00%</c:formatCode>
                <c:ptCount val="12"/>
                <c:pt idx="0">
                  <c:v>4.9867021276595744E-2</c:v>
                </c:pt>
                <c:pt idx="1">
                  <c:v>5.8432934926958828E-2</c:v>
                </c:pt>
                <c:pt idx="2">
                  <c:v>5.562913907284768E-2</c:v>
                </c:pt>
                <c:pt idx="3">
                  <c:v>4.4155844155844157E-2</c:v>
                </c:pt>
                <c:pt idx="4">
                  <c:v>3.8341968911917101E-2</c:v>
                </c:pt>
                <c:pt idx="5">
                  <c:v>3.808543489449305E-2</c:v>
                </c:pt>
                <c:pt idx="6">
                  <c:v>3.777437468095967E-2</c:v>
                </c:pt>
                <c:pt idx="7">
                  <c:v>3.8071065989847719E-2</c:v>
                </c:pt>
                <c:pt idx="8">
                  <c:v>3.819095477386935E-2</c:v>
                </c:pt>
                <c:pt idx="9">
                  <c:v>4.2267528592739932E-2</c:v>
                </c:pt>
                <c:pt idx="10">
                  <c:v>3.7661050545094152E-2</c:v>
                </c:pt>
                <c:pt idx="11">
                  <c:v>3.793103448275862E-2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AC-4E70-85E8-57740BDE7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306864"/>
        <c:axId val="373868432"/>
      </c:lineChart>
      <c:catAx>
        <c:axId val="45130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3868432"/>
        <c:crosses val="autoZero"/>
        <c:auto val="1"/>
        <c:lblAlgn val="ctr"/>
        <c:lblOffset val="100"/>
        <c:noMultiLvlLbl val="0"/>
      </c:catAx>
      <c:valAx>
        <c:axId val="3738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130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Unidades</a:t>
            </a:r>
            <a:r>
              <a:rPr lang="es-MX" baseline="0"/>
              <a:t> - Siniestros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Hoja1!$E$2</c:f>
              <c:strCache>
                <c:ptCount val="1"/>
                <c:pt idx="0">
                  <c:v># DE 
SINIESTROS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Hoja1!$B$3:$B$14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Hoja1!$E$3:$E$14</c:f>
              <c:numCache>
                <c:formatCode>General</c:formatCode>
                <c:ptCount val="12"/>
                <c:pt idx="0">
                  <c:v>75</c:v>
                </c:pt>
                <c:pt idx="1">
                  <c:v>88</c:v>
                </c:pt>
                <c:pt idx="2">
                  <c:v>84</c:v>
                </c:pt>
                <c:pt idx="3">
                  <c:v>85</c:v>
                </c:pt>
                <c:pt idx="4">
                  <c:v>74</c:v>
                </c:pt>
                <c:pt idx="5">
                  <c:v>74</c:v>
                </c:pt>
                <c:pt idx="6">
                  <c:v>74</c:v>
                </c:pt>
                <c:pt idx="7">
                  <c:v>75</c:v>
                </c:pt>
                <c:pt idx="8">
                  <c:v>76</c:v>
                </c:pt>
                <c:pt idx="9">
                  <c:v>85</c:v>
                </c:pt>
                <c:pt idx="10">
                  <c:v>76</c:v>
                </c:pt>
                <c:pt idx="11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B1-4017-8EFC-5F8E59197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049536"/>
        <c:axId val="1047878688"/>
      </c:lineChart>
      <c:lineChart>
        <c:grouping val="standard"/>
        <c:varyColors val="0"/>
        <c:ser>
          <c:idx val="0"/>
          <c:order val="0"/>
          <c:tx>
            <c:strRef>
              <c:f>Hoja1!$D$2</c:f>
              <c:strCache>
                <c:ptCount val="1"/>
                <c:pt idx="0">
                  <c:v># DE UNIDADES
ASEGURADAS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Hoja1!$B$3:$B$14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Hoja1!$D$3:$D$14</c:f>
              <c:numCache>
                <c:formatCode>General</c:formatCode>
                <c:ptCount val="12"/>
                <c:pt idx="0">
                  <c:v>1504</c:v>
                </c:pt>
                <c:pt idx="1">
                  <c:v>1506</c:v>
                </c:pt>
                <c:pt idx="2">
                  <c:v>1510</c:v>
                </c:pt>
                <c:pt idx="3">
                  <c:v>1925</c:v>
                </c:pt>
                <c:pt idx="4">
                  <c:v>1930</c:v>
                </c:pt>
                <c:pt idx="5">
                  <c:v>1943</c:v>
                </c:pt>
                <c:pt idx="6">
                  <c:v>1959</c:v>
                </c:pt>
                <c:pt idx="7">
                  <c:v>1970</c:v>
                </c:pt>
                <c:pt idx="8">
                  <c:v>1990</c:v>
                </c:pt>
                <c:pt idx="9">
                  <c:v>2011</c:v>
                </c:pt>
                <c:pt idx="10">
                  <c:v>2018</c:v>
                </c:pt>
                <c:pt idx="11">
                  <c:v>2030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B1-4017-8EFC-5F8E59197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030496"/>
        <c:axId val="1047852480"/>
      </c:lineChart>
      <c:catAx>
        <c:axId val="114404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7878688"/>
        <c:crosses val="autoZero"/>
        <c:auto val="1"/>
        <c:lblAlgn val="ctr"/>
        <c:lblOffset val="100"/>
        <c:noMultiLvlLbl val="0"/>
      </c:catAx>
      <c:valAx>
        <c:axId val="104787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44049536"/>
        <c:crosses val="autoZero"/>
        <c:crossBetween val="between"/>
      </c:valAx>
      <c:valAx>
        <c:axId val="1047852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7030496"/>
        <c:crosses val="max"/>
        <c:crossBetween val="between"/>
      </c:valAx>
      <c:catAx>
        <c:axId val="104703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7852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16</xdr:row>
      <xdr:rowOff>23812</xdr:rowOff>
    </xdr:from>
    <xdr:to>
      <xdr:col>6</xdr:col>
      <xdr:colOff>295275</xdr:colOff>
      <xdr:row>30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60358B-B495-4F10-8390-A8C0E7BDD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366712</xdr:colOff>
      <xdr:row>16</xdr:row>
      <xdr:rowOff>33337</xdr:rowOff>
    </xdr:from>
    <xdr:to>
      <xdr:col>10</xdr:col>
      <xdr:colOff>1119187</xdr:colOff>
      <xdr:row>30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12916D4-8107-4FD2-B15B-B1CD7FCCF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1D63-D4AE-4BD7-9F12-27DF446CFC5F}">
  <dimension ref="B1:K18"/>
  <sheetViews>
    <sheetView tabSelected="1" workbookViewId="0">
      <selection activeCell="E15" sqref="E15"/>
    </sheetView>
  </sheetViews>
  <sheetFormatPr baseColWidth="10" defaultRowHeight="15" x14ac:dyDescent="0.25"/>
  <cols>
    <col min="2" max="2" width="14.42578125" bestFit="1" customWidth="1"/>
    <col min="8" max="8" width="11.42578125" style="7"/>
    <col min="9" max="9" width="12.42578125" style="7" bestFit="1" customWidth="1"/>
    <col min="10" max="10" width="22" style="7" bestFit="1" customWidth="1"/>
    <col min="11" max="11" width="45.42578125" bestFit="1" customWidth="1"/>
  </cols>
  <sheetData>
    <row r="1" spans="2:11" ht="15.75" thickBot="1" x14ac:dyDescent="0.3">
      <c r="G1">
        <v>4.7870000000000003E-2</v>
      </c>
      <c r="H1">
        <v>5.71E-4</v>
      </c>
      <c r="I1">
        <v>2.6999999999999999E-5</v>
      </c>
      <c r="J1" s="13" t="s">
        <v>19</v>
      </c>
      <c r="K1">
        <v>4.7870000000000003E-2</v>
      </c>
    </row>
    <row r="2" spans="2:11" ht="33.75" x14ac:dyDescent="0.25">
      <c r="B2" s="1" t="s">
        <v>12</v>
      </c>
      <c r="C2" s="1" t="s">
        <v>13</v>
      </c>
      <c r="D2" s="2" t="s">
        <v>14</v>
      </c>
      <c r="E2" s="2" t="s">
        <v>15</v>
      </c>
      <c r="F2" s="2" t="s">
        <v>16</v>
      </c>
      <c r="H2" s="2" t="s">
        <v>17</v>
      </c>
      <c r="I2" s="2" t="s">
        <v>18</v>
      </c>
      <c r="J2" s="2" t="s">
        <v>20</v>
      </c>
      <c r="K2">
        <v>5.71E-4</v>
      </c>
    </row>
    <row r="3" spans="2:11" x14ac:dyDescent="0.25">
      <c r="B3" s="3" t="s">
        <v>0</v>
      </c>
      <c r="C3" s="3">
        <v>1504</v>
      </c>
      <c r="D3" s="3">
        <v>1504</v>
      </c>
      <c r="E3" s="3">
        <v>75</v>
      </c>
      <c r="F3" s="4">
        <f>E3/D3</f>
        <v>4.9867021276595744E-2</v>
      </c>
      <c r="H3" s="7">
        <f>D3*$F$16</f>
        <v>64.723180155425396</v>
      </c>
      <c r="I3" s="7">
        <f>E3-H3</f>
        <v>10.276819844574604</v>
      </c>
      <c r="J3" s="14">
        <f>$G$1+($H$1*E3)+($I$1*D3)</f>
        <v>0.131303</v>
      </c>
      <c r="K3">
        <v>2.6999999999999999E-5</v>
      </c>
    </row>
    <row r="4" spans="2:11" x14ac:dyDescent="0.25">
      <c r="B4" s="3" t="s">
        <v>1</v>
      </c>
      <c r="C4" s="3">
        <v>2</v>
      </c>
      <c r="D4" s="3">
        <v>1506</v>
      </c>
      <c r="E4" s="3">
        <v>88</v>
      </c>
      <c r="F4" s="4">
        <f t="shared" ref="F4:F14" si="0">E4/D4</f>
        <v>5.8432934926958828E-2</v>
      </c>
      <c r="H4" s="7">
        <f t="shared" ref="H4:H14" si="1">D4*$F$16</f>
        <v>64.809248214142713</v>
      </c>
      <c r="I4" s="7">
        <f t="shared" ref="I4:I14" si="2">E4-H4</f>
        <v>23.190751785857287</v>
      </c>
      <c r="J4" s="14">
        <f>$G$1+($H$1*E4)+($I$1*D4)</f>
        <v>0.13878000000000001</v>
      </c>
    </row>
    <row r="5" spans="2:11" x14ac:dyDescent="0.25">
      <c r="B5" s="3" t="s">
        <v>2</v>
      </c>
      <c r="C5" s="3">
        <v>4</v>
      </c>
      <c r="D5" s="3">
        <v>1510</v>
      </c>
      <c r="E5" s="3">
        <v>84</v>
      </c>
      <c r="F5" s="4">
        <f t="shared" si="0"/>
        <v>5.562913907284768E-2</v>
      </c>
      <c r="H5" s="7">
        <f t="shared" si="1"/>
        <v>64.98138433157736</v>
      </c>
      <c r="I5" s="7">
        <f t="shared" si="2"/>
        <v>19.01861566842264</v>
      </c>
      <c r="J5" s="14">
        <f t="shared" ref="J5:J14" si="3">$G$1+($H$1*E5)+($I$1*D5)</f>
        <v>0.136604</v>
      </c>
    </row>
    <row r="6" spans="2:11" x14ac:dyDescent="0.25">
      <c r="B6" s="3" t="s">
        <v>3</v>
      </c>
      <c r="C6" s="3">
        <v>415</v>
      </c>
      <c r="D6" s="3">
        <v>1925</v>
      </c>
      <c r="E6" s="3">
        <v>85</v>
      </c>
      <c r="F6" s="4">
        <f t="shared" si="0"/>
        <v>4.4155844155844157E-2</v>
      </c>
      <c r="H6" s="7">
        <f t="shared" si="1"/>
        <v>82.840506515421467</v>
      </c>
      <c r="I6" s="7">
        <f t="shared" si="2"/>
        <v>2.1594934845785332</v>
      </c>
      <c r="J6" s="14">
        <f t="shared" si="3"/>
        <v>0.14838000000000001</v>
      </c>
    </row>
    <row r="7" spans="2:11" x14ac:dyDescent="0.25">
      <c r="B7" s="3" t="s">
        <v>4</v>
      </c>
      <c r="C7" s="3">
        <v>5</v>
      </c>
      <c r="D7" s="3">
        <v>1930</v>
      </c>
      <c r="E7" s="3">
        <v>74</v>
      </c>
      <c r="F7" s="4">
        <f t="shared" si="0"/>
        <v>3.8341968911917101E-2</v>
      </c>
      <c r="H7" s="7">
        <f t="shared" si="1"/>
        <v>83.055676662214765</v>
      </c>
      <c r="I7" s="7">
        <f t="shared" si="2"/>
        <v>-9.0556766622147649</v>
      </c>
      <c r="J7" s="14">
        <f t="shared" si="3"/>
        <v>0.142234</v>
      </c>
    </row>
    <row r="8" spans="2:11" x14ac:dyDescent="0.25">
      <c r="B8" s="3" t="s">
        <v>5</v>
      </c>
      <c r="C8" s="3">
        <v>13</v>
      </c>
      <c r="D8" s="3">
        <v>1943</v>
      </c>
      <c r="E8" s="3">
        <v>74</v>
      </c>
      <c r="F8" s="4">
        <f t="shared" si="0"/>
        <v>3.808543489449305E-2</v>
      </c>
      <c r="H8" s="7">
        <f t="shared" si="1"/>
        <v>83.615119043877343</v>
      </c>
      <c r="I8" s="7">
        <f t="shared" si="2"/>
        <v>-9.6151190438773426</v>
      </c>
      <c r="J8" s="14">
        <f t="shared" si="3"/>
        <v>0.14258500000000002</v>
      </c>
    </row>
    <row r="9" spans="2:11" x14ac:dyDescent="0.25">
      <c r="B9" s="3" t="s">
        <v>6</v>
      </c>
      <c r="C9" s="3">
        <v>16</v>
      </c>
      <c r="D9" s="3">
        <v>1959</v>
      </c>
      <c r="E9" s="3">
        <v>74</v>
      </c>
      <c r="F9" s="4">
        <f t="shared" si="0"/>
        <v>3.777437468095967E-2</v>
      </c>
      <c r="H9" s="7">
        <f t="shared" si="1"/>
        <v>84.303663513615916</v>
      </c>
      <c r="I9" s="7">
        <f t="shared" si="2"/>
        <v>-10.303663513615916</v>
      </c>
      <c r="J9" s="14">
        <f t="shared" si="3"/>
        <v>0.14301700000000001</v>
      </c>
    </row>
    <row r="10" spans="2:11" x14ac:dyDescent="0.25">
      <c r="B10" s="3" t="s">
        <v>7</v>
      </c>
      <c r="C10" s="3">
        <v>11</v>
      </c>
      <c r="D10" s="3">
        <v>1970</v>
      </c>
      <c r="E10" s="3">
        <v>75</v>
      </c>
      <c r="F10" s="4">
        <f t="shared" si="0"/>
        <v>3.8071065989847719E-2</v>
      </c>
      <c r="H10" s="7">
        <f t="shared" si="1"/>
        <v>84.777037836561178</v>
      </c>
      <c r="I10" s="7">
        <f t="shared" si="2"/>
        <v>-9.7770378365611776</v>
      </c>
      <c r="J10" s="14">
        <f t="shared" si="3"/>
        <v>0.14388499999999999</v>
      </c>
    </row>
    <row r="11" spans="2:11" x14ac:dyDescent="0.25">
      <c r="B11" s="3" t="s">
        <v>8</v>
      </c>
      <c r="C11" s="3">
        <v>20</v>
      </c>
      <c r="D11" s="3">
        <v>1990</v>
      </c>
      <c r="E11" s="3">
        <v>76</v>
      </c>
      <c r="F11" s="4">
        <f t="shared" si="0"/>
        <v>3.819095477386935E-2</v>
      </c>
      <c r="H11" s="7">
        <f t="shared" si="1"/>
        <v>85.637718423734398</v>
      </c>
      <c r="I11" s="7">
        <f t="shared" si="2"/>
        <v>-9.6377184237343982</v>
      </c>
      <c r="J11" s="14">
        <f t="shared" si="3"/>
        <v>0.14499600000000001</v>
      </c>
    </row>
    <row r="12" spans="2:11" x14ac:dyDescent="0.25">
      <c r="B12" s="3" t="s">
        <v>9</v>
      </c>
      <c r="C12" s="3">
        <v>21</v>
      </c>
      <c r="D12" s="3">
        <v>2011</v>
      </c>
      <c r="E12" s="3">
        <v>85</v>
      </c>
      <c r="F12" s="4">
        <f t="shared" si="0"/>
        <v>4.2267528592739932E-2</v>
      </c>
      <c r="H12" s="7">
        <f t="shared" si="1"/>
        <v>86.541433040266256</v>
      </c>
      <c r="I12" s="7">
        <f t="shared" si="2"/>
        <v>-1.5414330402662557</v>
      </c>
      <c r="J12" s="14">
        <f t="shared" si="3"/>
        <v>0.150702</v>
      </c>
    </row>
    <row r="13" spans="2:11" x14ac:dyDescent="0.25">
      <c r="B13" s="3" t="s">
        <v>10</v>
      </c>
      <c r="C13" s="3">
        <v>7</v>
      </c>
      <c r="D13" s="3">
        <v>2018</v>
      </c>
      <c r="E13" s="3">
        <v>76</v>
      </c>
      <c r="F13" s="4">
        <f t="shared" si="0"/>
        <v>3.7661050545094152E-2</v>
      </c>
      <c r="H13" s="7">
        <f t="shared" si="1"/>
        <v>86.842671245776884</v>
      </c>
      <c r="I13" s="7">
        <f t="shared" si="2"/>
        <v>-10.842671245776884</v>
      </c>
      <c r="J13" s="14">
        <f t="shared" si="3"/>
        <v>0.14575199999999999</v>
      </c>
    </row>
    <row r="14" spans="2:11" x14ac:dyDescent="0.25">
      <c r="B14" s="3" t="s">
        <v>11</v>
      </c>
      <c r="C14" s="3">
        <v>12</v>
      </c>
      <c r="D14" s="3">
        <v>2030</v>
      </c>
      <c r="E14" s="3">
        <v>77</v>
      </c>
      <c r="F14" s="4">
        <f t="shared" si="0"/>
        <v>3.793103448275862E-2</v>
      </c>
      <c r="H14" s="7">
        <f t="shared" si="1"/>
        <v>87.359079598080811</v>
      </c>
      <c r="I14" s="7">
        <f t="shared" si="2"/>
        <v>-10.359079598080811</v>
      </c>
      <c r="J14" s="14">
        <f t="shared" si="3"/>
        <v>0.146647</v>
      </c>
    </row>
    <row r="15" spans="2:11" x14ac:dyDescent="0.25">
      <c r="B15" s="3"/>
      <c r="C15" s="3"/>
      <c r="D15" s="3"/>
      <c r="E15" s="3"/>
      <c r="F15" s="3"/>
    </row>
    <row r="16" spans="2:11" s="10" customFormat="1" x14ac:dyDescent="0.25">
      <c r="B16" s="8"/>
      <c r="C16" s="8">
        <f>SUM(C3:C14)</f>
        <v>2030</v>
      </c>
      <c r="D16" s="8"/>
      <c r="E16" s="8">
        <f>SUM(E3:E14)</f>
        <v>943</v>
      </c>
      <c r="F16" s="9">
        <v>4.3034029358660499E-2</v>
      </c>
      <c r="H16" s="11">
        <v>943</v>
      </c>
      <c r="I16" s="12">
        <f>SUM(I3:I14)</f>
        <v>-16.486718580694486</v>
      </c>
      <c r="J16" s="12"/>
    </row>
    <row r="17" spans="3:6" x14ac:dyDescent="0.25">
      <c r="C17" s="6"/>
    </row>
    <row r="18" spans="3:6" x14ac:dyDescent="0.25">
      <c r="F18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Itzel</dc:creator>
  <cp:lastModifiedBy>Itzel</cp:lastModifiedBy>
  <dcterms:created xsi:type="dcterms:W3CDTF">2020-10-26T14:39:27Z</dcterms:created>
  <dcterms:modified xsi:type="dcterms:W3CDTF">2020-12-03T23:56:18Z</dcterms:modified>
</cp:coreProperties>
</file>