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cariera\database\data_analysis\data_analyst_bootcamp\excel\"/>
    </mc:Choice>
  </mc:AlternateContent>
  <xr:revisionPtr revIDLastSave="0" documentId="13_ncr:1_{7FD4E162-C266-4DB1-878D-35A4AB6097A6}" xr6:coauthVersionLast="47" xr6:coauthVersionMax="47" xr10:uidLastSave="{00000000-0000-0000-0000-000000000000}"/>
  <bookViews>
    <workbookView xWindow="5508" yWindow="0" windowWidth="17424" windowHeight="12336" xr2:uid="{00000000-000D-0000-FFFF-FFFF00000000}"/>
  </bookViews>
  <sheets>
    <sheet name="Basics" sheetId="1" r:id="rId1"/>
    <sheet name="Pivot_table" sheetId="2" r:id="rId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B19" i="1"/>
  <c r="D19" i="1"/>
  <c r="C19" i="1"/>
</calcChain>
</file>

<file path=xl/sharedStrings.xml><?xml version="1.0" encoding="utf-8"?>
<sst xmlns="http://schemas.openxmlformats.org/spreadsheetml/2006/main" count="31" uniqueCount="28">
  <si>
    <t>Product Name</t>
  </si>
  <si>
    <t>Price</t>
  </si>
  <si>
    <t>Date</t>
  </si>
  <si>
    <t>Lapte</t>
  </si>
  <si>
    <t>Cereale</t>
  </si>
  <si>
    <t>Notes</t>
  </si>
  <si>
    <t>Sapun</t>
  </si>
  <si>
    <t>Brocoli</t>
  </si>
  <si>
    <t>Unt</t>
  </si>
  <si>
    <t>Paine</t>
  </si>
  <si>
    <t>Banane</t>
  </si>
  <si>
    <t>Smochine</t>
  </si>
  <si>
    <t>Smantana</t>
  </si>
  <si>
    <t>Linte</t>
  </si>
  <si>
    <t>Naut</t>
  </si>
  <si>
    <t>Stafide</t>
  </si>
  <si>
    <t>Ketchup</t>
  </si>
  <si>
    <t>Porumb</t>
  </si>
  <si>
    <t>*frigider</t>
  </si>
  <si>
    <t xml:space="preserve"> </t>
  </si>
  <si>
    <t>Total</t>
  </si>
  <si>
    <t>Faina</t>
  </si>
  <si>
    <t>Spaghete</t>
  </si>
  <si>
    <t>Sum of Price</t>
  </si>
  <si>
    <t>Row Labels</t>
  </si>
  <si>
    <t>Grand Total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</si>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</sst>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#,##0.00;[Red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0" fontId="2" fillId="0" borderId="0" xfId="0" applyFont="1"/>
    <xf numFmtId="169" fontId="0" fillId="0" borderId="0" xfId="1" applyNumberFormat="1" applyFont="1"/>
    <xf numFmtId="169" fontId="0" fillId="0" borderId="0" xfId="0" applyNumberFormat="1" applyFont="1"/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5" fontId="0" fillId="0" borderId="0" xfId="0" applyNumberFormat="1"/>
    <xf numFmtId="16" fontId="0" fillId="0" borderId="0" xfId="0" applyNumberFormat="1" applyAlignment="1">
      <alignment horizontal="left" indent="1"/>
    </xf>
    <xf numFmtId="10" fontId="0" fillId="0" borderId="0" xfId="0" applyNumberFormat="1"/>
  </cellXfs>
  <cellStyles count="2">
    <cellStyle name="Comma" xfId="1" builtinId="3"/>
    <cellStyle name="Normal" xfId="0" builtinId="0"/>
  </cellStyles>
  <dxfs count="5">
    <dxf>
      <numFmt numFmtId="20" formatCode="d\-mmm\-yy"/>
    </dxf>
    <dxf>
      <numFmt numFmtId="169" formatCode="#,##0.00;[Red]#,##0.00"/>
    </dxf>
    <dxf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#,##0.00;[Red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9759405074363"/>
          <c:y val="0.13930555555555554"/>
          <c:w val="0.83804046369203844"/>
          <c:h val="0.64426837270341208"/>
        </c:manualLayout>
      </c:layout>
      <c:lineChart>
        <c:grouping val="standard"/>
        <c:varyColors val="0"/>
        <c:ser>
          <c:idx val="0"/>
          <c:order val="0"/>
          <c:tx>
            <c:strRef>
              <c:f>Basics!$C$1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Basics!$A$2:$B$18</c15:sqref>
                  </c15:fullRef>
                  <c15:levelRef>
                    <c15:sqref>Basics!$B$2:$B$18</c15:sqref>
                  </c15:levelRef>
                </c:ext>
              </c:extLst>
              <c:f>Basics!$B$2:$B$18</c:f>
              <c:numCache>
                <c:formatCode>d\-mmm\-yy</c:formatCode>
                <c:ptCount val="17"/>
                <c:pt idx="0">
                  <c:v>45465</c:v>
                </c:pt>
                <c:pt idx="1">
                  <c:v>45495</c:v>
                </c:pt>
                <c:pt idx="2">
                  <c:v>45526</c:v>
                </c:pt>
                <c:pt idx="3">
                  <c:v>45557</c:v>
                </c:pt>
                <c:pt idx="4">
                  <c:v>45587</c:v>
                </c:pt>
                <c:pt idx="5">
                  <c:v>45618</c:v>
                </c:pt>
                <c:pt idx="6">
                  <c:v>45648</c:v>
                </c:pt>
                <c:pt idx="7">
                  <c:v>45679</c:v>
                </c:pt>
                <c:pt idx="8">
                  <c:v>45710</c:v>
                </c:pt>
                <c:pt idx="9">
                  <c:v>45738</c:v>
                </c:pt>
                <c:pt idx="10">
                  <c:v>45769</c:v>
                </c:pt>
                <c:pt idx="11">
                  <c:v>45799</c:v>
                </c:pt>
                <c:pt idx="12">
                  <c:v>45830</c:v>
                </c:pt>
                <c:pt idx="13">
                  <c:v>45860</c:v>
                </c:pt>
                <c:pt idx="14">
                  <c:v>45891</c:v>
                </c:pt>
                <c:pt idx="15">
                  <c:v>45922</c:v>
                </c:pt>
                <c:pt idx="16">
                  <c:v>45923</c:v>
                </c:pt>
              </c:numCache>
            </c:numRef>
          </c:cat>
          <c:val>
            <c:numRef>
              <c:f>Basics!$C$2:$C$18</c:f>
              <c:numCache>
                <c:formatCode>#,##0.00;[Red]#,##0.00</c:formatCode>
                <c:ptCount val="17"/>
                <c:pt idx="0">
                  <c:v>26</c:v>
                </c:pt>
                <c:pt idx="1">
                  <c:v>234</c:v>
                </c:pt>
                <c:pt idx="2">
                  <c:v>276</c:v>
                </c:pt>
                <c:pt idx="3">
                  <c:v>21</c:v>
                </c:pt>
                <c:pt idx="4">
                  <c:v>16</c:v>
                </c:pt>
                <c:pt idx="5">
                  <c:v>78</c:v>
                </c:pt>
                <c:pt idx="6">
                  <c:v>45</c:v>
                </c:pt>
                <c:pt idx="7">
                  <c:v>32</c:v>
                </c:pt>
                <c:pt idx="8">
                  <c:v>56</c:v>
                </c:pt>
                <c:pt idx="9">
                  <c:v>75</c:v>
                </c:pt>
                <c:pt idx="10">
                  <c:v>67</c:v>
                </c:pt>
                <c:pt idx="11">
                  <c:v>75</c:v>
                </c:pt>
                <c:pt idx="12">
                  <c:v>87</c:v>
                </c:pt>
                <c:pt idx="13">
                  <c:v>34</c:v>
                </c:pt>
                <c:pt idx="14">
                  <c:v>23</c:v>
                </c:pt>
                <c:pt idx="15">
                  <c:v>24</c:v>
                </c:pt>
                <c:pt idx="1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1-467D-8EE2-9D945198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056959"/>
        <c:axId val="16000564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Basics!$D$1</c15:sqref>
                        </c15:formulaRef>
                      </c:ext>
                    </c:extLst>
                    <c:strCache>
                      <c:ptCount val="1"/>
                      <c:pt idx="0">
                        <c:v>Notes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Basics!$A$2:$B$18</c15:sqref>
                        </c15:fullRef>
                        <c15:levelRef>
                          <c15:sqref>Basics!$B$2:$B$18</c15:sqref>
                        </c15:levelRef>
                        <c15:formulaRef>
                          <c15:sqref>Basics!$B$2:$B$18</c15:sqref>
                        </c15:formulaRef>
                      </c:ext>
                    </c:extLst>
                    <c:numCache>
                      <c:formatCode>d\-mmm\-yy</c:formatCode>
                      <c:ptCount val="17"/>
                      <c:pt idx="0">
                        <c:v>45465</c:v>
                      </c:pt>
                      <c:pt idx="1">
                        <c:v>45495</c:v>
                      </c:pt>
                      <c:pt idx="2">
                        <c:v>45526</c:v>
                      </c:pt>
                      <c:pt idx="3">
                        <c:v>45557</c:v>
                      </c:pt>
                      <c:pt idx="4">
                        <c:v>45587</c:v>
                      </c:pt>
                      <c:pt idx="5">
                        <c:v>45618</c:v>
                      </c:pt>
                      <c:pt idx="6">
                        <c:v>45648</c:v>
                      </c:pt>
                      <c:pt idx="7">
                        <c:v>45679</c:v>
                      </c:pt>
                      <c:pt idx="8">
                        <c:v>45710</c:v>
                      </c:pt>
                      <c:pt idx="9">
                        <c:v>45738</c:v>
                      </c:pt>
                      <c:pt idx="10">
                        <c:v>45769</c:v>
                      </c:pt>
                      <c:pt idx="11">
                        <c:v>45799</c:v>
                      </c:pt>
                      <c:pt idx="12">
                        <c:v>45830</c:v>
                      </c:pt>
                      <c:pt idx="13">
                        <c:v>45860</c:v>
                      </c:pt>
                      <c:pt idx="14">
                        <c:v>45891</c:v>
                      </c:pt>
                      <c:pt idx="15">
                        <c:v>45922</c:v>
                      </c:pt>
                      <c:pt idx="16">
                        <c:v>45923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Basics!$D$2:$D$18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361-467D-8EE2-9D945198F8E7}"/>
                  </c:ext>
                </c:extLst>
              </c15:ser>
            </c15:filteredLineSeries>
          </c:ext>
        </c:extLst>
      </c:lineChart>
      <c:dateAx>
        <c:axId val="160005695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56479"/>
        <c:crosses val="autoZero"/>
        <c:auto val="1"/>
        <c:lblOffset val="100"/>
        <c:baseTimeUnit val="days"/>
      </c:dateAx>
      <c:valAx>
        <c:axId val="16000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;[Red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5319444444444447"/>
          <c:w val="0.8585579615048119"/>
          <c:h val="0.61554243219597549"/>
        </c:manualLayout>
      </c:layout>
      <c:lineChart>
        <c:grouping val="standard"/>
        <c:varyColors val="0"/>
        <c:ser>
          <c:idx val="0"/>
          <c:order val="0"/>
          <c:tx>
            <c:strRef>
              <c:f>Basics!$C$1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Basics!$A$2:$A$18</c:f>
              <c:strCache>
                <c:ptCount val="17"/>
                <c:pt idx="0">
                  <c:v>Lapte</c:v>
                </c:pt>
                <c:pt idx="1">
                  <c:v>Cereale</c:v>
                </c:pt>
                <c:pt idx="2">
                  <c:v>Sapun</c:v>
                </c:pt>
                <c:pt idx="3">
                  <c:v>Brocoli</c:v>
                </c:pt>
                <c:pt idx="4">
                  <c:v>Unt</c:v>
                </c:pt>
                <c:pt idx="5">
                  <c:v>Paine</c:v>
                </c:pt>
                <c:pt idx="6">
                  <c:v>Banane</c:v>
                </c:pt>
                <c:pt idx="7">
                  <c:v>Smochine</c:v>
                </c:pt>
                <c:pt idx="8">
                  <c:v>Smantana</c:v>
                </c:pt>
                <c:pt idx="9">
                  <c:v>Linte</c:v>
                </c:pt>
                <c:pt idx="10">
                  <c:v>Naut</c:v>
                </c:pt>
                <c:pt idx="11">
                  <c:v>Stafide</c:v>
                </c:pt>
                <c:pt idx="12">
                  <c:v>Ketchup</c:v>
                </c:pt>
                <c:pt idx="13">
                  <c:v>Porumb</c:v>
                </c:pt>
                <c:pt idx="14">
                  <c:v>Cereale</c:v>
                </c:pt>
                <c:pt idx="15">
                  <c:v>Faina</c:v>
                </c:pt>
                <c:pt idx="16">
                  <c:v>Spaghete</c:v>
                </c:pt>
              </c:strCache>
            </c:strRef>
          </c:cat>
          <c:val>
            <c:numRef>
              <c:f>Basics!$C$2:$C$18</c:f>
              <c:numCache>
                <c:formatCode>#,##0.00;[Red]#,##0.00</c:formatCode>
                <c:ptCount val="17"/>
                <c:pt idx="0">
                  <c:v>26</c:v>
                </c:pt>
                <c:pt idx="1">
                  <c:v>234</c:v>
                </c:pt>
                <c:pt idx="2">
                  <c:v>276</c:v>
                </c:pt>
                <c:pt idx="3">
                  <c:v>21</c:v>
                </c:pt>
                <c:pt idx="4">
                  <c:v>16</c:v>
                </c:pt>
                <c:pt idx="5">
                  <c:v>78</c:v>
                </c:pt>
                <c:pt idx="6">
                  <c:v>45</c:v>
                </c:pt>
                <c:pt idx="7">
                  <c:v>32</c:v>
                </c:pt>
                <c:pt idx="8">
                  <c:v>56</c:v>
                </c:pt>
                <c:pt idx="9">
                  <c:v>75</c:v>
                </c:pt>
                <c:pt idx="10">
                  <c:v>67</c:v>
                </c:pt>
                <c:pt idx="11">
                  <c:v>75</c:v>
                </c:pt>
                <c:pt idx="12">
                  <c:v>87</c:v>
                </c:pt>
                <c:pt idx="13">
                  <c:v>34</c:v>
                </c:pt>
                <c:pt idx="14">
                  <c:v>23</c:v>
                </c:pt>
                <c:pt idx="15">
                  <c:v>24</c:v>
                </c:pt>
                <c:pt idx="1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5-411C-BB73-99B0DD97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299503"/>
        <c:axId val="974299983"/>
      </c:lineChart>
      <c:catAx>
        <c:axId val="97429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99983"/>
        <c:crosses val="autoZero"/>
        <c:auto val="1"/>
        <c:lblAlgn val="ctr"/>
        <c:lblOffset val="100"/>
        <c:noMultiLvlLbl val="0"/>
      </c:catAx>
      <c:valAx>
        <c:axId val="9742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;[Red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9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421789</xdr:colOff>
      <xdr:row>22</xdr:row>
      <xdr:rowOff>116541</xdr:rowOff>
    </xdr:from>
    <xdr:to>
      <xdr:col>6</xdr:col>
      <xdr:colOff>437029</xdr:colOff>
      <xdr:row>37</xdr:row>
      <xdr:rowOff>108249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BF0D5-AFF7-14DE-A4F6-42DFAB0BD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291354</xdr:colOff>
      <xdr:row>22</xdr:row>
      <xdr:rowOff>80682</xdr:rowOff>
    </xdr:from>
    <xdr:to>
      <xdr:col>14</xdr:col>
      <xdr:colOff>596154</xdr:colOff>
      <xdr:row>37</xdr:row>
      <xdr:rowOff>134471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DF2487-EFAF-522F-2FBE-574E371A2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ulia Costea" refreshedDate="45588.466173263892" createdVersion="8" refreshedVersion="8" minRefreshableVersion="3" recordCount="17" xr:uid="{DD1AF9C7-6997-4019-9CB2-4431761FE7F0}">
  <cacheSource type="worksheet">
    <worksheetSource name="Table1"/>
  </cacheSource>
  <cacheFields count="7">
    <cacheField name="Product Name" numFmtId="0">
      <sharedItems/>
    </cacheField>
    <cacheField name="Date" numFmtId="16">
      <sharedItems containsSemiMixedTypes="0" containsNonDate="0" containsDate="1" containsString="0" minDate="2024-06-22T00:00:00" maxDate="2025-09-24T00:00:00" count="17">
        <d v="2024-06-22T00:00:00"/>
        <d v="2024-07-22T00:00:00"/>
        <d v="2024-08-22T00:00:00"/>
        <d v="2024-09-22T00:00:00"/>
        <d v="2024-10-22T00:00:00"/>
        <d v="2024-11-22T00:00:00"/>
        <d v="2024-12-22T00:00:00"/>
        <d v="2025-01-22T00:00:00"/>
        <d v="2025-02-22T00:00:00"/>
        <d v="2025-03-22T00:00:00"/>
        <d v="2025-04-22T00:00:00"/>
        <d v="2025-05-22T00:00:00"/>
        <d v="2025-06-22T00:00:00"/>
        <d v="2025-07-22T00:00:00"/>
        <d v="2025-08-22T00:00:00"/>
        <d v="2025-09-22T00:00:00"/>
        <d v="2025-09-23T00:00:00"/>
      </sharedItems>
      <fieldGroup par="6"/>
    </cacheField>
    <cacheField name="Price" numFmtId="169">
      <sharedItems containsSemiMixedTypes="0" containsString="0" containsNumber="1" containsInteger="1" minValue="10" maxValue="276"/>
    </cacheField>
    <cacheField name="Notes" numFmtId="0">
      <sharedItems containsBlank="1"/>
    </cacheField>
    <cacheField name="Months (Date)" numFmtId="0" databaseField="0">
      <fieldGroup base="1">
        <rangePr groupBy="months" startDate="2024-06-22T00:00:00" endDate="2025-09-24T00:00:00"/>
        <groupItems count="14">
          <s v="&lt;6/22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4/2025"/>
        </groupItems>
      </fieldGroup>
    </cacheField>
    <cacheField name="Quarters (Date)" numFmtId="0" databaseField="0">
      <fieldGroup base="1">
        <rangePr groupBy="quarters" startDate="2024-06-22T00:00:00" endDate="2025-09-24T00:00:00"/>
        <groupItems count="6">
          <s v="&lt;6/22/2024"/>
          <s v="Qtr1"/>
          <s v="Qtr2"/>
          <s v="Qtr3"/>
          <s v="Qtr4"/>
          <s v="&gt;9/24/2025"/>
        </groupItems>
      </fieldGroup>
    </cacheField>
    <cacheField name="Years (Date)" numFmtId="0" databaseField="0">
      <fieldGroup base="1">
        <rangePr groupBy="years" startDate="2024-06-22T00:00:00" endDate="2025-09-24T00:00:00"/>
        <groupItems count="4">
          <s v="&lt;6/22/2024"/>
          <s v="2024"/>
          <s v="2025"/>
          <s v="&gt;9/24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Lapte"/>
    <x v="0"/>
    <n v="26"/>
    <s v="*frigider"/>
  </r>
  <r>
    <s v="Cereale"/>
    <x v="1"/>
    <n v="234"/>
    <m/>
  </r>
  <r>
    <s v="Sapun"/>
    <x v="2"/>
    <n v="276"/>
    <m/>
  </r>
  <r>
    <s v="Brocoli"/>
    <x v="3"/>
    <n v="21"/>
    <m/>
  </r>
  <r>
    <s v="Unt"/>
    <x v="4"/>
    <n v="16"/>
    <s v="*frigider"/>
  </r>
  <r>
    <s v="Paine"/>
    <x v="5"/>
    <n v="78"/>
    <m/>
  </r>
  <r>
    <s v="Banane"/>
    <x v="6"/>
    <n v="45"/>
    <m/>
  </r>
  <r>
    <s v="Smochine"/>
    <x v="7"/>
    <n v="32"/>
    <m/>
  </r>
  <r>
    <s v="Smantana"/>
    <x v="8"/>
    <n v="56"/>
    <m/>
  </r>
  <r>
    <s v="Linte"/>
    <x v="9"/>
    <n v="75"/>
    <m/>
  </r>
  <r>
    <s v="Naut"/>
    <x v="10"/>
    <n v="67"/>
    <m/>
  </r>
  <r>
    <s v="Stafide"/>
    <x v="11"/>
    <n v="75"/>
    <m/>
  </r>
  <r>
    <s v="Ketchup"/>
    <x v="12"/>
    <n v="87"/>
    <m/>
  </r>
  <r>
    <s v="Porumb"/>
    <x v="13"/>
    <n v="34"/>
    <m/>
  </r>
  <r>
    <s v="Cereale"/>
    <x v="14"/>
    <n v="23"/>
    <m/>
  </r>
  <r>
    <s v="Faina"/>
    <x v="15"/>
    <n v="24"/>
    <m/>
  </r>
  <r>
    <s v="Spaghete"/>
    <x v="16"/>
    <n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E34BB-5564-4AE2-9CDF-4C08F4E63109}" name="PivotTable7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7">
    <pivotField showAll="0"/>
    <pivotField axis="axisRow" numFmtId="16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numFmtId="169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h="1" sd="0" x="0"/>
        <item x="1"/>
        <item x="2"/>
        <item h="1" sd="0" x="3"/>
        <item t="default"/>
      </items>
    </pivotField>
  </pivotFields>
  <rowFields count="2">
    <field x="6"/>
    <field x="1"/>
  </rowFields>
  <rowItems count="20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Items count="1">
    <i/>
  </colItems>
  <dataFields count="1">
    <dataField name="Sum of Price" fld="2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5F3FF1-B047-403A-8905-C4BD0988F1F7}" name="Table1" displayName="Table1" ref="A1:D19" totalsRowCount="1" headerRowDxfId="4">
  <autoFilter ref="A1:D18" xr:uid="{A85F3FF1-B047-403A-8905-C4BD0988F1F7}"/>
  <sortState xmlns:xlrd2="http://schemas.microsoft.com/office/spreadsheetml/2017/richdata2" ref="A2:D18">
    <sortCondition ref="B1:B18"/>
  </sortState>
  <tableColumns count="4">
    <tableColumn id="1" xr3:uid="{DE9A7047-34D0-4DA4-A86E-825B1249114E}" name="Product Name" totalsRowLabel="Total"/>
    <tableColumn id="5" xr3:uid="{45330BB0-9B49-4D79-9B87-7CEAB0FF27EC}" name="Date" totalsRowFunction="max" dataDxfId="0" totalsRowDxfId="2"/>
    <tableColumn id="6" xr3:uid="{388570D9-CB32-4284-9481-C70BCAEAFAFB}" name="Price" totalsRowFunction="sum" dataDxfId="3" totalsRowDxfId="1" dataCellStyle="Comma"/>
    <tableColumn id="7" xr3:uid="{B8CA7276-C2D4-4034-8899-0D0B33AFD3DE}" name="Notes" totalsRowFunction="sum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zoomScale="85" zoomScaleNormal="85" workbookViewId="0">
      <selection activeCell="C15" sqref="C15"/>
    </sheetView>
  </sheetViews>
  <sheetFormatPr defaultRowHeight="14.4" x14ac:dyDescent="0.3"/>
  <cols>
    <col min="1" max="1" width="15.44140625" bestFit="1" customWidth="1"/>
    <col min="2" max="2" width="13.21875" bestFit="1" customWidth="1"/>
    <col min="3" max="3" width="11.109375" customWidth="1"/>
  </cols>
  <sheetData>
    <row r="1" spans="1:6" s="2" customFormat="1" x14ac:dyDescent="0.3">
      <c r="A1" s="2" t="s">
        <v>0</v>
      </c>
      <c r="B1" s="2" t="s">
        <v>2</v>
      </c>
      <c r="C1" s="2" t="s">
        <v>1</v>
      </c>
      <c r="D1" s="2" t="s">
        <v>5</v>
      </c>
    </row>
    <row r="2" spans="1:6" x14ac:dyDescent="0.3">
      <c r="A2" t="s">
        <v>3</v>
      </c>
      <c r="B2" s="8">
        <v>45465</v>
      </c>
      <c r="C2" s="3">
        <v>26</v>
      </c>
      <c r="D2" t="s">
        <v>18</v>
      </c>
    </row>
    <row r="3" spans="1:6" x14ac:dyDescent="0.3">
      <c r="A3" t="s">
        <v>4</v>
      </c>
      <c r="B3" s="8">
        <v>45495</v>
      </c>
      <c r="C3" s="3">
        <v>234</v>
      </c>
    </row>
    <row r="4" spans="1:6" x14ac:dyDescent="0.3">
      <c r="A4" t="s">
        <v>6</v>
      </c>
      <c r="B4" s="8">
        <v>45526</v>
      </c>
      <c r="C4" s="3">
        <v>276</v>
      </c>
    </row>
    <row r="5" spans="1:6" x14ac:dyDescent="0.3">
      <c r="A5" t="s">
        <v>7</v>
      </c>
      <c r="B5" s="8">
        <v>45557</v>
      </c>
      <c r="C5" s="3">
        <v>21</v>
      </c>
    </row>
    <row r="6" spans="1:6" x14ac:dyDescent="0.3">
      <c r="A6" t="s">
        <v>8</v>
      </c>
      <c r="B6" s="8">
        <v>45587</v>
      </c>
      <c r="C6" s="3">
        <v>16</v>
      </c>
      <c r="D6" t="s">
        <v>18</v>
      </c>
    </row>
    <row r="7" spans="1:6" x14ac:dyDescent="0.3">
      <c r="A7" t="s">
        <v>9</v>
      </c>
      <c r="B7" s="8">
        <v>45618</v>
      </c>
      <c r="C7" s="3">
        <v>78</v>
      </c>
    </row>
    <row r="8" spans="1:6" x14ac:dyDescent="0.3">
      <c r="A8" t="s">
        <v>10</v>
      </c>
      <c r="B8" s="8">
        <v>45648</v>
      </c>
      <c r="C8" s="3">
        <v>45</v>
      </c>
    </row>
    <row r="9" spans="1:6" x14ac:dyDescent="0.3">
      <c r="A9" t="s">
        <v>11</v>
      </c>
      <c r="B9" s="8">
        <v>45679</v>
      </c>
      <c r="C9" s="3">
        <v>32</v>
      </c>
    </row>
    <row r="10" spans="1:6" x14ac:dyDescent="0.3">
      <c r="A10" t="s">
        <v>12</v>
      </c>
      <c r="B10" s="8">
        <v>45710</v>
      </c>
      <c r="C10" s="3">
        <v>56</v>
      </c>
    </row>
    <row r="11" spans="1:6" x14ac:dyDescent="0.3">
      <c r="A11" t="s">
        <v>13</v>
      </c>
      <c r="B11" s="8">
        <v>45738</v>
      </c>
      <c r="C11" s="3">
        <v>75</v>
      </c>
    </row>
    <row r="12" spans="1:6" x14ac:dyDescent="0.3">
      <c r="A12" t="s">
        <v>14</v>
      </c>
      <c r="B12" s="8">
        <v>45769</v>
      </c>
      <c r="C12" s="3">
        <v>67</v>
      </c>
    </row>
    <row r="13" spans="1:6" x14ac:dyDescent="0.3">
      <c r="A13" t="s">
        <v>15</v>
      </c>
      <c r="B13" s="8">
        <v>45799</v>
      </c>
      <c r="C13" s="3">
        <v>75</v>
      </c>
      <c r="F13" t="s">
        <v>19</v>
      </c>
    </row>
    <row r="14" spans="1:6" x14ac:dyDescent="0.3">
      <c r="A14" t="s">
        <v>16</v>
      </c>
      <c r="B14" s="8">
        <v>45830</v>
      </c>
      <c r="C14" s="3">
        <v>87</v>
      </c>
    </row>
    <row r="15" spans="1:6" x14ac:dyDescent="0.3">
      <c r="A15" t="s">
        <v>17</v>
      </c>
      <c r="B15" s="8">
        <v>45860</v>
      </c>
      <c r="C15" s="3">
        <v>34</v>
      </c>
    </row>
    <row r="16" spans="1:6" x14ac:dyDescent="0.3">
      <c r="A16" t="s">
        <v>4</v>
      </c>
      <c r="B16" s="8">
        <v>45891</v>
      </c>
      <c r="C16" s="3">
        <v>23</v>
      </c>
    </row>
    <row r="17" spans="1:7" x14ac:dyDescent="0.3">
      <c r="A17" t="s">
        <v>21</v>
      </c>
      <c r="B17" s="8">
        <v>45922</v>
      </c>
      <c r="C17" s="3">
        <v>24</v>
      </c>
    </row>
    <row r="18" spans="1:7" x14ac:dyDescent="0.3">
      <c r="A18" t="s">
        <v>22</v>
      </c>
      <c r="B18" s="8">
        <v>45923</v>
      </c>
      <c r="C18" s="3">
        <v>10</v>
      </c>
    </row>
    <row r="19" spans="1:7" x14ac:dyDescent="0.3">
      <c r="A19" t="s">
        <v>20</v>
      </c>
      <c r="B19" s="1">
        <f>SUBTOTAL(104,Table1[Date])</f>
        <v>45923</v>
      </c>
      <c r="C19" s="5">
        <f>SUBTOTAL(109,Table1[Price])</f>
        <v>1179</v>
      </c>
      <c r="D19">
        <f>SUBTOTAL(109,Table1[Notes])</f>
        <v>0</v>
      </c>
      <c r="F19" s="5">
        <f>C2+C3+C4</f>
        <v>536</v>
      </c>
      <c r="G19" s="5">
        <f>SUM(C2:C4)</f>
        <v>536</v>
      </c>
    </row>
    <row r="20" spans="1:7" x14ac:dyDescent="0.3">
      <c r="C20" s="4"/>
    </row>
    <row r="33" spans="4:4" ht="7.2" customHeight="1" x14ac:dyDescent="0.3"/>
    <row r="34" spans="4:4" hidden="1" x14ac:dyDescent="0.3"/>
    <row r="37" spans="4:4" x14ac:dyDescent="0.3">
      <c r="D37" s="2"/>
    </row>
  </sheetData>
  <conditionalFormatting sqref="C2:C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18D5-8AE2-4DEB-BBD4-33F40463E1D4}">
  <dimension ref="A3:C23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1.5546875" bestFit="1" customWidth="1"/>
  </cols>
  <sheetData>
    <row r="3" spans="1:3" x14ac:dyDescent="0.3">
      <c r="A3" s="6" t="s">
        <v>24</v>
      </c>
      <c r="B3" t="s">
        <v>23</v>
      </c>
    </row>
    <row r="4" spans="1:3" x14ac:dyDescent="0.3">
      <c r="A4" s="7" t="s">
        <v>26</v>
      </c>
      <c r="B4" s="10">
        <v>0.59033078880407119</v>
      </c>
    </row>
    <row r="5" spans="1:3" x14ac:dyDescent="0.3">
      <c r="A5" s="9">
        <v>45465</v>
      </c>
      <c r="B5" s="10">
        <v>2.2052586938083121E-2</v>
      </c>
      <c r="C5" t="s">
        <v>19</v>
      </c>
    </row>
    <row r="6" spans="1:3" x14ac:dyDescent="0.3">
      <c r="A6" s="9">
        <v>45495</v>
      </c>
      <c r="B6" s="10">
        <v>0.19847328244274809</v>
      </c>
    </row>
    <row r="7" spans="1:3" x14ac:dyDescent="0.3">
      <c r="A7" s="9">
        <v>45526</v>
      </c>
      <c r="B7" s="10">
        <v>0.2340966921119593</v>
      </c>
    </row>
    <row r="8" spans="1:3" x14ac:dyDescent="0.3">
      <c r="A8" s="9">
        <v>45557</v>
      </c>
      <c r="B8" s="10">
        <v>1.7811704834605598E-2</v>
      </c>
    </row>
    <row r="9" spans="1:3" x14ac:dyDescent="0.3">
      <c r="A9" s="9">
        <v>45587</v>
      </c>
      <c r="B9" s="10">
        <v>1.3570822731128074E-2</v>
      </c>
    </row>
    <row r="10" spans="1:3" x14ac:dyDescent="0.3">
      <c r="A10" s="9">
        <v>45618</v>
      </c>
      <c r="B10" s="10">
        <v>6.6157760814249358E-2</v>
      </c>
    </row>
    <row r="11" spans="1:3" x14ac:dyDescent="0.3">
      <c r="A11" s="9">
        <v>45648</v>
      </c>
      <c r="B11" s="10">
        <v>3.8167938931297711E-2</v>
      </c>
    </row>
    <row r="12" spans="1:3" x14ac:dyDescent="0.3">
      <c r="A12" s="7" t="s">
        <v>27</v>
      </c>
      <c r="B12" s="10">
        <v>0.40966921119592875</v>
      </c>
    </row>
    <row r="13" spans="1:3" x14ac:dyDescent="0.3">
      <c r="A13" s="9">
        <v>45679</v>
      </c>
      <c r="B13" s="10">
        <v>2.7141645462256149E-2</v>
      </c>
    </row>
    <row r="14" spans="1:3" x14ac:dyDescent="0.3">
      <c r="A14" s="9">
        <v>45710</v>
      </c>
      <c r="B14" s="10">
        <v>4.7497879558948262E-2</v>
      </c>
    </row>
    <row r="15" spans="1:3" x14ac:dyDescent="0.3">
      <c r="A15" s="9">
        <v>45738</v>
      </c>
      <c r="B15" s="10">
        <v>6.3613231552162849E-2</v>
      </c>
    </row>
    <row r="16" spans="1:3" x14ac:dyDescent="0.3">
      <c r="A16" s="9">
        <v>45769</v>
      </c>
      <c r="B16" s="10">
        <v>5.6827820186598814E-2</v>
      </c>
    </row>
    <row r="17" spans="1:2" x14ac:dyDescent="0.3">
      <c r="A17" s="9">
        <v>45799</v>
      </c>
      <c r="B17" s="10">
        <v>6.3613231552162849E-2</v>
      </c>
    </row>
    <row r="18" spans="1:2" x14ac:dyDescent="0.3">
      <c r="A18" s="9">
        <v>45830</v>
      </c>
      <c r="B18" s="10">
        <v>7.3791348600508899E-2</v>
      </c>
    </row>
    <row r="19" spans="1:2" x14ac:dyDescent="0.3">
      <c r="A19" s="9">
        <v>45860</v>
      </c>
      <c r="B19" s="10">
        <v>2.883799830364716E-2</v>
      </c>
    </row>
    <row r="20" spans="1:2" x14ac:dyDescent="0.3">
      <c r="A20" s="9">
        <v>45891</v>
      </c>
      <c r="B20" s="10">
        <v>1.9508057675996608E-2</v>
      </c>
    </row>
    <row r="21" spans="1:2" x14ac:dyDescent="0.3">
      <c r="A21" s="9">
        <v>45922</v>
      </c>
      <c r="B21" s="10">
        <v>2.0356234096692113E-2</v>
      </c>
    </row>
    <row r="22" spans="1:2" x14ac:dyDescent="0.3">
      <c r="A22" s="9">
        <v>45923</v>
      </c>
      <c r="B22" s="10">
        <v>8.4817642069550461E-3</v>
      </c>
    </row>
    <row r="23" spans="1:2" x14ac:dyDescent="0.3">
      <c r="A23" s="7" t="s">
        <v>25</v>
      </c>
      <c r="B23" s="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Basics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Iulia Costea</dc:creator>
  <cp:lastModifiedBy>Iulia Costea</cp:lastModifiedBy>
  <dcterms:created xsi:type="dcterms:W3CDTF">2015-06-05T18:17:20Z</dcterms:created>
  <dcterms:modified xsi:type="dcterms:W3CDTF">2024-10-23T08:43:44Z</dcterms:modified>
</cp:coreProperties>
</file>