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cariera\database\data_analysis\bootcamp\excel\personal_projects\to_do\"/>
    </mc:Choice>
  </mc:AlternateContent>
  <xr:revisionPtr revIDLastSave="0" documentId="13_ncr:1_{A203AC80-6104-481A-BA19-5C64686FC0F0}" xr6:coauthVersionLast="47" xr6:coauthVersionMax="47" xr10:uidLastSave="{00000000-0000-0000-0000-000000000000}"/>
  <bookViews>
    <workbookView xWindow="-108" yWindow="-108" windowWidth="23256" windowHeight="12456" activeTab="3" xr2:uid="{2190EFDB-F3A4-484A-8EC5-81790762CB51}"/>
  </bookViews>
  <sheets>
    <sheet name="University Students Monthly Exp" sheetId="1" r:id="rId1"/>
    <sheet name="Pivot_table" sheetId="2" r:id="rId2"/>
    <sheet name="Other_charts" sheetId="4" r:id="rId3"/>
    <sheet name="Dashboard" sheetId="5" r:id="rId4"/>
  </sheets>
  <definedNames>
    <definedName name="_xlnm._FilterDatabase" localSheetId="0" hidden="1">'University Students Monthly Exp'!$A$1:$T$106</definedName>
    <definedName name="Slicer_Gender">#N/A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2"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2" i="1"/>
</calcChain>
</file>

<file path=xl/sharedStrings.xml><?xml version="1.0" encoding="utf-8"?>
<sst xmlns="http://schemas.openxmlformats.org/spreadsheetml/2006/main" count="1171" uniqueCount="40">
  <si>
    <t>Gender</t>
  </si>
  <si>
    <t>Age</t>
  </si>
  <si>
    <t>Study_year</t>
  </si>
  <si>
    <t>Living</t>
  </si>
  <si>
    <t>Scholarship</t>
  </si>
  <si>
    <t>Part_time_job</t>
  </si>
  <si>
    <t>Transporting</t>
  </si>
  <si>
    <t>Smoking</t>
  </si>
  <si>
    <t>Drinks</t>
  </si>
  <si>
    <t>Games_&amp;_Hobbies</t>
  </si>
  <si>
    <t>Cosmetics_&amp;_Self-care</t>
  </si>
  <si>
    <t>Monthly_Subscription</t>
  </si>
  <si>
    <t>Monthly_expenses_$</t>
  </si>
  <si>
    <t xml:space="preserve">Female </t>
  </si>
  <si>
    <t>Home</t>
  </si>
  <si>
    <t>No</t>
  </si>
  <si>
    <t>Yes</t>
  </si>
  <si>
    <t xml:space="preserve">Male </t>
  </si>
  <si>
    <t>Hostel</t>
  </si>
  <si>
    <t>Motorcycle</t>
  </si>
  <si>
    <t>Car</t>
  </si>
  <si>
    <t>NA</t>
  </si>
  <si>
    <t>Student_id</t>
  </si>
  <si>
    <t>Row Labels</t>
  </si>
  <si>
    <t>Grand Total</t>
  </si>
  <si>
    <t>Column Labels</t>
  </si>
  <si>
    <t>Average of Monthly_expenses_$</t>
  </si>
  <si>
    <t xml:space="preserve"> </t>
  </si>
  <si>
    <t>Expenses_grouped</t>
  </si>
  <si>
    <t>Scholarship_01</t>
  </si>
  <si>
    <t>Part_time_job_01</t>
  </si>
  <si>
    <t>Drinks_01</t>
  </si>
  <si>
    <t>Smoking_01</t>
  </si>
  <si>
    <t>Games_&amp;_Hobbies_01</t>
  </si>
  <si>
    <t>Cosmetics_&amp;_Self-care_01</t>
  </si>
  <si>
    <t>Scolarship</t>
  </si>
  <si>
    <t>Games&amp;Hobbies</t>
  </si>
  <si>
    <t>Cosmetics</t>
  </si>
  <si>
    <t>Monthly expenses</t>
  </si>
  <si>
    <t>Monthly_expenses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</si>
</sst>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6" fillId="0" borderId="0" xfId="0" applyFont="1"/>
    <xf numFmtId="0" fontId="0" fillId="0" borderId="0" xfId="0" pivotButton="1"/>
    <xf numFmtId="0" fontId="0" fillId="0" borderId="0" xfId="0" applyAlignment="1">
      <alignment horizontal="left"/>
    </xf>
    <xf numFmtId="164" fontId="0" fillId="0" borderId="0" xfId="0" applyNumberFormat="1"/>
    <xf numFmtId="2" fontId="0" fillId="0" borderId="0" xfId="0" applyNumberFormat="1"/>
    <xf numFmtId="1"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64" formatCode="0.000"/>
    </dxf>
    <dxf>
      <numFmt numFmtId="2" formatCode="0.00"/>
    </dxf>
    <dxf>
      <numFmt numFmtId="164" formatCode="0.000"/>
    </dxf>
    <dxf>
      <numFmt numFmtId="2" formatCode="0.00"/>
    </dxf>
    <dxf>
      <numFmt numFmtId="164" formatCode="0.000"/>
    </dxf>
    <dxf>
      <numFmt numFmtId="2" formatCode="0.00"/>
    </dxf>
    <dxf>
      <numFmt numFmtId="164" formatCode="0.000"/>
    </dxf>
    <dxf>
      <numFmt numFmtId="2" formatCode="0.00"/>
    </dxf>
    <dxf>
      <numFmt numFmtId="164" formatCode="0.000"/>
    </dxf>
    <dxf>
      <numFmt numFmtId="2" formatCode="0.00"/>
    </dxf>
    <dxf>
      <numFmt numFmtId="164" formatCode="0.000"/>
    </dxf>
    <dxf>
      <numFmt numFmtId="2" formatCode="0.00"/>
    </dxf>
    <dxf>
      <numFmt numFmtId="164" formatCode="0.000"/>
    </dxf>
    <dxf>
      <numFmt numFmtId="2" formatCode="0.00"/>
    </dxf>
    <dxf>
      <numFmt numFmtId="2" formatCode="0.00"/>
    </dxf>
    <dxf>
      <numFmt numFmtId="2" formatCode="0.00"/>
    </dxf>
    <dxf>
      <font>
        <b/>
        <i val="0"/>
        <strike val="0"/>
        <condense val="0"/>
        <extend val="0"/>
        <outline val="0"/>
        <shadow val="0"/>
        <u val="none"/>
        <vertAlign val="baseline"/>
        <sz val="11"/>
        <color theme="1"/>
        <name val="Calibri"/>
        <family val="2"/>
        <scheme val="minor"/>
      </font>
      <numFmt numFmtId="1" formatCode="0"/>
      <fill>
        <patternFill patternType="solid">
          <fgColor theme="4" tint="0.79998168889431442"/>
          <bgColor theme="4" tint="0.79998168889431442"/>
        </patternFill>
      </fill>
      <border diagonalUp="0" diagonalDown="0" outline="0">
        <left/>
        <right/>
        <top style="thin">
          <color theme="4" tint="0.39997558519241921"/>
        </top>
        <bottom/>
      </border>
    </dxf>
    <dxf>
      <font>
        <b/>
        <i val="0"/>
        <strike val="0"/>
        <condense val="0"/>
        <extend val="0"/>
        <outline val="0"/>
        <shadow val="0"/>
        <u val="none"/>
        <vertAlign val="baseline"/>
        <sz val="11"/>
        <color theme="1"/>
        <name val="Calibri"/>
        <family val="2"/>
        <scheme val="minor"/>
      </font>
      <numFmt numFmtId="1" formatCode="0"/>
      <fill>
        <patternFill patternType="solid">
          <fgColor theme="4" tint="0.79998168889431442"/>
          <bgColor theme="4" tint="0.79998168889431442"/>
        </patternFill>
      </fill>
      <border diagonalUp="0" diagonalDown="0" outline="0">
        <left/>
        <right/>
        <top style="thin">
          <color theme="4" tint="0.39997558519241921"/>
        </top>
        <bottom/>
      </border>
    </dxf>
    <dxf>
      <font>
        <b/>
        <i val="0"/>
        <strike val="0"/>
        <condense val="0"/>
        <extend val="0"/>
        <outline val="0"/>
        <shadow val="0"/>
        <u val="none"/>
        <vertAlign val="baseline"/>
        <sz val="11"/>
        <color theme="1"/>
        <name val="Calibri"/>
        <family val="2"/>
        <scheme val="minor"/>
      </font>
      <numFmt numFmtId="1" formatCode="0"/>
      <fill>
        <patternFill patternType="solid">
          <fgColor theme="4" tint="0.79998168889431442"/>
          <bgColor theme="4" tint="0.79998168889431442"/>
        </patternFill>
      </fill>
      <border diagonalUp="0" diagonalDown="0" outline="0">
        <left/>
        <right/>
        <top style="thin">
          <color theme="4" tint="0.39997558519241921"/>
        </top>
        <bottom/>
      </border>
    </dxf>
    <dxf>
      <numFmt numFmtId="1" formatCode="0"/>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numFmt numFmtId="2" formatCode="0.00"/>
    </dxf>
    <dxf>
      <numFmt numFmtId="164" formatCode="0.000"/>
    </dxf>
    <dxf>
      <numFmt numFmtId="2" formatCode="0.00"/>
    </dxf>
    <dxf>
      <numFmt numFmtId="164" formatCode="0.000"/>
    </dxf>
    <dxf>
      <numFmt numFmtId="2" formatCode="0.00"/>
    </dxf>
    <dxf>
      <numFmt numFmtId="164" formatCode="0.000"/>
    </dxf>
    <dxf>
      <numFmt numFmtId="2" formatCode="0.00"/>
    </dxf>
    <dxf>
      <numFmt numFmtId="2" formatCode="0.00"/>
    </dxf>
    <dxf>
      <numFmt numFmtId="2" formatCode="0.00"/>
    </dxf>
    <dxf>
      <numFmt numFmtId="164" formatCode="0.000"/>
    </dxf>
    <dxf>
      <numFmt numFmtId="2" formatCode="0.00"/>
    </dxf>
    <dxf>
      <numFmt numFmtId="164" formatCode="0.000"/>
    </dxf>
    <dxf>
      <numFmt numFmtId="2" formatCode="0.00"/>
    </dxf>
    <dxf>
      <numFmt numFmtId="164" formatCode="0.000"/>
    </dxf>
    <dxf>
      <numFmt numFmtId="2" formatCode="0.00"/>
    </dxf>
    <dxf>
      <numFmt numFmtId="164"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[University_Expenses_dashboards.xlsx]Pivot_table!Transporting</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Transporting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Pivot_table!$B$53:$B$54</c:f>
              <c:strCache>
                <c:ptCount val="1"/>
                <c:pt idx="0">
                  <c:v>Car</c:v>
                </c:pt>
              </c:strCache>
            </c:strRef>
          </c:tx>
          <c:spPr>
            <a:solidFill>
              <a:schemeClr val="accent1"/>
            </a:solidFill>
            <a:ln>
              <a:noFill/>
            </a:ln>
            <a:effectLst/>
          </c:spPr>
          <c:invertIfNegative val="0"/>
          <c:cat>
            <c:strRef>
              <c:f>Pivot_table!$A$55:$A$57</c:f>
              <c:strCache>
                <c:ptCount val="2"/>
                <c:pt idx="0">
                  <c:v>Female </c:v>
                </c:pt>
                <c:pt idx="1">
                  <c:v>Male </c:v>
                </c:pt>
              </c:strCache>
            </c:strRef>
          </c:cat>
          <c:val>
            <c:numRef>
              <c:f>Pivot_table!$B$55:$B$57</c:f>
              <c:numCache>
                <c:formatCode>General</c:formatCode>
                <c:ptCount val="2"/>
                <c:pt idx="0">
                  <c:v>262.14285714285717</c:v>
                </c:pt>
                <c:pt idx="1">
                  <c:v>252.63157894736841</c:v>
                </c:pt>
              </c:numCache>
            </c:numRef>
          </c:val>
          <c:extLst>
            <c:ext xmlns:c16="http://schemas.microsoft.com/office/drawing/2014/chart" uri="{C3380CC4-5D6E-409C-BE32-E72D297353CC}">
              <c16:uniqueId val="{00000000-286D-4AFC-A6D0-5D019162AF69}"/>
            </c:ext>
          </c:extLst>
        </c:ser>
        <c:ser>
          <c:idx val="1"/>
          <c:order val="1"/>
          <c:tx>
            <c:strRef>
              <c:f>Pivot_table!$C$53:$C$54</c:f>
              <c:strCache>
                <c:ptCount val="1"/>
                <c:pt idx="0">
                  <c:v>Motorcycle</c:v>
                </c:pt>
              </c:strCache>
            </c:strRef>
          </c:tx>
          <c:spPr>
            <a:solidFill>
              <a:schemeClr val="accent2"/>
            </a:solidFill>
            <a:ln>
              <a:noFill/>
            </a:ln>
            <a:effectLst/>
          </c:spPr>
          <c:invertIfNegative val="0"/>
          <c:cat>
            <c:strRef>
              <c:f>Pivot_table!$A$55:$A$57</c:f>
              <c:strCache>
                <c:ptCount val="2"/>
                <c:pt idx="0">
                  <c:v>Female </c:v>
                </c:pt>
                <c:pt idx="1">
                  <c:v>Male </c:v>
                </c:pt>
              </c:strCache>
            </c:strRef>
          </c:cat>
          <c:val>
            <c:numRef>
              <c:f>Pivot_table!$C$55:$C$57</c:f>
              <c:numCache>
                <c:formatCode>General</c:formatCode>
                <c:ptCount val="2"/>
                <c:pt idx="0">
                  <c:v>216.42857142857142</c:v>
                </c:pt>
                <c:pt idx="1">
                  <c:v>198.75</c:v>
                </c:pt>
              </c:numCache>
            </c:numRef>
          </c:val>
          <c:extLst>
            <c:ext xmlns:c16="http://schemas.microsoft.com/office/drawing/2014/chart" uri="{C3380CC4-5D6E-409C-BE32-E72D297353CC}">
              <c16:uniqueId val="{00000001-286D-4AFC-A6D0-5D019162AF69}"/>
            </c:ext>
          </c:extLst>
        </c:ser>
        <c:ser>
          <c:idx val="2"/>
          <c:order val="2"/>
          <c:tx>
            <c:strRef>
              <c:f>Pivot_table!$D$53:$D$54</c:f>
              <c:strCache>
                <c:ptCount val="1"/>
                <c:pt idx="0">
                  <c:v>NA</c:v>
                </c:pt>
              </c:strCache>
            </c:strRef>
          </c:tx>
          <c:spPr>
            <a:solidFill>
              <a:schemeClr val="accent3"/>
            </a:solidFill>
            <a:ln>
              <a:noFill/>
            </a:ln>
            <a:effectLst/>
          </c:spPr>
          <c:invertIfNegative val="0"/>
          <c:cat>
            <c:strRef>
              <c:f>Pivot_table!$A$55:$A$57</c:f>
              <c:strCache>
                <c:ptCount val="2"/>
                <c:pt idx="0">
                  <c:v>Female </c:v>
                </c:pt>
                <c:pt idx="1">
                  <c:v>Male </c:v>
                </c:pt>
              </c:strCache>
            </c:strRef>
          </c:cat>
          <c:val>
            <c:numRef>
              <c:f>Pivot_table!$D$55:$D$57</c:f>
              <c:numCache>
                <c:formatCode>General</c:formatCode>
                <c:ptCount val="2"/>
                <c:pt idx="0">
                  <c:v>191.42857142857142</c:v>
                </c:pt>
                <c:pt idx="1">
                  <c:v>182.5</c:v>
                </c:pt>
              </c:numCache>
            </c:numRef>
          </c:val>
          <c:extLst>
            <c:ext xmlns:c16="http://schemas.microsoft.com/office/drawing/2014/chart" uri="{C3380CC4-5D6E-409C-BE32-E72D297353CC}">
              <c16:uniqueId val="{00000002-286D-4AFC-A6D0-5D019162AF69}"/>
            </c:ext>
          </c:extLst>
        </c:ser>
        <c:ser>
          <c:idx val="3"/>
          <c:order val="3"/>
          <c:tx>
            <c:strRef>
              <c:f>Pivot_table!$E$53:$E$54</c:f>
              <c:strCache>
                <c:ptCount val="1"/>
                <c:pt idx="0">
                  <c:v>No</c:v>
                </c:pt>
              </c:strCache>
            </c:strRef>
          </c:tx>
          <c:spPr>
            <a:solidFill>
              <a:schemeClr val="accent4"/>
            </a:solidFill>
            <a:ln>
              <a:noFill/>
            </a:ln>
            <a:effectLst/>
          </c:spPr>
          <c:invertIfNegative val="0"/>
          <c:cat>
            <c:strRef>
              <c:f>Pivot_table!$A$55:$A$57</c:f>
              <c:strCache>
                <c:ptCount val="2"/>
                <c:pt idx="0">
                  <c:v>Female </c:v>
                </c:pt>
                <c:pt idx="1">
                  <c:v>Male </c:v>
                </c:pt>
              </c:strCache>
            </c:strRef>
          </c:cat>
          <c:val>
            <c:numRef>
              <c:f>Pivot_table!$E$55:$E$57</c:f>
              <c:numCache>
                <c:formatCode>General</c:formatCode>
                <c:ptCount val="2"/>
                <c:pt idx="0">
                  <c:v>178.125</c:v>
                </c:pt>
                <c:pt idx="1">
                  <c:v>188.88888888888889</c:v>
                </c:pt>
              </c:numCache>
            </c:numRef>
          </c:val>
          <c:extLst>
            <c:ext xmlns:c16="http://schemas.microsoft.com/office/drawing/2014/chart" uri="{C3380CC4-5D6E-409C-BE32-E72D297353CC}">
              <c16:uniqueId val="{00000003-286D-4AFC-A6D0-5D019162AF69}"/>
            </c:ext>
          </c:extLst>
        </c:ser>
        <c:dLbls>
          <c:showLegendKey val="0"/>
          <c:showVal val="0"/>
          <c:showCatName val="0"/>
          <c:showSerName val="0"/>
          <c:showPercent val="0"/>
          <c:showBubbleSize val="0"/>
        </c:dLbls>
        <c:gapWidth val="219"/>
        <c:overlap val="-27"/>
        <c:axId val="1262915023"/>
        <c:axId val="1262915983"/>
      </c:barChart>
      <c:catAx>
        <c:axId val="126291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915983"/>
        <c:crosses val="autoZero"/>
        <c:auto val="1"/>
        <c:lblAlgn val="ctr"/>
        <c:lblOffset val="100"/>
        <c:noMultiLvlLbl val="0"/>
      </c:catAx>
      <c:valAx>
        <c:axId val="126291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91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[University_Expenses_dashboards.xlsx]Pivot_table!Smoking</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Smoking</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Pivot_table!$B$80:$B$81</c:f>
              <c:strCache>
                <c:ptCount val="1"/>
                <c:pt idx="0">
                  <c:v>NA</c:v>
                </c:pt>
              </c:strCache>
            </c:strRef>
          </c:tx>
          <c:spPr>
            <a:solidFill>
              <a:schemeClr val="accent1"/>
            </a:solidFill>
            <a:ln>
              <a:noFill/>
            </a:ln>
            <a:effectLst/>
          </c:spPr>
          <c:invertIfNegative val="0"/>
          <c:cat>
            <c:strRef>
              <c:f>Pivot_table!$A$82:$A$84</c:f>
              <c:strCache>
                <c:ptCount val="2"/>
                <c:pt idx="0">
                  <c:v>Female </c:v>
                </c:pt>
                <c:pt idx="1">
                  <c:v>Male </c:v>
                </c:pt>
              </c:strCache>
            </c:strRef>
          </c:cat>
          <c:val>
            <c:numRef>
              <c:f>Pivot_table!$B$82:$B$84</c:f>
              <c:numCache>
                <c:formatCode>General</c:formatCode>
                <c:ptCount val="2"/>
                <c:pt idx="0">
                  <c:v>250</c:v>
                </c:pt>
                <c:pt idx="1">
                  <c:v>153.33333333333334</c:v>
                </c:pt>
              </c:numCache>
            </c:numRef>
          </c:val>
          <c:extLst>
            <c:ext xmlns:c16="http://schemas.microsoft.com/office/drawing/2014/chart" uri="{C3380CC4-5D6E-409C-BE32-E72D297353CC}">
              <c16:uniqueId val="{00000004-2B59-4AF5-AAC7-F2B856A4F098}"/>
            </c:ext>
          </c:extLst>
        </c:ser>
        <c:ser>
          <c:idx val="1"/>
          <c:order val="1"/>
          <c:tx>
            <c:strRef>
              <c:f>Pivot_table!$C$80:$C$81</c:f>
              <c:strCache>
                <c:ptCount val="1"/>
                <c:pt idx="0">
                  <c:v>No</c:v>
                </c:pt>
              </c:strCache>
            </c:strRef>
          </c:tx>
          <c:spPr>
            <a:solidFill>
              <a:schemeClr val="accent2"/>
            </a:solidFill>
            <a:ln>
              <a:noFill/>
            </a:ln>
            <a:effectLst/>
          </c:spPr>
          <c:invertIfNegative val="0"/>
          <c:cat>
            <c:strRef>
              <c:f>Pivot_table!$A$82:$A$84</c:f>
              <c:strCache>
                <c:ptCount val="2"/>
                <c:pt idx="0">
                  <c:v>Female </c:v>
                </c:pt>
                <c:pt idx="1">
                  <c:v>Male </c:v>
                </c:pt>
              </c:strCache>
            </c:strRef>
          </c:cat>
          <c:val>
            <c:numRef>
              <c:f>Pivot_table!$C$82:$C$84</c:f>
              <c:numCache>
                <c:formatCode>General</c:formatCode>
                <c:ptCount val="2"/>
                <c:pt idx="0">
                  <c:v>195.67567567567568</c:v>
                </c:pt>
                <c:pt idx="1">
                  <c:v>221.66666666666666</c:v>
                </c:pt>
              </c:numCache>
            </c:numRef>
          </c:val>
          <c:extLst>
            <c:ext xmlns:c16="http://schemas.microsoft.com/office/drawing/2014/chart" uri="{C3380CC4-5D6E-409C-BE32-E72D297353CC}">
              <c16:uniqueId val="{00000006-2B59-4AF5-AAC7-F2B856A4F098}"/>
            </c:ext>
          </c:extLst>
        </c:ser>
        <c:ser>
          <c:idx val="2"/>
          <c:order val="2"/>
          <c:tx>
            <c:strRef>
              <c:f>Pivot_table!$D$80:$D$81</c:f>
              <c:strCache>
                <c:ptCount val="1"/>
                <c:pt idx="0">
                  <c:v>Yes</c:v>
                </c:pt>
              </c:strCache>
            </c:strRef>
          </c:tx>
          <c:spPr>
            <a:solidFill>
              <a:schemeClr val="accent3"/>
            </a:solidFill>
            <a:ln>
              <a:noFill/>
            </a:ln>
            <a:effectLst/>
          </c:spPr>
          <c:invertIfNegative val="0"/>
          <c:cat>
            <c:strRef>
              <c:f>Pivot_table!$A$82:$A$84</c:f>
              <c:strCache>
                <c:ptCount val="2"/>
                <c:pt idx="0">
                  <c:v>Female </c:v>
                </c:pt>
                <c:pt idx="1">
                  <c:v>Male </c:v>
                </c:pt>
              </c:strCache>
            </c:strRef>
          </c:cat>
          <c:val>
            <c:numRef>
              <c:f>Pivot_table!$D$82:$D$84</c:f>
              <c:numCache>
                <c:formatCode>General</c:formatCode>
                <c:ptCount val="2"/>
                <c:pt idx="0">
                  <c:v>265</c:v>
                </c:pt>
                <c:pt idx="1">
                  <c:v>220.47619047619048</c:v>
                </c:pt>
              </c:numCache>
            </c:numRef>
          </c:val>
          <c:extLst>
            <c:ext xmlns:c16="http://schemas.microsoft.com/office/drawing/2014/chart" uri="{C3380CC4-5D6E-409C-BE32-E72D297353CC}">
              <c16:uniqueId val="{00000008-2B59-4AF5-AAC7-F2B856A4F098}"/>
            </c:ext>
          </c:extLst>
        </c:ser>
        <c:dLbls>
          <c:showLegendKey val="0"/>
          <c:showVal val="0"/>
          <c:showCatName val="0"/>
          <c:showSerName val="0"/>
          <c:showPercent val="0"/>
          <c:showBubbleSize val="0"/>
        </c:dLbls>
        <c:gapWidth val="219"/>
        <c:overlap val="-27"/>
        <c:axId val="1325590703"/>
        <c:axId val="1325595503"/>
      </c:barChart>
      <c:catAx>
        <c:axId val="132559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595503"/>
        <c:crosses val="autoZero"/>
        <c:auto val="1"/>
        <c:lblAlgn val="ctr"/>
        <c:lblOffset val="100"/>
        <c:noMultiLvlLbl val="0"/>
      </c:catAx>
      <c:valAx>
        <c:axId val="132559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590703"/>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[University_Expenses_dashboards.xlsx]Pivot_table!Drinks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Drinks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Pivot_table!$B$104:$B$105</c:f>
              <c:strCache>
                <c:ptCount val="1"/>
                <c:pt idx="0">
                  <c:v>NA</c:v>
                </c:pt>
              </c:strCache>
            </c:strRef>
          </c:tx>
          <c:spPr>
            <a:solidFill>
              <a:schemeClr val="accent1"/>
            </a:solidFill>
            <a:ln>
              <a:noFill/>
            </a:ln>
            <a:effectLst/>
          </c:spPr>
          <c:invertIfNegative val="0"/>
          <c:cat>
            <c:strRef>
              <c:f>Pivot_table!$A$106:$A$108</c:f>
              <c:strCache>
                <c:ptCount val="2"/>
                <c:pt idx="0">
                  <c:v>Female </c:v>
                </c:pt>
                <c:pt idx="1">
                  <c:v>Male </c:v>
                </c:pt>
              </c:strCache>
            </c:strRef>
          </c:cat>
          <c:val>
            <c:numRef>
              <c:f>Pivot_table!$B$106:$B$108</c:f>
              <c:numCache>
                <c:formatCode>General</c:formatCode>
                <c:ptCount val="2"/>
                <c:pt idx="0">
                  <c:v>150</c:v>
                </c:pt>
                <c:pt idx="1">
                  <c:v>205</c:v>
                </c:pt>
              </c:numCache>
            </c:numRef>
          </c:val>
          <c:extLst>
            <c:ext xmlns:c16="http://schemas.microsoft.com/office/drawing/2014/chart" uri="{C3380CC4-5D6E-409C-BE32-E72D297353CC}">
              <c16:uniqueId val="{00000000-A54F-4AFD-B23D-A9CD41DE3D03}"/>
            </c:ext>
          </c:extLst>
        </c:ser>
        <c:ser>
          <c:idx val="1"/>
          <c:order val="1"/>
          <c:tx>
            <c:strRef>
              <c:f>Pivot_table!$C$104:$C$105</c:f>
              <c:strCache>
                <c:ptCount val="1"/>
                <c:pt idx="0">
                  <c:v>No</c:v>
                </c:pt>
              </c:strCache>
            </c:strRef>
          </c:tx>
          <c:spPr>
            <a:solidFill>
              <a:schemeClr val="accent2"/>
            </a:solidFill>
            <a:ln>
              <a:noFill/>
            </a:ln>
            <a:effectLst/>
          </c:spPr>
          <c:invertIfNegative val="0"/>
          <c:cat>
            <c:strRef>
              <c:f>Pivot_table!$A$106:$A$108</c:f>
              <c:strCache>
                <c:ptCount val="2"/>
                <c:pt idx="0">
                  <c:v>Female </c:v>
                </c:pt>
                <c:pt idx="1">
                  <c:v>Male </c:v>
                </c:pt>
              </c:strCache>
            </c:strRef>
          </c:cat>
          <c:val>
            <c:numRef>
              <c:f>Pivot_table!$C$106:$C$108</c:f>
              <c:numCache>
                <c:formatCode>General</c:formatCode>
                <c:ptCount val="2"/>
                <c:pt idx="0">
                  <c:v>218.15789473684211</c:v>
                </c:pt>
                <c:pt idx="1">
                  <c:v>217.66666666666666</c:v>
                </c:pt>
              </c:numCache>
            </c:numRef>
          </c:val>
          <c:extLst>
            <c:ext xmlns:c16="http://schemas.microsoft.com/office/drawing/2014/chart" uri="{C3380CC4-5D6E-409C-BE32-E72D297353CC}">
              <c16:uniqueId val="{00000001-A54F-4AFD-B23D-A9CD41DE3D03}"/>
            </c:ext>
          </c:extLst>
        </c:ser>
        <c:ser>
          <c:idx val="2"/>
          <c:order val="2"/>
          <c:tx>
            <c:strRef>
              <c:f>Pivot_table!$D$104:$D$105</c:f>
              <c:strCache>
                <c:ptCount val="1"/>
                <c:pt idx="0">
                  <c:v>Yes</c:v>
                </c:pt>
              </c:strCache>
            </c:strRef>
          </c:tx>
          <c:spPr>
            <a:solidFill>
              <a:schemeClr val="accent3"/>
            </a:solidFill>
            <a:ln>
              <a:noFill/>
            </a:ln>
            <a:effectLst/>
          </c:spPr>
          <c:invertIfNegative val="0"/>
          <c:cat>
            <c:strRef>
              <c:f>Pivot_table!$A$106:$A$108</c:f>
              <c:strCache>
                <c:ptCount val="2"/>
                <c:pt idx="0">
                  <c:v>Female </c:v>
                </c:pt>
                <c:pt idx="1">
                  <c:v>Male </c:v>
                </c:pt>
              </c:strCache>
            </c:strRef>
          </c:cat>
          <c:val>
            <c:numRef>
              <c:f>Pivot_table!$D$106:$D$108</c:f>
              <c:numCache>
                <c:formatCode>General</c:formatCode>
                <c:ptCount val="2"/>
                <c:pt idx="0">
                  <c:v>222.22222222222223</c:v>
                </c:pt>
                <c:pt idx="1">
                  <c:v>220.83333333333334</c:v>
                </c:pt>
              </c:numCache>
            </c:numRef>
          </c:val>
          <c:extLst>
            <c:ext xmlns:c16="http://schemas.microsoft.com/office/drawing/2014/chart" uri="{C3380CC4-5D6E-409C-BE32-E72D297353CC}">
              <c16:uniqueId val="{00000002-A54F-4AFD-B23D-A9CD41DE3D03}"/>
            </c:ext>
          </c:extLst>
        </c:ser>
        <c:dLbls>
          <c:showLegendKey val="0"/>
          <c:showVal val="0"/>
          <c:showCatName val="0"/>
          <c:showSerName val="0"/>
          <c:showPercent val="0"/>
          <c:showBubbleSize val="0"/>
        </c:dLbls>
        <c:gapWidth val="219"/>
        <c:overlap val="-27"/>
        <c:axId val="1325590703"/>
        <c:axId val="1325595503"/>
      </c:barChart>
      <c:catAx>
        <c:axId val="132559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595503"/>
        <c:crosses val="autoZero"/>
        <c:auto val="1"/>
        <c:lblAlgn val="ctr"/>
        <c:lblOffset val="100"/>
        <c:noMultiLvlLbl val="0"/>
      </c:catAx>
      <c:valAx>
        <c:axId val="132559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59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[University_Expenses_dashboards.xlsx]Pivot_table!GamesHobies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Games and hobies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Pivot_table!$B$129:$B$130</c:f>
              <c:strCache>
                <c:ptCount val="1"/>
                <c:pt idx="0">
                  <c:v>No</c:v>
                </c:pt>
              </c:strCache>
            </c:strRef>
          </c:tx>
          <c:spPr>
            <a:solidFill>
              <a:schemeClr val="accent1"/>
            </a:solidFill>
            <a:ln>
              <a:noFill/>
            </a:ln>
            <a:effectLst/>
          </c:spPr>
          <c:invertIfNegative val="0"/>
          <c:cat>
            <c:strRef>
              <c:f>Pivot_table!$A$131:$A$133</c:f>
              <c:strCache>
                <c:ptCount val="2"/>
                <c:pt idx="0">
                  <c:v>Female </c:v>
                </c:pt>
                <c:pt idx="1">
                  <c:v>Male </c:v>
                </c:pt>
              </c:strCache>
            </c:strRef>
          </c:cat>
          <c:val>
            <c:numRef>
              <c:f>Pivot_table!$B$131:$B$133</c:f>
              <c:numCache>
                <c:formatCode>General</c:formatCode>
                <c:ptCount val="2"/>
                <c:pt idx="0">
                  <c:v>250</c:v>
                </c:pt>
                <c:pt idx="1">
                  <c:v>226.66666666666666</c:v>
                </c:pt>
              </c:numCache>
            </c:numRef>
          </c:val>
          <c:extLst>
            <c:ext xmlns:c16="http://schemas.microsoft.com/office/drawing/2014/chart" uri="{C3380CC4-5D6E-409C-BE32-E72D297353CC}">
              <c16:uniqueId val="{00000003-6831-4072-842B-5B642B7C90DE}"/>
            </c:ext>
          </c:extLst>
        </c:ser>
        <c:ser>
          <c:idx val="1"/>
          <c:order val="1"/>
          <c:tx>
            <c:strRef>
              <c:f>Pivot_table!$C$129:$C$130</c:f>
              <c:strCache>
                <c:ptCount val="1"/>
                <c:pt idx="0">
                  <c:v>Yes</c:v>
                </c:pt>
              </c:strCache>
            </c:strRef>
          </c:tx>
          <c:spPr>
            <a:solidFill>
              <a:schemeClr val="accent2"/>
            </a:solidFill>
            <a:ln>
              <a:noFill/>
            </a:ln>
            <a:effectLst/>
          </c:spPr>
          <c:invertIfNegative val="0"/>
          <c:cat>
            <c:strRef>
              <c:f>Pivot_table!$A$131:$A$133</c:f>
              <c:strCache>
                <c:ptCount val="2"/>
                <c:pt idx="0">
                  <c:v>Female </c:v>
                </c:pt>
                <c:pt idx="1">
                  <c:v>Male </c:v>
                </c:pt>
              </c:strCache>
            </c:strRef>
          </c:cat>
          <c:val>
            <c:numRef>
              <c:f>Pivot_table!$C$131:$C$133</c:f>
              <c:numCache>
                <c:formatCode>General</c:formatCode>
                <c:ptCount val="2"/>
                <c:pt idx="0">
                  <c:v>198.33333333333334</c:v>
                </c:pt>
                <c:pt idx="1">
                  <c:v>212.42424242424244</c:v>
                </c:pt>
              </c:numCache>
            </c:numRef>
          </c:val>
          <c:extLst>
            <c:ext xmlns:c16="http://schemas.microsoft.com/office/drawing/2014/chart" uri="{C3380CC4-5D6E-409C-BE32-E72D297353CC}">
              <c16:uniqueId val="{00000005-6831-4072-842B-5B642B7C90DE}"/>
            </c:ext>
          </c:extLst>
        </c:ser>
        <c:dLbls>
          <c:showLegendKey val="0"/>
          <c:showVal val="0"/>
          <c:showCatName val="0"/>
          <c:showSerName val="0"/>
          <c:showPercent val="0"/>
          <c:showBubbleSize val="0"/>
        </c:dLbls>
        <c:gapWidth val="219"/>
        <c:overlap val="-27"/>
        <c:axId val="1378945903"/>
        <c:axId val="1378957423"/>
      </c:barChart>
      <c:catAx>
        <c:axId val="137894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957423"/>
        <c:crosses val="autoZero"/>
        <c:auto val="1"/>
        <c:lblAlgn val="ctr"/>
        <c:lblOffset val="100"/>
        <c:noMultiLvlLbl val="0"/>
      </c:catAx>
      <c:valAx>
        <c:axId val="137895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945903"/>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[University_Expenses_dashboards.xlsx]Pivot_table!Cosmetics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Cosmetics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Pivot_table!$B$153:$B$154</c:f>
              <c:strCache>
                <c:ptCount val="1"/>
                <c:pt idx="0">
                  <c:v>NA</c:v>
                </c:pt>
              </c:strCache>
            </c:strRef>
          </c:tx>
          <c:spPr>
            <a:solidFill>
              <a:schemeClr val="accent1"/>
            </a:solidFill>
            <a:ln>
              <a:noFill/>
            </a:ln>
            <a:effectLst/>
          </c:spPr>
          <c:invertIfNegative val="0"/>
          <c:cat>
            <c:strRef>
              <c:f>Pivot_table!$A$155:$A$157</c:f>
              <c:strCache>
                <c:ptCount val="2"/>
                <c:pt idx="0">
                  <c:v>Female </c:v>
                </c:pt>
                <c:pt idx="1">
                  <c:v>Male </c:v>
                </c:pt>
              </c:strCache>
            </c:strRef>
          </c:cat>
          <c:val>
            <c:numRef>
              <c:f>Pivot_table!$B$155:$B$157</c:f>
              <c:numCache>
                <c:formatCode>General</c:formatCode>
                <c:ptCount val="2"/>
                <c:pt idx="1">
                  <c:v>225</c:v>
                </c:pt>
              </c:numCache>
            </c:numRef>
          </c:val>
          <c:extLst>
            <c:ext xmlns:c16="http://schemas.microsoft.com/office/drawing/2014/chart" uri="{C3380CC4-5D6E-409C-BE32-E72D297353CC}">
              <c16:uniqueId val="{00000000-816E-4F06-9A18-0DDA8DEEFCAD}"/>
            </c:ext>
          </c:extLst>
        </c:ser>
        <c:ser>
          <c:idx val="1"/>
          <c:order val="1"/>
          <c:tx>
            <c:strRef>
              <c:f>Pivot_table!$C$153:$C$154</c:f>
              <c:strCache>
                <c:ptCount val="1"/>
                <c:pt idx="0">
                  <c:v>No</c:v>
                </c:pt>
              </c:strCache>
            </c:strRef>
          </c:tx>
          <c:spPr>
            <a:solidFill>
              <a:schemeClr val="accent2"/>
            </a:solidFill>
            <a:ln>
              <a:noFill/>
            </a:ln>
            <a:effectLst/>
          </c:spPr>
          <c:invertIfNegative val="0"/>
          <c:cat>
            <c:strRef>
              <c:f>Pivot_table!$A$155:$A$157</c:f>
              <c:strCache>
                <c:ptCount val="2"/>
                <c:pt idx="0">
                  <c:v>Female </c:v>
                </c:pt>
                <c:pt idx="1">
                  <c:v>Male </c:v>
                </c:pt>
              </c:strCache>
            </c:strRef>
          </c:cat>
          <c:val>
            <c:numRef>
              <c:f>Pivot_table!$C$155:$C$157</c:f>
              <c:numCache>
                <c:formatCode>General</c:formatCode>
                <c:ptCount val="2"/>
                <c:pt idx="0">
                  <c:v>204.28571428571428</c:v>
                </c:pt>
                <c:pt idx="1">
                  <c:v>200.96774193548387</c:v>
                </c:pt>
              </c:numCache>
            </c:numRef>
          </c:val>
          <c:extLst>
            <c:ext xmlns:c16="http://schemas.microsoft.com/office/drawing/2014/chart" uri="{C3380CC4-5D6E-409C-BE32-E72D297353CC}">
              <c16:uniqueId val="{00000001-816E-4F06-9A18-0DDA8DEEFCAD}"/>
            </c:ext>
          </c:extLst>
        </c:ser>
        <c:ser>
          <c:idx val="2"/>
          <c:order val="2"/>
          <c:tx>
            <c:strRef>
              <c:f>Pivot_table!$D$153:$D$154</c:f>
              <c:strCache>
                <c:ptCount val="1"/>
                <c:pt idx="0">
                  <c:v>Yes</c:v>
                </c:pt>
              </c:strCache>
            </c:strRef>
          </c:tx>
          <c:spPr>
            <a:solidFill>
              <a:schemeClr val="accent3"/>
            </a:solidFill>
            <a:ln>
              <a:noFill/>
            </a:ln>
            <a:effectLst/>
          </c:spPr>
          <c:invertIfNegative val="0"/>
          <c:cat>
            <c:strRef>
              <c:f>Pivot_table!$A$155:$A$157</c:f>
              <c:strCache>
                <c:ptCount val="2"/>
                <c:pt idx="0">
                  <c:v>Female </c:v>
                </c:pt>
                <c:pt idx="1">
                  <c:v>Male </c:v>
                </c:pt>
              </c:strCache>
            </c:strRef>
          </c:cat>
          <c:val>
            <c:numRef>
              <c:f>Pivot_table!$D$155:$D$157</c:f>
              <c:numCache>
                <c:formatCode>General</c:formatCode>
                <c:ptCount val="2"/>
                <c:pt idx="0">
                  <c:v>217.02702702702703</c:v>
                </c:pt>
                <c:pt idx="1">
                  <c:v>252.30769230769232</c:v>
                </c:pt>
              </c:numCache>
            </c:numRef>
          </c:val>
          <c:extLst>
            <c:ext xmlns:c16="http://schemas.microsoft.com/office/drawing/2014/chart" uri="{C3380CC4-5D6E-409C-BE32-E72D297353CC}">
              <c16:uniqueId val="{00000000-C8B4-49AE-B9D6-0F7EC218E1CE}"/>
            </c:ext>
          </c:extLst>
        </c:ser>
        <c:dLbls>
          <c:showLegendKey val="0"/>
          <c:showVal val="0"/>
          <c:showCatName val="0"/>
          <c:showSerName val="0"/>
          <c:showPercent val="0"/>
          <c:showBubbleSize val="0"/>
        </c:dLbls>
        <c:gapWidth val="219"/>
        <c:overlap val="-27"/>
        <c:axId val="1378945903"/>
        <c:axId val="1378957423"/>
      </c:barChart>
      <c:catAx>
        <c:axId val="137894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957423"/>
        <c:crosses val="autoZero"/>
        <c:auto val="1"/>
        <c:lblAlgn val="ctr"/>
        <c:lblOffset val="100"/>
        <c:noMultiLvlLbl val="0"/>
      </c:catAx>
      <c:valAx>
        <c:axId val="137895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94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expenses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Other_charts!$D$4</c:f>
              <c:strCache>
                <c:ptCount val="1"/>
                <c:pt idx="0">
                  <c:v>NA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Other_charts!$A$5:$A$11</c:f>
              <c:strCache>
                <c:ptCount val="7"/>
                <c:pt idx="0">
                  <c:v>Scolarship</c:v>
                </c:pt>
                <c:pt idx="1">
                  <c:v>Part_time_job</c:v>
                </c:pt>
                <c:pt idx="2">
                  <c:v>Transporting</c:v>
                </c:pt>
                <c:pt idx="3">
                  <c:v>Smoking</c:v>
                </c:pt>
                <c:pt idx="4">
                  <c:v>Drinks</c:v>
                </c:pt>
                <c:pt idx="5">
                  <c:v>Games&amp;Hobbies</c:v>
                </c:pt>
                <c:pt idx="6">
                  <c:v>Cosmetics</c:v>
                </c:pt>
              </c:strCache>
            </c:strRef>
          </c:cat>
          <c:val>
            <c:numRef>
              <c:f>Other_charts!$D$5:$D$11</c:f>
              <c:numCache>
                <c:formatCode>0</c:formatCode>
                <c:ptCount val="7"/>
                <c:pt idx="0">
                  <c:v>0</c:v>
                </c:pt>
                <c:pt idx="1">
                  <c:v>190</c:v>
                </c:pt>
                <c:pt idx="2">
                  <c:v>188.18181818181819</c:v>
                </c:pt>
                <c:pt idx="3">
                  <c:v>208.57142857142858</c:v>
                </c:pt>
                <c:pt idx="4">
                  <c:v>183</c:v>
                </c:pt>
                <c:pt idx="5">
                  <c:v>0</c:v>
                </c:pt>
                <c:pt idx="6">
                  <c:v>225</c:v>
                </c:pt>
              </c:numCache>
            </c:numRef>
          </c:val>
          <c:smooth val="0"/>
          <c:extLst>
            <c:ext xmlns:c16="http://schemas.microsoft.com/office/drawing/2014/chart" uri="{C3380CC4-5D6E-409C-BE32-E72D297353CC}">
              <c16:uniqueId val="{00000000-AD42-45F4-8072-0DF617CE626C}"/>
            </c:ext>
          </c:extLst>
        </c:ser>
        <c:ser>
          <c:idx val="1"/>
          <c:order val="1"/>
          <c:tx>
            <c:strRef>
              <c:f>Other_charts!$C$4</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Other_charts!$A$5:$A$11</c:f>
              <c:strCache>
                <c:ptCount val="7"/>
                <c:pt idx="0">
                  <c:v>Scolarship</c:v>
                </c:pt>
                <c:pt idx="1">
                  <c:v>Part_time_job</c:v>
                </c:pt>
                <c:pt idx="2">
                  <c:v>Transporting</c:v>
                </c:pt>
                <c:pt idx="3">
                  <c:v>Smoking</c:v>
                </c:pt>
                <c:pt idx="4">
                  <c:v>Drinks</c:v>
                </c:pt>
                <c:pt idx="5">
                  <c:v>Games&amp;Hobbies</c:v>
                </c:pt>
                <c:pt idx="6">
                  <c:v>Cosmetics</c:v>
                </c:pt>
              </c:strCache>
            </c:strRef>
          </c:cat>
          <c:val>
            <c:numRef>
              <c:f>Other_charts!$C$5:$C$11</c:f>
              <c:numCache>
                <c:formatCode>0</c:formatCode>
                <c:ptCount val="7"/>
                <c:pt idx="0">
                  <c:v>212.05882352941177</c:v>
                </c:pt>
                <c:pt idx="1">
                  <c:v>208.59375</c:v>
                </c:pt>
                <c:pt idx="2">
                  <c:v>182</c:v>
                </c:pt>
                <c:pt idx="3">
                  <c:v>205.90163934426229</c:v>
                </c:pt>
                <c:pt idx="4">
                  <c:v>217.94117647058823</c:v>
                </c:pt>
                <c:pt idx="5">
                  <c:v>238.33333333333334</c:v>
                </c:pt>
                <c:pt idx="6">
                  <c:v>202</c:v>
                </c:pt>
              </c:numCache>
            </c:numRef>
          </c:val>
          <c:smooth val="0"/>
          <c:extLst>
            <c:ext xmlns:c16="http://schemas.microsoft.com/office/drawing/2014/chart" uri="{C3380CC4-5D6E-409C-BE32-E72D297353CC}">
              <c16:uniqueId val="{00000001-AD42-45F4-8072-0DF617CE626C}"/>
            </c:ext>
          </c:extLst>
        </c:ser>
        <c:ser>
          <c:idx val="2"/>
          <c:order val="2"/>
          <c:tx>
            <c:strRef>
              <c:f>Other_charts!$B$4</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Other_charts!$A$5:$A$11</c:f>
              <c:strCache>
                <c:ptCount val="7"/>
                <c:pt idx="0">
                  <c:v>Scolarship</c:v>
                </c:pt>
                <c:pt idx="1">
                  <c:v>Part_time_job</c:v>
                </c:pt>
                <c:pt idx="2">
                  <c:v>Transporting</c:v>
                </c:pt>
                <c:pt idx="3">
                  <c:v>Smoking</c:v>
                </c:pt>
                <c:pt idx="4">
                  <c:v>Drinks</c:v>
                </c:pt>
                <c:pt idx="5">
                  <c:v>Games&amp;Hobbies</c:v>
                </c:pt>
                <c:pt idx="6">
                  <c:v>Cosmetics</c:v>
                </c:pt>
              </c:strCache>
            </c:strRef>
          </c:cat>
          <c:val>
            <c:numRef>
              <c:f>Other_charts!$B$5:$B$11</c:f>
              <c:numCache>
                <c:formatCode>0</c:formatCode>
                <c:ptCount val="7"/>
                <c:pt idx="0">
                  <c:v>221.93548387096774</c:v>
                </c:pt>
                <c:pt idx="1">
                  <c:v>233.33333333333334</c:v>
                </c:pt>
                <c:pt idx="2">
                  <c:v>231.83333333333334</c:v>
                </c:pt>
                <c:pt idx="3">
                  <c:v>234.83870967741936</c:v>
                </c:pt>
                <c:pt idx="4">
                  <c:v>221.42857142857142</c:v>
                </c:pt>
                <c:pt idx="5">
                  <c:v>205.07246376811594</c:v>
                </c:pt>
                <c:pt idx="6">
                  <c:v>226.2</c:v>
                </c:pt>
              </c:numCache>
            </c:numRef>
          </c:val>
          <c:smooth val="0"/>
          <c:extLst>
            <c:ext xmlns:c16="http://schemas.microsoft.com/office/drawing/2014/chart" uri="{C3380CC4-5D6E-409C-BE32-E72D297353CC}">
              <c16:uniqueId val="{00000002-AD42-45F4-8072-0DF617CE626C}"/>
            </c:ext>
          </c:extLst>
        </c:ser>
        <c:dLbls>
          <c:showLegendKey val="0"/>
          <c:showVal val="0"/>
          <c:showCatName val="0"/>
          <c:showSerName val="0"/>
          <c:showPercent val="0"/>
          <c:showBubbleSize val="0"/>
        </c:dLbls>
        <c:marker val="1"/>
        <c:smooth val="0"/>
        <c:axId val="1567223983"/>
        <c:axId val="1567223023"/>
      </c:lineChart>
      <c:catAx>
        <c:axId val="156722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223023"/>
        <c:crosses val="autoZero"/>
        <c:auto val="1"/>
        <c:lblAlgn val="ctr"/>
        <c:lblOffset val="100"/>
        <c:noMultiLvlLbl val="0"/>
      </c:catAx>
      <c:valAx>
        <c:axId val="15672230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22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[University_Expenses_dashboards.xlsx]Pivot_table!scholarship</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Scholarship</a:t>
            </a:r>
          </a:p>
        </c:rich>
      </c:tx>
      <c:layout>
        <c:manualLayout>
          <c:xMode val="edge"/>
          <c:yMode val="edge"/>
          <c:x val="0.39260116002142281"/>
          <c:y val="0.1118903105861767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solidFill>
              <a:schemeClr val="accent1"/>
            </a:solidFill>
            <a:ln>
              <a:noFill/>
            </a:ln>
            <a:effectLst/>
          </c:spPr>
          <c:invertIfNegative val="0"/>
          <c:cat>
            <c:strRef>
              <c:f>Pivot_table!$A$4:$A$6</c:f>
              <c:strCache>
                <c:ptCount val="2"/>
                <c:pt idx="0">
                  <c:v>Female </c:v>
                </c:pt>
                <c:pt idx="1">
                  <c:v>Male </c:v>
                </c:pt>
              </c:strCache>
            </c:strRef>
          </c:cat>
          <c:val>
            <c:numRef>
              <c:f>Pivot_table!$B$4:$B$6</c:f>
              <c:numCache>
                <c:formatCode>General</c:formatCode>
                <c:ptCount val="2"/>
                <c:pt idx="0">
                  <c:v>205.58823529411765</c:v>
                </c:pt>
                <c:pt idx="1">
                  <c:v>218.52941176470588</c:v>
                </c:pt>
              </c:numCache>
            </c:numRef>
          </c:val>
          <c:extLst>
            <c:ext xmlns:c16="http://schemas.microsoft.com/office/drawing/2014/chart" uri="{C3380CC4-5D6E-409C-BE32-E72D297353CC}">
              <c16:uniqueId val="{00000000-8D41-4915-97E1-F3C6E9603733}"/>
            </c:ext>
          </c:extLst>
        </c:ser>
        <c:ser>
          <c:idx val="1"/>
          <c:order val="1"/>
          <c:tx>
            <c:strRef>
              <c:f>Pivot_table!$C$2:$C$3</c:f>
              <c:strCache>
                <c:ptCount val="1"/>
                <c:pt idx="0">
                  <c:v>Yes</c:v>
                </c:pt>
              </c:strCache>
            </c:strRef>
          </c:tx>
          <c:spPr>
            <a:solidFill>
              <a:schemeClr val="accent2"/>
            </a:solidFill>
            <a:ln>
              <a:noFill/>
            </a:ln>
            <a:effectLst/>
          </c:spPr>
          <c:invertIfNegative val="0"/>
          <c:cat>
            <c:strRef>
              <c:f>Pivot_table!$A$4:$A$6</c:f>
              <c:strCache>
                <c:ptCount val="2"/>
                <c:pt idx="0">
                  <c:v>Female </c:v>
                </c:pt>
                <c:pt idx="1">
                  <c:v>Male </c:v>
                </c:pt>
              </c:strCache>
            </c:strRef>
          </c:cat>
          <c:val>
            <c:numRef>
              <c:f>Pivot_table!$C$4:$C$6</c:f>
              <c:numCache>
                <c:formatCode>General</c:formatCode>
                <c:ptCount val="2"/>
                <c:pt idx="0">
                  <c:v>229.41176470588235</c:v>
                </c:pt>
                <c:pt idx="1">
                  <c:v>212.85714285714286</c:v>
                </c:pt>
              </c:numCache>
            </c:numRef>
          </c:val>
          <c:extLst>
            <c:ext xmlns:c16="http://schemas.microsoft.com/office/drawing/2014/chart" uri="{C3380CC4-5D6E-409C-BE32-E72D297353CC}">
              <c16:uniqueId val="{00000001-8D41-4915-97E1-F3C6E9603733}"/>
            </c:ext>
          </c:extLst>
        </c:ser>
        <c:dLbls>
          <c:showLegendKey val="0"/>
          <c:showVal val="0"/>
          <c:showCatName val="0"/>
          <c:showSerName val="0"/>
          <c:showPercent val="0"/>
          <c:showBubbleSize val="0"/>
        </c:dLbls>
        <c:gapWidth val="219"/>
        <c:overlap val="-27"/>
        <c:axId val="715209152"/>
        <c:axId val="1039303248"/>
      </c:barChart>
      <c:catAx>
        <c:axId val="71520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303248"/>
        <c:crosses val="autoZero"/>
        <c:auto val="1"/>
        <c:lblAlgn val="ctr"/>
        <c:lblOffset val="100"/>
        <c:noMultiLvlLbl val="0"/>
      </c:catAx>
      <c:valAx>
        <c:axId val="103930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20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[University_Expenses_dashboards.xlsx]Pivot_table!part_time_job</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Part_time_job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Pivot_table!$B$26:$B$27</c:f>
              <c:strCache>
                <c:ptCount val="1"/>
                <c:pt idx="0">
                  <c:v>NA</c:v>
                </c:pt>
              </c:strCache>
            </c:strRef>
          </c:tx>
          <c:spPr>
            <a:solidFill>
              <a:schemeClr val="accent1"/>
            </a:solidFill>
            <a:ln>
              <a:noFill/>
            </a:ln>
            <a:effectLst/>
          </c:spPr>
          <c:invertIfNegative val="0"/>
          <c:cat>
            <c:strRef>
              <c:f>Pivot_table!$A$28:$A$30</c:f>
              <c:strCache>
                <c:ptCount val="2"/>
                <c:pt idx="0">
                  <c:v>Female </c:v>
                </c:pt>
                <c:pt idx="1">
                  <c:v>Male </c:v>
                </c:pt>
              </c:strCache>
            </c:strRef>
          </c:cat>
          <c:val>
            <c:numRef>
              <c:f>Pivot_table!$B$28:$B$30</c:f>
              <c:numCache>
                <c:formatCode>General</c:formatCode>
                <c:ptCount val="2"/>
                <c:pt idx="0">
                  <c:v>150</c:v>
                </c:pt>
                <c:pt idx="1">
                  <c:v>350</c:v>
                </c:pt>
              </c:numCache>
            </c:numRef>
          </c:val>
          <c:extLst>
            <c:ext xmlns:c16="http://schemas.microsoft.com/office/drawing/2014/chart" uri="{C3380CC4-5D6E-409C-BE32-E72D297353CC}">
              <c16:uniqueId val="{00000000-472A-4E9F-9013-69900FC78FBB}"/>
            </c:ext>
          </c:extLst>
        </c:ser>
        <c:ser>
          <c:idx val="1"/>
          <c:order val="1"/>
          <c:tx>
            <c:strRef>
              <c:f>Pivot_table!$C$26:$C$27</c:f>
              <c:strCache>
                <c:ptCount val="1"/>
                <c:pt idx="0">
                  <c:v>No</c:v>
                </c:pt>
              </c:strCache>
            </c:strRef>
          </c:tx>
          <c:spPr>
            <a:solidFill>
              <a:schemeClr val="accent2"/>
            </a:solidFill>
            <a:ln>
              <a:noFill/>
            </a:ln>
            <a:effectLst/>
          </c:spPr>
          <c:invertIfNegative val="0"/>
          <c:cat>
            <c:strRef>
              <c:f>Pivot_table!$A$28:$A$30</c:f>
              <c:strCache>
                <c:ptCount val="2"/>
                <c:pt idx="0">
                  <c:v>Female </c:v>
                </c:pt>
                <c:pt idx="1">
                  <c:v>Male </c:v>
                </c:pt>
              </c:strCache>
            </c:strRef>
          </c:cat>
          <c:val>
            <c:numRef>
              <c:f>Pivot_table!$C$28:$C$30</c:f>
              <c:numCache>
                <c:formatCode>General</c:formatCode>
                <c:ptCount val="2"/>
                <c:pt idx="0">
                  <c:v>196.5625</c:v>
                </c:pt>
                <c:pt idx="1">
                  <c:v>220.625</c:v>
                </c:pt>
              </c:numCache>
            </c:numRef>
          </c:val>
          <c:extLst>
            <c:ext xmlns:c16="http://schemas.microsoft.com/office/drawing/2014/chart" uri="{C3380CC4-5D6E-409C-BE32-E72D297353CC}">
              <c16:uniqueId val="{00000001-472A-4E9F-9013-69900FC78FBB}"/>
            </c:ext>
          </c:extLst>
        </c:ser>
        <c:ser>
          <c:idx val="2"/>
          <c:order val="2"/>
          <c:tx>
            <c:strRef>
              <c:f>Pivot_table!$D$26:$D$27</c:f>
              <c:strCache>
                <c:ptCount val="1"/>
                <c:pt idx="0">
                  <c:v>Yes</c:v>
                </c:pt>
              </c:strCache>
            </c:strRef>
          </c:tx>
          <c:spPr>
            <a:solidFill>
              <a:schemeClr val="accent3"/>
            </a:solidFill>
            <a:ln>
              <a:noFill/>
            </a:ln>
            <a:effectLst/>
          </c:spPr>
          <c:invertIfNegative val="0"/>
          <c:cat>
            <c:strRef>
              <c:f>Pivot_table!$A$28:$A$30</c:f>
              <c:strCache>
                <c:ptCount val="2"/>
                <c:pt idx="0">
                  <c:v>Female </c:v>
                </c:pt>
                <c:pt idx="1">
                  <c:v>Male </c:v>
                </c:pt>
              </c:strCache>
            </c:strRef>
          </c:cat>
          <c:val>
            <c:numRef>
              <c:f>Pivot_table!$D$28:$D$30</c:f>
              <c:numCache>
                <c:formatCode>General</c:formatCode>
                <c:ptCount val="2"/>
                <c:pt idx="0">
                  <c:v>266.66666666666669</c:v>
                </c:pt>
                <c:pt idx="1">
                  <c:v>200</c:v>
                </c:pt>
              </c:numCache>
            </c:numRef>
          </c:val>
          <c:extLst>
            <c:ext xmlns:c16="http://schemas.microsoft.com/office/drawing/2014/chart" uri="{C3380CC4-5D6E-409C-BE32-E72D297353CC}">
              <c16:uniqueId val="{00000002-472A-4E9F-9013-69900FC78FBB}"/>
            </c:ext>
          </c:extLst>
        </c:ser>
        <c:dLbls>
          <c:showLegendKey val="0"/>
          <c:showVal val="0"/>
          <c:showCatName val="0"/>
          <c:showSerName val="0"/>
          <c:showPercent val="0"/>
          <c:showBubbleSize val="0"/>
        </c:dLbls>
        <c:gapWidth val="219"/>
        <c:overlap val="-27"/>
        <c:axId val="1158700000"/>
        <c:axId val="1158694720"/>
      </c:barChart>
      <c:catAx>
        <c:axId val="115870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694720"/>
        <c:crosses val="autoZero"/>
        <c:auto val="1"/>
        <c:lblAlgn val="ctr"/>
        <c:lblOffset val="100"/>
        <c:noMultiLvlLbl val="0"/>
      </c:catAx>
      <c:valAx>
        <c:axId val="115869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0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[University_Expenses_dashboards.xlsx]Pivot_table!Smoking</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Smoking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Pivot_table!$B$80:$B$81</c:f>
              <c:strCache>
                <c:ptCount val="1"/>
                <c:pt idx="0">
                  <c:v>NA</c:v>
                </c:pt>
              </c:strCache>
            </c:strRef>
          </c:tx>
          <c:spPr>
            <a:solidFill>
              <a:schemeClr val="accent1"/>
            </a:solidFill>
            <a:ln>
              <a:noFill/>
            </a:ln>
            <a:effectLst/>
          </c:spPr>
          <c:invertIfNegative val="0"/>
          <c:cat>
            <c:strRef>
              <c:f>Pivot_table!$A$82:$A$84</c:f>
              <c:strCache>
                <c:ptCount val="2"/>
                <c:pt idx="0">
                  <c:v>Female </c:v>
                </c:pt>
                <c:pt idx="1">
                  <c:v>Male </c:v>
                </c:pt>
              </c:strCache>
            </c:strRef>
          </c:cat>
          <c:val>
            <c:numRef>
              <c:f>Pivot_table!$B$82:$B$84</c:f>
              <c:numCache>
                <c:formatCode>General</c:formatCode>
                <c:ptCount val="2"/>
                <c:pt idx="0">
                  <c:v>250</c:v>
                </c:pt>
                <c:pt idx="1">
                  <c:v>153.33333333333334</c:v>
                </c:pt>
              </c:numCache>
            </c:numRef>
          </c:val>
          <c:extLst>
            <c:ext xmlns:c16="http://schemas.microsoft.com/office/drawing/2014/chart" uri="{C3380CC4-5D6E-409C-BE32-E72D297353CC}">
              <c16:uniqueId val="{00000000-04D8-4714-8227-12BBE0CB02EE}"/>
            </c:ext>
          </c:extLst>
        </c:ser>
        <c:ser>
          <c:idx val="1"/>
          <c:order val="1"/>
          <c:tx>
            <c:strRef>
              <c:f>Pivot_table!$C$80:$C$81</c:f>
              <c:strCache>
                <c:ptCount val="1"/>
                <c:pt idx="0">
                  <c:v>No</c:v>
                </c:pt>
              </c:strCache>
            </c:strRef>
          </c:tx>
          <c:spPr>
            <a:solidFill>
              <a:schemeClr val="accent2"/>
            </a:solidFill>
            <a:ln>
              <a:noFill/>
            </a:ln>
            <a:effectLst/>
          </c:spPr>
          <c:invertIfNegative val="0"/>
          <c:cat>
            <c:strRef>
              <c:f>Pivot_table!$A$82:$A$84</c:f>
              <c:strCache>
                <c:ptCount val="2"/>
                <c:pt idx="0">
                  <c:v>Female </c:v>
                </c:pt>
                <c:pt idx="1">
                  <c:v>Male </c:v>
                </c:pt>
              </c:strCache>
            </c:strRef>
          </c:cat>
          <c:val>
            <c:numRef>
              <c:f>Pivot_table!$C$82:$C$84</c:f>
              <c:numCache>
                <c:formatCode>General</c:formatCode>
                <c:ptCount val="2"/>
                <c:pt idx="0">
                  <c:v>195.67567567567568</c:v>
                </c:pt>
                <c:pt idx="1">
                  <c:v>221.66666666666666</c:v>
                </c:pt>
              </c:numCache>
            </c:numRef>
          </c:val>
          <c:extLst>
            <c:ext xmlns:c16="http://schemas.microsoft.com/office/drawing/2014/chart" uri="{C3380CC4-5D6E-409C-BE32-E72D297353CC}">
              <c16:uniqueId val="{00000001-04D8-4714-8227-12BBE0CB02EE}"/>
            </c:ext>
          </c:extLst>
        </c:ser>
        <c:ser>
          <c:idx val="2"/>
          <c:order val="2"/>
          <c:tx>
            <c:strRef>
              <c:f>Pivot_table!$D$80:$D$81</c:f>
              <c:strCache>
                <c:ptCount val="1"/>
                <c:pt idx="0">
                  <c:v>Yes</c:v>
                </c:pt>
              </c:strCache>
            </c:strRef>
          </c:tx>
          <c:spPr>
            <a:solidFill>
              <a:schemeClr val="accent3"/>
            </a:solidFill>
            <a:ln>
              <a:noFill/>
            </a:ln>
            <a:effectLst/>
          </c:spPr>
          <c:invertIfNegative val="0"/>
          <c:cat>
            <c:strRef>
              <c:f>Pivot_table!$A$82:$A$84</c:f>
              <c:strCache>
                <c:ptCount val="2"/>
                <c:pt idx="0">
                  <c:v>Female </c:v>
                </c:pt>
                <c:pt idx="1">
                  <c:v>Male </c:v>
                </c:pt>
              </c:strCache>
            </c:strRef>
          </c:cat>
          <c:val>
            <c:numRef>
              <c:f>Pivot_table!$D$82:$D$84</c:f>
              <c:numCache>
                <c:formatCode>General</c:formatCode>
                <c:ptCount val="2"/>
                <c:pt idx="0">
                  <c:v>265</c:v>
                </c:pt>
                <c:pt idx="1">
                  <c:v>220.47619047619048</c:v>
                </c:pt>
              </c:numCache>
            </c:numRef>
          </c:val>
          <c:extLst>
            <c:ext xmlns:c16="http://schemas.microsoft.com/office/drawing/2014/chart" uri="{C3380CC4-5D6E-409C-BE32-E72D297353CC}">
              <c16:uniqueId val="{00000002-04D8-4714-8227-12BBE0CB02EE}"/>
            </c:ext>
          </c:extLst>
        </c:ser>
        <c:dLbls>
          <c:showLegendKey val="0"/>
          <c:showVal val="0"/>
          <c:showCatName val="0"/>
          <c:showSerName val="0"/>
          <c:showPercent val="0"/>
          <c:showBubbleSize val="0"/>
        </c:dLbls>
        <c:gapWidth val="219"/>
        <c:overlap val="-27"/>
        <c:axId val="1302322783"/>
        <c:axId val="1302323263"/>
      </c:barChart>
      <c:catAx>
        <c:axId val="130232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323263"/>
        <c:crosses val="autoZero"/>
        <c:auto val="1"/>
        <c:lblAlgn val="ctr"/>
        <c:lblOffset val="100"/>
        <c:noMultiLvlLbl val="0"/>
      </c:catAx>
      <c:valAx>
        <c:axId val="130232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32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[University_Expenses_dashboards.xlsx]Pivot_table!Drinks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Drinks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Pivot_table!$B$104:$B$105</c:f>
              <c:strCache>
                <c:ptCount val="1"/>
                <c:pt idx="0">
                  <c:v>NA</c:v>
                </c:pt>
              </c:strCache>
            </c:strRef>
          </c:tx>
          <c:spPr>
            <a:solidFill>
              <a:schemeClr val="accent1"/>
            </a:solidFill>
            <a:ln>
              <a:noFill/>
            </a:ln>
            <a:effectLst/>
          </c:spPr>
          <c:invertIfNegative val="0"/>
          <c:cat>
            <c:strRef>
              <c:f>Pivot_table!$A$106:$A$108</c:f>
              <c:strCache>
                <c:ptCount val="2"/>
                <c:pt idx="0">
                  <c:v>Female </c:v>
                </c:pt>
                <c:pt idx="1">
                  <c:v>Male </c:v>
                </c:pt>
              </c:strCache>
            </c:strRef>
          </c:cat>
          <c:val>
            <c:numRef>
              <c:f>Pivot_table!$B$106:$B$108</c:f>
              <c:numCache>
                <c:formatCode>General</c:formatCode>
                <c:ptCount val="2"/>
                <c:pt idx="0">
                  <c:v>150</c:v>
                </c:pt>
                <c:pt idx="1">
                  <c:v>205</c:v>
                </c:pt>
              </c:numCache>
            </c:numRef>
          </c:val>
          <c:extLst>
            <c:ext xmlns:c16="http://schemas.microsoft.com/office/drawing/2014/chart" uri="{C3380CC4-5D6E-409C-BE32-E72D297353CC}">
              <c16:uniqueId val="{00000000-7427-4B6D-91E8-32DEADC4DCDD}"/>
            </c:ext>
          </c:extLst>
        </c:ser>
        <c:ser>
          <c:idx val="1"/>
          <c:order val="1"/>
          <c:tx>
            <c:strRef>
              <c:f>Pivot_table!$C$104:$C$105</c:f>
              <c:strCache>
                <c:ptCount val="1"/>
                <c:pt idx="0">
                  <c:v>No</c:v>
                </c:pt>
              </c:strCache>
            </c:strRef>
          </c:tx>
          <c:spPr>
            <a:solidFill>
              <a:schemeClr val="accent2"/>
            </a:solidFill>
            <a:ln>
              <a:noFill/>
            </a:ln>
            <a:effectLst/>
          </c:spPr>
          <c:invertIfNegative val="0"/>
          <c:cat>
            <c:strRef>
              <c:f>Pivot_table!$A$106:$A$108</c:f>
              <c:strCache>
                <c:ptCount val="2"/>
                <c:pt idx="0">
                  <c:v>Female </c:v>
                </c:pt>
                <c:pt idx="1">
                  <c:v>Male </c:v>
                </c:pt>
              </c:strCache>
            </c:strRef>
          </c:cat>
          <c:val>
            <c:numRef>
              <c:f>Pivot_table!$C$106:$C$108</c:f>
              <c:numCache>
                <c:formatCode>General</c:formatCode>
                <c:ptCount val="2"/>
                <c:pt idx="0">
                  <c:v>218.15789473684211</c:v>
                </c:pt>
                <c:pt idx="1">
                  <c:v>217.66666666666666</c:v>
                </c:pt>
              </c:numCache>
            </c:numRef>
          </c:val>
          <c:extLst>
            <c:ext xmlns:c16="http://schemas.microsoft.com/office/drawing/2014/chart" uri="{C3380CC4-5D6E-409C-BE32-E72D297353CC}">
              <c16:uniqueId val="{00000001-7427-4B6D-91E8-32DEADC4DCDD}"/>
            </c:ext>
          </c:extLst>
        </c:ser>
        <c:ser>
          <c:idx val="2"/>
          <c:order val="2"/>
          <c:tx>
            <c:strRef>
              <c:f>Pivot_table!$D$104:$D$105</c:f>
              <c:strCache>
                <c:ptCount val="1"/>
                <c:pt idx="0">
                  <c:v>Yes</c:v>
                </c:pt>
              </c:strCache>
            </c:strRef>
          </c:tx>
          <c:spPr>
            <a:solidFill>
              <a:schemeClr val="accent3"/>
            </a:solidFill>
            <a:ln>
              <a:noFill/>
            </a:ln>
            <a:effectLst/>
          </c:spPr>
          <c:invertIfNegative val="0"/>
          <c:cat>
            <c:strRef>
              <c:f>Pivot_table!$A$106:$A$108</c:f>
              <c:strCache>
                <c:ptCount val="2"/>
                <c:pt idx="0">
                  <c:v>Female </c:v>
                </c:pt>
                <c:pt idx="1">
                  <c:v>Male </c:v>
                </c:pt>
              </c:strCache>
            </c:strRef>
          </c:cat>
          <c:val>
            <c:numRef>
              <c:f>Pivot_table!$D$106:$D$108</c:f>
              <c:numCache>
                <c:formatCode>General</c:formatCode>
                <c:ptCount val="2"/>
                <c:pt idx="0">
                  <c:v>222.22222222222223</c:v>
                </c:pt>
                <c:pt idx="1">
                  <c:v>220.83333333333334</c:v>
                </c:pt>
              </c:numCache>
            </c:numRef>
          </c:val>
          <c:extLst>
            <c:ext xmlns:c16="http://schemas.microsoft.com/office/drawing/2014/chart" uri="{C3380CC4-5D6E-409C-BE32-E72D297353CC}">
              <c16:uniqueId val="{00000002-7427-4B6D-91E8-32DEADC4DCDD}"/>
            </c:ext>
          </c:extLst>
        </c:ser>
        <c:dLbls>
          <c:showLegendKey val="0"/>
          <c:showVal val="0"/>
          <c:showCatName val="0"/>
          <c:showSerName val="0"/>
          <c:showPercent val="0"/>
          <c:showBubbleSize val="0"/>
        </c:dLbls>
        <c:gapWidth val="219"/>
        <c:overlap val="-27"/>
        <c:axId val="1325590703"/>
        <c:axId val="1325595503"/>
      </c:barChart>
      <c:catAx>
        <c:axId val="132559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595503"/>
        <c:crosses val="autoZero"/>
        <c:auto val="1"/>
        <c:lblAlgn val="ctr"/>
        <c:lblOffset val="100"/>
        <c:noMultiLvlLbl val="0"/>
      </c:catAx>
      <c:valAx>
        <c:axId val="132559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59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[University_Expenses_dashboards.xlsx]Pivot_table!GamesHobies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Games</a:t>
            </a:r>
            <a:r>
              <a:rPr lang="en-US" baseline="0"/>
              <a:t> and hobies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Pivot_table!$B$129:$B$130</c:f>
              <c:strCache>
                <c:ptCount val="1"/>
                <c:pt idx="0">
                  <c:v>No</c:v>
                </c:pt>
              </c:strCache>
            </c:strRef>
          </c:tx>
          <c:spPr>
            <a:solidFill>
              <a:schemeClr val="accent1"/>
            </a:solidFill>
            <a:ln>
              <a:noFill/>
            </a:ln>
            <a:effectLst/>
          </c:spPr>
          <c:invertIfNegative val="0"/>
          <c:cat>
            <c:strRef>
              <c:f>Pivot_table!$A$131:$A$133</c:f>
              <c:strCache>
                <c:ptCount val="2"/>
                <c:pt idx="0">
                  <c:v>Female </c:v>
                </c:pt>
                <c:pt idx="1">
                  <c:v>Male </c:v>
                </c:pt>
              </c:strCache>
            </c:strRef>
          </c:cat>
          <c:val>
            <c:numRef>
              <c:f>Pivot_table!$B$131:$B$133</c:f>
              <c:numCache>
                <c:formatCode>General</c:formatCode>
                <c:ptCount val="2"/>
                <c:pt idx="0">
                  <c:v>250</c:v>
                </c:pt>
                <c:pt idx="1">
                  <c:v>226.66666666666666</c:v>
                </c:pt>
              </c:numCache>
            </c:numRef>
          </c:val>
          <c:extLst>
            <c:ext xmlns:c16="http://schemas.microsoft.com/office/drawing/2014/chart" uri="{C3380CC4-5D6E-409C-BE32-E72D297353CC}">
              <c16:uniqueId val="{00000000-F89F-46BD-ABCE-98F491D3D816}"/>
            </c:ext>
          </c:extLst>
        </c:ser>
        <c:ser>
          <c:idx val="1"/>
          <c:order val="1"/>
          <c:tx>
            <c:strRef>
              <c:f>Pivot_table!$C$129:$C$130</c:f>
              <c:strCache>
                <c:ptCount val="1"/>
                <c:pt idx="0">
                  <c:v>Yes</c:v>
                </c:pt>
              </c:strCache>
            </c:strRef>
          </c:tx>
          <c:spPr>
            <a:solidFill>
              <a:schemeClr val="accent2"/>
            </a:solidFill>
            <a:ln>
              <a:noFill/>
            </a:ln>
            <a:effectLst/>
          </c:spPr>
          <c:invertIfNegative val="0"/>
          <c:cat>
            <c:strRef>
              <c:f>Pivot_table!$A$131:$A$133</c:f>
              <c:strCache>
                <c:ptCount val="2"/>
                <c:pt idx="0">
                  <c:v>Female </c:v>
                </c:pt>
                <c:pt idx="1">
                  <c:v>Male </c:v>
                </c:pt>
              </c:strCache>
            </c:strRef>
          </c:cat>
          <c:val>
            <c:numRef>
              <c:f>Pivot_table!$C$131:$C$133</c:f>
              <c:numCache>
                <c:formatCode>General</c:formatCode>
                <c:ptCount val="2"/>
                <c:pt idx="0">
                  <c:v>198.33333333333334</c:v>
                </c:pt>
                <c:pt idx="1">
                  <c:v>212.42424242424244</c:v>
                </c:pt>
              </c:numCache>
            </c:numRef>
          </c:val>
          <c:extLst>
            <c:ext xmlns:c16="http://schemas.microsoft.com/office/drawing/2014/chart" uri="{C3380CC4-5D6E-409C-BE32-E72D297353CC}">
              <c16:uniqueId val="{00000001-F89F-46BD-ABCE-98F491D3D816}"/>
            </c:ext>
          </c:extLst>
        </c:ser>
        <c:dLbls>
          <c:showLegendKey val="0"/>
          <c:showVal val="0"/>
          <c:showCatName val="0"/>
          <c:showSerName val="0"/>
          <c:showPercent val="0"/>
          <c:showBubbleSize val="0"/>
        </c:dLbls>
        <c:gapWidth val="219"/>
        <c:overlap val="-27"/>
        <c:axId val="1325615183"/>
        <c:axId val="1325615663"/>
      </c:barChart>
      <c:catAx>
        <c:axId val="132561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615663"/>
        <c:crosses val="autoZero"/>
        <c:auto val="1"/>
        <c:lblAlgn val="ctr"/>
        <c:lblOffset val="100"/>
        <c:noMultiLvlLbl val="0"/>
      </c:catAx>
      <c:valAx>
        <c:axId val="1325615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61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[University_Expenses_dashboards.xlsx]Pivot_table!Cosmetics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Cosmetics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Pivot_table!$B$153:$B$154</c:f>
              <c:strCache>
                <c:ptCount val="1"/>
                <c:pt idx="0">
                  <c:v>NA</c:v>
                </c:pt>
              </c:strCache>
            </c:strRef>
          </c:tx>
          <c:spPr>
            <a:solidFill>
              <a:schemeClr val="accent1"/>
            </a:solidFill>
            <a:ln>
              <a:noFill/>
            </a:ln>
            <a:effectLst/>
          </c:spPr>
          <c:invertIfNegative val="0"/>
          <c:cat>
            <c:strRef>
              <c:f>Pivot_table!$A$155:$A$157</c:f>
              <c:strCache>
                <c:ptCount val="2"/>
                <c:pt idx="0">
                  <c:v>Female </c:v>
                </c:pt>
                <c:pt idx="1">
                  <c:v>Male </c:v>
                </c:pt>
              </c:strCache>
            </c:strRef>
          </c:cat>
          <c:val>
            <c:numRef>
              <c:f>Pivot_table!$B$155:$B$157</c:f>
              <c:numCache>
                <c:formatCode>General</c:formatCode>
                <c:ptCount val="2"/>
                <c:pt idx="1">
                  <c:v>225</c:v>
                </c:pt>
              </c:numCache>
            </c:numRef>
          </c:val>
          <c:extLst>
            <c:ext xmlns:c16="http://schemas.microsoft.com/office/drawing/2014/chart" uri="{C3380CC4-5D6E-409C-BE32-E72D297353CC}">
              <c16:uniqueId val="{00000000-F8CE-4D31-9A49-728FED3EA429}"/>
            </c:ext>
          </c:extLst>
        </c:ser>
        <c:ser>
          <c:idx val="1"/>
          <c:order val="1"/>
          <c:tx>
            <c:strRef>
              <c:f>Pivot_table!$C$153:$C$154</c:f>
              <c:strCache>
                <c:ptCount val="1"/>
                <c:pt idx="0">
                  <c:v>No</c:v>
                </c:pt>
              </c:strCache>
            </c:strRef>
          </c:tx>
          <c:spPr>
            <a:solidFill>
              <a:schemeClr val="accent2"/>
            </a:solidFill>
            <a:ln>
              <a:noFill/>
            </a:ln>
            <a:effectLst/>
          </c:spPr>
          <c:invertIfNegative val="0"/>
          <c:cat>
            <c:strRef>
              <c:f>Pivot_table!$A$155:$A$157</c:f>
              <c:strCache>
                <c:ptCount val="2"/>
                <c:pt idx="0">
                  <c:v>Female </c:v>
                </c:pt>
                <c:pt idx="1">
                  <c:v>Male </c:v>
                </c:pt>
              </c:strCache>
            </c:strRef>
          </c:cat>
          <c:val>
            <c:numRef>
              <c:f>Pivot_table!$C$155:$C$157</c:f>
              <c:numCache>
                <c:formatCode>General</c:formatCode>
                <c:ptCount val="2"/>
                <c:pt idx="0">
                  <c:v>204.28571428571428</c:v>
                </c:pt>
                <c:pt idx="1">
                  <c:v>200.96774193548387</c:v>
                </c:pt>
              </c:numCache>
            </c:numRef>
          </c:val>
          <c:extLst>
            <c:ext xmlns:c16="http://schemas.microsoft.com/office/drawing/2014/chart" uri="{C3380CC4-5D6E-409C-BE32-E72D297353CC}">
              <c16:uniqueId val="{00000001-F8CE-4D31-9A49-728FED3EA429}"/>
            </c:ext>
          </c:extLst>
        </c:ser>
        <c:ser>
          <c:idx val="2"/>
          <c:order val="2"/>
          <c:tx>
            <c:strRef>
              <c:f>Pivot_table!$D$153:$D$154</c:f>
              <c:strCache>
                <c:ptCount val="1"/>
                <c:pt idx="0">
                  <c:v>Yes</c:v>
                </c:pt>
              </c:strCache>
            </c:strRef>
          </c:tx>
          <c:spPr>
            <a:solidFill>
              <a:schemeClr val="accent3"/>
            </a:solidFill>
            <a:ln>
              <a:noFill/>
            </a:ln>
            <a:effectLst/>
          </c:spPr>
          <c:invertIfNegative val="0"/>
          <c:cat>
            <c:strRef>
              <c:f>Pivot_table!$A$155:$A$157</c:f>
              <c:strCache>
                <c:ptCount val="2"/>
                <c:pt idx="0">
                  <c:v>Female </c:v>
                </c:pt>
                <c:pt idx="1">
                  <c:v>Male </c:v>
                </c:pt>
              </c:strCache>
            </c:strRef>
          </c:cat>
          <c:val>
            <c:numRef>
              <c:f>Pivot_table!$D$155:$D$157</c:f>
              <c:numCache>
                <c:formatCode>General</c:formatCode>
                <c:ptCount val="2"/>
                <c:pt idx="0">
                  <c:v>217.02702702702703</c:v>
                </c:pt>
                <c:pt idx="1">
                  <c:v>252.30769230769232</c:v>
                </c:pt>
              </c:numCache>
            </c:numRef>
          </c:val>
          <c:extLst>
            <c:ext xmlns:c16="http://schemas.microsoft.com/office/drawing/2014/chart" uri="{C3380CC4-5D6E-409C-BE32-E72D297353CC}">
              <c16:uniqueId val="{00000000-963B-4AF8-A5F4-E364A3CEACB3}"/>
            </c:ext>
          </c:extLst>
        </c:ser>
        <c:dLbls>
          <c:showLegendKey val="0"/>
          <c:showVal val="0"/>
          <c:showCatName val="0"/>
          <c:showSerName val="0"/>
          <c:showPercent val="0"/>
          <c:showBubbleSize val="0"/>
        </c:dLbls>
        <c:gapWidth val="219"/>
        <c:overlap val="-27"/>
        <c:axId val="1378945903"/>
        <c:axId val="1378957423"/>
      </c:barChart>
      <c:catAx>
        <c:axId val="137894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957423"/>
        <c:crosses val="autoZero"/>
        <c:auto val="1"/>
        <c:lblAlgn val="ctr"/>
        <c:lblOffset val="100"/>
        <c:noMultiLvlLbl val="0"/>
      </c:catAx>
      <c:valAx>
        <c:axId val="137895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94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[University_Expenses_dashboards.xlsx]Pivot_table!scholarship</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Scholarship</a:t>
            </a:r>
          </a:p>
        </c:rich>
      </c:tx>
      <c:layout>
        <c:manualLayout>
          <c:xMode val="edge"/>
          <c:yMode val="edge"/>
          <c:x val="0.39260116002142281"/>
          <c:y val="0.1118903105861767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solidFill>
              <a:schemeClr val="accent1"/>
            </a:solidFill>
            <a:ln>
              <a:noFill/>
            </a:ln>
            <a:effectLst/>
          </c:spPr>
          <c:invertIfNegative val="0"/>
          <c:cat>
            <c:strRef>
              <c:f>Pivot_table!$A$4:$A$6</c:f>
              <c:strCache>
                <c:ptCount val="2"/>
                <c:pt idx="0">
                  <c:v>Female </c:v>
                </c:pt>
                <c:pt idx="1">
                  <c:v>Male </c:v>
                </c:pt>
              </c:strCache>
            </c:strRef>
          </c:cat>
          <c:val>
            <c:numRef>
              <c:f>Pivot_table!$B$4:$B$6</c:f>
              <c:numCache>
                <c:formatCode>General</c:formatCode>
                <c:ptCount val="2"/>
                <c:pt idx="0">
                  <c:v>205.58823529411765</c:v>
                </c:pt>
                <c:pt idx="1">
                  <c:v>218.52941176470588</c:v>
                </c:pt>
              </c:numCache>
            </c:numRef>
          </c:val>
          <c:extLst>
            <c:ext xmlns:c16="http://schemas.microsoft.com/office/drawing/2014/chart" uri="{C3380CC4-5D6E-409C-BE32-E72D297353CC}">
              <c16:uniqueId val="{00000000-66E6-418E-9D25-EC480C25DD2C}"/>
            </c:ext>
          </c:extLst>
        </c:ser>
        <c:ser>
          <c:idx val="1"/>
          <c:order val="1"/>
          <c:tx>
            <c:strRef>
              <c:f>Pivot_table!$C$2:$C$3</c:f>
              <c:strCache>
                <c:ptCount val="1"/>
                <c:pt idx="0">
                  <c:v>Yes</c:v>
                </c:pt>
              </c:strCache>
            </c:strRef>
          </c:tx>
          <c:spPr>
            <a:solidFill>
              <a:schemeClr val="accent2"/>
            </a:solidFill>
            <a:ln>
              <a:noFill/>
            </a:ln>
            <a:effectLst/>
          </c:spPr>
          <c:invertIfNegative val="0"/>
          <c:cat>
            <c:strRef>
              <c:f>Pivot_table!$A$4:$A$6</c:f>
              <c:strCache>
                <c:ptCount val="2"/>
                <c:pt idx="0">
                  <c:v>Female </c:v>
                </c:pt>
                <c:pt idx="1">
                  <c:v>Male </c:v>
                </c:pt>
              </c:strCache>
            </c:strRef>
          </c:cat>
          <c:val>
            <c:numRef>
              <c:f>Pivot_table!$C$4:$C$6</c:f>
              <c:numCache>
                <c:formatCode>General</c:formatCode>
                <c:ptCount val="2"/>
                <c:pt idx="0">
                  <c:v>229.41176470588235</c:v>
                </c:pt>
                <c:pt idx="1">
                  <c:v>212.85714285714286</c:v>
                </c:pt>
              </c:numCache>
            </c:numRef>
          </c:val>
          <c:extLst>
            <c:ext xmlns:c16="http://schemas.microsoft.com/office/drawing/2014/chart" uri="{C3380CC4-5D6E-409C-BE32-E72D297353CC}">
              <c16:uniqueId val="{00000001-66E6-418E-9D25-EC480C25DD2C}"/>
            </c:ext>
          </c:extLst>
        </c:ser>
        <c:dLbls>
          <c:showLegendKey val="0"/>
          <c:showVal val="0"/>
          <c:showCatName val="0"/>
          <c:showSerName val="0"/>
          <c:showPercent val="0"/>
          <c:showBubbleSize val="0"/>
        </c:dLbls>
        <c:gapWidth val="219"/>
        <c:overlap val="-27"/>
        <c:axId val="715209152"/>
        <c:axId val="1039303248"/>
      </c:barChart>
      <c:catAx>
        <c:axId val="71520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303248"/>
        <c:crosses val="autoZero"/>
        <c:auto val="1"/>
        <c:lblAlgn val="ctr"/>
        <c:lblOffset val="100"/>
        <c:noMultiLvlLbl val="0"/>
      </c:catAx>
      <c:valAx>
        <c:axId val="103930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20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[University_Expenses_dashboards.xlsx]Pivot_table!part_time_job</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Part_time_job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Pivot_table!$B$26:$B$27</c:f>
              <c:strCache>
                <c:ptCount val="1"/>
                <c:pt idx="0">
                  <c:v>NA</c:v>
                </c:pt>
              </c:strCache>
            </c:strRef>
          </c:tx>
          <c:spPr>
            <a:solidFill>
              <a:schemeClr val="accent1"/>
            </a:solidFill>
            <a:ln>
              <a:noFill/>
            </a:ln>
            <a:effectLst/>
          </c:spPr>
          <c:invertIfNegative val="0"/>
          <c:cat>
            <c:strRef>
              <c:f>Pivot_table!$A$28:$A$30</c:f>
              <c:strCache>
                <c:ptCount val="2"/>
                <c:pt idx="0">
                  <c:v>Female </c:v>
                </c:pt>
                <c:pt idx="1">
                  <c:v>Male </c:v>
                </c:pt>
              </c:strCache>
            </c:strRef>
          </c:cat>
          <c:val>
            <c:numRef>
              <c:f>Pivot_table!$B$28:$B$30</c:f>
              <c:numCache>
                <c:formatCode>General</c:formatCode>
                <c:ptCount val="2"/>
                <c:pt idx="0">
                  <c:v>150</c:v>
                </c:pt>
                <c:pt idx="1">
                  <c:v>350</c:v>
                </c:pt>
              </c:numCache>
            </c:numRef>
          </c:val>
          <c:extLst>
            <c:ext xmlns:c16="http://schemas.microsoft.com/office/drawing/2014/chart" uri="{C3380CC4-5D6E-409C-BE32-E72D297353CC}">
              <c16:uniqueId val="{00000000-7C59-4B67-AD1E-D50BFD9C0740}"/>
            </c:ext>
          </c:extLst>
        </c:ser>
        <c:ser>
          <c:idx val="1"/>
          <c:order val="1"/>
          <c:tx>
            <c:strRef>
              <c:f>Pivot_table!$C$26:$C$27</c:f>
              <c:strCache>
                <c:ptCount val="1"/>
                <c:pt idx="0">
                  <c:v>No</c:v>
                </c:pt>
              </c:strCache>
            </c:strRef>
          </c:tx>
          <c:spPr>
            <a:solidFill>
              <a:schemeClr val="accent2"/>
            </a:solidFill>
            <a:ln>
              <a:noFill/>
            </a:ln>
            <a:effectLst/>
          </c:spPr>
          <c:invertIfNegative val="0"/>
          <c:cat>
            <c:strRef>
              <c:f>Pivot_table!$A$28:$A$30</c:f>
              <c:strCache>
                <c:ptCount val="2"/>
                <c:pt idx="0">
                  <c:v>Female </c:v>
                </c:pt>
                <c:pt idx="1">
                  <c:v>Male </c:v>
                </c:pt>
              </c:strCache>
            </c:strRef>
          </c:cat>
          <c:val>
            <c:numRef>
              <c:f>Pivot_table!$C$28:$C$30</c:f>
              <c:numCache>
                <c:formatCode>General</c:formatCode>
                <c:ptCount val="2"/>
                <c:pt idx="0">
                  <c:v>196.5625</c:v>
                </c:pt>
                <c:pt idx="1">
                  <c:v>220.625</c:v>
                </c:pt>
              </c:numCache>
            </c:numRef>
          </c:val>
          <c:extLst>
            <c:ext xmlns:c16="http://schemas.microsoft.com/office/drawing/2014/chart" uri="{C3380CC4-5D6E-409C-BE32-E72D297353CC}">
              <c16:uniqueId val="{00000005-7C59-4B67-AD1E-D50BFD9C0740}"/>
            </c:ext>
          </c:extLst>
        </c:ser>
        <c:ser>
          <c:idx val="2"/>
          <c:order val="2"/>
          <c:tx>
            <c:strRef>
              <c:f>Pivot_table!$D$26:$D$27</c:f>
              <c:strCache>
                <c:ptCount val="1"/>
                <c:pt idx="0">
                  <c:v>Yes</c:v>
                </c:pt>
              </c:strCache>
            </c:strRef>
          </c:tx>
          <c:spPr>
            <a:solidFill>
              <a:schemeClr val="accent3"/>
            </a:solidFill>
            <a:ln>
              <a:noFill/>
            </a:ln>
            <a:effectLst/>
          </c:spPr>
          <c:invertIfNegative val="0"/>
          <c:cat>
            <c:strRef>
              <c:f>Pivot_table!$A$28:$A$30</c:f>
              <c:strCache>
                <c:ptCount val="2"/>
                <c:pt idx="0">
                  <c:v>Female </c:v>
                </c:pt>
                <c:pt idx="1">
                  <c:v>Male </c:v>
                </c:pt>
              </c:strCache>
            </c:strRef>
          </c:cat>
          <c:val>
            <c:numRef>
              <c:f>Pivot_table!$D$28:$D$30</c:f>
              <c:numCache>
                <c:formatCode>General</c:formatCode>
                <c:ptCount val="2"/>
                <c:pt idx="0">
                  <c:v>266.66666666666669</c:v>
                </c:pt>
                <c:pt idx="1">
                  <c:v>200</c:v>
                </c:pt>
              </c:numCache>
            </c:numRef>
          </c:val>
          <c:extLst>
            <c:ext xmlns:c16="http://schemas.microsoft.com/office/drawing/2014/chart" uri="{C3380CC4-5D6E-409C-BE32-E72D297353CC}">
              <c16:uniqueId val="{00000006-7C59-4B67-AD1E-D50BFD9C0740}"/>
            </c:ext>
          </c:extLst>
        </c:ser>
        <c:dLbls>
          <c:showLegendKey val="0"/>
          <c:showVal val="0"/>
          <c:showCatName val="0"/>
          <c:showSerName val="0"/>
          <c:showPercent val="0"/>
          <c:showBubbleSize val="0"/>
        </c:dLbls>
        <c:gapWidth val="219"/>
        <c:overlap val="-27"/>
        <c:axId val="1158700000"/>
        <c:axId val="1158694720"/>
      </c:barChart>
      <c:catAx>
        <c:axId val="115870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694720"/>
        <c:crosses val="autoZero"/>
        <c:auto val="1"/>
        <c:lblAlgn val="ctr"/>
        <c:lblOffset val="100"/>
        <c:noMultiLvlLbl val="0"/>
      </c:catAx>
      <c:valAx>
        <c:axId val="115869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0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expenses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Other_charts!$D$4</c:f>
              <c:strCache>
                <c:ptCount val="1"/>
                <c:pt idx="0">
                  <c:v>NA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Other_charts!$A$5:$A$11</c:f>
              <c:strCache>
                <c:ptCount val="7"/>
                <c:pt idx="0">
                  <c:v>Scolarship</c:v>
                </c:pt>
                <c:pt idx="1">
                  <c:v>Part_time_job</c:v>
                </c:pt>
                <c:pt idx="2">
                  <c:v>Transporting</c:v>
                </c:pt>
                <c:pt idx="3">
                  <c:v>Smoking</c:v>
                </c:pt>
                <c:pt idx="4">
                  <c:v>Drinks</c:v>
                </c:pt>
                <c:pt idx="5">
                  <c:v>Games&amp;Hobbies</c:v>
                </c:pt>
                <c:pt idx="6">
                  <c:v>Cosmetics</c:v>
                </c:pt>
              </c:strCache>
            </c:strRef>
          </c:cat>
          <c:val>
            <c:numRef>
              <c:f>Other_charts!$D$5:$D$11</c:f>
              <c:numCache>
                <c:formatCode>0</c:formatCode>
                <c:ptCount val="7"/>
                <c:pt idx="0">
                  <c:v>0</c:v>
                </c:pt>
                <c:pt idx="1">
                  <c:v>190</c:v>
                </c:pt>
                <c:pt idx="2">
                  <c:v>188.18181818181819</c:v>
                </c:pt>
                <c:pt idx="3">
                  <c:v>208.57142857142858</c:v>
                </c:pt>
                <c:pt idx="4">
                  <c:v>183</c:v>
                </c:pt>
                <c:pt idx="5">
                  <c:v>0</c:v>
                </c:pt>
                <c:pt idx="6">
                  <c:v>225</c:v>
                </c:pt>
              </c:numCache>
            </c:numRef>
          </c:val>
          <c:smooth val="0"/>
          <c:extLst>
            <c:ext xmlns:c16="http://schemas.microsoft.com/office/drawing/2014/chart" uri="{C3380CC4-5D6E-409C-BE32-E72D297353CC}">
              <c16:uniqueId val="{00000001-68DC-44FF-A1CA-42484BC2DD75}"/>
            </c:ext>
          </c:extLst>
        </c:ser>
        <c:ser>
          <c:idx val="1"/>
          <c:order val="1"/>
          <c:tx>
            <c:strRef>
              <c:f>Other_charts!$C$4</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Other_charts!$A$5:$A$11</c:f>
              <c:strCache>
                <c:ptCount val="7"/>
                <c:pt idx="0">
                  <c:v>Scolarship</c:v>
                </c:pt>
                <c:pt idx="1">
                  <c:v>Part_time_job</c:v>
                </c:pt>
                <c:pt idx="2">
                  <c:v>Transporting</c:v>
                </c:pt>
                <c:pt idx="3">
                  <c:v>Smoking</c:v>
                </c:pt>
                <c:pt idx="4">
                  <c:v>Drinks</c:v>
                </c:pt>
                <c:pt idx="5">
                  <c:v>Games&amp;Hobbies</c:v>
                </c:pt>
                <c:pt idx="6">
                  <c:v>Cosmetics</c:v>
                </c:pt>
              </c:strCache>
            </c:strRef>
          </c:cat>
          <c:val>
            <c:numRef>
              <c:f>Other_charts!$C$5:$C$11</c:f>
              <c:numCache>
                <c:formatCode>0</c:formatCode>
                <c:ptCount val="7"/>
                <c:pt idx="0">
                  <c:v>212.05882352941177</c:v>
                </c:pt>
                <c:pt idx="1">
                  <c:v>208.59375</c:v>
                </c:pt>
                <c:pt idx="2">
                  <c:v>182</c:v>
                </c:pt>
                <c:pt idx="3">
                  <c:v>205.90163934426229</c:v>
                </c:pt>
                <c:pt idx="4">
                  <c:v>217.94117647058823</c:v>
                </c:pt>
                <c:pt idx="5">
                  <c:v>238.33333333333334</c:v>
                </c:pt>
                <c:pt idx="6">
                  <c:v>202</c:v>
                </c:pt>
              </c:numCache>
            </c:numRef>
          </c:val>
          <c:smooth val="0"/>
          <c:extLst>
            <c:ext xmlns:c16="http://schemas.microsoft.com/office/drawing/2014/chart" uri="{C3380CC4-5D6E-409C-BE32-E72D297353CC}">
              <c16:uniqueId val="{00000002-68DC-44FF-A1CA-42484BC2DD75}"/>
            </c:ext>
          </c:extLst>
        </c:ser>
        <c:ser>
          <c:idx val="2"/>
          <c:order val="2"/>
          <c:tx>
            <c:strRef>
              <c:f>Other_charts!$B$4</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Other_charts!$A$5:$A$11</c:f>
              <c:strCache>
                <c:ptCount val="7"/>
                <c:pt idx="0">
                  <c:v>Scolarship</c:v>
                </c:pt>
                <c:pt idx="1">
                  <c:v>Part_time_job</c:v>
                </c:pt>
                <c:pt idx="2">
                  <c:v>Transporting</c:v>
                </c:pt>
                <c:pt idx="3">
                  <c:v>Smoking</c:v>
                </c:pt>
                <c:pt idx="4">
                  <c:v>Drinks</c:v>
                </c:pt>
                <c:pt idx="5">
                  <c:v>Games&amp;Hobbies</c:v>
                </c:pt>
                <c:pt idx="6">
                  <c:v>Cosmetics</c:v>
                </c:pt>
              </c:strCache>
            </c:strRef>
          </c:cat>
          <c:val>
            <c:numRef>
              <c:f>Other_charts!$B$5:$B$11</c:f>
              <c:numCache>
                <c:formatCode>0</c:formatCode>
                <c:ptCount val="7"/>
                <c:pt idx="0">
                  <c:v>221.93548387096774</c:v>
                </c:pt>
                <c:pt idx="1">
                  <c:v>233.33333333333334</c:v>
                </c:pt>
                <c:pt idx="2">
                  <c:v>231.83333333333334</c:v>
                </c:pt>
                <c:pt idx="3">
                  <c:v>234.83870967741936</c:v>
                </c:pt>
                <c:pt idx="4">
                  <c:v>221.42857142857142</c:v>
                </c:pt>
                <c:pt idx="5">
                  <c:v>205.07246376811594</c:v>
                </c:pt>
                <c:pt idx="6">
                  <c:v>226.2</c:v>
                </c:pt>
              </c:numCache>
            </c:numRef>
          </c:val>
          <c:smooth val="0"/>
          <c:extLst>
            <c:ext xmlns:c16="http://schemas.microsoft.com/office/drawing/2014/chart" uri="{C3380CC4-5D6E-409C-BE32-E72D297353CC}">
              <c16:uniqueId val="{00000003-68DC-44FF-A1CA-42484BC2DD75}"/>
            </c:ext>
          </c:extLst>
        </c:ser>
        <c:dLbls>
          <c:showLegendKey val="0"/>
          <c:showVal val="0"/>
          <c:showCatName val="0"/>
          <c:showSerName val="0"/>
          <c:showPercent val="0"/>
          <c:showBubbleSize val="0"/>
        </c:dLbls>
        <c:marker val="1"/>
        <c:smooth val="0"/>
        <c:axId val="1567223983"/>
        <c:axId val="1567223023"/>
      </c:lineChart>
      <c:catAx>
        <c:axId val="156722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223023"/>
        <c:crosses val="autoZero"/>
        <c:auto val="1"/>
        <c:lblAlgn val="ctr"/>
        <c:lblOffset val="100"/>
        <c:noMultiLvlLbl val="0"/>
      </c:catAx>
      <c:valAx>
        <c:axId val="15672230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22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[University_Expenses_dashboards.xlsx]Pivot_table!Transporting</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Transporting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Pivot_table!$B$53:$B$54</c:f>
              <c:strCache>
                <c:ptCount val="1"/>
                <c:pt idx="0">
                  <c:v>Car</c:v>
                </c:pt>
              </c:strCache>
            </c:strRef>
          </c:tx>
          <c:spPr>
            <a:solidFill>
              <a:schemeClr val="accent1"/>
            </a:solidFill>
            <a:ln>
              <a:noFill/>
            </a:ln>
            <a:effectLst/>
          </c:spPr>
          <c:invertIfNegative val="0"/>
          <c:cat>
            <c:strRef>
              <c:f>Pivot_table!$A$55:$A$57</c:f>
              <c:strCache>
                <c:ptCount val="2"/>
                <c:pt idx="0">
                  <c:v>Female </c:v>
                </c:pt>
                <c:pt idx="1">
                  <c:v>Male </c:v>
                </c:pt>
              </c:strCache>
            </c:strRef>
          </c:cat>
          <c:val>
            <c:numRef>
              <c:f>Pivot_table!$B$55:$B$57</c:f>
              <c:numCache>
                <c:formatCode>General</c:formatCode>
                <c:ptCount val="2"/>
                <c:pt idx="0">
                  <c:v>262.14285714285717</c:v>
                </c:pt>
                <c:pt idx="1">
                  <c:v>252.63157894736841</c:v>
                </c:pt>
              </c:numCache>
            </c:numRef>
          </c:val>
          <c:extLst>
            <c:ext xmlns:c16="http://schemas.microsoft.com/office/drawing/2014/chart" uri="{C3380CC4-5D6E-409C-BE32-E72D297353CC}">
              <c16:uniqueId val="{00000000-049F-473F-80A7-9F6F55C65473}"/>
            </c:ext>
          </c:extLst>
        </c:ser>
        <c:ser>
          <c:idx val="1"/>
          <c:order val="1"/>
          <c:tx>
            <c:strRef>
              <c:f>Pivot_table!$C$53:$C$54</c:f>
              <c:strCache>
                <c:ptCount val="1"/>
                <c:pt idx="0">
                  <c:v>Motorcycle</c:v>
                </c:pt>
              </c:strCache>
            </c:strRef>
          </c:tx>
          <c:spPr>
            <a:solidFill>
              <a:schemeClr val="accent2"/>
            </a:solidFill>
            <a:ln>
              <a:noFill/>
            </a:ln>
            <a:effectLst/>
          </c:spPr>
          <c:invertIfNegative val="0"/>
          <c:cat>
            <c:strRef>
              <c:f>Pivot_table!$A$55:$A$57</c:f>
              <c:strCache>
                <c:ptCount val="2"/>
                <c:pt idx="0">
                  <c:v>Female </c:v>
                </c:pt>
                <c:pt idx="1">
                  <c:v>Male </c:v>
                </c:pt>
              </c:strCache>
            </c:strRef>
          </c:cat>
          <c:val>
            <c:numRef>
              <c:f>Pivot_table!$C$55:$C$57</c:f>
              <c:numCache>
                <c:formatCode>General</c:formatCode>
                <c:ptCount val="2"/>
                <c:pt idx="0">
                  <c:v>216.42857142857142</c:v>
                </c:pt>
                <c:pt idx="1">
                  <c:v>198.75</c:v>
                </c:pt>
              </c:numCache>
            </c:numRef>
          </c:val>
          <c:extLst>
            <c:ext xmlns:c16="http://schemas.microsoft.com/office/drawing/2014/chart" uri="{C3380CC4-5D6E-409C-BE32-E72D297353CC}">
              <c16:uniqueId val="{00000001-049F-473F-80A7-9F6F55C65473}"/>
            </c:ext>
          </c:extLst>
        </c:ser>
        <c:ser>
          <c:idx val="2"/>
          <c:order val="2"/>
          <c:tx>
            <c:strRef>
              <c:f>Pivot_table!$D$53:$D$54</c:f>
              <c:strCache>
                <c:ptCount val="1"/>
                <c:pt idx="0">
                  <c:v>NA</c:v>
                </c:pt>
              </c:strCache>
            </c:strRef>
          </c:tx>
          <c:spPr>
            <a:solidFill>
              <a:schemeClr val="accent3"/>
            </a:solidFill>
            <a:ln>
              <a:noFill/>
            </a:ln>
            <a:effectLst/>
          </c:spPr>
          <c:invertIfNegative val="0"/>
          <c:cat>
            <c:strRef>
              <c:f>Pivot_table!$A$55:$A$57</c:f>
              <c:strCache>
                <c:ptCount val="2"/>
                <c:pt idx="0">
                  <c:v>Female </c:v>
                </c:pt>
                <c:pt idx="1">
                  <c:v>Male </c:v>
                </c:pt>
              </c:strCache>
            </c:strRef>
          </c:cat>
          <c:val>
            <c:numRef>
              <c:f>Pivot_table!$D$55:$D$57</c:f>
              <c:numCache>
                <c:formatCode>General</c:formatCode>
                <c:ptCount val="2"/>
                <c:pt idx="0">
                  <c:v>191.42857142857142</c:v>
                </c:pt>
                <c:pt idx="1">
                  <c:v>182.5</c:v>
                </c:pt>
              </c:numCache>
            </c:numRef>
          </c:val>
          <c:extLst>
            <c:ext xmlns:c16="http://schemas.microsoft.com/office/drawing/2014/chart" uri="{C3380CC4-5D6E-409C-BE32-E72D297353CC}">
              <c16:uniqueId val="{00000002-049F-473F-80A7-9F6F55C65473}"/>
            </c:ext>
          </c:extLst>
        </c:ser>
        <c:ser>
          <c:idx val="3"/>
          <c:order val="3"/>
          <c:tx>
            <c:strRef>
              <c:f>Pivot_table!$E$53:$E$54</c:f>
              <c:strCache>
                <c:ptCount val="1"/>
                <c:pt idx="0">
                  <c:v>No</c:v>
                </c:pt>
              </c:strCache>
            </c:strRef>
          </c:tx>
          <c:spPr>
            <a:solidFill>
              <a:schemeClr val="accent4"/>
            </a:solidFill>
            <a:ln>
              <a:noFill/>
            </a:ln>
            <a:effectLst/>
          </c:spPr>
          <c:invertIfNegative val="0"/>
          <c:cat>
            <c:strRef>
              <c:f>Pivot_table!$A$55:$A$57</c:f>
              <c:strCache>
                <c:ptCount val="2"/>
                <c:pt idx="0">
                  <c:v>Female </c:v>
                </c:pt>
                <c:pt idx="1">
                  <c:v>Male </c:v>
                </c:pt>
              </c:strCache>
            </c:strRef>
          </c:cat>
          <c:val>
            <c:numRef>
              <c:f>Pivot_table!$E$55:$E$57</c:f>
              <c:numCache>
                <c:formatCode>General</c:formatCode>
                <c:ptCount val="2"/>
                <c:pt idx="0">
                  <c:v>178.125</c:v>
                </c:pt>
                <c:pt idx="1">
                  <c:v>188.88888888888889</c:v>
                </c:pt>
              </c:numCache>
            </c:numRef>
          </c:val>
          <c:extLst>
            <c:ext xmlns:c16="http://schemas.microsoft.com/office/drawing/2014/chart" uri="{C3380CC4-5D6E-409C-BE32-E72D297353CC}">
              <c16:uniqueId val="{00000003-049F-473F-80A7-9F6F55C65473}"/>
            </c:ext>
          </c:extLst>
        </c:ser>
        <c:dLbls>
          <c:showLegendKey val="0"/>
          <c:showVal val="0"/>
          <c:showCatName val="0"/>
          <c:showSerName val="0"/>
          <c:showPercent val="0"/>
          <c:showBubbleSize val="0"/>
        </c:dLbls>
        <c:gapWidth val="219"/>
        <c:overlap val="-27"/>
        <c:axId val="1262915023"/>
        <c:axId val="1262915983"/>
      </c:barChart>
      <c:catAx>
        <c:axId val="126291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915983"/>
        <c:crosses val="autoZero"/>
        <c:auto val="1"/>
        <c:lblAlgn val="ctr"/>
        <c:lblOffset val="100"/>
        <c:noMultiLvlLbl val="0"/>
      </c:catAx>
      <c:valAx>
        <c:axId val="126291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91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647700</xdr:colOff>
      <xdr:row>58</xdr:row>
      <xdr:rowOff>80010</xdr:rowOff>
    </xdr:from>
    <xdr:to>
      <xdr:col>5</xdr:col>
      <xdr:colOff>601980</xdr:colOff>
      <xdr:row>74</xdr:row>
      <xdr:rowOff>60960</xdr:rowOff>
    </xdr:to>
    <xdr:graphicFrame macro="">
      <xdr:nvGraphicFramePr>
        <xdr:cNvPr id="4" name="Chart 3">
          <a:extLst>
            <a:ext uri="{FF2B5EF4-FFF2-40B4-BE49-F238E27FC236}">
              <a16:creationId xmlns:a16="http://schemas.microsoft.com/office/drawing/2014/main" id="{8BF80AAD-ECE5-56FC-FABD-3C969EA9A7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586740</xdr:colOff>
      <xdr:row>85</xdr:row>
      <xdr:rowOff>22860</xdr:rowOff>
    </xdr:from>
    <xdr:to>
      <xdr:col>4</xdr:col>
      <xdr:colOff>464820</xdr:colOff>
      <xdr:row>100</xdr:row>
      <xdr:rowOff>22860</xdr:rowOff>
    </xdr:to>
    <xdr:graphicFrame macro="">
      <xdr:nvGraphicFramePr>
        <xdr:cNvPr id="7" name="Chart 6">
          <a:extLst>
            <a:ext uri="{FF2B5EF4-FFF2-40B4-BE49-F238E27FC236}">
              <a16:creationId xmlns:a16="http://schemas.microsoft.com/office/drawing/2014/main" id="{1A025B01-ECAC-023D-DE9F-C1DBF3512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601980</xdr:colOff>
      <xdr:row>108</xdr:row>
      <xdr:rowOff>137160</xdr:rowOff>
    </xdr:from>
    <xdr:to>
      <xdr:col>4</xdr:col>
      <xdr:colOff>480060</xdr:colOff>
      <xdr:row>124</xdr:row>
      <xdr:rowOff>160020</xdr:rowOff>
    </xdr:to>
    <xdr:graphicFrame macro="">
      <xdr:nvGraphicFramePr>
        <xdr:cNvPr id="8" name="Chart 7">
          <a:extLst>
            <a:ext uri="{FF2B5EF4-FFF2-40B4-BE49-F238E27FC236}">
              <a16:creationId xmlns:a16="http://schemas.microsoft.com/office/drawing/2014/main" id="{40FD5565-B5AF-BD85-8D50-8FF9D6036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1036320</xdr:colOff>
      <xdr:row>133</xdr:row>
      <xdr:rowOff>99060</xdr:rowOff>
    </xdr:from>
    <xdr:to>
      <xdr:col>5</xdr:col>
      <xdr:colOff>731520</xdr:colOff>
      <xdr:row>148</xdr:row>
      <xdr:rowOff>106680</xdr:rowOff>
    </xdr:to>
    <xdr:graphicFrame macro="">
      <xdr:nvGraphicFramePr>
        <xdr:cNvPr id="9" name="Chart 8">
          <a:extLst>
            <a:ext uri="{FF2B5EF4-FFF2-40B4-BE49-F238E27FC236}">
              <a16:creationId xmlns:a16="http://schemas.microsoft.com/office/drawing/2014/main" id="{2281AF82-7EEC-E025-DB35-F35CF4A96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914400</xdr:colOff>
      <xdr:row>157</xdr:row>
      <xdr:rowOff>114300</xdr:rowOff>
    </xdr:from>
    <xdr:to>
      <xdr:col>5</xdr:col>
      <xdr:colOff>662940</xdr:colOff>
      <xdr:row>172</xdr:row>
      <xdr:rowOff>38100</xdr:rowOff>
    </xdr:to>
    <xdr:graphicFrame macro="">
      <xdr:nvGraphicFramePr>
        <xdr:cNvPr id="10" name="Chart 9">
          <a:extLst>
            <a:ext uri="{FF2B5EF4-FFF2-40B4-BE49-F238E27FC236}">
              <a16:creationId xmlns:a16="http://schemas.microsoft.com/office/drawing/2014/main" id="{194815DE-0E36-AE1E-3D39-129572056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426720</xdr:colOff>
      <xdr:row>7</xdr:row>
      <xdr:rowOff>0</xdr:rowOff>
    </xdr:from>
    <xdr:to>
      <xdr:col>5</xdr:col>
      <xdr:colOff>342900</xdr:colOff>
      <xdr:row>23</xdr:row>
      <xdr:rowOff>0</xdr:rowOff>
    </xdr:to>
    <xdr:graphicFrame macro="">
      <xdr:nvGraphicFramePr>
        <xdr:cNvPr id="17" name="Chart 16">
          <a:extLst>
            <a:ext uri="{FF2B5EF4-FFF2-40B4-BE49-F238E27FC236}">
              <a16:creationId xmlns:a16="http://schemas.microsoft.com/office/drawing/2014/main" id="{56F9EE34-38EA-4085-74EB-F8C52E7FE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830580</xdr:colOff>
      <xdr:row>31</xdr:row>
      <xdr:rowOff>60960</xdr:rowOff>
    </xdr:from>
    <xdr:to>
      <xdr:col>6</xdr:col>
      <xdr:colOff>15240</xdr:colOff>
      <xdr:row>48</xdr:row>
      <xdr:rowOff>175260</xdr:rowOff>
    </xdr:to>
    <xdr:graphicFrame macro="">
      <xdr:nvGraphicFramePr>
        <xdr:cNvPr id="18" name="Chart 17">
          <a:extLst>
            <a:ext uri="{FF2B5EF4-FFF2-40B4-BE49-F238E27FC236}">
              <a16:creationId xmlns:a16="http://schemas.microsoft.com/office/drawing/2014/main" id="{4B3F44A5-0199-515D-50D7-1B2713BDF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45720</xdr:colOff>
      <xdr:row>12</xdr:row>
      <xdr:rowOff>80010</xdr:rowOff>
    </xdr:from>
    <xdr:to>
      <xdr:col>9</xdr:col>
      <xdr:colOff>114300</xdr:colOff>
      <xdr:row>28</xdr:row>
      <xdr:rowOff>91440</xdr:rowOff>
    </xdr:to>
    <xdr:graphicFrame macro="">
      <xdr:nvGraphicFramePr>
        <xdr:cNvPr id="2" name="Chart 1">
          <a:extLst>
            <a:ext uri="{FF2B5EF4-FFF2-40B4-BE49-F238E27FC236}">
              <a16:creationId xmlns:a16="http://schemas.microsoft.com/office/drawing/2014/main" id="{8E9A6D54-6323-03A5-CEB9-A79D3D435B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7620</xdr:colOff>
      <xdr:row>0</xdr:row>
      <xdr:rowOff>137160</xdr:rowOff>
    </xdr:from>
    <xdr:to>
      <xdr:col>18</xdr:col>
      <xdr:colOff>30480</xdr:colOff>
      <xdr:row>14</xdr:row>
      <xdr:rowOff>83820</xdr:rowOff>
    </xdr:to>
    <xdr:graphicFrame macro="">
      <xdr:nvGraphicFramePr>
        <xdr:cNvPr id="5" name="Chart 4">
          <a:extLst>
            <a:ext uri="{FF2B5EF4-FFF2-40B4-BE49-F238E27FC236}">
              <a16:creationId xmlns:a16="http://schemas.microsoft.com/office/drawing/2014/main" id="{689FF65A-9CB0-47F7-845D-E891C90F7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38100</xdr:colOff>
      <xdr:row>0</xdr:row>
      <xdr:rowOff>160020</xdr:rowOff>
    </xdr:from>
    <xdr:to>
      <xdr:col>23</xdr:col>
      <xdr:colOff>259080</xdr:colOff>
      <xdr:row>14</xdr:row>
      <xdr:rowOff>76200</xdr:rowOff>
    </xdr:to>
    <xdr:graphicFrame macro="">
      <xdr:nvGraphicFramePr>
        <xdr:cNvPr id="6" name="Chart 5">
          <a:extLst>
            <a:ext uri="{FF2B5EF4-FFF2-40B4-BE49-F238E27FC236}">
              <a16:creationId xmlns:a16="http://schemas.microsoft.com/office/drawing/2014/main" id="{00AFDAE0-5BE2-4D9D-8470-EC931B3ACE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15240</xdr:colOff>
      <xdr:row>14</xdr:row>
      <xdr:rowOff>76200</xdr:rowOff>
    </xdr:from>
    <xdr:to>
      <xdr:col>7</xdr:col>
      <xdr:colOff>22860</xdr:colOff>
      <xdr:row>27</xdr:row>
      <xdr:rowOff>30480</xdr:rowOff>
    </xdr:to>
    <xdr:graphicFrame macro="">
      <xdr:nvGraphicFramePr>
        <xdr:cNvPr id="7" name="Chart 6">
          <a:extLst>
            <a:ext uri="{FF2B5EF4-FFF2-40B4-BE49-F238E27FC236}">
              <a16:creationId xmlns:a16="http://schemas.microsoft.com/office/drawing/2014/main" id="{DF491A73-CFF6-41B9-83B5-FA27E86F37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30480</xdr:colOff>
      <xdr:row>14</xdr:row>
      <xdr:rowOff>60960</xdr:rowOff>
    </xdr:from>
    <xdr:to>
      <xdr:col>11</xdr:col>
      <xdr:colOff>274320</xdr:colOff>
      <xdr:row>27</xdr:row>
      <xdr:rowOff>22860</xdr:rowOff>
    </xdr:to>
    <xdr:graphicFrame macro="">
      <xdr:nvGraphicFramePr>
        <xdr:cNvPr id="8" name="Chart 7">
          <a:extLst>
            <a:ext uri="{FF2B5EF4-FFF2-40B4-BE49-F238E27FC236}">
              <a16:creationId xmlns:a16="http://schemas.microsoft.com/office/drawing/2014/main" id="{E8D99BC5-54F5-47C5-86FC-6162140CC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281940</xdr:colOff>
      <xdr:row>14</xdr:row>
      <xdr:rowOff>45720</xdr:rowOff>
    </xdr:from>
    <xdr:to>
      <xdr:col>16</xdr:col>
      <xdr:colOff>38100</xdr:colOff>
      <xdr:row>27</xdr:row>
      <xdr:rowOff>30480</xdr:rowOff>
    </xdr:to>
    <xdr:graphicFrame macro="">
      <xdr:nvGraphicFramePr>
        <xdr:cNvPr id="9" name="Chart 8">
          <a:extLst>
            <a:ext uri="{FF2B5EF4-FFF2-40B4-BE49-F238E27FC236}">
              <a16:creationId xmlns:a16="http://schemas.microsoft.com/office/drawing/2014/main" id="{F4FBCBD0-9027-4C3F-AAE3-E73990B67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30480</xdr:colOff>
      <xdr:row>14</xdr:row>
      <xdr:rowOff>45720</xdr:rowOff>
    </xdr:from>
    <xdr:to>
      <xdr:col>23</xdr:col>
      <xdr:colOff>182880</xdr:colOff>
      <xdr:row>27</xdr:row>
      <xdr:rowOff>45720</xdr:rowOff>
    </xdr:to>
    <xdr:graphicFrame macro="">
      <xdr:nvGraphicFramePr>
        <xdr:cNvPr id="10" name="Chart 9">
          <a:extLst>
            <a:ext uri="{FF2B5EF4-FFF2-40B4-BE49-F238E27FC236}">
              <a16:creationId xmlns:a16="http://schemas.microsoft.com/office/drawing/2014/main" id="{3F11475E-D37D-4219-81C9-17C0CF2A8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60960</xdr:colOff>
      <xdr:row>0</xdr:row>
      <xdr:rowOff>137160</xdr:rowOff>
    </xdr:from>
    <xdr:to>
      <xdr:col>1</xdr:col>
      <xdr:colOff>571500</xdr:colOff>
      <xdr:row>8</xdr:row>
      <xdr:rowOff>114300</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3DA3611F-BD0A-4A36-8D90-5693C031FB2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0960" y="137160"/>
              <a:ext cx="1120140" cy="1440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15240</xdr:colOff>
      <xdr:row>0</xdr:row>
      <xdr:rowOff>144780</xdr:rowOff>
    </xdr:from>
    <xdr:to>
      <xdr:col>7</xdr:col>
      <xdr:colOff>76200</xdr:colOff>
      <xdr:row>14</xdr:row>
      <xdr:rowOff>76200</xdr:rowOff>
    </xdr:to>
    <xdr:graphicFrame macro="">
      <xdr:nvGraphicFramePr>
        <xdr:cNvPr id="13" name="Chart 12">
          <a:extLst>
            <a:ext uri="{FF2B5EF4-FFF2-40B4-BE49-F238E27FC236}">
              <a16:creationId xmlns:a16="http://schemas.microsoft.com/office/drawing/2014/main" id="{C4BF4208-C88E-4CF8-AEE0-CC5F3CF8B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76200</xdr:colOff>
      <xdr:row>0</xdr:row>
      <xdr:rowOff>152400</xdr:rowOff>
    </xdr:from>
    <xdr:to>
      <xdr:col>13</xdr:col>
      <xdr:colOff>22860</xdr:colOff>
      <xdr:row>14</xdr:row>
      <xdr:rowOff>53340</xdr:rowOff>
    </xdr:to>
    <xdr:graphicFrame macro="">
      <xdr:nvGraphicFramePr>
        <xdr:cNvPr id="14" name="Chart 13">
          <a:extLst>
            <a:ext uri="{FF2B5EF4-FFF2-40B4-BE49-F238E27FC236}">
              <a16:creationId xmlns:a16="http://schemas.microsoft.com/office/drawing/2014/main" id="{A46E4DD1-D5A4-42FA-86D0-9AC035617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ulia Costea" refreshedDate="45607.591650115741" createdVersion="8" refreshedVersion="8" minRefreshableVersion="3" recordCount="105" xr:uid="{F962E146-3B21-480B-BC53-D25D6B67F46A}">
  <cacheSource type="worksheet">
    <worksheetSource ref="A1:U106" sheet="University Students Monthly Exp"/>
  </cacheSource>
  <cacheFields count="21">
    <cacheField name="Student_id" numFmtId="0">
      <sharedItems containsSemiMixedTypes="0" containsString="0" containsNumber="1" containsInteger="1" minValue="236543" maxValue="236647"/>
    </cacheField>
    <cacheField name="Gender" numFmtId="0">
      <sharedItems count="2">
        <s v="Female "/>
        <s v="Male "/>
      </sharedItems>
    </cacheField>
    <cacheField name="Age" numFmtId="0">
      <sharedItems containsSemiMixedTypes="0" containsString="0" containsNumber="1" containsInteger="1" minValue="17" maxValue="25"/>
    </cacheField>
    <cacheField name="Study_year" numFmtId="0">
      <sharedItems containsMixedTypes="1" containsNumber="1" containsInteger="1" minValue="1" maxValue="4"/>
    </cacheField>
    <cacheField name="Living" numFmtId="0">
      <sharedItems/>
    </cacheField>
    <cacheField name="Scholarship" numFmtId="0">
      <sharedItems count="2">
        <s v="No"/>
        <s v="Yes"/>
      </sharedItems>
    </cacheField>
    <cacheField name="Scholarship_01" numFmtId="0">
      <sharedItems containsSemiMixedTypes="0" containsString="0" containsNumber="1" containsInteger="1" minValue="0" maxValue="1"/>
    </cacheField>
    <cacheField name="Part_time_job" numFmtId="0">
      <sharedItems count="3">
        <s v="No"/>
        <s v="Yes"/>
        <s v="NA"/>
      </sharedItems>
    </cacheField>
    <cacheField name="Part_time_job_01" numFmtId="0">
      <sharedItems containsSemiMixedTypes="0" containsString="0" containsNumber="1" containsInteger="1" minValue="0" maxValue="1"/>
    </cacheField>
    <cacheField name="Transporting" numFmtId="0">
      <sharedItems count="4">
        <s v="No"/>
        <s v="Motorcycle"/>
        <s v="Car"/>
        <s v="NA"/>
      </sharedItems>
    </cacheField>
    <cacheField name="Smoking" numFmtId="0">
      <sharedItems count="3">
        <s v="No"/>
        <s v="NA"/>
        <s v="Yes"/>
      </sharedItems>
    </cacheField>
    <cacheField name="Smoking_01" numFmtId="0">
      <sharedItems containsSemiMixedTypes="0" containsString="0" containsNumber="1" containsInteger="1" minValue="0" maxValue="1"/>
    </cacheField>
    <cacheField name="Drinks" numFmtId="0">
      <sharedItems count="3">
        <s v="Yes"/>
        <s v="No"/>
        <s v="NA"/>
      </sharedItems>
    </cacheField>
    <cacheField name="Drinks_01" numFmtId="0">
      <sharedItems containsSemiMixedTypes="0" containsString="0" containsNumber="1" containsInteger="1" minValue="0" maxValue="1"/>
    </cacheField>
    <cacheField name="Games_&amp;_Hobbies" numFmtId="0">
      <sharedItems count="2">
        <s v="No"/>
        <s v="Yes"/>
      </sharedItems>
    </cacheField>
    <cacheField name="Games_&amp;_Hobbies_01" numFmtId="0">
      <sharedItems containsSemiMixedTypes="0" containsString="0" containsNumber="1" containsInteger="1" minValue="0" maxValue="1"/>
    </cacheField>
    <cacheField name="Cosmetics_&amp;_Self-care" numFmtId="0">
      <sharedItems count="3">
        <s v="Yes"/>
        <s v="No"/>
        <s v="NA"/>
      </sharedItems>
    </cacheField>
    <cacheField name="Cosmetics_&amp;_Self-care_01" numFmtId="0">
      <sharedItems containsSemiMixedTypes="0" containsString="0" containsNumber="1" containsInteger="1" minValue="0" maxValue="1"/>
    </cacheField>
    <cacheField name="Monthly_Subscription" numFmtId="0">
      <sharedItems/>
    </cacheField>
    <cacheField name="Monthly_expenses_$" numFmtId="0">
      <sharedItems containsMixedTypes="1" containsNumber="1" containsInteger="1" minValue="140" maxValue="350"/>
    </cacheField>
    <cacheField name="Expenses_grouped" numFmtId="0">
      <sharedItems/>
    </cacheField>
  </cacheFields>
  <extLst>
    <ext xmlns:x14="http://schemas.microsoft.com/office/spreadsheetml/2009/9/main" uri="{725AE2AE-9491-48be-B2B4-4EB974FC3084}">
      <x14:pivotCacheDefinition pivotCacheId="21218181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n v="236543"/>
    <x v="0"/>
    <n v="21"/>
    <n v="2"/>
    <s v="Home"/>
    <x v="0"/>
    <n v="0"/>
    <x v="0"/>
    <n v="0"/>
    <x v="0"/>
    <x v="0"/>
    <n v="0"/>
    <x v="0"/>
    <n v="1"/>
    <x v="0"/>
    <n v="0"/>
    <x v="0"/>
    <n v="1"/>
    <s v="No"/>
    <n v="170"/>
    <s v="Low"/>
  </r>
  <r>
    <n v="236544"/>
    <x v="1"/>
    <n v="25"/>
    <n v="3"/>
    <s v="Hostel"/>
    <x v="0"/>
    <n v="0"/>
    <x v="1"/>
    <n v="1"/>
    <x v="1"/>
    <x v="0"/>
    <n v="0"/>
    <x v="1"/>
    <n v="0"/>
    <x v="1"/>
    <n v="1"/>
    <x v="0"/>
    <n v="1"/>
    <s v="Yes"/>
    <n v="220"/>
    <s v="Middle"/>
  </r>
  <r>
    <n v="236545"/>
    <x v="1"/>
    <n v="23"/>
    <n v="2"/>
    <s v="Home"/>
    <x v="1"/>
    <n v="1"/>
    <x v="0"/>
    <n v="0"/>
    <x v="0"/>
    <x v="0"/>
    <n v="0"/>
    <x v="1"/>
    <n v="0"/>
    <x v="0"/>
    <n v="0"/>
    <x v="1"/>
    <n v="0"/>
    <s v="NA"/>
    <n v="180"/>
    <s v="Low"/>
  </r>
  <r>
    <n v="236546"/>
    <x v="1"/>
    <n v="19"/>
    <n v="3"/>
    <s v="Hostel"/>
    <x v="0"/>
    <n v="0"/>
    <x v="1"/>
    <n v="1"/>
    <x v="1"/>
    <x v="0"/>
    <n v="0"/>
    <x v="1"/>
    <n v="0"/>
    <x v="1"/>
    <n v="1"/>
    <x v="0"/>
    <n v="1"/>
    <s v="Yes"/>
    <n v="200"/>
    <s v="Middle"/>
  </r>
  <r>
    <n v="236547"/>
    <x v="0"/>
    <n v="19"/>
    <n v="2"/>
    <s v="Home"/>
    <x v="0"/>
    <n v="0"/>
    <x v="1"/>
    <n v="1"/>
    <x v="1"/>
    <x v="0"/>
    <n v="0"/>
    <x v="1"/>
    <n v="0"/>
    <x v="1"/>
    <n v="1"/>
    <x v="0"/>
    <n v="1"/>
    <s v="Yes"/>
    <n v="300"/>
    <s v="Middle"/>
  </r>
  <r>
    <n v="236548"/>
    <x v="1"/>
    <n v="22"/>
    <n v="3"/>
    <s v="Hostel"/>
    <x v="0"/>
    <n v="0"/>
    <x v="1"/>
    <n v="1"/>
    <x v="2"/>
    <x v="1"/>
    <n v="0"/>
    <x v="0"/>
    <n v="1"/>
    <x v="1"/>
    <n v="1"/>
    <x v="1"/>
    <n v="0"/>
    <s v="No"/>
    <n v="150"/>
    <s v="Low"/>
  </r>
  <r>
    <n v="236549"/>
    <x v="0"/>
    <n v="21"/>
    <n v="2"/>
    <s v="Home"/>
    <x v="1"/>
    <n v="1"/>
    <x v="1"/>
    <n v="1"/>
    <x v="0"/>
    <x v="2"/>
    <n v="1"/>
    <x v="0"/>
    <n v="1"/>
    <x v="0"/>
    <n v="0"/>
    <x v="1"/>
    <n v="0"/>
    <s v="Yes"/>
    <n v="200"/>
    <s v="Middle"/>
  </r>
  <r>
    <n v="236550"/>
    <x v="1"/>
    <n v="22"/>
    <n v="3"/>
    <s v="Hostel"/>
    <x v="0"/>
    <n v="0"/>
    <x v="1"/>
    <n v="1"/>
    <x v="1"/>
    <x v="2"/>
    <n v="1"/>
    <x v="0"/>
    <n v="1"/>
    <x v="0"/>
    <n v="0"/>
    <x v="1"/>
    <n v="0"/>
    <s v="Yes"/>
    <n v="200"/>
    <s v="Middle"/>
  </r>
  <r>
    <n v="236551"/>
    <x v="0"/>
    <n v="18"/>
    <n v="1"/>
    <s v="Home"/>
    <x v="1"/>
    <n v="1"/>
    <x v="0"/>
    <n v="0"/>
    <x v="0"/>
    <x v="0"/>
    <n v="0"/>
    <x v="0"/>
    <n v="1"/>
    <x v="0"/>
    <n v="0"/>
    <x v="1"/>
    <n v="0"/>
    <s v="Yes"/>
    <n v="150"/>
    <s v="Low"/>
  </r>
  <r>
    <n v="236552"/>
    <x v="1"/>
    <n v="19"/>
    <n v="1"/>
    <s v="Home"/>
    <x v="1"/>
    <n v="1"/>
    <x v="0"/>
    <n v="0"/>
    <x v="0"/>
    <x v="1"/>
    <n v="0"/>
    <x v="1"/>
    <n v="0"/>
    <x v="1"/>
    <n v="1"/>
    <x v="1"/>
    <n v="0"/>
    <s v="NA"/>
    <n v="160"/>
    <s v="Low"/>
  </r>
  <r>
    <n v="236553"/>
    <x v="1"/>
    <n v="22"/>
    <n v="3"/>
    <s v="Home"/>
    <x v="1"/>
    <n v="1"/>
    <x v="0"/>
    <n v="0"/>
    <x v="2"/>
    <x v="0"/>
    <n v="0"/>
    <x v="1"/>
    <n v="0"/>
    <x v="0"/>
    <n v="0"/>
    <x v="0"/>
    <n v="1"/>
    <s v="Yes"/>
    <n v="350"/>
    <s v="High"/>
  </r>
  <r>
    <n v="236554"/>
    <x v="1"/>
    <n v="18"/>
    <n v="2"/>
    <s v="Hostel"/>
    <x v="1"/>
    <n v="1"/>
    <x v="0"/>
    <n v="0"/>
    <x v="1"/>
    <x v="0"/>
    <n v="0"/>
    <x v="1"/>
    <n v="0"/>
    <x v="1"/>
    <n v="1"/>
    <x v="1"/>
    <n v="0"/>
    <s v="No"/>
    <n v="180"/>
    <s v="Low"/>
  </r>
  <r>
    <n v="236555"/>
    <x v="0"/>
    <n v="18"/>
    <n v="2"/>
    <s v="Home"/>
    <x v="1"/>
    <n v="1"/>
    <x v="0"/>
    <n v="0"/>
    <x v="0"/>
    <x v="0"/>
    <n v="0"/>
    <x v="1"/>
    <n v="0"/>
    <x v="1"/>
    <n v="1"/>
    <x v="0"/>
    <n v="1"/>
    <s v="No"/>
    <n v="140"/>
    <s v="Low"/>
  </r>
  <r>
    <n v="236556"/>
    <x v="1"/>
    <n v="19"/>
    <n v="2"/>
    <s v="Home"/>
    <x v="0"/>
    <n v="0"/>
    <x v="1"/>
    <n v="1"/>
    <x v="3"/>
    <x v="2"/>
    <n v="1"/>
    <x v="0"/>
    <n v="1"/>
    <x v="1"/>
    <n v="1"/>
    <x v="2"/>
    <n v="0"/>
    <s v="Yes"/>
    <s v="NA"/>
    <s v="High"/>
  </r>
  <r>
    <n v="236557"/>
    <x v="0"/>
    <n v="22"/>
    <n v="4"/>
    <s v="Hostel"/>
    <x v="1"/>
    <n v="1"/>
    <x v="1"/>
    <n v="1"/>
    <x v="2"/>
    <x v="2"/>
    <n v="1"/>
    <x v="0"/>
    <n v="1"/>
    <x v="0"/>
    <n v="0"/>
    <x v="0"/>
    <n v="1"/>
    <s v="Yes"/>
    <n v="300"/>
    <s v="Middle"/>
  </r>
  <r>
    <n v="236558"/>
    <x v="1"/>
    <n v="22"/>
    <n v="4"/>
    <s v="Home"/>
    <x v="0"/>
    <n v="0"/>
    <x v="0"/>
    <n v="0"/>
    <x v="2"/>
    <x v="2"/>
    <n v="1"/>
    <x v="1"/>
    <n v="0"/>
    <x v="1"/>
    <n v="1"/>
    <x v="1"/>
    <n v="0"/>
    <s v="No"/>
    <n v="250"/>
    <s v="Middle"/>
  </r>
  <r>
    <n v="236559"/>
    <x v="0"/>
    <n v="17"/>
    <n v="1"/>
    <s v="Home"/>
    <x v="0"/>
    <n v="0"/>
    <x v="0"/>
    <n v="0"/>
    <x v="2"/>
    <x v="2"/>
    <n v="1"/>
    <x v="1"/>
    <n v="0"/>
    <x v="0"/>
    <n v="0"/>
    <x v="1"/>
    <n v="0"/>
    <s v="No"/>
    <n v="250"/>
    <s v="Middle"/>
  </r>
  <r>
    <n v="236560"/>
    <x v="0"/>
    <n v="19"/>
    <n v="2"/>
    <s v="Hostel"/>
    <x v="0"/>
    <n v="0"/>
    <x v="2"/>
    <n v="0"/>
    <x v="3"/>
    <x v="0"/>
    <n v="0"/>
    <x v="1"/>
    <n v="0"/>
    <x v="1"/>
    <n v="1"/>
    <x v="0"/>
    <n v="1"/>
    <s v="No"/>
    <n v="150"/>
    <s v="Low"/>
  </r>
  <r>
    <n v="236561"/>
    <x v="0"/>
    <n v="23"/>
    <n v="4"/>
    <s v="Home"/>
    <x v="0"/>
    <n v="0"/>
    <x v="0"/>
    <n v="0"/>
    <x v="0"/>
    <x v="0"/>
    <n v="0"/>
    <x v="2"/>
    <n v="0"/>
    <x v="1"/>
    <n v="1"/>
    <x v="0"/>
    <n v="1"/>
    <s v="No"/>
    <n v="150"/>
    <s v="Low"/>
  </r>
  <r>
    <n v="236562"/>
    <x v="0"/>
    <n v="19"/>
    <n v="3"/>
    <s v="Home"/>
    <x v="0"/>
    <n v="0"/>
    <x v="0"/>
    <n v="0"/>
    <x v="1"/>
    <x v="0"/>
    <n v="0"/>
    <x v="1"/>
    <n v="0"/>
    <x v="1"/>
    <n v="1"/>
    <x v="0"/>
    <n v="1"/>
    <s v="No"/>
    <n v="200"/>
    <s v="Middle"/>
  </r>
  <r>
    <n v="236563"/>
    <x v="1"/>
    <n v="19"/>
    <n v="2"/>
    <s v="Hostel"/>
    <x v="0"/>
    <n v="0"/>
    <x v="1"/>
    <n v="1"/>
    <x v="2"/>
    <x v="2"/>
    <n v="1"/>
    <x v="0"/>
    <n v="1"/>
    <x v="1"/>
    <n v="1"/>
    <x v="0"/>
    <n v="1"/>
    <s v="Yes"/>
    <n v="300"/>
    <s v="Middle"/>
  </r>
  <r>
    <n v="236564"/>
    <x v="0"/>
    <n v="22"/>
    <n v="4"/>
    <s v="Home"/>
    <x v="1"/>
    <n v="1"/>
    <x v="1"/>
    <n v="1"/>
    <x v="2"/>
    <x v="2"/>
    <n v="1"/>
    <x v="1"/>
    <n v="0"/>
    <x v="1"/>
    <n v="1"/>
    <x v="0"/>
    <n v="1"/>
    <s v="No"/>
    <n v="200"/>
    <s v="Middle"/>
  </r>
  <r>
    <n v="236565"/>
    <x v="1"/>
    <n v="21"/>
    <n v="4"/>
    <s v="Home"/>
    <x v="1"/>
    <n v="1"/>
    <x v="0"/>
    <n v="0"/>
    <x v="2"/>
    <x v="2"/>
    <n v="1"/>
    <x v="1"/>
    <n v="0"/>
    <x v="0"/>
    <n v="0"/>
    <x v="1"/>
    <n v="0"/>
    <s v="No"/>
    <n v="150"/>
    <s v="Low"/>
  </r>
  <r>
    <n v="236566"/>
    <x v="0"/>
    <n v="22"/>
    <n v="4"/>
    <s v="Home"/>
    <x v="1"/>
    <n v="1"/>
    <x v="1"/>
    <n v="1"/>
    <x v="0"/>
    <x v="0"/>
    <n v="0"/>
    <x v="1"/>
    <n v="0"/>
    <x v="1"/>
    <n v="1"/>
    <x v="1"/>
    <n v="0"/>
    <s v="No"/>
    <n v="220"/>
    <s v="Middle"/>
  </r>
  <r>
    <n v="236567"/>
    <x v="1"/>
    <n v="18"/>
    <n v="2"/>
    <s v="Home"/>
    <x v="0"/>
    <n v="0"/>
    <x v="0"/>
    <n v="0"/>
    <x v="1"/>
    <x v="0"/>
    <n v="0"/>
    <x v="1"/>
    <n v="0"/>
    <x v="0"/>
    <n v="0"/>
    <x v="1"/>
    <n v="0"/>
    <s v="No"/>
    <n v="180"/>
    <s v="Low"/>
  </r>
  <r>
    <n v="236568"/>
    <x v="0"/>
    <n v="19"/>
    <s v="NA"/>
    <s v="Hostel"/>
    <x v="0"/>
    <n v="0"/>
    <x v="0"/>
    <n v="0"/>
    <x v="0"/>
    <x v="1"/>
    <n v="0"/>
    <x v="1"/>
    <n v="0"/>
    <x v="1"/>
    <n v="1"/>
    <x v="0"/>
    <n v="1"/>
    <s v="No"/>
    <n v="200"/>
    <s v="Middle"/>
  </r>
  <r>
    <n v="236569"/>
    <x v="1"/>
    <n v="22"/>
    <n v="4"/>
    <s v="Home"/>
    <x v="1"/>
    <n v="1"/>
    <x v="0"/>
    <n v="0"/>
    <x v="0"/>
    <x v="2"/>
    <n v="1"/>
    <x v="0"/>
    <n v="1"/>
    <x v="0"/>
    <n v="0"/>
    <x v="1"/>
    <n v="0"/>
    <s v="No"/>
    <n v="300"/>
    <s v="Middle"/>
  </r>
  <r>
    <n v="236570"/>
    <x v="1"/>
    <n v="18"/>
    <n v="1"/>
    <s v="Home"/>
    <x v="1"/>
    <n v="1"/>
    <x v="0"/>
    <n v="0"/>
    <x v="0"/>
    <x v="0"/>
    <n v="0"/>
    <x v="1"/>
    <n v="0"/>
    <x v="1"/>
    <n v="1"/>
    <x v="1"/>
    <n v="0"/>
    <s v="No"/>
    <n v="150"/>
    <s v="Low"/>
  </r>
  <r>
    <n v="236571"/>
    <x v="1"/>
    <n v="18"/>
    <n v="1"/>
    <s v="Hostel"/>
    <x v="1"/>
    <n v="1"/>
    <x v="0"/>
    <n v="0"/>
    <x v="1"/>
    <x v="0"/>
    <n v="0"/>
    <x v="1"/>
    <n v="0"/>
    <x v="0"/>
    <n v="0"/>
    <x v="1"/>
    <n v="0"/>
    <s v="No"/>
    <n v="200"/>
    <s v="Middle"/>
  </r>
  <r>
    <n v="236572"/>
    <x v="0"/>
    <n v="19"/>
    <n v="2"/>
    <s v="Home"/>
    <x v="0"/>
    <n v="0"/>
    <x v="0"/>
    <n v="0"/>
    <x v="0"/>
    <x v="0"/>
    <n v="0"/>
    <x v="1"/>
    <n v="0"/>
    <x v="1"/>
    <n v="1"/>
    <x v="0"/>
    <n v="1"/>
    <s v="No"/>
    <n v="200"/>
    <s v="Middle"/>
  </r>
  <r>
    <n v="236573"/>
    <x v="1"/>
    <n v="22"/>
    <n v="3"/>
    <s v="Home"/>
    <x v="0"/>
    <n v="0"/>
    <x v="1"/>
    <n v="1"/>
    <x v="3"/>
    <x v="2"/>
    <n v="1"/>
    <x v="0"/>
    <n v="1"/>
    <x v="0"/>
    <n v="0"/>
    <x v="0"/>
    <n v="1"/>
    <s v="No"/>
    <n v="150"/>
    <s v="Low"/>
  </r>
  <r>
    <n v="236574"/>
    <x v="0"/>
    <n v="19"/>
    <n v="2"/>
    <s v="Hostel"/>
    <x v="1"/>
    <n v="1"/>
    <x v="1"/>
    <n v="1"/>
    <x v="2"/>
    <x v="0"/>
    <n v="0"/>
    <x v="1"/>
    <n v="0"/>
    <x v="1"/>
    <n v="1"/>
    <x v="0"/>
    <n v="1"/>
    <s v="Yes"/>
    <s v="NA"/>
    <s v="High"/>
  </r>
  <r>
    <n v="236575"/>
    <x v="1"/>
    <n v="23"/>
    <n v="4"/>
    <s v="Home"/>
    <x v="0"/>
    <n v="0"/>
    <x v="2"/>
    <n v="0"/>
    <x v="2"/>
    <x v="2"/>
    <n v="1"/>
    <x v="1"/>
    <n v="0"/>
    <x v="1"/>
    <n v="1"/>
    <x v="2"/>
    <n v="0"/>
    <s v="No"/>
    <n v="350"/>
    <s v="High"/>
  </r>
  <r>
    <n v="236576"/>
    <x v="0"/>
    <n v="19"/>
    <n v="3"/>
    <s v="Home"/>
    <x v="0"/>
    <n v="0"/>
    <x v="0"/>
    <n v="0"/>
    <x v="1"/>
    <x v="0"/>
    <n v="0"/>
    <x v="1"/>
    <n v="0"/>
    <x v="1"/>
    <n v="1"/>
    <x v="1"/>
    <n v="0"/>
    <s v="No"/>
    <n v="170"/>
    <s v="Low"/>
  </r>
  <r>
    <n v="236577"/>
    <x v="0"/>
    <n v="19"/>
    <n v="2"/>
    <s v="NA"/>
    <x v="1"/>
    <n v="1"/>
    <x v="0"/>
    <n v="0"/>
    <x v="3"/>
    <x v="0"/>
    <n v="0"/>
    <x v="0"/>
    <n v="1"/>
    <x v="1"/>
    <n v="1"/>
    <x v="0"/>
    <n v="1"/>
    <s v="No"/>
    <n v="180"/>
    <s v="Low"/>
  </r>
  <r>
    <n v="236578"/>
    <x v="1"/>
    <n v="22"/>
    <n v="4"/>
    <s v="Hostel"/>
    <x v="0"/>
    <n v="0"/>
    <x v="0"/>
    <n v="0"/>
    <x v="0"/>
    <x v="2"/>
    <n v="1"/>
    <x v="2"/>
    <n v="0"/>
    <x v="1"/>
    <n v="1"/>
    <x v="1"/>
    <n v="0"/>
    <s v="Yes"/>
    <n v="200"/>
    <s v="Middle"/>
  </r>
  <r>
    <n v="236579"/>
    <x v="0"/>
    <n v="21"/>
    <n v="4"/>
    <s v="Home"/>
    <x v="0"/>
    <n v="0"/>
    <x v="1"/>
    <n v="1"/>
    <x v="1"/>
    <x v="1"/>
    <n v="0"/>
    <x v="1"/>
    <n v="0"/>
    <x v="1"/>
    <n v="1"/>
    <x v="0"/>
    <n v="1"/>
    <s v="NA"/>
    <n v="300"/>
    <s v="Middle"/>
  </r>
  <r>
    <n v="236580"/>
    <x v="1"/>
    <n v="22"/>
    <s v="NA"/>
    <s v="Hostel"/>
    <x v="1"/>
    <n v="1"/>
    <x v="1"/>
    <n v="1"/>
    <x v="2"/>
    <x v="0"/>
    <n v="0"/>
    <x v="2"/>
    <n v="0"/>
    <x v="1"/>
    <n v="1"/>
    <x v="1"/>
    <n v="0"/>
    <s v="Yes"/>
    <n v="250"/>
    <s v="Middle"/>
  </r>
  <r>
    <n v="236581"/>
    <x v="0"/>
    <n v="18"/>
    <n v="2"/>
    <s v="Home"/>
    <x v="0"/>
    <n v="0"/>
    <x v="0"/>
    <n v="0"/>
    <x v="2"/>
    <x v="2"/>
    <n v="1"/>
    <x v="1"/>
    <n v="0"/>
    <x v="1"/>
    <n v="1"/>
    <x v="0"/>
    <n v="1"/>
    <s v="Yes"/>
    <n v="300"/>
    <s v="Middle"/>
  </r>
  <r>
    <n v="236582"/>
    <x v="1"/>
    <n v="19"/>
    <n v="2"/>
    <s v="Home"/>
    <x v="0"/>
    <n v="0"/>
    <x v="0"/>
    <n v="0"/>
    <x v="2"/>
    <x v="2"/>
    <n v="1"/>
    <x v="0"/>
    <n v="1"/>
    <x v="1"/>
    <n v="1"/>
    <x v="1"/>
    <n v="0"/>
    <s v="No"/>
    <n v="250"/>
    <s v="Middle"/>
  </r>
  <r>
    <n v="236583"/>
    <x v="0"/>
    <n v="22"/>
    <n v="4"/>
    <s v="Hostel"/>
    <x v="1"/>
    <n v="1"/>
    <x v="1"/>
    <n v="1"/>
    <x v="3"/>
    <x v="0"/>
    <n v="0"/>
    <x v="1"/>
    <n v="0"/>
    <x v="1"/>
    <n v="1"/>
    <x v="0"/>
    <n v="1"/>
    <s v="NA"/>
    <n v="280"/>
    <s v="Middle"/>
  </r>
  <r>
    <n v="236584"/>
    <x v="1"/>
    <n v="22"/>
    <n v="3"/>
    <s v="Home"/>
    <x v="0"/>
    <n v="0"/>
    <x v="0"/>
    <n v="0"/>
    <x v="2"/>
    <x v="0"/>
    <n v="0"/>
    <x v="1"/>
    <n v="0"/>
    <x v="1"/>
    <n v="1"/>
    <x v="0"/>
    <n v="1"/>
    <s v="Yes"/>
    <n v="350"/>
    <s v="High"/>
  </r>
  <r>
    <n v="236585"/>
    <x v="1"/>
    <n v="18"/>
    <n v="2"/>
    <s v="Hostel"/>
    <x v="0"/>
    <n v="0"/>
    <x v="0"/>
    <n v="0"/>
    <x v="1"/>
    <x v="0"/>
    <n v="0"/>
    <x v="1"/>
    <n v="0"/>
    <x v="1"/>
    <n v="1"/>
    <x v="0"/>
    <n v="1"/>
    <s v="No"/>
    <n v="180"/>
    <s v="Low"/>
  </r>
  <r>
    <n v="236586"/>
    <x v="0"/>
    <n v="18"/>
    <n v="2"/>
    <s v="Home"/>
    <x v="0"/>
    <n v="0"/>
    <x v="0"/>
    <n v="0"/>
    <x v="1"/>
    <x v="0"/>
    <n v="0"/>
    <x v="1"/>
    <n v="0"/>
    <x v="1"/>
    <n v="1"/>
    <x v="0"/>
    <n v="1"/>
    <s v="No"/>
    <n v="140"/>
    <s v="Low"/>
  </r>
  <r>
    <n v="236587"/>
    <x v="1"/>
    <n v="19"/>
    <n v="2"/>
    <s v="Home"/>
    <x v="0"/>
    <n v="0"/>
    <x v="1"/>
    <n v="1"/>
    <x v="3"/>
    <x v="2"/>
    <n v="1"/>
    <x v="2"/>
    <n v="0"/>
    <x v="1"/>
    <n v="1"/>
    <x v="0"/>
    <n v="1"/>
    <s v="No"/>
    <n v="230"/>
    <s v="Middle"/>
  </r>
  <r>
    <n v="236588"/>
    <x v="0"/>
    <n v="22"/>
    <n v="4"/>
    <s v="Hostel"/>
    <x v="1"/>
    <n v="1"/>
    <x v="1"/>
    <n v="1"/>
    <x v="2"/>
    <x v="2"/>
    <n v="1"/>
    <x v="1"/>
    <n v="0"/>
    <x v="0"/>
    <n v="0"/>
    <x v="0"/>
    <n v="1"/>
    <s v="Yes"/>
    <n v="300"/>
    <s v="Middle"/>
  </r>
  <r>
    <n v="236589"/>
    <x v="1"/>
    <n v="22"/>
    <n v="4"/>
    <s v="Home"/>
    <x v="0"/>
    <n v="0"/>
    <x v="0"/>
    <n v="0"/>
    <x v="2"/>
    <x v="2"/>
    <n v="1"/>
    <x v="1"/>
    <n v="0"/>
    <x v="1"/>
    <n v="1"/>
    <x v="1"/>
    <n v="0"/>
    <s v="No"/>
    <n v="250"/>
    <s v="Middle"/>
  </r>
  <r>
    <n v="236590"/>
    <x v="0"/>
    <n v="17"/>
    <n v="1"/>
    <s v="Home"/>
    <x v="0"/>
    <n v="0"/>
    <x v="0"/>
    <n v="0"/>
    <x v="2"/>
    <x v="0"/>
    <n v="0"/>
    <x v="1"/>
    <n v="0"/>
    <x v="0"/>
    <n v="0"/>
    <x v="1"/>
    <n v="0"/>
    <s v="No"/>
    <n v="250"/>
    <s v="Middle"/>
  </r>
  <r>
    <n v="236591"/>
    <x v="0"/>
    <n v="19"/>
    <n v="2"/>
    <s v="Hostel"/>
    <x v="0"/>
    <n v="0"/>
    <x v="2"/>
    <n v="0"/>
    <x v="3"/>
    <x v="0"/>
    <n v="0"/>
    <x v="1"/>
    <n v="0"/>
    <x v="1"/>
    <n v="1"/>
    <x v="1"/>
    <n v="0"/>
    <s v="No"/>
    <n v="150"/>
    <s v="Low"/>
  </r>
  <r>
    <n v="236592"/>
    <x v="0"/>
    <n v="23"/>
    <n v="4"/>
    <s v="Home"/>
    <x v="0"/>
    <n v="0"/>
    <x v="0"/>
    <n v="0"/>
    <x v="0"/>
    <x v="0"/>
    <n v="0"/>
    <x v="2"/>
    <n v="0"/>
    <x v="1"/>
    <n v="1"/>
    <x v="1"/>
    <n v="0"/>
    <s v="Yes"/>
    <n v="150"/>
    <s v="Low"/>
  </r>
  <r>
    <n v="236593"/>
    <x v="0"/>
    <n v="19"/>
    <n v="3"/>
    <s v="Home"/>
    <x v="0"/>
    <n v="0"/>
    <x v="0"/>
    <n v="0"/>
    <x v="1"/>
    <x v="0"/>
    <n v="0"/>
    <x v="1"/>
    <n v="0"/>
    <x v="1"/>
    <n v="1"/>
    <x v="0"/>
    <n v="1"/>
    <s v="Yes"/>
    <n v="200"/>
    <s v="Middle"/>
  </r>
  <r>
    <n v="236594"/>
    <x v="1"/>
    <n v="19"/>
    <n v="2"/>
    <s v="Hostel"/>
    <x v="0"/>
    <n v="0"/>
    <x v="1"/>
    <n v="1"/>
    <x v="2"/>
    <x v="2"/>
    <n v="1"/>
    <x v="1"/>
    <n v="0"/>
    <x v="1"/>
    <n v="1"/>
    <x v="2"/>
    <n v="0"/>
    <s v="Yes"/>
    <s v="NA"/>
    <s v="High"/>
  </r>
  <r>
    <n v="236595"/>
    <x v="0"/>
    <n v="22"/>
    <n v="4"/>
    <s v="Home"/>
    <x v="1"/>
    <n v="1"/>
    <x v="1"/>
    <n v="1"/>
    <x v="2"/>
    <x v="2"/>
    <n v="1"/>
    <x v="1"/>
    <n v="0"/>
    <x v="1"/>
    <n v="1"/>
    <x v="0"/>
    <n v="1"/>
    <s v="No"/>
    <n v="200"/>
    <s v="Middle"/>
  </r>
  <r>
    <n v="236596"/>
    <x v="1"/>
    <n v="21"/>
    <n v="4"/>
    <s v="Home"/>
    <x v="0"/>
    <n v="0"/>
    <x v="0"/>
    <n v="0"/>
    <x v="2"/>
    <x v="2"/>
    <n v="1"/>
    <x v="1"/>
    <n v="0"/>
    <x v="0"/>
    <n v="0"/>
    <x v="1"/>
    <n v="0"/>
    <s v="No"/>
    <n v="150"/>
    <s v="Low"/>
  </r>
  <r>
    <n v="236597"/>
    <x v="0"/>
    <n v="22"/>
    <n v="4"/>
    <s v="Home"/>
    <x v="0"/>
    <n v="0"/>
    <x v="1"/>
    <n v="1"/>
    <x v="0"/>
    <x v="0"/>
    <n v="0"/>
    <x v="1"/>
    <n v="0"/>
    <x v="1"/>
    <n v="1"/>
    <x v="1"/>
    <n v="0"/>
    <s v="Yes"/>
    <n v="220"/>
    <s v="Middle"/>
  </r>
  <r>
    <n v="236598"/>
    <x v="1"/>
    <n v="18"/>
    <n v="2"/>
    <s v="Home"/>
    <x v="0"/>
    <n v="0"/>
    <x v="0"/>
    <n v="0"/>
    <x v="1"/>
    <x v="0"/>
    <n v="0"/>
    <x v="1"/>
    <n v="0"/>
    <x v="0"/>
    <n v="0"/>
    <x v="1"/>
    <n v="0"/>
    <s v="Yes"/>
    <n v="180"/>
    <s v="Low"/>
  </r>
  <r>
    <n v="236599"/>
    <x v="0"/>
    <n v="19"/>
    <s v="NA"/>
    <s v="Hostel"/>
    <x v="0"/>
    <n v="0"/>
    <x v="0"/>
    <n v="0"/>
    <x v="0"/>
    <x v="1"/>
    <n v="0"/>
    <x v="1"/>
    <n v="0"/>
    <x v="1"/>
    <n v="1"/>
    <x v="1"/>
    <n v="0"/>
    <s v="Yes"/>
    <n v="200"/>
    <s v="Middle"/>
  </r>
  <r>
    <n v="236600"/>
    <x v="1"/>
    <n v="22"/>
    <n v="4"/>
    <s v="Home"/>
    <x v="1"/>
    <n v="1"/>
    <x v="0"/>
    <n v="0"/>
    <x v="1"/>
    <x v="2"/>
    <n v="1"/>
    <x v="0"/>
    <n v="1"/>
    <x v="0"/>
    <n v="0"/>
    <x v="1"/>
    <n v="0"/>
    <s v="Yes"/>
    <n v="300"/>
    <s v="Middle"/>
  </r>
  <r>
    <n v="236601"/>
    <x v="1"/>
    <n v="18"/>
    <n v="1"/>
    <s v="Home"/>
    <x v="1"/>
    <n v="1"/>
    <x v="0"/>
    <n v="0"/>
    <x v="0"/>
    <x v="0"/>
    <n v="0"/>
    <x v="1"/>
    <n v="0"/>
    <x v="1"/>
    <n v="1"/>
    <x v="1"/>
    <n v="0"/>
    <s v="Yes"/>
    <n v="150"/>
    <s v="Low"/>
  </r>
  <r>
    <n v="236602"/>
    <x v="0"/>
    <n v="19"/>
    <n v="3"/>
    <s v="Home"/>
    <x v="0"/>
    <n v="0"/>
    <x v="0"/>
    <n v="0"/>
    <x v="2"/>
    <x v="0"/>
    <n v="0"/>
    <x v="1"/>
    <n v="0"/>
    <x v="1"/>
    <n v="1"/>
    <x v="0"/>
    <n v="1"/>
    <s v="No"/>
    <n v="170"/>
    <s v="Low"/>
  </r>
  <r>
    <n v="236603"/>
    <x v="0"/>
    <n v="19"/>
    <n v="2"/>
    <s v="NA"/>
    <x v="1"/>
    <n v="1"/>
    <x v="0"/>
    <n v="0"/>
    <x v="3"/>
    <x v="0"/>
    <n v="0"/>
    <x v="1"/>
    <n v="0"/>
    <x v="0"/>
    <n v="0"/>
    <x v="0"/>
    <n v="1"/>
    <s v="No"/>
    <s v="NA"/>
    <s v="High"/>
  </r>
  <r>
    <n v="236604"/>
    <x v="1"/>
    <n v="22"/>
    <n v="4"/>
    <s v="Hostel"/>
    <x v="0"/>
    <n v="0"/>
    <x v="0"/>
    <n v="0"/>
    <x v="0"/>
    <x v="2"/>
    <n v="1"/>
    <x v="2"/>
    <n v="0"/>
    <x v="1"/>
    <n v="1"/>
    <x v="1"/>
    <n v="0"/>
    <s v="Yes"/>
    <n v="200"/>
    <s v="Middle"/>
  </r>
  <r>
    <n v="236605"/>
    <x v="0"/>
    <n v="21"/>
    <n v="4"/>
    <s v="Home"/>
    <x v="0"/>
    <n v="0"/>
    <x v="1"/>
    <n v="1"/>
    <x v="1"/>
    <x v="1"/>
    <n v="0"/>
    <x v="0"/>
    <n v="1"/>
    <x v="1"/>
    <n v="1"/>
    <x v="0"/>
    <n v="1"/>
    <s v="Yes"/>
    <n v="300"/>
    <s v="Middle"/>
  </r>
  <r>
    <n v="236606"/>
    <x v="1"/>
    <n v="22"/>
    <s v="NA"/>
    <s v="Hostel"/>
    <x v="1"/>
    <n v="1"/>
    <x v="1"/>
    <n v="1"/>
    <x v="2"/>
    <x v="0"/>
    <n v="0"/>
    <x v="0"/>
    <n v="1"/>
    <x v="1"/>
    <n v="1"/>
    <x v="1"/>
    <n v="0"/>
    <s v="Yes"/>
    <n v="250"/>
    <s v="Middle"/>
  </r>
  <r>
    <n v="236607"/>
    <x v="0"/>
    <n v="18"/>
    <n v="2"/>
    <s v="Home"/>
    <x v="0"/>
    <n v="0"/>
    <x v="0"/>
    <n v="0"/>
    <x v="2"/>
    <x v="2"/>
    <n v="1"/>
    <x v="1"/>
    <n v="0"/>
    <x v="1"/>
    <n v="1"/>
    <x v="0"/>
    <n v="1"/>
    <s v="Yes"/>
    <n v="300"/>
    <s v="Middle"/>
  </r>
  <r>
    <n v="236608"/>
    <x v="1"/>
    <n v="19"/>
    <n v="2"/>
    <s v="Home"/>
    <x v="0"/>
    <n v="0"/>
    <x v="0"/>
    <n v="0"/>
    <x v="2"/>
    <x v="2"/>
    <n v="1"/>
    <x v="0"/>
    <n v="1"/>
    <x v="1"/>
    <n v="1"/>
    <x v="1"/>
    <n v="0"/>
    <s v="No"/>
    <n v="250"/>
    <s v="Middle"/>
  </r>
  <r>
    <n v="236609"/>
    <x v="0"/>
    <n v="22"/>
    <n v="4"/>
    <s v="Hostel"/>
    <x v="1"/>
    <n v="1"/>
    <x v="1"/>
    <n v="1"/>
    <x v="3"/>
    <x v="0"/>
    <n v="0"/>
    <x v="1"/>
    <n v="0"/>
    <x v="0"/>
    <n v="0"/>
    <x v="0"/>
    <n v="1"/>
    <s v="NA"/>
    <n v="280"/>
    <s v="Middle"/>
  </r>
  <r>
    <n v="236610"/>
    <x v="1"/>
    <n v="22"/>
    <n v="3"/>
    <s v="Home"/>
    <x v="0"/>
    <n v="0"/>
    <x v="0"/>
    <n v="0"/>
    <x v="2"/>
    <x v="0"/>
    <n v="0"/>
    <x v="1"/>
    <n v="0"/>
    <x v="0"/>
    <n v="0"/>
    <x v="0"/>
    <n v="1"/>
    <s v="Yes"/>
    <n v="350"/>
    <s v="High"/>
  </r>
  <r>
    <n v="236611"/>
    <x v="1"/>
    <n v="18"/>
    <n v="2"/>
    <s v="Hostel"/>
    <x v="0"/>
    <n v="0"/>
    <x v="0"/>
    <n v="0"/>
    <x v="1"/>
    <x v="0"/>
    <n v="0"/>
    <x v="1"/>
    <n v="0"/>
    <x v="1"/>
    <n v="1"/>
    <x v="1"/>
    <n v="0"/>
    <s v="No"/>
    <n v="180"/>
    <s v="Low"/>
  </r>
  <r>
    <n v="236612"/>
    <x v="0"/>
    <n v="18"/>
    <n v="2"/>
    <s v="Home"/>
    <x v="0"/>
    <n v="0"/>
    <x v="0"/>
    <n v="0"/>
    <x v="1"/>
    <x v="0"/>
    <n v="0"/>
    <x v="1"/>
    <n v="0"/>
    <x v="1"/>
    <n v="1"/>
    <x v="0"/>
    <n v="1"/>
    <s v="No"/>
    <n v="140"/>
    <s v="Low"/>
  </r>
  <r>
    <n v="236613"/>
    <x v="1"/>
    <n v="19"/>
    <n v="2"/>
    <s v="Home"/>
    <x v="0"/>
    <n v="0"/>
    <x v="1"/>
    <n v="1"/>
    <x v="3"/>
    <x v="2"/>
    <n v="1"/>
    <x v="2"/>
    <n v="0"/>
    <x v="1"/>
    <n v="1"/>
    <x v="0"/>
    <n v="1"/>
    <s v="No"/>
    <n v="200"/>
    <s v="Middle"/>
  </r>
  <r>
    <n v="236614"/>
    <x v="0"/>
    <n v="22"/>
    <n v="4"/>
    <s v="Hostel"/>
    <x v="1"/>
    <n v="1"/>
    <x v="1"/>
    <n v="1"/>
    <x v="2"/>
    <x v="2"/>
    <n v="1"/>
    <x v="0"/>
    <n v="1"/>
    <x v="0"/>
    <n v="0"/>
    <x v="0"/>
    <n v="1"/>
    <s v="Yes"/>
    <n v="300"/>
    <s v="Middle"/>
  </r>
  <r>
    <n v="236615"/>
    <x v="1"/>
    <n v="22"/>
    <n v="4"/>
    <s v="Home"/>
    <x v="0"/>
    <n v="0"/>
    <x v="0"/>
    <n v="0"/>
    <x v="2"/>
    <x v="0"/>
    <n v="0"/>
    <x v="1"/>
    <n v="0"/>
    <x v="1"/>
    <n v="1"/>
    <x v="1"/>
    <n v="0"/>
    <s v="No"/>
    <n v="250"/>
    <s v="Middle"/>
  </r>
  <r>
    <n v="236616"/>
    <x v="0"/>
    <n v="17"/>
    <n v="1"/>
    <s v="Home"/>
    <x v="0"/>
    <n v="0"/>
    <x v="0"/>
    <n v="0"/>
    <x v="2"/>
    <x v="0"/>
    <n v="0"/>
    <x v="1"/>
    <n v="0"/>
    <x v="0"/>
    <n v="0"/>
    <x v="1"/>
    <n v="0"/>
    <s v="No"/>
    <n v="250"/>
    <s v="Middle"/>
  </r>
  <r>
    <n v="236617"/>
    <x v="0"/>
    <n v="19"/>
    <n v="2"/>
    <s v="Hostel"/>
    <x v="0"/>
    <n v="0"/>
    <x v="2"/>
    <n v="0"/>
    <x v="3"/>
    <x v="0"/>
    <n v="0"/>
    <x v="1"/>
    <n v="0"/>
    <x v="1"/>
    <n v="1"/>
    <x v="0"/>
    <n v="1"/>
    <s v="No"/>
    <n v="150"/>
    <s v="Low"/>
  </r>
  <r>
    <n v="236618"/>
    <x v="0"/>
    <n v="23"/>
    <n v="4"/>
    <s v="Home"/>
    <x v="0"/>
    <n v="0"/>
    <x v="0"/>
    <n v="0"/>
    <x v="0"/>
    <x v="0"/>
    <n v="0"/>
    <x v="2"/>
    <n v="0"/>
    <x v="1"/>
    <n v="1"/>
    <x v="0"/>
    <n v="1"/>
    <s v="Yes"/>
    <n v="150"/>
    <s v="Low"/>
  </r>
  <r>
    <n v="236619"/>
    <x v="0"/>
    <n v="19"/>
    <n v="3"/>
    <s v="Home"/>
    <x v="0"/>
    <n v="0"/>
    <x v="0"/>
    <n v="0"/>
    <x v="1"/>
    <x v="0"/>
    <n v="0"/>
    <x v="0"/>
    <n v="1"/>
    <x v="1"/>
    <n v="1"/>
    <x v="0"/>
    <n v="1"/>
    <s v="Yes"/>
    <n v="200"/>
    <s v="Middle"/>
  </r>
  <r>
    <n v="236620"/>
    <x v="1"/>
    <n v="23"/>
    <n v="2"/>
    <s v="Home"/>
    <x v="1"/>
    <n v="1"/>
    <x v="0"/>
    <n v="0"/>
    <x v="0"/>
    <x v="0"/>
    <n v="0"/>
    <x v="1"/>
    <n v="0"/>
    <x v="0"/>
    <n v="0"/>
    <x v="1"/>
    <n v="0"/>
    <s v="NA"/>
    <n v="180"/>
    <s v="Low"/>
  </r>
  <r>
    <n v="236621"/>
    <x v="1"/>
    <n v="19"/>
    <n v="3"/>
    <s v="Hostel"/>
    <x v="0"/>
    <n v="0"/>
    <x v="0"/>
    <n v="0"/>
    <x v="1"/>
    <x v="2"/>
    <n v="1"/>
    <x v="1"/>
    <n v="0"/>
    <x v="1"/>
    <n v="1"/>
    <x v="0"/>
    <n v="1"/>
    <s v="Yes"/>
    <n v="200"/>
    <s v="Middle"/>
  </r>
  <r>
    <n v="236622"/>
    <x v="0"/>
    <n v="19"/>
    <n v="2"/>
    <s v="Home"/>
    <x v="0"/>
    <n v="0"/>
    <x v="0"/>
    <n v="0"/>
    <x v="1"/>
    <x v="0"/>
    <n v="0"/>
    <x v="1"/>
    <n v="0"/>
    <x v="0"/>
    <n v="0"/>
    <x v="0"/>
    <n v="1"/>
    <s v="No"/>
    <n v="300"/>
    <s v="Middle"/>
  </r>
  <r>
    <n v="236623"/>
    <x v="1"/>
    <n v="22"/>
    <n v="3"/>
    <s v="Hostel"/>
    <x v="0"/>
    <n v="0"/>
    <x v="1"/>
    <n v="1"/>
    <x v="2"/>
    <x v="2"/>
    <n v="1"/>
    <x v="0"/>
    <n v="1"/>
    <x v="1"/>
    <n v="1"/>
    <x v="1"/>
    <n v="0"/>
    <s v="Yes"/>
    <n v="150"/>
    <s v="Low"/>
  </r>
  <r>
    <n v="236624"/>
    <x v="0"/>
    <n v="21"/>
    <n v="2"/>
    <s v="Home"/>
    <x v="1"/>
    <n v="1"/>
    <x v="0"/>
    <n v="0"/>
    <x v="0"/>
    <x v="0"/>
    <n v="0"/>
    <x v="1"/>
    <n v="0"/>
    <x v="1"/>
    <n v="1"/>
    <x v="1"/>
    <n v="0"/>
    <s v="Yes"/>
    <n v="200"/>
    <s v="Middle"/>
  </r>
  <r>
    <n v="236625"/>
    <x v="1"/>
    <n v="22"/>
    <n v="3"/>
    <s v="Hostel"/>
    <x v="0"/>
    <n v="0"/>
    <x v="1"/>
    <n v="1"/>
    <x v="1"/>
    <x v="2"/>
    <n v="1"/>
    <x v="1"/>
    <n v="0"/>
    <x v="1"/>
    <n v="1"/>
    <x v="2"/>
    <n v="0"/>
    <s v="Yes"/>
    <n v="200"/>
    <s v="Middle"/>
  </r>
  <r>
    <n v="236626"/>
    <x v="0"/>
    <n v="18"/>
    <n v="1"/>
    <s v="Home"/>
    <x v="1"/>
    <n v="1"/>
    <x v="0"/>
    <n v="0"/>
    <x v="0"/>
    <x v="0"/>
    <n v="0"/>
    <x v="1"/>
    <n v="0"/>
    <x v="0"/>
    <n v="0"/>
    <x v="0"/>
    <n v="1"/>
    <s v="Yes"/>
    <n v="150"/>
    <s v="Low"/>
  </r>
  <r>
    <n v="236627"/>
    <x v="1"/>
    <n v="19"/>
    <n v="1"/>
    <s v="Home"/>
    <x v="0"/>
    <n v="0"/>
    <x v="0"/>
    <n v="0"/>
    <x v="0"/>
    <x v="1"/>
    <n v="0"/>
    <x v="1"/>
    <n v="0"/>
    <x v="1"/>
    <n v="1"/>
    <x v="0"/>
    <n v="1"/>
    <s v="NA"/>
    <s v="NA"/>
    <s v="High"/>
  </r>
  <r>
    <n v="236628"/>
    <x v="1"/>
    <n v="22"/>
    <n v="3"/>
    <s v="Home"/>
    <x v="0"/>
    <n v="0"/>
    <x v="0"/>
    <n v="0"/>
    <x v="2"/>
    <x v="0"/>
    <n v="0"/>
    <x v="1"/>
    <n v="0"/>
    <x v="0"/>
    <n v="0"/>
    <x v="0"/>
    <n v="1"/>
    <s v="Yes"/>
    <n v="350"/>
    <s v="High"/>
  </r>
  <r>
    <n v="236629"/>
    <x v="1"/>
    <n v="18"/>
    <n v="2"/>
    <s v="Hostel"/>
    <x v="0"/>
    <n v="0"/>
    <x v="0"/>
    <n v="0"/>
    <x v="1"/>
    <x v="0"/>
    <n v="0"/>
    <x v="1"/>
    <n v="0"/>
    <x v="1"/>
    <n v="1"/>
    <x v="1"/>
    <n v="0"/>
    <s v="Yes"/>
    <n v="180"/>
    <s v="Low"/>
  </r>
  <r>
    <n v="236630"/>
    <x v="0"/>
    <n v="18"/>
    <n v="2"/>
    <s v="Home"/>
    <x v="0"/>
    <n v="0"/>
    <x v="0"/>
    <n v="0"/>
    <x v="1"/>
    <x v="0"/>
    <n v="0"/>
    <x v="1"/>
    <n v="0"/>
    <x v="1"/>
    <n v="1"/>
    <x v="0"/>
    <n v="1"/>
    <s v="No"/>
    <n v="140"/>
    <s v="Low"/>
  </r>
  <r>
    <n v="236631"/>
    <x v="1"/>
    <n v="19"/>
    <n v="2"/>
    <s v="Home"/>
    <x v="0"/>
    <n v="0"/>
    <x v="1"/>
    <n v="1"/>
    <x v="3"/>
    <x v="2"/>
    <n v="1"/>
    <x v="2"/>
    <n v="0"/>
    <x v="1"/>
    <n v="1"/>
    <x v="2"/>
    <n v="0"/>
    <s v="No"/>
    <n v="150"/>
    <s v="Low"/>
  </r>
  <r>
    <n v="236632"/>
    <x v="0"/>
    <n v="22"/>
    <n v="4"/>
    <s v="Hostel"/>
    <x v="1"/>
    <n v="1"/>
    <x v="1"/>
    <n v="1"/>
    <x v="2"/>
    <x v="0"/>
    <n v="0"/>
    <x v="1"/>
    <n v="0"/>
    <x v="1"/>
    <n v="1"/>
    <x v="0"/>
    <n v="1"/>
    <s v="Yes"/>
    <n v="300"/>
    <s v="Middle"/>
  </r>
  <r>
    <n v="236633"/>
    <x v="1"/>
    <n v="18"/>
    <n v="2"/>
    <s v="Hostel"/>
    <x v="0"/>
    <n v="0"/>
    <x v="0"/>
    <n v="0"/>
    <x v="1"/>
    <x v="0"/>
    <n v="0"/>
    <x v="1"/>
    <n v="0"/>
    <x v="1"/>
    <n v="1"/>
    <x v="1"/>
    <n v="0"/>
    <s v="No"/>
    <n v="180"/>
    <s v="Low"/>
  </r>
  <r>
    <n v="236634"/>
    <x v="0"/>
    <n v="18"/>
    <n v="2"/>
    <s v="Home"/>
    <x v="0"/>
    <n v="0"/>
    <x v="0"/>
    <n v="0"/>
    <x v="1"/>
    <x v="0"/>
    <n v="0"/>
    <x v="1"/>
    <n v="0"/>
    <x v="1"/>
    <n v="1"/>
    <x v="0"/>
    <n v="1"/>
    <s v="No"/>
    <n v="140"/>
    <s v="Low"/>
  </r>
  <r>
    <n v="236635"/>
    <x v="1"/>
    <n v="19"/>
    <n v="2"/>
    <s v="Home"/>
    <x v="0"/>
    <n v="0"/>
    <x v="1"/>
    <n v="1"/>
    <x v="3"/>
    <x v="2"/>
    <n v="1"/>
    <x v="2"/>
    <n v="0"/>
    <x v="1"/>
    <n v="1"/>
    <x v="2"/>
    <n v="0"/>
    <s v="No"/>
    <s v="NA"/>
    <s v="High"/>
  </r>
  <r>
    <n v="236636"/>
    <x v="0"/>
    <n v="22"/>
    <n v="4"/>
    <s v="Hostel"/>
    <x v="1"/>
    <n v="1"/>
    <x v="1"/>
    <n v="1"/>
    <x v="2"/>
    <x v="2"/>
    <n v="1"/>
    <x v="1"/>
    <n v="0"/>
    <x v="0"/>
    <n v="0"/>
    <x v="0"/>
    <n v="1"/>
    <s v="Yes"/>
    <n v="300"/>
    <s v="Middle"/>
  </r>
  <r>
    <n v="236637"/>
    <x v="1"/>
    <n v="22"/>
    <n v="4"/>
    <s v="Home"/>
    <x v="0"/>
    <n v="0"/>
    <x v="0"/>
    <n v="0"/>
    <x v="2"/>
    <x v="0"/>
    <n v="0"/>
    <x v="1"/>
    <n v="0"/>
    <x v="1"/>
    <n v="1"/>
    <x v="1"/>
    <n v="0"/>
    <s v="No"/>
    <n v="250"/>
    <s v="Middle"/>
  </r>
  <r>
    <n v="236638"/>
    <x v="0"/>
    <n v="17"/>
    <n v="1"/>
    <s v="Home"/>
    <x v="0"/>
    <n v="0"/>
    <x v="0"/>
    <n v="0"/>
    <x v="2"/>
    <x v="0"/>
    <n v="0"/>
    <x v="1"/>
    <n v="0"/>
    <x v="0"/>
    <n v="0"/>
    <x v="1"/>
    <n v="0"/>
    <s v="No"/>
    <n v="250"/>
    <s v="Middle"/>
  </r>
  <r>
    <n v="236639"/>
    <x v="0"/>
    <n v="19"/>
    <n v="2"/>
    <s v="Hostel"/>
    <x v="0"/>
    <n v="0"/>
    <x v="2"/>
    <n v="0"/>
    <x v="3"/>
    <x v="0"/>
    <n v="0"/>
    <x v="1"/>
    <n v="0"/>
    <x v="1"/>
    <n v="1"/>
    <x v="0"/>
    <n v="1"/>
    <s v="No"/>
    <n v="150"/>
    <s v="Low"/>
  </r>
  <r>
    <n v="236640"/>
    <x v="0"/>
    <n v="23"/>
    <n v="4"/>
    <s v="Home"/>
    <x v="0"/>
    <n v="0"/>
    <x v="0"/>
    <n v="0"/>
    <x v="0"/>
    <x v="0"/>
    <n v="0"/>
    <x v="2"/>
    <n v="0"/>
    <x v="1"/>
    <n v="1"/>
    <x v="0"/>
    <n v="1"/>
    <s v="Yes"/>
    <n v="150"/>
    <s v="Low"/>
  </r>
  <r>
    <n v="236641"/>
    <x v="0"/>
    <n v="19"/>
    <n v="3"/>
    <s v="Home"/>
    <x v="0"/>
    <n v="0"/>
    <x v="0"/>
    <n v="0"/>
    <x v="1"/>
    <x v="0"/>
    <n v="0"/>
    <x v="0"/>
    <n v="1"/>
    <x v="1"/>
    <n v="1"/>
    <x v="0"/>
    <n v="1"/>
    <s v="Yes"/>
    <n v="200"/>
    <s v="Middle"/>
  </r>
  <r>
    <n v="236642"/>
    <x v="1"/>
    <n v="23"/>
    <n v="2"/>
    <s v="Home"/>
    <x v="1"/>
    <n v="1"/>
    <x v="0"/>
    <n v="0"/>
    <x v="0"/>
    <x v="0"/>
    <n v="0"/>
    <x v="1"/>
    <n v="0"/>
    <x v="0"/>
    <n v="0"/>
    <x v="1"/>
    <n v="0"/>
    <s v="NA"/>
    <n v="180"/>
    <s v="Low"/>
  </r>
  <r>
    <n v="236643"/>
    <x v="1"/>
    <n v="19"/>
    <n v="3"/>
    <s v="Hostel"/>
    <x v="0"/>
    <n v="0"/>
    <x v="0"/>
    <n v="0"/>
    <x v="1"/>
    <x v="0"/>
    <n v="0"/>
    <x v="1"/>
    <n v="0"/>
    <x v="1"/>
    <n v="1"/>
    <x v="0"/>
    <n v="1"/>
    <s v="Yes"/>
    <n v="200"/>
    <s v="Middle"/>
  </r>
  <r>
    <n v="236644"/>
    <x v="0"/>
    <n v="19"/>
    <n v="2"/>
    <s v="Home"/>
    <x v="0"/>
    <n v="0"/>
    <x v="0"/>
    <n v="0"/>
    <x v="1"/>
    <x v="0"/>
    <n v="0"/>
    <x v="1"/>
    <n v="0"/>
    <x v="0"/>
    <n v="0"/>
    <x v="0"/>
    <n v="1"/>
    <s v="No"/>
    <n v="300"/>
    <s v="Middle"/>
  </r>
  <r>
    <n v="236645"/>
    <x v="1"/>
    <n v="22"/>
    <n v="3"/>
    <s v="Hostel"/>
    <x v="0"/>
    <n v="0"/>
    <x v="1"/>
    <n v="1"/>
    <x v="2"/>
    <x v="1"/>
    <n v="0"/>
    <x v="0"/>
    <n v="1"/>
    <x v="1"/>
    <n v="1"/>
    <x v="1"/>
    <n v="0"/>
    <s v="Yes"/>
    <n v="150"/>
    <s v="Low"/>
  </r>
  <r>
    <n v="236646"/>
    <x v="0"/>
    <n v="21"/>
    <n v="2"/>
    <s v="Home"/>
    <x v="1"/>
    <n v="1"/>
    <x v="0"/>
    <n v="0"/>
    <x v="0"/>
    <x v="0"/>
    <n v="0"/>
    <x v="1"/>
    <n v="0"/>
    <x v="1"/>
    <n v="1"/>
    <x v="1"/>
    <n v="0"/>
    <s v="Yes"/>
    <n v="200"/>
    <s v="Middle"/>
  </r>
  <r>
    <n v="236647"/>
    <x v="1"/>
    <n v="22"/>
    <n v="3"/>
    <s v="Hostel"/>
    <x v="0"/>
    <n v="0"/>
    <x v="1"/>
    <n v="1"/>
    <x v="1"/>
    <x v="2"/>
    <n v="1"/>
    <x v="0"/>
    <n v="1"/>
    <x v="1"/>
    <n v="1"/>
    <x v="2"/>
    <n v="0"/>
    <s v="Yes"/>
    <n v="200"/>
    <s v="Middl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D1A9A1-2CD7-4E7C-8275-70BD8FD73DE3}" name="scholarship"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D6" firstHeaderRow="1" firstDataRow="2" firstDataCol="1"/>
  <pivotFields count="21">
    <pivotField showAll="0"/>
    <pivotField axis="axisRow" showAll="0">
      <items count="3">
        <item x="0"/>
        <item x="1"/>
        <item t="default"/>
      </items>
    </pivotField>
    <pivotField showAll="0"/>
    <pivotField showAll="0"/>
    <pivotField showAll="0"/>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3">
    <i>
      <x/>
    </i>
    <i>
      <x v="1"/>
    </i>
    <i t="grand">
      <x/>
    </i>
  </rowItems>
  <colFields count="1">
    <field x="5"/>
  </colFields>
  <colItems count="3">
    <i>
      <x/>
    </i>
    <i>
      <x v="1"/>
    </i>
    <i t="grand">
      <x/>
    </i>
  </colItems>
  <dataFields count="1">
    <dataField name="Monthly_expenses" fld="19" subtotal="average" baseField="1" baseItem="0"/>
  </dataFields>
  <formats count="2">
    <format dxfId="23">
      <pivotArea grandCol="1" outline="0" collapsedLevelsAreSubtotals="1" fieldPosition="0"/>
    </format>
    <format dxfId="22">
      <pivotArea grandRow="1" outline="0" collapsedLevelsAreSubtotals="1" fieldPosition="0"/>
    </format>
  </formats>
  <chartFormats count="4">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3" format="4" series="1">
      <pivotArea type="data" outline="0" fieldPosition="0">
        <references count="2">
          <reference field="4294967294" count="1" selected="0">
            <x v="0"/>
          </reference>
          <reference field="5" count="1" selected="0">
            <x v="0"/>
          </reference>
        </references>
      </pivotArea>
    </chartFormat>
    <chartFormat chart="13"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7BC59E-2CD7-40BD-816D-D6DD7CED959F}" name="Cosmetics"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53:E157" firstHeaderRow="1" firstDataRow="2" firstDataCol="1"/>
  <pivotFields count="21">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2"/>
        <item x="1"/>
        <item x="0"/>
        <item t="default"/>
      </items>
    </pivotField>
    <pivotField showAll="0"/>
    <pivotField showAll="0"/>
    <pivotField dataField="1" showAll="0"/>
    <pivotField showAll="0"/>
  </pivotFields>
  <rowFields count="1">
    <field x="1"/>
  </rowFields>
  <rowItems count="3">
    <i>
      <x/>
    </i>
    <i>
      <x v="1"/>
    </i>
    <i t="grand">
      <x/>
    </i>
  </rowItems>
  <colFields count="1">
    <field x="16"/>
  </colFields>
  <colItems count="4">
    <i>
      <x/>
    </i>
    <i>
      <x v="1"/>
    </i>
    <i>
      <x v="2"/>
    </i>
    <i t="grand">
      <x/>
    </i>
  </colItems>
  <dataFields count="1">
    <dataField name="Average of Monthly_expenses_$" fld="19" subtotal="average" baseField="1" baseItem="0"/>
  </dataFields>
  <formats count="2">
    <format dxfId="25">
      <pivotArea grandCol="1" outline="0" collapsedLevelsAreSubtotals="1" fieldPosition="0"/>
    </format>
    <format dxfId="24">
      <pivotArea grandRow="1" outline="0" collapsedLevelsAreSubtotals="1" fieldPosition="0"/>
    </format>
  </formats>
  <chartFormats count="6">
    <chartFormat chart="13" format="0" series="1">
      <pivotArea type="data" outline="0" fieldPosition="0">
        <references count="2">
          <reference field="4294967294" count="1" selected="0">
            <x v="0"/>
          </reference>
          <reference field="16" count="1" selected="0">
            <x v="0"/>
          </reference>
        </references>
      </pivotArea>
    </chartFormat>
    <chartFormat chart="13" format="1" series="1">
      <pivotArea type="data" outline="0" fieldPosition="0">
        <references count="2">
          <reference field="4294967294" count="1" selected="0">
            <x v="0"/>
          </reference>
          <reference field="16" count="1" selected="0">
            <x v="1"/>
          </reference>
        </references>
      </pivotArea>
    </chartFormat>
    <chartFormat chart="13" format="2" series="1">
      <pivotArea type="data" outline="0" fieldPosition="0">
        <references count="2">
          <reference field="4294967294" count="1" selected="0">
            <x v="0"/>
          </reference>
          <reference field="16" count="1" selected="0">
            <x v="2"/>
          </reference>
        </references>
      </pivotArea>
    </chartFormat>
    <chartFormat chart="17" format="6" series="1">
      <pivotArea type="data" outline="0" fieldPosition="0">
        <references count="2">
          <reference field="4294967294" count="1" selected="0">
            <x v="0"/>
          </reference>
          <reference field="16" count="1" selected="0">
            <x v="0"/>
          </reference>
        </references>
      </pivotArea>
    </chartFormat>
    <chartFormat chart="17" format="7" series="1">
      <pivotArea type="data" outline="0" fieldPosition="0">
        <references count="2">
          <reference field="4294967294" count="1" selected="0">
            <x v="0"/>
          </reference>
          <reference field="16" count="1" selected="0">
            <x v="1"/>
          </reference>
        </references>
      </pivotArea>
    </chartFormat>
    <chartFormat chart="17" format="8" series="1">
      <pivotArea type="data" outline="0" fieldPosition="0">
        <references count="2">
          <reference field="4294967294" count="1" selected="0">
            <x v="0"/>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25ADFC-74F5-424B-9393-8E2BCA7856A2}" name="GamesHobies"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29:D133" firstHeaderRow="1" firstDataRow="2" firstDataCol="1"/>
  <pivotFields count="21">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pivotField showAll="0"/>
    <pivotField showAll="0"/>
    <pivotField showAll="0"/>
    <pivotField dataField="1" showAll="0"/>
    <pivotField showAll="0"/>
  </pivotFields>
  <rowFields count="1">
    <field x="1"/>
  </rowFields>
  <rowItems count="3">
    <i>
      <x/>
    </i>
    <i>
      <x v="1"/>
    </i>
    <i t="grand">
      <x/>
    </i>
  </rowItems>
  <colFields count="1">
    <field x="14"/>
  </colFields>
  <colItems count="3">
    <i>
      <x/>
    </i>
    <i>
      <x v="1"/>
    </i>
    <i t="grand">
      <x/>
    </i>
  </colItems>
  <dataFields count="1">
    <dataField name="Average of Monthly_expenses_$" fld="19" subtotal="average" baseField="1" baseItem="0"/>
  </dataFields>
  <formats count="2">
    <format dxfId="27">
      <pivotArea grandCol="1" outline="0" collapsedLevelsAreSubtotals="1" fieldPosition="0"/>
    </format>
    <format dxfId="26">
      <pivotArea grandRow="1" outline="0" collapsedLevelsAreSubtotals="1" fieldPosition="0"/>
    </format>
  </formats>
  <chartFormats count="4">
    <chartFormat chart="11" format="0" series="1">
      <pivotArea type="data" outline="0" fieldPosition="0">
        <references count="2">
          <reference field="4294967294" count="1" selected="0">
            <x v="0"/>
          </reference>
          <reference field="14" count="1" selected="0">
            <x v="0"/>
          </reference>
        </references>
      </pivotArea>
    </chartFormat>
    <chartFormat chart="11" format="1" series="1">
      <pivotArea type="data" outline="0" fieldPosition="0">
        <references count="2">
          <reference field="4294967294" count="1" selected="0">
            <x v="0"/>
          </reference>
          <reference field="14" count="1" selected="0">
            <x v="1"/>
          </reference>
        </references>
      </pivotArea>
    </chartFormat>
    <chartFormat chart="14" format="9" series="1">
      <pivotArea type="data" outline="0" fieldPosition="0">
        <references count="2">
          <reference field="4294967294" count="1" selected="0">
            <x v="0"/>
          </reference>
          <reference field="14" count="1" selected="0">
            <x v="0"/>
          </reference>
        </references>
      </pivotArea>
    </chartFormat>
    <chartFormat chart="14" format="10"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A7E16C-BABF-42B9-BDBD-9018CAFE6E5C}" name="Transporting"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3:F57" firstHeaderRow="1" firstDataRow="2" firstDataCol="1"/>
  <pivotFields count="21">
    <pivotField showAll="0"/>
    <pivotField axis="axisRow" showAll="0">
      <items count="3">
        <item x="0"/>
        <item x="1"/>
        <item t="default"/>
      </items>
    </pivotField>
    <pivotField showAll="0"/>
    <pivotField showAll="0"/>
    <pivotField showAll="0"/>
    <pivotField showAll="0"/>
    <pivotField showAll="0"/>
    <pivotField showAll="0"/>
    <pivotField showAll="0"/>
    <pivotField axis="axisCol" showAll="0">
      <items count="5">
        <item x="2"/>
        <item x="1"/>
        <item x="3"/>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3">
    <i>
      <x/>
    </i>
    <i>
      <x v="1"/>
    </i>
    <i t="grand">
      <x/>
    </i>
  </rowItems>
  <colFields count="1">
    <field x="9"/>
  </colFields>
  <colItems count="5">
    <i>
      <x/>
    </i>
    <i>
      <x v="1"/>
    </i>
    <i>
      <x v="2"/>
    </i>
    <i>
      <x v="3"/>
    </i>
    <i t="grand">
      <x/>
    </i>
  </colItems>
  <dataFields count="1">
    <dataField name="Average of Monthly_expenses_$" fld="19" subtotal="average" baseField="1" baseItem="0"/>
  </dataFields>
  <formats count="4">
    <format dxfId="31">
      <pivotArea grandCol="1" outline="0" collapsedLevelsAreSubtotals="1" fieldPosition="0"/>
    </format>
    <format dxfId="30">
      <pivotArea collapsedLevelsAreSubtotals="1" fieldPosition="0">
        <references count="2">
          <reference field="1" count="1">
            <x v="0"/>
          </reference>
          <reference field="9" count="1" selected="0">
            <x v="2"/>
          </reference>
        </references>
      </pivotArea>
    </format>
    <format dxfId="29">
      <pivotArea collapsedLevelsAreSubtotals="1" fieldPosition="0">
        <references count="2">
          <reference field="1" count="1">
            <x v="0"/>
          </reference>
          <reference field="9" count="1" selected="0">
            <x v="0"/>
          </reference>
        </references>
      </pivotArea>
    </format>
    <format dxfId="28">
      <pivotArea grandRow="1" outline="0" collapsedLevelsAreSubtotals="1" fieldPosition="0"/>
    </format>
  </formats>
  <chartFormats count="8">
    <chartFormat chart="5" format="0" series="1">
      <pivotArea type="data" outline="0" fieldPosition="0">
        <references count="2">
          <reference field="4294967294" count="1" selected="0">
            <x v="0"/>
          </reference>
          <reference field="9" count="1" selected="0">
            <x v="0"/>
          </reference>
        </references>
      </pivotArea>
    </chartFormat>
    <chartFormat chart="5" format="1" series="1">
      <pivotArea type="data" outline="0" fieldPosition="0">
        <references count="2">
          <reference field="4294967294" count="1" selected="0">
            <x v="0"/>
          </reference>
          <reference field="9" count="1" selected="0">
            <x v="1"/>
          </reference>
        </references>
      </pivotArea>
    </chartFormat>
    <chartFormat chart="5" format="2" series="1">
      <pivotArea type="data" outline="0" fieldPosition="0">
        <references count="2">
          <reference field="4294967294" count="1" selected="0">
            <x v="0"/>
          </reference>
          <reference field="9" count="1" selected="0">
            <x v="2"/>
          </reference>
        </references>
      </pivotArea>
    </chartFormat>
    <chartFormat chart="5" format="3" series="1">
      <pivotArea type="data" outline="0" fieldPosition="0">
        <references count="2">
          <reference field="4294967294" count="1" selected="0">
            <x v="0"/>
          </reference>
          <reference field="9" count="1" selected="0">
            <x v="3"/>
          </reference>
        </references>
      </pivotArea>
    </chartFormat>
    <chartFormat chart="9" format="8" series="1">
      <pivotArea type="data" outline="0" fieldPosition="0">
        <references count="2">
          <reference field="4294967294" count="1" selected="0">
            <x v="0"/>
          </reference>
          <reference field="9" count="1" selected="0">
            <x v="0"/>
          </reference>
        </references>
      </pivotArea>
    </chartFormat>
    <chartFormat chart="9" format="9" series="1">
      <pivotArea type="data" outline="0" fieldPosition="0">
        <references count="2">
          <reference field="4294967294" count="1" selected="0">
            <x v="0"/>
          </reference>
          <reference field="9" count="1" selected="0">
            <x v="1"/>
          </reference>
        </references>
      </pivotArea>
    </chartFormat>
    <chartFormat chart="9" format="10" series="1">
      <pivotArea type="data" outline="0" fieldPosition="0">
        <references count="2">
          <reference field="4294967294" count="1" selected="0">
            <x v="0"/>
          </reference>
          <reference field="9" count="1" selected="0">
            <x v="2"/>
          </reference>
        </references>
      </pivotArea>
    </chartFormat>
    <chartFormat chart="9"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BCDB5B-465E-4A14-B19F-D8754D1A74FB}" name="Drinks"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04:E108" firstHeaderRow="1" firstDataRow="2" firstDataCol="1"/>
  <pivotFields count="21">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axis="axisCol" showAll="0">
      <items count="4">
        <item x="2"/>
        <item x="1"/>
        <item x="0"/>
        <item t="default"/>
      </items>
    </pivotField>
    <pivotField showAll="0"/>
    <pivotField showAll="0"/>
    <pivotField showAll="0"/>
    <pivotField showAll="0"/>
    <pivotField showAll="0"/>
    <pivotField showAll="0"/>
    <pivotField dataField="1" showAll="0"/>
    <pivotField showAll="0"/>
  </pivotFields>
  <rowFields count="1">
    <field x="1"/>
  </rowFields>
  <rowItems count="3">
    <i>
      <x/>
    </i>
    <i>
      <x v="1"/>
    </i>
    <i t="grand">
      <x/>
    </i>
  </rowItems>
  <colFields count="1">
    <field x="12"/>
  </colFields>
  <colItems count="4">
    <i>
      <x/>
    </i>
    <i>
      <x v="1"/>
    </i>
    <i>
      <x v="2"/>
    </i>
    <i t="grand">
      <x/>
    </i>
  </colItems>
  <dataFields count="1">
    <dataField name="Average of Monthly_expenses_$" fld="19" subtotal="average" baseField="1" baseItem="0"/>
  </dataFields>
  <formats count="2">
    <format dxfId="33">
      <pivotArea grandCol="1" outline="0" collapsedLevelsAreSubtotals="1" fieldPosition="0"/>
    </format>
    <format dxfId="32">
      <pivotArea grandRow="1" outline="0" collapsedLevelsAreSubtotals="1" fieldPosition="0"/>
    </format>
  </formats>
  <chartFormats count="6">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9" format="2" series="1">
      <pivotArea type="data" outline="0" fieldPosition="0">
        <references count="2">
          <reference field="4294967294" count="1" selected="0">
            <x v="0"/>
          </reference>
          <reference field="12" count="1" selected="0">
            <x v="2"/>
          </reference>
        </references>
      </pivotArea>
    </chartFormat>
    <chartFormat chart="13" format="6" series="1">
      <pivotArea type="data" outline="0" fieldPosition="0">
        <references count="2">
          <reference field="4294967294" count="1" selected="0">
            <x v="0"/>
          </reference>
          <reference field="12" count="1" selected="0">
            <x v="0"/>
          </reference>
        </references>
      </pivotArea>
    </chartFormat>
    <chartFormat chart="13" format="7" series="1">
      <pivotArea type="data" outline="0" fieldPosition="0">
        <references count="2">
          <reference field="4294967294" count="1" selected="0">
            <x v="0"/>
          </reference>
          <reference field="12" count="1" selected="0">
            <x v="1"/>
          </reference>
        </references>
      </pivotArea>
    </chartFormat>
    <chartFormat chart="13"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86F71A-9172-46E8-B609-96BA05ED6643}" name="Smoking"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80:E84" firstHeaderRow="1" firstDataRow="2" firstDataCol="1"/>
  <pivotFields count="21">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axis="axisCol" showAll="0">
      <items count="4">
        <item x="1"/>
        <item x="0"/>
        <item x="2"/>
        <item t="default"/>
      </items>
    </pivotField>
    <pivotField showAll="0"/>
    <pivotField showAll="0"/>
    <pivotField showAll="0"/>
    <pivotField showAll="0"/>
    <pivotField showAll="0"/>
    <pivotField showAll="0"/>
    <pivotField showAll="0"/>
    <pivotField showAll="0"/>
    <pivotField dataField="1" showAll="0"/>
    <pivotField showAll="0"/>
  </pivotFields>
  <rowFields count="1">
    <field x="1"/>
  </rowFields>
  <rowItems count="3">
    <i>
      <x/>
    </i>
    <i>
      <x v="1"/>
    </i>
    <i t="grand">
      <x/>
    </i>
  </rowItems>
  <colFields count="1">
    <field x="10"/>
  </colFields>
  <colItems count="4">
    <i>
      <x/>
    </i>
    <i>
      <x v="1"/>
    </i>
    <i>
      <x v="2"/>
    </i>
    <i t="grand">
      <x/>
    </i>
  </colItems>
  <dataFields count="1">
    <dataField name="Average of Monthly_expenses_$" fld="19" subtotal="average" baseField="1" baseItem="0"/>
  </dataFields>
  <formats count="2">
    <format dxfId="35">
      <pivotArea grandCol="1" outline="0" collapsedLevelsAreSubtotals="1" fieldPosition="0"/>
    </format>
    <format dxfId="34">
      <pivotArea grandRow="1" outline="0" collapsedLevelsAreSubtotals="1" fieldPosition="0"/>
    </format>
  </formats>
  <chartFormats count="6">
    <chartFormat chart="7" format="0" series="1">
      <pivotArea type="data" outline="0" fieldPosition="0">
        <references count="2">
          <reference field="4294967294" count="1" selected="0">
            <x v="0"/>
          </reference>
          <reference field="10" count="1" selected="0">
            <x v="0"/>
          </reference>
        </references>
      </pivotArea>
    </chartFormat>
    <chartFormat chart="7" format="1" series="1">
      <pivotArea type="data" outline="0" fieldPosition="0">
        <references count="2">
          <reference field="4294967294" count="1" selected="0">
            <x v="0"/>
          </reference>
          <reference field="10" count="1" selected="0">
            <x v="1"/>
          </reference>
        </references>
      </pivotArea>
    </chartFormat>
    <chartFormat chart="7" format="2" series="1">
      <pivotArea type="data" outline="0" fieldPosition="0">
        <references count="2">
          <reference field="4294967294" count="1" selected="0">
            <x v="0"/>
          </reference>
          <reference field="10" count="1" selected="0">
            <x v="2"/>
          </reference>
        </references>
      </pivotArea>
    </chartFormat>
    <chartFormat chart="10" format="9" series="1">
      <pivotArea type="data" outline="0" fieldPosition="0">
        <references count="2">
          <reference field="4294967294" count="1" selected="0">
            <x v="0"/>
          </reference>
          <reference field="10" count="1" selected="0">
            <x v="0"/>
          </reference>
        </references>
      </pivotArea>
    </chartFormat>
    <chartFormat chart="10" format="10" series="1">
      <pivotArea type="data" outline="0" fieldPosition="0">
        <references count="2">
          <reference field="4294967294" count="1" selected="0">
            <x v="0"/>
          </reference>
          <reference field="10" count="1" selected="0">
            <x v="1"/>
          </reference>
        </references>
      </pivotArea>
    </chartFormat>
    <chartFormat chart="10" format="11"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B8EA3A-11B3-4FF6-927A-CA85261DCDB5}" name="part_time_job"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6:E30" firstHeaderRow="1" firstDataRow="2" firstDataCol="1"/>
  <pivotFields count="21">
    <pivotField showAll="0"/>
    <pivotField axis="axisRow" showAll="0">
      <items count="3">
        <item x="0"/>
        <item x="1"/>
        <item t="default"/>
      </items>
    </pivotField>
    <pivotField showAll="0"/>
    <pivotField showAll="0"/>
    <pivotField showAll="0"/>
    <pivotField showAll="0"/>
    <pivotField showAll="0"/>
    <pivotField axis="axisCol"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3">
    <i>
      <x/>
    </i>
    <i>
      <x v="1"/>
    </i>
    <i t="grand">
      <x/>
    </i>
  </rowItems>
  <colFields count="1">
    <field x="7"/>
  </colFields>
  <colItems count="4">
    <i>
      <x/>
    </i>
    <i>
      <x v="1"/>
    </i>
    <i>
      <x v="2"/>
    </i>
    <i t="grand">
      <x/>
    </i>
  </colItems>
  <dataFields count="1">
    <dataField name="Average of Monthly_expenses_$" fld="19" subtotal="average" baseField="1" baseItem="0"/>
  </dataFields>
  <formats count="2">
    <format dxfId="37">
      <pivotArea grandCol="1" outline="0" collapsedLevelsAreSubtotals="1" fieldPosition="0"/>
    </format>
    <format dxfId="36">
      <pivotArea grandRow="1" outline="0" collapsedLevelsAreSubtotals="1" fieldPosition="0"/>
    </format>
  </formats>
  <chartFormats count="10">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2">
          <reference field="4294967294" count="1" selected="0">
            <x v="0"/>
          </reference>
          <reference field="7" count="1" selected="0">
            <x v="1"/>
          </reference>
        </references>
      </pivotArea>
    </chartFormat>
    <chartFormat chart="10" format="6" series="1">
      <pivotArea type="data" outline="0" fieldPosition="0">
        <references count="2">
          <reference field="4294967294" count="1" selected="0">
            <x v="0"/>
          </reference>
          <reference field="7" count="1" selected="0">
            <x v="2"/>
          </reference>
        </references>
      </pivotArea>
    </chartFormat>
    <chartFormat chart="12" format="7" series="1">
      <pivotArea type="data" outline="0" fieldPosition="0">
        <references count="2">
          <reference field="4294967294" count="1" selected="0">
            <x v="0"/>
          </reference>
          <reference field="7" count="1" selected="0">
            <x v="0"/>
          </reference>
        </references>
      </pivotArea>
    </chartFormat>
    <chartFormat chart="12" format="8" series="1">
      <pivotArea type="data" outline="0" fieldPosition="0">
        <references count="2">
          <reference field="4294967294" count="1" selected="0">
            <x v="0"/>
          </reference>
          <reference field="7" count="1" selected="0">
            <x v="1"/>
          </reference>
        </references>
      </pivotArea>
    </chartFormat>
    <chartFormat chart="12" format="9" series="1">
      <pivotArea type="data" outline="0" fieldPosition="0">
        <references count="2">
          <reference field="4294967294" count="1" selected="0">
            <x v="0"/>
          </reference>
          <reference field="7" count="1" selected="0">
            <x v="2"/>
          </reference>
        </references>
      </pivotArea>
    </chartFormat>
    <chartFormat chart="13" format="10" series="1">
      <pivotArea type="data" outline="0" fieldPosition="0">
        <references count="2">
          <reference field="4294967294" count="1" selected="0">
            <x v="0"/>
          </reference>
          <reference field="7" count="1" selected="0">
            <x v="0"/>
          </reference>
        </references>
      </pivotArea>
    </chartFormat>
    <chartFormat chart="13" format="11" series="1">
      <pivotArea type="data" outline="0" fieldPosition="0">
        <references count="2">
          <reference field="4294967294" count="1" selected="0">
            <x v="0"/>
          </reference>
          <reference field="7" count="1" selected="0">
            <x v="1"/>
          </reference>
        </references>
      </pivotArea>
    </chartFormat>
    <chartFormat chart="13" format="12" series="1">
      <pivotArea type="data" outline="0" fieldPosition="0">
        <references count="2">
          <reference field="4294967294" count="1" selected="0">
            <x v="0"/>
          </reference>
          <reference field="7" count="1" selected="0">
            <x v="2"/>
          </reference>
        </references>
      </pivotArea>
    </chartFormat>
    <chartFormat chart="10" format="7"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1C8BE2F-C632-4682-99A3-177F046D1987}" sourceName="Gender">
  <pivotTables>
    <pivotTable tabId="2" name="Transporting"/>
    <pivotTable tabId="2" name="Cosmetics"/>
    <pivotTable tabId="2" name="Drinks"/>
    <pivotTable tabId="2" name="GamesHobies"/>
    <pivotTable tabId="2" name="Smoking"/>
    <pivotTable tabId="2" name="scholarship"/>
    <pivotTable tabId="2" name="part_time_job"/>
  </pivotTables>
  <data>
    <tabular pivotCacheId="212181816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2596D9F-F9F8-4FA6-8EA5-BF88D88C9C98}" cache="Slicer_Gender" caption="Gen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FD1E38-F90E-4332-9BC7-2DCE86F2BB2E}" name="Table1" displayName="Table1" ref="A4:E11" totalsRowShown="0" dataDxfId="21">
  <autoFilter ref="A4:E11" xr:uid="{AAFD1E38-F90E-4332-9BC7-2DCE86F2BB2E}"/>
  <tableColumns count="5">
    <tableColumn id="1" xr3:uid="{6867315E-CE91-4B7D-AF84-B01B1D5A4ACD}" name="Monthly expenses" dataDxfId="20"/>
    <tableColumn id="6" xr3:uid="{431BD5BA-DBFD-4C70-B714-7CADBF22ED14}" name="Yes" dataDxfId="19"/>
    <tableColumn id="3" xr3:uid="{3ED486ED-409C-4CF1-9F64-619A2F3E3097}" name="No" dataDxfId="18"/>
    <tableColumn id="4" xr3:uid="{B1302670-BA4E-4170-83DE-A0BF41FAE084}" name="NA" dataDxfId="17"/>
    <tableColumn id="5" xr3:uid="{BA1EB75D-86D6-4CA2-9176-53BA582CCF0F}" name="Grand Total" dataDxfId="16"/>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17C54-33CA-45EE-8172-A0146D0041FA}">
  <dimension ref="A1:U106"/>
  <sheetViews>
    <sheetView workbookViewId="0">
      <selection activeCell="T10" sqref="T10"/>
    </sheetView>
  </sheetViews>
  <sheetFormatPr defaultRowHeight="14.4" x14ac:dyDescent="0.3"/>
  <cols>
    <col min="1" max="1" width="10.21875" bestFit="1" customWidth="1"/>
    <col min="4" max="4" width="10.5546875" bestFit="1" customWidth="1"/>
    <col min="6" max="6" width="10.6640625" bestFit="1" customWidth="1"/>
    <col min="7" max="7" width="16" bestFit="1" customWidth="1"/>
    <col min="8" max="8" width="15.33203125" bestFit="1" customWidth="1"/>
    <col min="9" max="9" width="18.33203125" bestFit="1" customWidth="1"/>
    <col min="10" max="10" width="13.88671875" bestFit="1" customWidth="1"/>
    <col min="11" max="11" width="11" customWidth="1"/>
    <col min="12" max="12" width="13.5546875" bestFit="1" customWidth="1"/>
    <col min="13" max="13" width="8.44140625" bestFit="1" customWidth="1"/>
    <col min="14" max="14" width="11.44140625" bestFit="1" customWidth="1"/>
    <col min="15" max="15" width="17" bestFit="1" customWidth="1"/>
    <col min="16" max="16" width="22.33203125" bestFit="1" customWidth="1"/>
    <col min="17" max="17" width="22.6640625" bestFit="1" customWidth="1"/>
    <col min="18" max="18" width="25.77734375" bestFit="1" customWidth="1"/>
    <col min="19" max="19" width="19.88671875" bestFit="1" customWidth="1"/>
    <col min="20" max="20" width="22.5546875" customWidth="1"/>
    <col min="21" max="21" width="16.88671875" bestFit="1" customWidth="1"/>
  </cols>
  <sheetData>
    <row r="1" spans="1:21" s="1" customFormat="1" x14ac:dyDescent="0.3">
      <c r="A1" s="1" t="s">
        <v>22</v>
      </c>
      <c r="B1" s="1" t="s">
        <v>0</v>
      </c>
      <c r="C1" s="1" t="s">
        <v>1</v>
      </c>
      <c r="D1" s="1" t="s">
        <v>2</v>
      </c>
      <c r="E1" s="1" t="s">
        <v>3</v>
      </c>
      <c r="F1" s="1" t="s">
        <v>4</v>
      </c>
      <c r="G1" s="1" t="s">
        <v>29</v>
      </c>
      <c r="H1" s="1" t="s">
        <v>5</v>
      </c>
      <c r="I1" s="1" t="s">
        <v>30</v>
      </c>
      <c r="J1" s="1" t="s">
        <v>6</v>
      </c>
      <c r="K1" s="1" t="s">
        <v>7</v>
      </c>
      <c r="L1" s="1" t="s">
        <v>32</v>
      </c>
      <c r="M1" s="1" t="s">
        <v>8</v>
      </c>
      <c r="N1" s="1" t="s">
        <v>31</v>
      </c>
      <c r="O1" s="1" t="s">
        <v>9</v>
      </c>
      <c r="P1" s="1" t="s">
        <v>33</v>
      </c>
      <c r="Q1" s="1" t="s">
        <v>10</v>
      </c>
      <c r="R1" s="1" t="s">
        <v>34</v>
      </c>
      <c r="S1" s="1" t="s">
        <v>11</v>
      </c>
      <c r="T1" s="1" t="s">
        <v>12</v>
      </c>
      <c r="U1" s="1" t="s">
        <v>28</v>
      </c>
    </row>
    <row r="2" spans="1:21" x14ac:dyDescent="0.3">
      <c r="A2">
        <v>236543</v>
      </c>
      <c r="B2" t="s">
        <v>13</v>
      </c>
      <c r="C2">
        <v>21</v>
      </c>
      <c r="D2">
        <v>2</v>
      </c>
      <c r="E2" t="s">
        <v>14</v>
      </c>
      <c r="F2" t="s">
        <v>15</v>
      </c>
      <c r="G2">
        <f>IF(F2="Yes", 1, 0)</f>
        <v>0</v>
      </c>
      <c r="H2" t="s">
        <v>15</v>
      </c>
      <c r="I2">
        <f>IF(H2="Yes", 1, 0)</f>
        <v>0</v>
      </c>
      <c r="J2" t="s">
        <v>15</v>
      </c>
      <c r="K2" t="s">
        <v>15</v>
      </c>
      <c r="L2">
        <f>IF(K2="Yes", 1, 0)</f>
        <v>0</v>
      </c>
      <c r="M2" t="s">
        <v>16</v>
      </c>
      <c r="N2">
        <f>IF(M2="Yes", 1, 0)</f>
        <v>1</v>
      </c>
      <c r="O2" t="s">
        <v>15</v>
      </c>
      <c r="P2">
        <f>IF(O2="Yes", 1, 0)</f>
        <v>0</v>
      </c>
      <c r="Q2" t="s">
        <v>16</v>
      </c>
      <c r="R2">
        <f>IF(Q2="Yes", 1, 0)</f>
        <v>1</v>
      </c>
      <c r="S2" t="s">
        <v>15</v>
      </c>
      <c r="T2">
        <v>170</v>
      </c>
      <c r="U2" t="str">
        <f>IF( T2 &gt;300, "High", IF(T2&gt;=200, "Middle",   IF(T2&lt;200,"Low","Invalid")))</f>
        <v>Low</v>
      </c>
    </row>
    <row r="3" spans="1:21" x14ac:dyDescent="0.3">
      <c r="A3">
        <v>236544</v>
      </c>
      <c r="B3" t="s">
        <v>17</v>
      </c>
      <c r="C3">
        <v>25</v>
      </c>
      <c r="D3">
        <v>3</v>
      </c>
      <c r="E3" t="s">
        <v>18</v>
      </c>
      <c r="F3" t="s">
        <v>15</v>
      </c>
      <c r="G3">
        <f t="shared" ref="G3:G66" si="0">IF(F3="Yes", 1, 0)</f>
        <v>0</v>
      </c>
      <c r="H3" t="s">
        <v>16</v>
      </c>
      <c r="I3">
        <f t="shared" ref="I3:I66" si="1">IF(H3="Yes", 1, 0)</f>
        <v>1</v>
      </c>
      <c r="J3" t="s">
        <v>19</v>
      </c>
      <c r="K3" t="s">
        <v>15</v>
      </c>
      <c r="L3">
        <f t="shared" ref="L3:L66" si="2">IF(K3="Yes", 1, 0)</f>
        <v>0</v>
      </c>
      <c r="M3" t="s">
        <v>15</v>
      </c>
      <c r="N3">
        <f t="shared" ref="N3:N66" si="3">IF(M3="Yes", 1, 0)</f>
        <v>0</v>
      </c>
      <c r="O3" t="s">
        <v>16</v>
      </c>
      <c r="P3">
        <f t="shared" ref="P3:P66" si="4">IF(O3="Yes", 1, 0)</f>
        <v>1</v>
      </c>
      <c r="Q3" t="s">
        <v>16</v>
      </c>
      <c r="R3">
        <f t="shared" ref="R3:R66" si="5">IF(Q3="Yes", 1, 0)</f>
        <v>1</v>
      </c>
      <c r="S3" t="s">
        <v>16</v>
      </c>
      <c r="T3">
        <v>220</v>
      </c>
      <c r="U3" t="str">
        <f t="shared" ref="U3:U66" si="6">IF( T3 &gt;300, "High", IF(T3&gt;=200, "Middle",   IF(T3&lt;200,"Low","Invalid")))</f>
        <v>Middle</v>
      </c>
    </row>
    <row r="4" spans="1:21" x14ac:dyDescent="0.3">
      <c r="A4">
        <v>236545</v>
      </c>
      <c r="B4" t="s">
        <v>17</v>
      </c>
      <c r="C4">
        <v>23</v>
      </c>
      <c r="D4">
        <v>2</v>
      </c>
      <c r="E4" t="s">
        <v>14</v>
      </c>
      <c r="F4" t="s">
        <v>16</v>
      </c>
      <c r="G4">
        <f t="shared" si="0"/>
        <v>1</v>
      </c>
      <c r="H4" t="s">
        <v>15</v>
      </c>
      <c r="I4">
        <f t="shared" si="1"/>
        <v>0</v>
      </c>
      <c r="J4" t="s">
        <v>15</v>
      </c>
      <c r="K4" t="s">
        <v>15</v>
      </c>
      <c r="L4">
        <f t="shared" si="2"/>
        <v>0</v>
      </c>
      <c r="M4" t="s">
        <v>15</v>
      </c>
      <c r="N4">
        <f t="shared" si="3"/>
        <v>0</v>
      </c>
      <c r="O4" t="s">
        <v>15</v>
      </c>
      <c r="P4">
        <f t="shared" si="4"/>
        <v>0</v>
      </c>
      <c r="Q4" t="s">
        <v>15</v>
      </c>
      <c r="R4">
        <f t="shared" si="5"/>
        <v>0</v>
      </c>
      <c r="S4" t="s">
        <v>21</v>
      </c>
      <c r="T4">
        <v>180</v>
      </c>
      <c r="U4" t="str">
        <f t="shared" si="6"/>
        <v>Low</v>
      </c>
    </row>
    <row r="5" spans="1:21" x14ac:dyDescent="0.3">
      <c r="A5">
        <v>236546</v>
      </c>
      <c r="B5" t="s">
        <v>17</v>
      </c>
      <c r="C5">
        <v>19</v>
      </c>
      <c r="D5">
        <v>3</v>
      </c>
      <c r="E5" t="s">
        <v>18</v>
      </c>
      <c r="F5" t="s">
        <v>15</v>
      </c>
      <c r="G5">
        <f t="shared" si="0"/>
        <v>0</v>
      </c>
      <c r="H5" t="s">
        <v>16</v>
      </c>
      <c r="I5">
        <f t="shared" si="1"/>
        <v>1</v>
      </c>
      <c r="J5" t="s">
        <v>19</v>
      </c>
      <c r="K5" t="s">
        <v>15</v>
      </c>
      <c r="L5">
        <f t="shared" si="2"/>
        <v>0</v>
      </c>
      <c r="M5" t="s">
        <v>15</v>
      </c>
      <c r="N5">
        <f t="shared" si="3"/>
        <v>0</v>
      </c>
      <c r="O5" t="s">
        <v>16</v>
      </c>
      <c r="P5">
        <f t="shared" si="4"/>
        <v>1</v>
      </c>
      <c r="Q5" t="s">
        <v>16</v>
      </c>
      <c r="R5">
        <f t="shared" si="5"/>
        <v>1</v>
      </c>
      <c r="S5" t="s">
        <v>16</v>
      </c>
      <c r="T5">
        <v>200</v>
      </c>
      <c r="U5" t="str">
        <f t="shared" si="6"/>
        <v>Middle</v>
      </c>
    </row>
    <row r="6" spans="1:21" x14ac:dyDescent="0.3">
      <c r="A6">
        <v>236547</v>
      </c>
      <c r="B6" t="s">
        <v>13</v>
      </c>
      <c r="C6">
        <v>19</v>
      </c>
      <c r="D6">
        <v>2</v>
      </c>
      <c r="E6" t="s">
        <v>14</v>
      </c>
      <c r="F6" t="s">
        <v>15</v>
      </c>
      <c r="G6">
        <f t="shared" si="0"/>
        <v>0</v>
      </c>
      <c r="H6" t="s">
        <v>16</v>
      </c>
      <c r="I6">
        <f t="shared" si="1"/>
        <v>1</v>
      </c>
      <c r="J6" t="s">
        <v>19</v>
      </c>
      <c r="K6" t="s">
        <v>15</v>
      </c>
      <c r="L6">
        <f t="shared" si="2"/>
        <v>0</v>
      </c>
      <c r="M6" t="s">
        <v>15</v>
      </c>
      <c r="N6">
        <f t="shared" si="3"/>
        <v>0</v>
      </c>
      <c r="O6" t="s">
        <v>16</v>
      </c>
      <c r="P6">
        <f t="shared" si="4"/>
        <v>1</v>
      </c>
      <c r="Q6" t="s">
        <v>16</v>
      </c>
      <c r="R6">
        <f t="shared" si="5"/>
        <v>1</v>
      </c>
      <c r="S6" t="s">
        <v>16</v>
      </c>
      <c r="T6">
        <v>300</v>
      </c>
      <c r="U6" t="str">
        <f t="shared" si="6"/>
        <v>Middle</v>
      </c>
    </row>
    <row r="7" spans="1:21" x14ac:dyDescent="0.3">
      <c r="A7">
        <v>236548</v>
      </c>
      <c r="B7" t="s">
        <v>17</v>
      </c>
      <c r="C7">
        <v>22</v>
      </c>
      <c r="D7">
        <v>3</v>
      </c>
      <c r="E7" t="s">
        <v>18</v>
      </c>
      <c r="F7" t="s">
        <v>15</v>
      </c>
      <c r="G7">
        <f t="shared" si="0"/>
        <v>0</v>
      </c>
      <c r="H7" t="s">
        <v>16</v>
      </c>
      <c r="I7">
        <f t="shared" si="1"/>
        <v>1</v>
      </c>
      <c r="J7" t="s">
        <v>20</v>
      </c>
      <c r="K7" t="s">
        <v>21</v>
      </c>
      <c r="L7">
        <f t="shared" si="2"/>
        <v>0</v>
      </c>
      <c r="M7" t="s">
        <v>16</v>
      </c>
      <c r="N7">
        <f t="shared" si="3"/>
        <v>1</v>
      </c>
      <c r="O7" t="s">
        <v>16</v>
      </c>
      <c r="P7">
        <f t="shared" si="4"/>
        <v>1</v>
      </c>
      <c r="Q7" t="s">
        <v>15</v>
      </c>
      <c r="R7">
        <f t="shared" si="5"/>
        <v>0</v>
      </c>
      <c r="S7" t="s">
        <v>15</v>
      </c>
      <c r="T7">
        <v>150</v>
      </c>
      <c r="U7" t="str">
        <f t="shared" si="6"/>
        <v>Low</v>
      </c>
    </row>
    <row r="8" spans="1:21" x14ac:dyDescent="0.3">
      <c r="A8">
        <v>236549</v>
      </c>
      <c r="B8" t="s">
        <v>13</v>
      </c>
      <c r="C8">
        <v>21</v>
      </c>
      <c r="D8">
        <v>2</v>
      </c>
      <c r="E8" t="s">
        <v>14</v>
      </c>
      <c r="F8" t="s">
        <v>16</v>
      </c>
      <c r="G8">
        <f t="shared" si="0"/>
        <v>1</v>
      </c>
      <c r="H8" t="s">
        <v>16</v>
      </c>
      <c r="I8">
        <f t="shared" si="1"/>
        <v>1</v>
      </c>
      <c r="J8" t="s">
        <v>15</v>
      </c>
      <c r="K8" t="s">
        <v>16</v>
      </c>
      <c r="L8">
        <f t="shared" si="2"/>
        <v>1</v>
      </c>
      <c r="M8" t="s">
        <v>16</v>
      </c>
      <c r="N8">
        <f t="shared" si="3"/>
        <v>1</v>
      </c>
      <c r="O8" t="s">
        <v>15</v>
      </c>
      <c r="P8">
        <f t="shared" si="4"/>
        <v>0</v>
      </c>
      <c r="Q8" t="s">
        <v>15</v>
      </c>
      <c r="R8">
        <f t="shared" si="5"/>
        <v>0</v>
      </c>
      <c r="S8" t="s">
        <v>16</v>
      </c>
      <c r="T8">
        <v>200</v>
      </c>
      <c r="U8" t="str">
        <f t="shared" si="6"/>
        <v>Middle</v>
      </c>
    </row>
    <row r="9" spans="1:21" x14ac:dyDescent="0.3">
      <c r="A9">
        <v>236550</v>
      </c>
      <c r="B9" t="s">
        <v>17</v>
      </c>
      <c r="C9">
        <v>22</v>
      </c>
      <c r="D9">
        <v>3</v>
      </c>
      <c r="E9" t="s">
        <v>18</v>
      </c>
      <c r="F9" t="s">
        <v>15</v>
      </c>
      <c r="G9">
        <f t="shared" si="0"/>
        <v>0</v>
      </c>
      <c r="H9" t="s">
        <v>16</v>
      </c>
      <c r="I9">
        <f t="shared" si="1"/>
        <v>1</v>
      </c>
      <c r="J9" t="s">
        <v>19</v>
      </c>
      <c r="K9" t="s">
        <v>16</v>
      </c>
      <c r="L9">
        <f t="shared" si="2"/>
        <v>1</v>
      </c>
      <c r="M9" t="s">
        <v>16</v>
      </c>
      <c r="N9">
        <f t="shared" si="3"/>
        <v>1</v>
      </c>
      <c r="O9" t="s">
        <v>15</v>
      </c>
      <c r="P9">
        <f t="shared" si="4"/>
        <v>0</v>
      </c>
      <c r="Q9" t="s">
        <v>15</v>
      </c>
      <c r="R9">
        <f t="shared" si="5"/>
        <v>0</v>
      </c>
      <c r="S9" t="s">
        <v>16</v>
      </c>
      <c r="T9">
        <v>200</v>
      </c>
      <c r="U9" t="str">
        <f t="shared" si="6"/>
        <v>Middle</v>
      </c>
    </row>
    <row r="10" spans="1:21" x14ac:dyDescent="0.3">
      <c r="A10">
        <v>236551</v>
      </c>
      <c r="B10" t="s">
        <v>13</v>
      </c>
      <c r="C10">
        <v>18</v>
      </c>
      <c r="D10">
        <v>1</v>
      </c>
      <c r="E10" t="s">
        <v>14</v>
      </c>
      <c r="F10" t="s">
        <v>16</v>
      </c>
      <c r="G10">
        <f t="shared" si="0"/>
        <v>1</v>
      </c>
      <c r="H10" t="s">
        <v>15</v>
      </c>
      <c r="I10">
        <f t="shared" si="1"/>
        <v>0</v>
      </c>
      <c r="J10" t="s">
        <v>15</v>
      </c>
      <c r="K10" t="s">
        <v>15</v>
      </c>
      <c r="L10">
        <f t="shared" si="2"/>
        <v>0</v>
      </c>
      <c r="M10" t="s">
        <v>16</v>
      </c>
      <c r="N10">
        <f t="shared" si="3"/>
        <v>1</v>
      </c>
      <c r="O10" t="s">
        <v>15</v>
      </c>
      <c r="P10">
        <f t="shared" si="4"/>
        <v>0</v>
      </c>
      <c r="Q10" t="s">
        <v>15</v>
      </c>
      <c r="R10">
        <f t="shared" si="5"/>
        <v>0</v>
      </c>
      <c r="S10" t="s">
        <v>16</v>
      </c>
      <c r="T10">
        <v>150</v>
      </c>
      <c r="U10" t="str">
        <f t="shared" si="6"/>
        <v>Low</v>
      </c>
    </row>
    <row r="11" spans="1:21" x14ac:dyDescent="0.3">
      <c r="A11">
        <v>236552</v>
      </c>
      <c r="B11" t="s">
        <v>17</v>
      </c>
      <c r="C11">
        <v>19</v>
      </c>
      <c r="D11">
        <v>1</v>
      </c>
      <c r="E11" t="s">
        <v>14</v>
      </c>
      <c r="F11" t="s">
        <v>16</v>
      </c>
      <c r="G11">
        <f t="shared" si="0"/>
        <v>1</v>
      </c>
      <c r="H11" t="s">
        <v>15</v>
      </c>
      <c r="I11">
        <f t="shared" si="1"/>
        <v>0</v>
      </c>
      <c r="J11" t="s">
        <v>15</v>
      </c>
      <c r="K11" t="s">
        <v>21</v>
      </c>
      <c r="L11">
        <f t="shared" si="2"/>
        <v>0</v>
      </c>
      <c r="M11" t="s">
        <v>15</v>
      </c>
      <c r="N11">
        <f t="shared" si="3"/>
        <v>0</v>
      </c>
      <c r="O11" t="s">
        <v>16</v>
      </c>
      <c r="P11">
        <f t="shared" si="4"/>
        <v>1</v>
      </c>
      <c r="Q11" t="s">
        <v>15</v>
      </c>
      <c r="R11">
        <f t="shared" si="5"/>
        <v>0</v>
      </c>
      <c r="S11" t="s">
        <v>21</v>
      </c>
      <c r="T11">
        <v>160</v>
      </c>
      <c r="U11" t="str">
        <f t="shared" si="6"/>
        <v>Low</v>
      </c>
    </row>
    <row r="12" spans="1:21" x14ac:dyDescent="0.3">
      <c r="A12">
        <v>236553</v>
      </c>
      <c r="B12" t="s">
        <v>17</v>
      </c>
      <c r="C12">
        <v>22</v>
      </c>
      <c r="D12">
        <v>3</v>
      </c>
      <c r="E12" t="s">
        <v>14</v>
      </c>
      <c r="F12" t="s">
        <v>16</v>
      </c>
      <c r="G12">
        <f t="shared" si="0"/>
        <v>1</v>
      </c>
      <c r="H12" t="s">
        <v>15</v>
      </c>
      <c r="I12">
        <f t="shared" si="1"/>
        <v>0</v>
      </c>
      <c r="J12" t="s">
        <v>20</v>
      </c>
      <c r="K12" t="s">
        <v>15</v>
      </c>
      <c r="L12">
        <f t="shared" si="2"/>
        <v>0</v>
      </c>
      <c r="M12" t="s">
        <v>15</v>
      </c>
      <c r="N12">
        <f t="shared" si="3"/>
        <v>0</v>
      </c>
      <c r="O12" t="s">
        <v>15</v>
      </c>
      <c r="P12">
        <f t="shared" si="4"/>
        <v>0</v>
      </c>
      <c r="Q12" t="s">
        <v>16</v>
      </c>
      <c r="R12">
        <f t="shared" si="5"/>
        <v>1</v>
      </c>
      <c r="S12" t="s">
        <v>16</v>
      </c>
      <c r="T12">
        <v>350</v>
      </c>
      <c r="U12" t="str">
        <f t="shared" si="6"/>
        <v>High</v>
      </c>
    </row>
    <row r="13" spans="1:21" x14ac:dyDescent="0.3">
      <c r="A13">
        <v>236554</v>
      </c>
      <c r="B13" t="s">
        <v>17</v>
      </c>
      <c r="C13">
        <v>18</v>
      </c>
      <c r="D13">
        <v>2</v>
      </c>
      <c r="E13" t="s">
        <v>18</v>
      </c>
      <c r="F13" t="s">
        <v>16</v>
      </c>
      <c r="G13">
        <f t="shared" si="0"/>
        <v>1</v>
      </c>
      <c r="H13" t="s">
        <v>15</v>
      </c>
      <c r="I13">
        <f t="shared" si="1"/>
        <v>0</v>
      </c>
      <c r="J13" t="s">
        <v>19</v>
      </c>
      <c r="K13" t="s">
        <v>15</v>
      </c>
      <c r="L13">
        <f t="shared" si="2"/>
        <v>0</v>
      </c>
      <c r="M13" t="s">
        <v>15</v>
      </c>
      <c r="N13">
        <f t="shared" si="3"/>
        <v>0</v>
      </c>
      <c r="O13" t="s">
        <v>16</v>
      </c>
      <c r="P13">
        <f t="shared" si="4"/>
        <v>1</v>
      </c>
      <c r="Q13" t="s">
        <v>15</v>
      </c>
      <c r="R13">
        <f t="shared" si="5"/>
        <v>0</v>
      </c>
      <c r="S13" t="s">
        <v>15</v>
      </c>
      <c r="T13">
        <v>180</v>
      </c>
      <c r="U13" t="str">
        <f t="shared" si="6"/>
        <v>Low</v>
      </c>
    </row>
    <row r="14" spans="1:21" x14ac:dyDescent="0.3">
      <c r="A14">
        <v>236555</v>
      </c>
      <c r="B14" t="s">
        <v>13</v>
      </c>
      <c r="C14">
        <v>18</v>
      </c>
      <c r="D14">
        <v>2</v>
      </c>
      <c r="E14" t="s">
        <v>14</v>
      </c>
      <c r="F14" t="s">
        <v>16</v>
      </c>
      <c r="G14">
        <f t="shared" si="0"/>
        <v>1</v>
      </c>
      <c r="H14" t="s">
        <v>15</v>
      </c>
      <c r="I14">
        <f t="shared" si="1"/>
        <v>0</v>
      </c>
      <c r="J14" t="s">
        <v>15</v>
      </c>
      <c r="K14" t="s">
        <v>15</v>
      </c>
      <c r="L14">
        <f t="shared" si="2"/>
        <v>0</v>
      </c>
      <c r="M14" t="s">
        <v>15</v>
      </c>
      <c r="N14">
        <f t="shared" si="3"/>
        <v>0</v>
      </c>
      <c r="O14" t="s">
        <v>16</v>
      </c>
      <c r="P14">
        <f t="shared" si="4"/>
        <v>1</v>
      </c>
      <c r="Q14" t="s">
        <v>16</v>
      </c>
      <c r="R14">
        <f t="shared" si="5"/>
        <v>1</v>
      </c>
      <c r="S14" t="s">
        <v>15</v>
      </c>
      <c r="T14">
        <v>140</v>
      </c>
      <c r="U14" t="str">
        <f t="shared" si="6"/>
        <v>Low</v>
      </c>
    </row>
    <row r="15" spans="1:21" x14ac:dyDescent="0.3">
      <c r="A15">
        <v>236556</v>
      </c>
      <c r="B15" t="s">
        <v>17</v>
      </c>
      <c r="C15">
        <v>19</v>
      </c>
      <c r="D15">
        <v>2</v>
      </c>
      <c r="E15" t="s">
        <v>14</v>
      </c>
      <c r="F15" t="s">
        <v>15</v>
      </c>
      <c r="G15">
        <f t="shared" si="0"/>
        <v>0</v>
      </c>
      <c r="H15" t="s">
        <v>16</v>
      </c>
      <c r="I15">
        <f t="shared" si="1"/>
        <v>1</v>
      </c>
      <c r="J15" t="s">
        <v>21</v>
      </c>
      <c r="K15" t="s">
        <v>16</v>
      </c>
      <c r="L15">
        <f t="shared" si="2"/>
        <v>1</v>
      </c>
      <c r="M15" t="s">
        <v>16</v>
      </c>
      <c r="N15">
        <f t="shared" si="3"/>
        <v>1</v>
      </c>
      <c r="O15" t="s">
        <v>16</v>
      </c>
      <c r="P15">
        <f t="shared" si="4"/>
        <v>1</v>
      </c>
      <c r="Q15" t="s">
        <v>21</v>
      </c>
      <c r="R15">
        <f t="shared" si="5"/>
        <v>0</v>
      </c>
      <c r="S15" t="s">
        <v>16</v>
      </c>
      <c r="T15" t="s">
        <v>21</v>
      </c>
      <c r="U15" t="str">
        <f t="shared" si="6"/>
        <v>High</v>
      </c>
    </row>
    <row r="16" spans="1:21" x14ac:dyDescent="0.3">
      <c r="A16">
        <v>236557</v>
      </c>
      <c r="B16" t="s">
        <v>13</v>
      </c>
      <c r="C16">
        <v>22</v>
      </c>
      <c r="D16">
        <v>4</v>
      </c>
      <c r="E16" t="s">
        <v>18</v>
      </c>
      <c r="F16" t="s">
        <v>16</v>
      </c>
      <c r="G16">
        <f t="shared" si="0"/>
        <v>1</v>
      </c>
      <c r="H16" t="s">
        <v>16</v>
      </c>
      <c r="I16">
        <f t="shared" si="1"/>
        <v>1</v>
      </c>
      <c r="J16" t="s">
        <v>20</v>
      </c>
      <c r="K16" t="s">
        <v>16</v>
      </c>
      <c r="L16">
        <f t="shared" si="2"/>
        <v>1</v>
      </c>
      <c r="M16" t="s">
        <v>16</v>
      </c>
      <c r="N16">
        <f t="shared" si="3"/>
        <v>1</v>
      </c>
      <c r="O16" t="s">
        <v>15</v>
      </c>
      <c r="P16">
        <f t="shared" si="4"/>
        <v>0</v>
      </c>
      <c r="Q16" t="s">
        <v>16</v>
      </c>
      <c r="R16">
        <f t="shared" si="5"/>
        <v>1</v>
      </c>
      <c r="S16" t="s">
        <v>16</v>
      </c>
      <c r="T16">
        <v>300</v>
      </c>
      <c r="U16" t="str">
        <f t="shared" si="6"/>
        <v>Middle</v>
      </c>
    </row>
    <row r="17" spans="1:21" x14ac:dyDescent="0.3">
      <c r="A17">
        <v>236558</v>
      </c>
      <c r="B17" t="s">
        <v>17</v>
      </c>
      <c r="C17">
        <v>22</v>
      </c>
      <c r="D17">
        <v>4</v>
      </c>
      <c r="E17" t="s">
        <v>14</v>
      </c>
      <c r="F17" t="s">
        <v>15</v>
      </c>
      <c r="G17">
        <f t="shared" si="0"/>
        <v>0</v>
      </c>
      <c r="H17" t="s">
        <v>15</v>
      </c>
      <c r="I17">
        <f t="shared" si="1"/>
        <v>0</v>
      </c>
      <c r="J17" t="s">
        <v>20</v>
      </c>
      <c r="K17" t="s">
        <v>16</v>
      </c>
      <c r="L17">
        <f t="shared" si="2"/>
        <v>1</v>
      </c>
      <c r="M17" t="s">
        <v>15</v>
      </c>
      <c r="N17">
        <f t="shared" si="3"/>
        <v>0</v>
      </c>
      <c r="O17" t="s">
        <v>16</v>
      </c>
      <c r="P17">
        <f t="shared" si="4"/>
        <v>1</v>
      </c>
      <c r="Q17" t="s">
        <v>15</v>
      </c>
      <c r="R17">
        <f t="shared" si="5"/>
        <v>0</v>
      </c>
      <c r="S17" t="s">
        <v>15</v>
      </c>
      <c r="T17">
        <v>250</v>
      </c>
      <c r="U17" t="str">
        <f t="shared" si="6"/>
        <v>Middle</v>
      </c>
    </row>
    <row r="18" spans="1:21" x14ac:dyDescent="0.3">
      <c r="A18">
        <v>236559</v>
      </c>
      <c r="B18" t="s">
        <v>13</v>
      </c>
      <c r="C18">
        <v>17</v>
      </c>
      <c r="D18">
        <v>1</v>
      </c>
      <c r="E18" t="s">
        <v>14</v>
      </c>
      <c r="F18" t="s">
        <v>15</v>
      </c>
      <c r="G18">
        <f t="shared" si="0"/>
        <v>0</v>
      </c>
      <c r="H18" t="s">
        <v>15</v>
      </c>
      <c r="I18">
        <f t="shared" si="1"/>
        <v>0</v>
      </c>
      <c r="J18" t="s">
        <v>20</v>
      </c>
      <c r="K18" t="s">
        <v>16</v>
      </c>
      <c r="L18">
        <f t="shared" si="2"/>
        <v>1</v>
      </c>
      <c r="M18" t="s">
        <v>15</v>
      </c>
      <c r="N18">
        <f t="shared" si="3"/>
        <v>0</v>
      </c>
      <c r="O18" t="s">
        <v>15</v>
      </c>
      <c r="P18">
        <f t="shared" si="4"/>
        <v>0</v>
      </c>
      <c r="Q18" t="s">
        <v>15</v>
      </c>
      <c r="R18">
        <f t="shared" si="5"/>
        <v>0</v>
      </c>
      <c r="S18" t="s">
        <v>15</v>
      </c>
      <c r="T18">
        <v>250</v>
      </c>
      <c r="U18" t="str">
        <f t="shared" si="6"/>
        <v>Middle</v>
      </c>
    </row>
    <row r="19" spans="1:21" x14ac:dyDescent="0.3">
      <c r="A19">
        <v>236560</v>
      </c>
      <c r="B19" t="s">
        <v>13</v>
      </c>
      <c r="C19">
        <v>19</v>
      </c>
      <c r="D19">
        <v>2</v>
      </c>
      <c r="E19" t="s">
        <v>18</v>
      </c>
      <c r="F19" t="s">
        <v>15</v>
      </c>
      <c r="G19">
        <f t="shared" si="0"/>
        <v>0</v>
      </c>
      <c r="H19" t="s">
        <v>21</v>
      </c>
      <c r="I19">
        <f t="shared" si="1"/>
        <v>0</v>
      </c>
      <c r="J19" t="s">
        <v>21</v>
      </c>
      <c r="K19" t="s">
        <v>15</v>
      </c>
      <c r="L19">
        <f t="shared" si="2"/>
        <v>0</v>
      </c>
      <c r="M19" t="s">
        <v>15</v>
      </c>
      <c r="N19">
        <f t="shared" si="3"/>
        <v>0</v>
      </c>
      <c r="O19" t="s">
        <v>16</v>
      </c>
      <c r="P19">
        <f t="shared" si="4"/>
        <v>1</v>
      </c>
      <c r="Q19" t="s">
        <v>16</v>
      </c>
      <c r="R19">
        <f t="shared" si="5"/>
        <v>1</v>
      </c>
      <c r="S19" t="s">
        <v>15</v>
      </c>
      <c r="T19">
        <v>150</v>
      </c>
      <c r="U19" t="str">
        <f t="shared" si="6"/>
        <v>Low</v>
      </c>
    </row>
    <row r="20" spans="1:21" x14ac:dyDescent="0.3">
      <c r="A20">
        <v>236561</v>
      </c>
      <c r="B20" t="s">
        <v>13</v>
      </c>
      <c r="C20">
        <v>23</v>
      </c>
      <c r="D20">
        <v>4</v>
      </c>
      <c r="E20" t="s">
        <v>14</v>
      </c>
      <c r="F20" t="s">
        <v>15</v>
      </c>
      <c r="G20">
        <f t="shared" si="0"/>
        <v>0</v>
      </c>
      <c r="H20" t="s">
        <v>15</v>
      </c>
      <c r="I20">
        <f t="shared" si="1"/>
        <v>0</v>
      </c>
      <c r="J20" t="s">
        <v>15</v>
      </c>
      <c r="K20" t="s">
        <v>15</v>
      </c>
      <c r="L20">
        <f t="shared" si="2"/>
        <v>0</v>
      </c>
      <c r="M20" t="s">
        <v>21</v>
      </c>
      <c r="N20">
        <f t="shared" si="3"/>
        <v>0</v>
      </c>
      <c r="O20" t="s">
        <v>16</v>
      </c>
      <c r="P20">
        <f t="shared" si="4"/>
        <v>1</v>
      </c>
      <c r="Q20" t="s">
        <v>16</v>
      </c>
      <c r="R20">
        <f t="shared" si="5"/>
        <v>1</v>
      </c>
      <c r="S20" t="s">
        <v>15</v>
      </c>
      <c r="T20">
        <v>150</v>
      </c>
      <c r="U20" t="str">
        <f t="shared" si="6"/>
        <v>Low</v>
      </c>
    </row>
    <row r="21" spans="1:21" x14ac:dyDescent="0.3">
      <c r="A21">
        <v>236562</v>
      </c>
      <c r="B21" t="s">
        <v>13</v>
      </c>
      <c r="C21">
        <v>19</v>
      </c>
      <c r="D21">
        <v>3</v>
      </c>
      <c r="E21" t="s">
        <v>14</v>
      </c>
      <c r="F21" t="s">
        <v>15</v>
      </c>
      <c r="G21">
        <f t="shared" si="0"/>
        <v>0</v>
      </c>
      <c r="H21" t="s">
        <v>15</v>
      </c>
      <c r="I21">
        <f t="shared" si="1"/>
        <v>0</v>
      </c>
      <c r="J21" t="s">
        <v>19</v>
      </c>
      <c r="K21" t="s">
        <v>15</v>
      </c>
      <c r="L21">
        <f t="shared" si="2"/>
        <v>0</v>
      </c>
      <c r="M21" t="s">
        <v>15</v>
      </c>
      <c r="N21">
        <f t="shared" si="3"/>
        <v>0</v>
      </c>
      <c r="O21" t="s">
        <v>16</v>
      </c>
      <c r="P21">
        <f t="shared" si="4"/>
        <v>1</v>
      </c>
      <c r="Q21" t="s">
        <v>16</v>
      </c>
      <c r="R21">
        <f t="shared" si="5"/>
        <v>1</v>
      </c>
      <c r="S21" t="s">
        <v>15</v>
      </c>
      <c r="T21">
        <v>200</v>
      </c>
      <c r="U21" t="str">
        <f t="shared" si="6"/>
        <v>Middle</v>
      </c>
    </row>
    <row r="22" spans="1:21" x14ac:dyDescent="0.3">
      <c r="A22">
        <v>236563</v>
      </c>
      <c r="B22" t="s">
        <v>17</v>
      </c>
      <c r="C22">
        <v>19</v>
      </c>
      <c r="D22">
        <v>2</v>
      </c>
      <c r="E22" t="s">
        <v>18</v>
      </c>
      <c r="F22" t="s">
        <v>15</v>
      </c>
      <c r="G22">
        <f t="shared" si="0"/>
        <v>0</v>
      </c>
      <c r="H22" t="s">
        <v>16</v>
      </c>
      <c r="I22">
        <f t="shared" si="1"/>
        <v>1</v>
      </c>
      <c r="J22" t="s">
        <v>20</v>
      </c>
      <c r="K22" t="s">
        <v>16</v>
      </c>
      <c r="L22">
        <f t="shared" si="2"/>
        <v>1</v>
      </c>
      <c r="M22" t="s">
        <v>16</v>
      </c>
      <c r="N22">
        <f t="shared" si="3"/>
        <v>1</v>
      </c>
      <c r="O22" t="s">
        <v>16</v>
      </c>
      <c r="P22">
        <f t="shared" si="4"/>
        <v>1</v>
      </c>
      <c r="Q22" t="s">
        <v>16</v>
      </c>
      <c r="R22">
        <f t="shared" si="5"/>
        <v>1</v>
      </c>
      <c r="S22" t="s">
        <v>16</v>
      </c>
      <c r="T22">
        <v>300</v>
      </c>
      <c r="U22" t="str">
        <f t="shared" si="6"/>
        <v>Middle</v>
      </c>
    </row>
    <row r="23" spans="1:21" x14ac:dyDescent="0.3">
      <c r="A23">
        <v>236564</v>
      </c>
      <c r="B23" t="s">
        <v>13</v>
      </c>
      <c r="C23">
        <v>22</v>
      </c>
      <c r="D23">
        <v>4</v>
      </c>
      <c r="E23" t="s">
        <v>14</v>
      </c>
      <c r="F23" t="s">
        <v>16</v>
      </c>
      <c r="G23">
        <f t="shared" si="0"/>
        <v>1</v>
      </c>
      <c r="H23" t="s">
        <v>16</v>
      </c>
      <c r="I23">
        <f t="shared" si="1"/>
        <v>1</v>
      </c>
      <c r="J23" t="s">
        <v>20</v>
      </c>
      <c r="K23" t="s">
        <v>16</v>
      </c>
      <c r="L23">
        <f t="shared" si="2"/>
        <v>1</v>
      </c>
      <c r="M23" t="s">
        <v>15</v>
      </c>
      <c r="N23">
        <f t="shared" si="3"/>
        <v>0</v>
      </c>
      <c r="O23" t="s">
        <v>16</v>
      </c>
      <c r="P23">
        <f t="shared" si="4"/>
        <v>1</v>
      </c>
      <c r="Q23" t="s">
        <v>16</v>
      </c>
      <c r="R23">
        <f t="shared" si="5"/>
        <v>1</v>
      </c>
      <c r="S23" t="s">
        <v>15</v>
      </c>
      <c r="T23">
        <v>200</v>
      </c>
      <c r="U23" t="str">
        <f t="shared" si="6"/>
        <v>Middle</v>
      </c>
    </row>
    <row r="24" spans="1:21" x14ac:dyDescent="0.3">
      <c r="A24">
        <v>236565</v>
      </c>
      <c r="B24" t="s">
        <v>17</v>
      </c>
      <c r="C24">
        <v>21</v>
      </c>
      <c r="D24">
        <v>4</v>
      </c>
      <c r="E24" t="s">
        <v>14</v>
      </c>
      <c r="F24" t="s">
        <v>16</v>
      </c>
      <c r="G24">
        <f t="shared" si="0"/>
        <v>1</v>
      </c>
      <c r="H24" t="s">
        <v>15</v>
      </c>
      <c r="I24">
        <f t="shared" si="1"/>
        <v>0</v>
      </c>
      <c r="J24" t="s">
        <v>20</v>
      </c>
      <c r="K24" t="s">
        <v>16</v>
      </c>
      <c r="L24">
        <f t="shared" si="2"/>
        <v>1</v>
      </c>
      <c r="M24" t="s">
        <v>15</v>
      </c>
      <c r="N24">
        <f t="shared" si="3"/>
        <v>0</v>
      </c>
      <c r="O24" t="s">
        <v>15</v>
      </c>
      <c r="P24">
        <f t="shared" si="4"/>
        <v>0</v>
      </c>
      <c r="Q24" t="s">
        <v>15</v>
      </c>
      <c r="R24">
        <f t="shared" si="5"/>
        <v>0</v>
      </c>
      <c r="S24" t="s">
        <v>15</v>
      </c>
      <c r="T24">
        <v>150</v>
      </c>
      <c r="U24" t="str">
        <f t="shared" si="6"/>
        <v>Low</v>
      </c>
    </row>
    <row r="25" spans="1:21" x14ac:dyDescent="0.3">
      <c r="A25">
        <v>236566</v>
      </c>
      <c r="B25" t="s">
        <v>13</v>
      </c>
      <c r="C25">
        <v>22</v>
      </c>
      <c r="D25">
        <v>4</v>
      </c>
      <c r="E25" t="s">
        <v>14</v>
      </c>
      <c r="F25" t="s">
        <v>16</v>
      </c>
      <c r="G25">
        <f t="shared" si="0"/>
        <v>1</v>
      </c>
      <c r="H25" t="s">
        <v>16</v>
      </c>
      <c r="I25">
        <f t="shared" si="1"/>
        <v>1</v>
      </c>
      <c r="J25" t="s">
        <v>15</v>
      </c>
      <c r="K25" t="s">
        <v>15</v>
      </c>
      <c r="L25">
        <f t="shared" si="2"/>
        <v>0</v>
      </c>
      <c r="M25" t="s">
        <v>15</v>
      </c>
      <c r="N25">
        <f t="shared" si="3"/>
        <v>0</v>
      </c>
      <c r="O25" t="s">
        <v>16</v>
      </c>
      <c r="P25">
        <f t="shared" si="4"/>
        <v>1</v>
      </c>
      <c r="Q25" t="s">
        <v>15</v>
      </c>
      <c r="R25">
        <f t="shared" si="5"/>
        <v>0</v>
      </c>
      <c r="S25" t="s">
        <v>15</v>
      </c>
      <c r="T25">
        <v>220</v>
      </c>
      <c r="U25" t="str">
        <f t="shared" si="6"/>
        <v>Middle</v>
      </c>
    </row>
    <row r="26" spans="1:21" x14ac:dyDescent="0.3">
      <c r="A26">
        <v>236567</v>
      </c>
      <c r="B26" t="s">
        <v>17</v>
      </c>
      <c r="C26">
        <v>18</v>
      </c>
      <c r="D26">
        <v>2</v>
      </c>
      <c r="E26" t="s">
        <v>14</v>
      </c>
      <c r="F26" t="s">
        <v>15</v>
      </c>
      <c r="G26">
        <f t="shared" si="0"/>
        <v>0</v>
      </c>
      <c r="H26" t="s">
        <v>15</v>
      </c>
      <c r="I26">
        <f t="shared" si="1"/>
        <v>0</v>
      </c>
      <c r="J26" t="s">
        <v>19</v>
      </c>
      <c r="K26" t="s">
        <v>15</v>
      </c>
      <c r="L26">
        <f t="shared" si="2"/>
        <v>0</v>
      </c>
      <c r="M26" t="s">
        <v>15</v>
      </c>
      <c r="N26">
        <f t="shared" si="3"/>
        <v>0</v>
      </c>
      <c r="O26" t="s">
        <v>15</v>
      </c>
      <c r="P26">
        <f t="shared" si="4"/>
        <v>0</v>
      </c>
      <c r="Q26" t="s">
        <v>15</v>
      </c>
      <c r="R26">
        <f t="shared" si="5"/>
        <v>0</v>
      </c>
      <c r="S26" t="s">
        <v>15</v>
      </c>
      <c r="T26">
        <v>180</v>
      </c>
      <c r="U26" t="str">
        <f t="shared" si="6"/>
        <v>Low</v>
      </c>
    </row>
    <row r="27" spans="1:21" x14ac:dyDescent="0.3">
      <c r="A27">
        <v>236568</v>
      </c>
      <c r="B27" t="s">
        <v>13</v>
      </c>
      <c r="C27">
        <v>19</v>
      </c>
      <c r="D27" t="s">
        <v>21</v>
      </c>
      <c r="E27" t="s">
        <v>18</v>
      </c>
      <c r="F27" t="s">
        <v>15</v>
      </c>
      <c r="G27">
        <f t="shared" si="0"/>
        <v>0</v>
      </c>
      <c r="H27" t="s">
        <v>15</v>
      </c>
      <c r="I27">
        <f t="shared" si="1"/>
        <v>0</v>
      </c>
      <c r="J27" t="s">
        <v>15</v>
      </c>
      <c r="K27" t="s">
        <v>21</v>
      </c>
      <c r="L27">
        <f t="shared" si="2"/>
        <v>0</v>
      </c>
      <c r="M27" t="s">
        <v>15</v>
      </c>
      <c r="N27">
        <f t="shared" si="3"/>
        <v>0</v>
      </c>
      <c r="O27" t="s">
        <v>16</v>
      </c>
      <c r="P27">
        <f t="shared" si="4"/>
        <v>1</v>
      </c>
      <c r="Q27" t="s">
        <v>16</v>
      </c>
      <c r="R27">
        <f t="shared" si="5"/>
        <v>1</v>
      </c>
      <c r="S27" t="s">
        <v>15</v>
      </c>
      <c r="T27">
        <v>200</v>
      </c>
      <c r="U27" t="str">
        <f t="shared" si="6"/>
        <v>Middle</v>
      </c>
    </row>
    <row r="28" spans="1:21" x14ac:dyDescent="0.3">
      <c r="A28">
        <v>236569</v>
      </c>
      <c r="B28" t="s">
        <v>17</v>
      </c>
      <c r="C28">
        <v>22</v>
      </c>
      <c r="D28">
        <v>4</v>
      </c>
      <c r="E28" t="s">
        <v>14</v>
      </c>
      <c r="F28" t="s">
        <v>16</v>
      </c>
      <c r="G28">
        <f t="shared" si="0"/>
        <v>1</v>
      </c>
      <c r="H28" t="s">
        <v>15</v>
      </c>
      <c r="I28">
        <f t="shared" si="1"/>
        <v>0</v>
      </c>
      <c r="J28" t="s">
        <v>15</v>
      </c>
      <c r="K28" t="s">
        <v>16</v>
      </c>
      <c r="L28">
        <f t="shared" si="2"/>
        <v>1</v>
      </c>
      <c r="M28" t="s">
        <v>16</v>
      </c>
      <c r="N28">
        <f t="shared" si="3"/>
        <v>1</v>
      </c>
      <c r="O28" t="s">
        <v>15</v>
      </c>
      <c r="P28">
        <f t="shared" si="4"/>
        <v>0</v>
      </c>
      <c r="Q28" t="s">
        <v>15</v>
      </c>
      <c r="R28">
        <f t="shared" si="5"/>
        <v>0</v>
      </c>
      <c r="S28" t="s">
        <v>15</v>
      </c>
      <c r="T28">
        <v>300</v>
      </c>
      <c r="U28" t="str">
        <f t="shared" si="6"/>
        <v>Middle</v>
      </c>
    </row>
    <row r="29" spans="1:21" x14ac:dyDescent="0.3">
      <c r="A29">
        <v>236570</v>
      </c>
      <c r="B29" t="s">
        <v>17</v>
      </c>
      <c r="C29">
        <v>18</v>
      </c>
      <c r="D29">
        <v>1</v>
      </c>
      <c r="E29" t="s">
        <v>14</v>
      </c>
      <c r="F29" t="s">
        <v>16</v>
      </c>
      <c r="G29">
        <f t="shared" si="0"/>
        <v>1</v>
      </c>
      <c r="H29" t="s">
        <v>15</v>
      </c>
      <c r="I29">
        <f t="shared" si="1"/>
        <v>0</v>
      </c>
      <c r="J29" t="s">
        <v>15</v>
      </c>
      <c r="K29" t="s">
        <v>15</v>
      </c>
      <c r="L29">
        <f t="shared" si="2"/>
        <v>0</v>
      </c>
      <c r="M29" t="s">
        <v>15</v>
      </c>
      <c r="N29">
        <f t="shared" si="3"/>
        <v>0</v>
      </c>
      <c r="O29" t="s">
        <v>16</v>
      </c>
      <c r="P29">
        <f t="shared" si="4"/>
        <v>1</v>
      </c>
      <c r="Q29" t="s">
        <v>15</v>
      </c>
      <c r="R29">
        <f t="shared" si="5"/>
        <v>0</v>
      </c>
      <c r="S29" t="s">
        <v>15</v>
      </c>
      <c r="T29">
        <v>150</v>
      </c>
      <c r="U29" t="str">
        <f t="shared" si="6"/>
        <v>Low</v>
      </c>
    </row>
    <row r="30" spans="1:21" x14ac:dyDescent="0.3">
      <c r="A30">
        <v>236571</v>
      </c>
      <c r="B30" t="s">
        <v>17</v>
      </c>
      <c r="C30">
        <v>18</v>
      </c>
      <c r="D30">
        <v>1</v>
      </c>
      <c r="E30" t="s">
        <v>18</v>
      </c>
      <c r="F30" t="s">
        <v>16</v>
      </c>
      <c r="G30">
        <f t="shared" si="0"/>
        <v>1</v>
      </c>
      <c r="H30" t="s">
        <v>15</v>
      </c>
      <c r="I30">
        <f t="shared" si="1"/>
        <v>0</v>
      </c>
      <c r="J30" t="s">
        <v>19</v>
      </c>
      <c r="K30" t="s">
        <v>15</v>
      </c>
      <c r="L30">
        <f t="shared" si="2"/>
        <v>0</v>
      </c>
      <c r="M30" t="s">
        <v>15</v>
      </c>
      <c r="N30">
        <f t="shared" si="3"/>
        <v>0</v>
      </c>
      <c r="O30" t="s">
        <v>15</v>
      </c>
      <c r="P30">
        <f t="shared" si="4"/>
        <v>0</v>
      </c>
      <c r="Q30" t="s">
        <v>15</v>
      </c>
      <c r="R30">
        <f t="shared" si="5"/>
        <v>0</v>
      </c>
      <c r="S30" t="s">
        <v>15</v>
      </c>
      <c r="T30">
        <v>200</v>
      </c>
      <c r="U30" t="str">
        <f t="shared" si="6"/>
        <v>Middle</v>
      </c>
    </row>
    <row r="31" spans="1:21" x14ac:dyDescent="0.3">
      <c r="A31">
        <v>236572</v>
      </c>
      <c r="B31" t="s">
        <v>13</v>
      </c>
      <c r="C31">
        <v>19</v>
      </c>
      <c r="D31">
        <v>2</v>
      </c>
      <c r="E31" t="s">
        <v>14</v>
      </c>
      <c r="F31" t="s">
        <v>15</v>
      </c>
      <c r="G31">
        <f t="shared" si="0"/>
        <v>0</v>
      </c>
      <c r="H31" t="s">
        <v>15</v>
      </c>
      <c r="I31">
        <f t="shared" si="1"/>
        <v>0</v>
      </c>
      <c r="J31" t="s">
        <v>15</v>
      </c>
      <c r="K31" t="s">
        <v>15</v>
      </c>
      <c r="L31">
        <f t="shared" si="2"/>
        <v>0</v>
      </c>
      <c r="M31" t="s">
        <v>15</v>
      </c>
      <c r="N31">
        <f t="shared" si="3"/>
        <v>0</v>
      </c>
      <c r="O31" t="s">
        <v>16</v>
      </c>
      <c r="P31">
        <f t="shared" si="4"/>
        <v>1</v>
      </c>
      <c r="Q31" t="s">
        <v>16</v>
      </c>
      <c r="R31">
        <f t="shared" si="5"/>
        <v>1</v>
      </c>
      <c r="S31" t="s">
        <v>15</v>
      </c>
      <c r="T31">
        <v>200</v>
      </c>
      <c r="U31" t="str">
        <f t="shared" si="6"/>
        <v>Middle</v>
      </c>
    </row>
    <row r="32" spans="1:21" x14ac:dyDescent="0.3">
      <c r="A32">
        <v>236573</v>
      </c>
      <c r="B32" t="s">
        <v>17</v>
      </c>
      <c r="C32">
        <v>22</v>
      </c>
      <c r="D32">
        <v>3</v>
      </c>
      <c r="E32" t="s">
        <v>14</v>
      </c>
      <c r="F32" t="s">
        <v>15</v>
      </c>
      <c r="G32">
        <f t="shared" si="0"/>
        <v>0</v>
      </c>
      <c r="H32" t="s">
        <v>16</v>
      </c>
      <c r="I32">
        <f t="shared" si="1"/>
        <v>1</v>
      </c>
      <c r="J32" t="s">
        <v>21</v>
      </c>
      <c r="K32" t="s">
        <v>16</v>
      </c>
      <c r="L32">
        <f t="shared" si="2"/>
        <v>1</v>
      </c>
      <c r="M32" t="s">
        <v>16</v>
      </c>
      <c r="N32">
        <f t="shared" si="3"/>
        <v>1</v>
      </c>
      <c r="O32" t="s">
        <v>15</v>
      </c>
      <c r="P32">
        <f t="shared" si="4"/>
        <v>0</v>
      </c>
      <c r="Q32" t="s">
        <v>16</v>
      </c>
      <c r="R32">
        <f t="shared" si="5"/>
        <v>1</v>
      </c>
      <c r="S32" t="s">
        <v>15</v>
      </c>
      <c r="T32">
        <v>150</v>
      </c>
      <c r="U32" t="str">
        <f t="shared" si="6"/>
        <v>Low</v>
      </c>
    </row>
    <row r="33" spans="1:21" x14ac:dyDescent="0.3">
      <c r="A33">
        <v>236574</v>
      </c>
      <c r="B33" t="s">
        <v>13</v>
      </c>
      <c r="C33">
        <v>19</v>
      </c>
      <c r="D33">
        <v>2</v>
      </c>
      <c r="E33" t="s">
        <v>18</v>
      </c>
      <c r="F33" t="s">
        <v>16</v>
      </c>
      <c r="G33">
        <f t="shared" si="0"/>
        <v>1</v>
      </c>
      <c r="H33" t="s">
        <v>16</v>
      </c>
      <c r="I33">
        <f t="shared" si="1"/>
        <v>1</v>
      </c>
      <c r="J33" t="s">
        <v>20</v>
      </c>
      <c r="K33" t="s">
        <v>15</v>
      </c>
      <c r="L33">
        <f t="shared" si="2"/>
        <v>0</v>
      </c>
      <c r="M33" t="s">
        <v>15</v>
      </c>
      <c r="N33">
        <f t="shared" si="3"/>
        <v>0</v>
      </c>
      <c r="O33" t="s">
        <v>16</v>
      </c>
      <c r="P33">
        <f t="shared" si="4"/>
        <v>1</v>
      </c>
      <c r="Q33" t="s">
        <v>16</v>
      </c>
      <c r="R33">
        <f t="shared" si="5"/>
        <v>1</v>
      </c>
      <c r="S33" t="s">
        <v>16</v>
      </c>
      <c r="T33" t="s">
        <v>21</v>
      </c>
      <c r="U33" t="str">
        <f t="shared" si="6"/>
        <v>High</v>
      </c>
    </row>
    <row r="34" spans="1:21" x14ac:dyDescent="0.3">
      <c r="A34">
        <v>236575</v>
      </c>
      <c r="B34" t="s">
        <v>17</v>
      </c>
      <c r="C34">
        <v>23</v>
      </c>
      <c r="D34">
        <v>4</v>
      </c>
      <c r="E34" t="s">
        <v>14</v>
      </c>
      <c r="F34" t="s">
        <v>15</v>
      </c>
      <c r="G34">
        <f t="shared" si="0"/>
        <v>0</v>
      </c>
      <c r="H34" t="s">
        <v>21</v>
      </c>
      <c r="I34">
        <f t="shared" si="1"/>
        <v>0</v>
      </c>
      <c r="J34" t="s">
        <v>20</v>
      </c>
      <c r="K34" t="s">
        <v>16</v>
      </c>
      <c r="L34">
        <f t="shared" si="2"/>
        <v>1</v>
      </c>
      <c r="M34" t="s">
        <v>15</v>
      </c>
      <c r="N34">
        <f t="shared" si="3"/>
        <v>0</v>
      </c>
      <c r="O34" t="s">
        <v>16</v>
      </c>
      <c r="P34">
        <f t="shared" si="4"/>
        <v>1</v>
      </c>
      <c r="Q34" t="s">
        <v>21</v>
      </c>
      <c r="R34">
        <f t="shared" si="5"/>
        <v>0</v>
      </c>
      <c r="S34" t="s">
        <v>15</v>
      </c>
      <c r="T34">
        <v>350</v>
      </c>
      <c r="U34" t="str">
        <f t="shared" si="6"/>
        <v>High</v>
      </c>
    </row>
    <row r="35" spans="1:21" x14ac:dyDescent="0.3">
      <c r="A35">
        <v>236576</v>
      </c>
      <c r="B35" t="s">
        <v>13</v>
      </c>
      <c r="C35">
        <v>19</v>
      </c>
      <c r="D35">
        <v>3</v>
      </c>
      <c r="E35" t="s">
        <v>14</v>
      </c>
      <c r="F35" t="s">
        <v>15</v>
      </c>
      <c r="G35">
        <f t="shared" si="0"/>
        <v>0</v>
      </c>
      <c r="H35" t="s">
        <v>15</v>
      </c>
      <c r="I35">
        <f t="shared" si="1"/>
        <v>0</v>
      </c>
      <c r="J35" t="s">
        <v>19</v>
      </c>
      <c r="K35" t="s">
        <v>15</v>
      </c>
      <c r="L35">
        <f t="shared" si="2"/>
        <v>0</v>
      </c>
      <c r="M35" t="s">
        <v>15</v>
      </c>
      <c r="N35">
        <f t="shared" si="3"/>
        <v>0</v>
      </c>
      <c r="O35" t="s">
        <v>16</v>
      </c>
      <c r="P35">
        <f t="shared" si="4"/>
        <v>1</v>
      </c>
      <c r="Q35" t="s">
        <v>15</v>
      </c>
      <c r="R35">
        <f t="shared" si="5"/>
        <v>0</v>
      </c>
      <c r="S35" t="s">
        <v>15</v>
      </c>
      <c r="T35">
        <v>170</v>
      </c>
      <c r="U35" t="str">
        <f t="shared" si="6"/>
        <v>Low</v>
      </c>
    </row>
    <row r="36" spans="1:21" x14ac:dyDescent="0.3">
      <c r="A36">
        <v>236577</v>
      </c>
      <c r="B36" t="s">
        <v>13</v>
      </c>
      <c r="C36">
        <v>19</v>
      </c>
      <c r="D36">
        <v>2</v>
      </c>
      <c r="E36" t="s">
        <v>21</v>
      </c>
      <c r="F36" t="s">
        <v>16</v>
      </c>
      <c r="G36">
        <f t="shared" si="0"/>
        <v>1</v>
      </c>
      <c r="H36" t="s">
        <v>15</v>
      </c>
      <c r="I36">
        <f t="shared" si="1"/>
        <v>0</v>
      </c>
      <c r="J36" t="s">
        <v>21</v>
      </c>
      <c r="K36" t="s">
        <v>15</v>
      </c>
      <c r="L36">
        <f t="shared" si="2"/>
        <v>0</v>
      </c>
      <c r="M36" t="s">
        <v>16</v>
      </c>
      <c r="N36">
        <f t="shared" si="3"/>
        <v>1</v>
      </c>
      <c r="O36" t="s">
        <v>16</v>
      </c>
      <c r="P36">
        <f t="shared" si="4"/>
        <v>1</v>
      </c>
      <c r="Q36" t="s">
        <v>16</v>
      </c>
      <c r="R36">
        <f t="shared" si="5"/>
        <v>1</v>
      </c>
      <c r="S36" t="s">
        <v>15</v>
      </c>
      <c r="T36">
        <v>180</v>
      </c>
      <c r="U36" t="str">
        <f t="shared" si="6"/>
        <v>Low</v>
      </c>
    </row>
    <row r="37" spans="1:21" x14ac:dyDescent="0.3">
      <c r="A37">
        <v>236578</v>
      </c>
      <c r="B37" t="s">
        <v>17</v>
      </c>
      <c r="C37">
        <v>22</v>
      </c>
      <c r="D37">
        <v>4</v>
      </c>
      <c r="E37" t="s">
        <v>18</v>
      </c>
      <c r="F37" t="s">
        <v>15</v>
      </c>
      <c r="G37">
        <f t="shared" si="0"/>
        <v>0</v>
      </c>
      <c r="H37" t="s">
        <v>15</v>
      </c>
      <c r="I37">
        <f t="shared" si="1"/>
        <v>0</v>
      </c>
      <c r="J37" t="s">
        <v>15</v>
      </c>
      <c r="K37" t="s">
        <v>16</v>
      </c>
      <c r="L37">
        <f t="shared" si="2"/>
        <v>1</v>
      </c>
      <c r="M37" t="s">
        <v>21</v>
      </c>
      <c r="N37">
        <f t="shared" si="3"/>
        <v>0</v>
      </c>
      <c r="O37" t="s">
        <v>16</v>
      </c>
      <c r="P37">
        <f t="shared" si="4"/>
        <v>1</v>
      </c>
      <c r="Q37" t="s">
        <v>15</v>
      </c>
      <c r="R37">
        <f t="shared" si="5"/>
        <v>0</v>
      </c>
      <c r="S37" t="s">
        <v>16</v>
      </c>
      <c r="T37">
        <v>200</v>
      </c>
      <c r="U37" t="str">
        <f t="shared" si="6"/>
        <v>Middle</v>
      </c>
    </row>
    <row r="38" spans="1:21" x14ac:dyDescent="0.3">
      <c r="A38">
        <v>236579</v>
      </c>
      <c r="B38" t="s">
        <v>13</v>
      </c>
      <c r="C38">
        <v>21</v>
      </c>
      <c r="D38">
        <v>4</v>
      </c>
      <c r="E38" t="s">
        <v>14</v>
      </c>
      <c r="F38" t="s">
        <v>15</v>
      </c>
      <c r="G38">
        <f t="shared" si="0"/>
        <v>0</v>
      </c>
      <c r="H38" t="s">
        <v>16</v>
      </c>
      <c r="I38">
        <f t="shared" si="1"/>
        <v>1</v>
      </c>
      <c r="J38" t="s">
        <v>19</v>
      </c>
      <c r="K38" t="s">
        <v>21</v>
      </c>
      <c r="L38">
        <f t="shared" si="2"/>
        <v>0</v>
      </c>
      <c r="M38" t="s">
        <v>15</v>
      </c>
      <c r="N38">
        <f t="shared" si="3"/>
        <v>0</v>
      </c>
      <c r="O38" t="s">
        <v>16</v>
      </c>
      <c r="P38">
        <f t="shared" si="4"/>
        <v>1</v>
      </c>
      <c r="Q38" t="s">
        <v>16</v>
      </c>
      <c r="R38">
        <f t="shared" si="5"/>
        <v>1</v>
      </c>
      <c r="S38" t="s">
        <v>21</v>
      </c>
      <c r="T38">
        <v>300</v>
      </c>
      <c r="U38" t="str">
        <f t="shared" si="6"/>
        <v>Middle</v>
      </c>
    </row>
    <row r="39" spans="1:21" x14ac:dyDescent="0.3">
      <c r="A39">
        <v>236580</v>
      </c>
      <c r="B39" t="s">
        <v>17</v>
      </c>
      <c r="C39">
        <v>22</v>
      </c>
      <c r="D39" t="s">
        <v>21</v>
      </c>
      <c r="E39" t="s">
        <v>18</v>
      </c>
      <c r="F39" t="s">
        <v>16</v>
      </c>
      <c r="G39">
        <f t="shared" si="0"/>
        <v>1</v>
      </c>
      <c r="H39" t="s">
        <v>16</v>
      </c>
      <c r="I39">
        <f t="shared" si="1"/>
        <v>1</v>
      </c>
      <c r="J39" t="s">
        <v>20</v>
      </c>
      <c r="K39" t="s">
        <v>15</v>
      </c>
      <c r="L39">
        <f t="shared" si="2"/>
        <v>0</v>
      </c>
      <c r="M39" t="s">
        <v>21</v>
      </c>
      <c r="N39">
        <f t="shared" si="3"/>
        <v>0</v>
      </c>
      <c r="O39" t="s">
        <v>16</v>
      </c>
      <c r="P39">
        <f t="shared" si="4"/>
        <v>1</v>
      </c>
      <c r="Q39" t="s">
        <v>15</v>
      </c>
      <c r="R39">
        <f t="shared" si="5"/>
        <v>0</v>
      </c>
      <c r="S39" t="s">
        <v>16</v>
      </c>
      <c r="T39">
        <v>250</v>
      </c>
      <c r="U39" t="str">
        <f t="shared" si="6"/>
        <v>Middle</v>
      </c>
    </row>
    <row r="40" spans="1:21" x14ac:dyDescent="0.3">
      <c r="A40">
        <v>236581</v>
      </c>
      <c r="B40" t="s">
        <v>13</v>
      </c>
      <c r="C40">
        <v>18</v>
      </c>
      <c r="D40">
        <v>2</v>
      </c>
      <c r="E40" t="s">
        <v>14</v>
      </c>
      <c r="F40" t="s">
        <v>15</v>
      </c>
      <c r="G40">
        <f t="shared" si="0"/>
        <v>0</v>
      </c>
      <c r="H40" t="s">
        <v>15</v>
      </c>
      <c r="I40">
        <f t="shared" si="1"/>
        <v>0</v>
      </c>
      <c r="J40" t="s">
        <v>20</v>
      </c>
      <c r="K40" t="s">
        <v>16</v>
      </c>
      <c r="L40">
        <f t="shared" si="2"/>
        <v>1</v>
      </c>
      <c r="M40" t="s">
        <v>15</v>
      </c>
      <c r="N40">
        <f t="shared" si="3"/>
        <v>0</v>
      </c>
      <c r="O40" t="s">
        <v>16</v>
      </c>
      <c r="P40">
        <f t="shared" si="4"/>
        <v>1</v>
      </c>
      <c r="Q40" t="s">
        <v>16</v>
      </c>
      <c r="R40">
        <f t="shared" si="5"/>
        <v>1</v>
      </c>
      <c r="S40" t="s">
        <v>16</v>
      </c>
      <c r="T40">
        <v>300</v>
      </c>
      <c r="U40" t="str">
        <f t="shared" si="6"/>
        <v>Middle</v>
      </c>
    </row>
    <row r="41" spans="1:21" x14ac:dyDescent="0.3">
      <c r="A41">
        <v>236582</v>
      </c>
      <c r="B41" t="s">
        <v>17</v>
      </c>
      <c r="C41">
        <v>19</v>
      </c>
      <c r="D41">
        <v>2</v>
      </c>
      <c r="E41" t="s">
        <v>14</v>
      </c>
      <c r="F41" t="s">
        <v>15</v>
      </c>
      <c r="G41">
        <f t="shared" si="0"/>
        <v>0</v>
      </c>
      <c r="H41" t="s">
        <v>15</v>
      </c>
      <c r="I41">
        <f t="shared" si="1"/>
        <v>0</v>
      </c>
      <c r="J41" t="s">
        <v>20</v>
      </c>
      <c r="K41" t="s">
        <v>16</v>
      </c>
      <c r="L41">
        <f t="shared" si="2"/>
        <v>1</v>
      </c>
      <c r="M41" t="s">
        <v>16</v>
      </c>
      <c r="N41">
        <f t="shared" si="3"/>
        <v>1</v>
      </c>
      <c r="O41" t="s">
        <v>16</v>
      </c>
      <c r="P41">
        <f t="shared" si="4"/>
        <v>1</v>
      </c>
      <c r="Q41" t="s">
        <v>15</v>
      </c>
      <c r="R41">
        <f t="shared" si="5"/>
        <v>0</v>
      </c>
      <c r="S41" t="s">
        <v>15</v>
      </c>
      <c r="T41">
        <v>250</v>
      </c>
      <c r="U41" t="str">
        <f t="shared" si="6"/>
        <v>Middle</v>
      </c>
    </row>
    <row r="42" spans="1:21" x14ac:dyDescent="0.3">
      <c r="A42">
        <v>236583</v>
      </c>
      <c r="B42" t="s">
        <v>13</v>
      </c>
      <c r="C42">
        <v>22</v>
      </c>
      <c r="D42">
        <v>4</v>
      </c>
      <c r="E42" t="s">
        <v>18</v>
      </c>
      <c r="F42" t="s">
        <v>16</v>
      </c>
      <c r="G42">
        <f t="shared" si="0"/>
        <v>1</v>
      </c>
      <c r="H42" t="s">
        <v>16</v>
      </c>
      <c r="I42">
        <f t="shared" si="1"/>
        <v>1</v>
      </c>
      <c r="J42" t="s">
        <v>21</v>
      </c>
      <c r="K42" t="s">
        <v>15</v>
      </c>
      <c r="L42">
        <f t="shared" si="2"/>
        <v>0</v>
      </c>
      <c r="M42" t="s">
        <v>15</v>
      </c>
      <c r="N42">
        <f t="shared" si="3"/>
        <v>0</v>
      </c>
      <c r="O42" t="s">
        <v>16</v>
      </c>
      <c r="P42">
        <f t="shared" si="4"/>
        <v>1</v>
      </c>
      <c r="Q42" t="s">
        <v>16</v>
      </c>
      <c r="R42">
        <f t="shared" si="5"/>
        <v>1</v>
      </c>
      <c r="S42" t="s">
        <v>21</v>
      </c>
      <c r="T42">
        <v>280</v>
      </c>
      <c r="U42" t="str">
        <f t="shared" si="6"/>
        <v>Middle</v>
      </c>
    </row>
    <row r="43" spans="1:21" x14ac:dyDescent="0.3">
      <c r="A43">
        <v>236584</v>
      </c>
      <c r="B43" t="s">
        <v>17</v>
      </c>
      <c r="C43">
        <v>22</v>
      </c>
      <c r="D43">
        <v>3</v>
      </c>
      <c r="E43" t="s">
        <v>14</v>
      </c>
      <c r="F43" t="s">
        <v>15</v>
      </c>
      <c r="G43">
        <f t="shared" si="0"/>
        <v>0</v>
      </c>
      <c r="H43" t="s">
        <v>15</v>
      </c>
      <c r="I43">
        <f t="shared" si="1"/>
        <v>0</v>
      </c>
      <c r="J43" t="s">
        <v>20</v>
      </c>
      <c r="K43" t="s">
        <v>15</v>
      </c>
      <c r="L43">
        <f t="shared" si="2"/>
        <v>0</v>
      </c>
      <c r="M43" t="s">
        <v>15</v>
      </c>
      <c r="N43">
        <f t="shared" si="3"/>
        <v>0</v>
      </c>
      <c r="O43" t="s">
        <v>16</v>
      </c>
      <c r="P43">
        <f t="shared" si="4"/>
        <v>1</v>
      </c>
      <c r="Q43" t="s">
        <v>16</v>
      </c>
      <c r="R43">
        <f t="shared" si="5"/>
        <v>1</v>
      </c>
      <c r="S43" t="s">
        <v>16</v>
      </c>
      <c r="T43">
        <v>350</v>
      </c>
      <c r="U43" t="str">
        <f t="shared" si="6"/>
        <v>High</v>
      </c>
    </row>
    <row r="44" spans="1:21" x14ac:dyDescent="0.3">
      <c r="A44">
        <v>236585</v>
      </c>
      <c r="B44" t="s">
        <v>17</v>
      </c>
      <c r="C44">
        <v>18</v>
      </c>
      <c r="D44">
        <v>2</v>
      </c>
      <c r="E44" t="s">
        <v>18</v>
      </c>
      <c r="F44" t="s">
        <v>15</v>
      </c>
      <c r="G44">
        <f t="shared" si="0"/>
        <v>0</v>
      </c>
      <c r="H44" t="s">
        <v>15</v>
      </c>
      <c r="I44">
        <f t="shared" si="1"/>
        <v>0</v>
      </c>
      <c r="J44" t="s">
        <v>19</v>
      </c>
      <c r="K44" t="s">
        <v>15</v>
      </c>
      <c r="L44">
        <f t="shared" si="2"/>
        <v>0</v>
      </c>
      <c r="M44" t="s">
        <v>15</v>
      </c>
      <c r="N44">
        <f t="shared" si="3"/>
        <v>0</v>
      </c>
      <c r="O44" t="s">
        <v>16</v>
      </c>
      <c r="P44">
        <f t="shared" si="4"/>
        <v>1</v>
      </c>
      <c r="Q44" t="s">
        <v>16</v>
      </c>
      <c r="R44">
        <f t="shared" si="5"/>
        <v>1</v>
      </c>
      <c r="S44" t="s">
        <v>15</v>
      </c>
      <c r="T44">
        <v>180</v>
      </c>
      <c r="U44" t="str">
        <f t="shared" si="6"/>
        <v>Low</v>
      </c>
    </row>
    <row r="45" spans="1:21" x14ac:dyDescent="0.3">
      <c r="A45">
        <v>236586</v>
      </c>
      <c r="B45" t="s">
        <v>13</v>
      </c>
      <c r="C45">
        <v>18</v>
      </c>
      <c r="D45">
        <v>2</v>
      </c>
      <c r="E45" t="s">
        <v>14</v>
      </c>
      <c r="F45" t="s">
        <v>15</v>
      </c>
      <c r="G45">
        <f t="shared" si="0"/>
        <v>0</v>
      </c>
      <c r="H45" t="s">
        <v>15</v>
      </c>
      <c r="I45">
        <f t="shared" si="1"/>
        <v>0</v>
      </c>
      <c r="J45" t="s">
        <v>19</v>
      </c>
      <c r="K45" t="s">
        <v>15</v>
      </c>
      <c r="L45">
        <f t="shared" si="2"/>
        <v>0</v>
      </c>
      <c r="M45" t="s">
        <v>15</v>
      </c>
      <c r="N45">
        <f t="shared" si="3"/>
        <v>0</v>
      </c>
      <c r="O45" t="s">
        <v>16</v>
      </c>
      <c r="P45">
        <f t="shared" si="4"/>
        <v>1</v>
      </c>
      <c r="Q45" t="s">
        <v>16</v>
      </c>
      <c r="R45">
        <f t="shared" si="5"/>
        <v>1</v>
      </c>
      <c r="S45" t="s">
        <v>15</v>
      </c>
      <c r="T45">
        <v>140</v>
      </c>
      <c r="U45" t="str">
        <f t="shared" si="6"/>
        <v>Low</v>
      </c>
    </row>
    <row r="46" spans="1:21" x14ac:dyDescent="0.3">
      <c r="A46">
        <v>236587</v>
      </c>
      <c r="B46" t="s">
        <v>17</v>
      </c>
      <c r="C46">
        <v>19</v>
      </c>
      <c r="D46">
        <v>2</v>
      </c>
      <c r="E46" t="s">
        <v>14</v>
      </c>
      <c r="F46" t="s">
        <v>15</v>
      </c>
      <c r="G46">
        <f t="shared" si="0"/>
        <v>0</v>
      </c>
      <c r="H46" t="s">
        <v>16</v>
      </c>
      <c r="I46">
        <f t="shared" si="1"/>
        <v>1</v>
      </c>
      <c r="J46" t="s">
        <v>21</v>
      </c>
      <c r="K46" t="s">
        <v>16</v>
      </c>
      <c r="L46">
        <f t="shared" si="2"/>
        <v>1</v>
      </c>
      <c r="M46" t="s">
        <v>21</v>
      </c>
      <c r="N46">
        <f t="shared" si="3"/>
        <v>0</v>
      </c>
      <c r="O46" t="s">
        <v>16</v>
      </c>
      <c r="P46">
        <f t="shared" si="4"/>
        <v>1</v>
      </c>
      <c r="Q46" t="s">
        <v>16</v>
      </c>
      <c r="R46">
        <f t="shared" si="5"/>
        <v>1</v>
      </c>
      <c r="S46" t="s">
        <v>15</v>
      </c>
      <c r="T46">
        <v>230</v>
      </c>
      <c r="U46" t="str">
        <f t="shared" si="6"/>
        <v>Middle</v>
      </c>
    </row>
    <row r="47" spans="1:21" x14ac:dyDescent="0.3">
      <c r="A47">
        <v>236588</v>
      </c>
      <c r="B47" t="s">
        <v>13</v>
      </c>
      <c r="C47">
        <v>22</v>
      </c>
      <c r="D47">
        <v>4</v>
      </c>
      <c r="E47" t="s">
        <v>18</v>
      </c>
      <c r="F47" t="s">
        <v>16</v>
      </c>
      <c r="G47">
        <f t="shared" si="0"/>
        <v>1</v>
      </c>
      <c r="H47" t="s">
        <v>16</v>
      </c>
      <c r="I47">
        <f t="shared" si="1"/>
        <v>1</v>
      </c>
      <c r="J47" t="s">
        <v>20</v>
      </c>
      <c r="K47" t="s">
        <v>16</v>
      </c>
      <c r="L47">
        <f t="shared" si="2"/>
        <v>1</v>
      </c>
      <c r="M47" t="s">
        <v>15</v>
      </c>
      <c r="N47">
        <f t="shared" si="3"/>
        <v>0</v>
      </c>
      <c r="O47" t="s">
        <v>15</v>
      </c>
      <c r="P47">
        <f t="shared" si="4"/>
        <v>0</v>
      </c>
      <c r="Q47" t="s">
        <v>16</v>
      </c>
      <c r="R47">
        <f t="shared" si="5"/>
        <v>1</v>
      </c>
      <c r="S47" t="s">
        <v>16</v>
      </c>
      <c r="T47">
        <v>300</v>
      </c>
      <c r="U47" t="str">
        <f t="shared" si="6"/>
        <v>Middle</v>
      </c>
    </row>
    <row r="48" spans="1:21" x14ac:dyDescent="0.3">
      <c r="A48">
        <v>236589</v>
      </c>
      <c r="B48" t="s">
        <v>17</v>
      </c>
      <c r="C48">
        <v>22</v>
      </c>
      <c r="D48">
        <v>4</v>
      </c>
      <c r="E48" t="s">
        <v>14</v>
      </c>
      <c r="F48" t="s">
        <v>15</v>
      </c>
      <c r="G48">
        <f t="shared" si="0"/>
        <v>0</v>
      </c>
      <c r="H48" t="s">
        <v>15</v>
      </c>
      <c r="I48">
        <f t="shared" si="1"/>
        <v>0</v>
      </c>
      <c r="J48" t="s">
        <v>20</v>
      </c>
      <c r="K48" t="s">
        <v>16</v>
      </c>
      <c r="L48">
        <f t="shared" si="2"/>
        <v>1</v>
      </c>
      <c r="M48" t="s">
        <v>15</v>
      </c>
      <c r="N48">
        <f t="shared" si="3"/>
        <v>0</v>
      </c>
      <c r="O48" t="s">
        <v>16</v>
      </c>
      <c r="P48">
        <f t="shared" si="4"/>
        <v>1</v>
      </c>
      <c r="Q48" t="s">
        <v>15</v>
      </c>
      <c r="R48">
        <f t="shared" si="5"/>
        <v>0</v>
      </c>
      <c r="S48" t="s">
        <v>15</v>
      </c>
      <c r="T48">
        <v>250</v>
      </c>
      <c r="U48" t="str">
        <f t="shared" si="6"/>
        <v>Middle</v>
      </c>
    </row>
    <row r="49" spans="1:21" x14ac:dyDescent="0.3">
      <c r="A49">
        <v>236590</v>
      </c>
      <c r="B49" t="s">
        <v>13</v>
      </c>
      <c r="C49">
        <v>17</v>
      </c>
      <c r="D49">
        <v>1</v>
      </c>
      <c r="E49" t="s">
        <v>14</v>
      </c>
      <c r="F49" t="s">
        <v>15</v>
      </c>
      <c r="G49">
        <f t="shared" si="0"/>
        <v>0</v>
      </c>
      <c r="H49" t="s">
        <v>15</v>
      </c>
      <c r="I49">
        <f t="shared" si="1"/>
        <v>0</v>
      </c>
      <c r="J49" t="s">
        <v>20</v>
      </c>
      <c r="K49" t="s">
        <v>15</v>
      </c>
      <c r="L49">
        <f t="shared" si="2"/>
        <v>0</v>
      </c>
      <c r="M49" t="s">
        <v>15</v>
      </c>
      <c r="N49">
        <f t="shared" si="3"/>
        <v>0</v>
      </c>
      <c r="O49" t="s">
        <v>15</v>
      </c>
      <c r="P49">
        <f t="shared" si="4"/>
        <v>0</v>
      </c>
      <c r="Q49" t="s">
        <v>15</v>
      </c>
      <c r="R49">
        <f t="shared" si="5"/>
        <v>0</v>
      </c>
      <c r="S49" t="s">
        <v>15</v>
      </c>
      <c r="T49">
        <v>250</v>
      </c>
      <c r="U49" t="str">
        <f t="shared" si="6"/>
        <v>Middle</v>
      </c>
    </row>
    <row r="50" spans="1:21" x14ac:dyDescent="0.3">
      <c r="A50">
        <v>236591</v>
      </c>
      <c r="B50" t="s">
        <v>13</v>
      </c>
      <c r="C50">
        <v>19</v>
      </c>
      <c r="D50">
        <v>2</v>
      </c>
      <c r="E50" t="s">
        <v>18</v>
      </c>
      <c r="F50" t="s">
        <v>15</v>
      </c>
      <c r="G50">
        <f t="shared" si="0"/>
        <v>0</v>
      </c>
      <c r="H50" t="s">
        <v>21</v>
      </c>
      <c r="I50">
        <f t="shared" si="1"/>
        <v>0</v>
      </c>
      <c r="J50" t="s">
        <v>21</v>
      </c>
      <c r="K50" t="s">
        <v>15</v>
      </c>
      <c r="L50">
        <f t="shared" si="2"/>
        <v>0</v>
      </c>
      <c r="M50" t="s">
        <v>15</v>
      </c>
      <c r="N50">
        <f t="shared" si="3"/>
        <v>0</v>
      </c>
      <c r="O50" t="s">
        <v>16</v>
      </c>
      <c r="P50">
        <f t="shared" si="4"/>
        <v>1</v>
      </c>
      <c r="Q50" t="s">
        <v>15</v>
      </c>
      <c r="R50">
        <f t="shared" si="5"/>
        <v>0</v>
      </c>
      <c r="S50" t="s">
        <v>15</v>
      </c>
      <c r="T50">
        <v>150</v>
      </c>
      <c r="U50" t="str">
        <f t="shared" si="6"/>
        <v>Low</v>
      </c>
    </row>
    <row r="51" spans="1:21" x14ac:dyDescent="0.3">
      <c r="A51">
        <v>236592</v>
      </c>
      <c r="B51" t="s">
        <v>13</v>
      </c>
      <c r="C51">
        <v>23</v>
      </c>
      <c r="D51">
        <v>4</v>
      </c>
      <c r="E51" t="s">
        <v>14</v>
      </c>
      <c r="F51" t="s">
        <v>15</v>
      </c>
      <c r="G51">
        <f t="shared" si="0"/>
        <v>0</v>
      </c>
      <c r="H51" t="s">
        <v>15</v>
      </c>
      <c r="I51">
        <f t="shared" si="1"/>
        <v>0</v>
      </c>
      <c r="J51" t="s">
        <v>15</v>
      </c>
      <c r="K51" t="s">
        <v>15</v>
      </c>
      <c r="L51">
        <f t="shared" si="2"/>
        <v>0</v>
      </c>
      <c r="M51" t="s">
        <v>21</v>
      </c>
      <c r="N51">
        <f t="shared" si="3"/>
        <v>0</v>
      </c>
      <c r="O51" t="s">
        <v>16</v>
      </c>
      <c r="P51">
        <f t="shared" si="4"/>
        <v>1</v>
      </c>
      <c r="Q51" t="s">
        <v>15</v>
      </c>
      <c r="R51">
        <f t="shared" si="5"/>
        <v>0</v>
      </c>
      <c r="S51" t="s">
        <v>16</v>
      </c>
      <c r="T51">
        <v>150</v>
      </c>
      <c r="U51" t="str">
        <f t="shared" si="6"/>
        <v>Low</v>
      </c>
    </row>
    <row r="52" spans="1:21" x14ac:dyDescent="0.3">
      <c r="A52">
        <v>236593</v>
      </c>
      <c r="B52" t="s">
        <v>13</v>
      </c>
      <c r="C52">
        <v>19</v>
      </c>
      <c r="D52">
        <v>3</v>
      </c>
      <c r="E52" t="s">
        <v>14</v>
      </c>
      <c r="F52" t="s">
        <v>15</v>
      </c>
      <c r="G52">
        <f t="shared" si="0"/>
        <v>0</v>
      </c>
      <c r="H52" t="s">
        <v>15</v>
      </c>
      <c r="I52">
        <f t="shared" si="1"/>
        <v>0</v>
      </c>
      <c r="J52" t="s">
        <v>19</v>
      </c>
      <c r="K52" t="s">
        <v>15</v>
      </c>
      <c r="L52">
        <f t="shared" si="2"/>
        <v>0</v>
      </c>
      <c r="M52" t="s">
        <v>15</v>
      </c>
      <c r="N52">
        <f t="shared" si="3"/>
        <v>0</v>
      </c>
      <c r="O52" t="s">
        <v>16</v>
      </c>
      <c r="P52">
        <f t="shared" si="4"/>
        <v>1</v>
      </c>
      <c r="Q52" t="s">
        <v>16</v>
      </c>
      <c r="R52">
        <f t="shared" si="5"/>
        <v>1</v>
      </c>
      <c r="S52" t="s">
        <v>16</v>
      </c>
      <c r="T52">
        <v>200</v>
      </c>
      <c r="U52" t="str">
        <f t="shared" si="6"/>
        <v>Middle</v>
      </c>
    </row>
    <row r="53" spans="1:21" x14ac:dyDescent="0.3">
      <c r="A53">
        <v>236594</v>
      </c>
      <c r="B53" t="s">
        <v>17</v>
      </c>
      <c r="C53">
        <v>19</v>
      </c>
      <c r="D53">
        <v>2</v>
      </c>
      <c r="E53" t="s">
        <v>18</v>
      </c>
      <c r="F53" t="s">
        <v>15</v>
      </c>
      <c r="G53">
        <f t="shared" si="0"/>
        <v>0</v>
      </c>
      <c r="H53" t="s">
        <v>16</v>
      </c>
      <c r="I53">
        <f t="shared" si="1"/>
        <v>1</v>
      </c>
      <c r="J53" t="s">
        <v>20</v>
      </c>
      <c r="K53" t="s">
        <v>16</v>
      </c>
      <c r="L53">
        <f t="shared" si="2"/>
        <v>1</v>
      </c>
      <c r="M53" t="s">
        <v>15</v>
      </c>
      <c r="N53">
        <f t="shared" si="3"/>
        <v>0</v>
      </c>
      <c r="O53" t="s">
        <v>16</v>
      </c>
      <c r="P53">
        <f t="shared" si="4"/>
        <v>1</v>
      </c>
      <c r="Q53" t="s">
        <v>21</v>
      </c>
      <c r="R53">
        <f t="shared" si="5"/>
        <v>0</v>
      </c>
      <c r="S53" t="s">
        <v>16</v>
      </c>
      <c r="T53" t="s">
        <v>21</v>
      </c>
      <c r="U53" t="str">
        <f t="shared" si="6"/>
        <v>High</v>
      </c>
    </row>
    <row r="54" spans="1:21" x14ac:dyDescent="0.3">
      <c r="A54">
        <v>236595</v>
      </c>
      <c r="B54" t="s">
        <v>13</v>
      </c>
      <c r="C54">
        <v>22</v>
      </c>
      <c r="D54">
        <v>4</v>
      </c>
      <c r="E54" t="s">
        <v>14</v>
      </c>
      <c r="F54" t="s">
        <v>16</v>
      </c>
      <c r="G54">
        <f t="shared" si="0"/>
        <v>1</v>
      </c>
      <c r="H54" t="s">
        <v>16</v>
      </c>
      <c r="I54">
        <f t="shared" si="1"/>
        <v>1</v>
      </c>
      <c r="J54" t="s">
        <v>20</v>
      </c>
      <c r="K54" t="s">
        <v>16</v>
      </c>
      <c r="L54">
        <f t="shared" si="2"/>
        <v>1</v>
      </c>
      <c r="M54" t="s">
        <v>15</v>
      </c>
      <c r="N54">
        <f t="shared" si="3"/>
        <v>0</v>
      </c>
      <c r="O54" t="s">
        <v>16</v>
      </c>
      <c r="P54">
        <f t="shared" si="4"/>
        <v>1</v>
      </c>
      <c r="Q54" t="s">
        <v>16</v>
      </c>
      <c r="R54">
        <f t="shared" si="5"/>
        <v>1</v>
      </c>
      <c r="S54" t="s">
        <v>15</v>
      </c>
      <c r="T54">
        <v>200</v>
      </c>
      <c r="U54" t="str">
        <f t="shared" si="6"/>
        <v>Middle</v>
      </c>
    </row>
    <row r="55" spans="1:21" x14ac:dyDescent="0.3">
      <c r="A55">
        <v>236596</v>
      </c>
      <c r="B55" t="s">
        <v>17</v>
      </c>
      <c r="C55">
        <v>21</v>
      </c>
      <c r="D55">
        <v>4</v>
      </c>
      <c r="E55" t="s">
        <v>14</v>
      </c>
      <c r="F55" t="s">
        <v>15</v>
      </c>
      <c r="G55">
        <f t="shared" si="0"/>
        <v>0</v>
      </c>
      <c r="H55" t="s">
        <v>15</v>
      </c>
      <c r="I55">
        <f t="shared" si="1"/>
        <v>0</v>
      </c>
      <c r="J55" t="s">
        <v>20</v>
      </c>
      <c r="K55" t="s">
        <v>16</v>
      </c>
      <c r="L55">
        <f t="shared" si="2"/>
        <v>1</v>
      </c>
      <c r="M55" t="s">
        <v>15</v>
      </c>
      <c r="N55">
        <f t="shared" si="3"/>
        <v>0</v>
      </c>
      <c r="O55" t="s">
        <v>15</v>
      </c>
      <c r="P55">
        <f t="shared" si="4"/>
        <v>0</v>
      </c>
      <c r="Q55" t="s">
        <v>15</v>
      </c>
      <c r="R55">
        <f t="shared" si="5"/>
        <v>0</v>
      </c>
      <c r="S55" t="s">
        <v>15</v>
      </c>
      <c r="T55">
        <v>150</v>
      </c>
      <c r="U55" t="str">
        <f t="shared" si="6"/>
        <v>Low</v>
      </c>
    </row>
    <row r="56" spans="1:21" x14ac:dyDescent="0.3">
      <c r="A56">
        <v>236597</v>
      </c>
      <c r="B56" t="s">
        <v>13</v>
      </c>
      <c r="C56">
        <v>22</v>
      </c>
      <c r="D56">
        <v>4</v>
      </c>
      <c r="E56" t="s">
        <v>14</v>
      </c>
      <c r="F56" t="s">
        <v>15</v>
      </c>
      <c r="G56">
        <f t="shared" si="0"/>
        <v>0</v>
      </c>
      <c r="H56" t="s">
        <v>16</v>
      </c>
      <c r="I56">
        <f t="shared" si="1"/>
        <v>1</v>
      </c>
      <c r="J56" t="s">
        <v>15</v>
      </c>
      <c r="K56" t="s">
        <v>15</v>
      </c>
      <c r="L56">
        <f t="shared" si="2"/>
        <v>0</v>
      </c>
      <c r="M56" t="s">
        <v>15</v>
      </c>
      <c r="N56">
        <f t="shared" si="3"/>
        <v>0</v>
      </c>
      <c r="O56" t="s">
        <v>16</v>
      </c>
      <c r="P56">
        <f t="shared" si="4"/>
        <v>1</v>
      </c>
      <c r="Q56" t="s">
        <v>15</v>
      </c>
      <c r="R56">
        <f t="shared" si="5"/>
        <v>0</v>
      </c>
      <c r="S56" t="s">
        <v>16</v>
      </c>
      <c r="T56">
        <v>220</v>
      </c>
      <c r="U56" t="str">
        <f t="shared" si="6"/>
        <v>Middle</v>
      </c>
    </row>
    <row r="57" spans="1:21" x14ac:dyDescent="0.3">
      <c r="A57">
        <v>236598</v>
      </c>
      <c r="B57" t="s">
        <v>17</v>
      </c>
      <c r="C57">
        <v>18</v>
      </c>
      <c r="D57">
        <v>2</v>
      </c>
      <c r="E57" t="s">
        <v>14</v>
      </c>
      <c r="F57" t="s">
        <v>15</v>
      </c>
      <c r="G57">
        <f t="shared" si="0"/>
        <v>0</v>
      </c>
      <c r="H57" t="s">
        <v>15</v>
      </c>
      <c r="I57">
        <f t="shared" si="1"/>
        <v>0</v>
      </c>
      <c r="J57" t="s">
        <v>19</v>
      </c>
      <c r="K57" t="s">
        <v>15</v>
      </c>
      <c r="L57">
        <f t="shared" si="2"/>
        <v>0</v>
      </c>
      <c r="M57" t="s">
        <v>15</v>
      </c>
      <c r="N57">
        <f t="shared" si="3"/>
        <v>0</v>
      </c>
      <c r="O57" t="s">
        <v>15</v>
      </c>
      <c r="P57">
        <f t="shared" si="4"/>
        <v>0</v>
      </c>
      <c r="Q57" t="s">
        <v>15</v>
      </c>
      <c r="R57">
        <f t="shared" si="5"/>
        <v>0</v>
      </c>
      <c r="S57" t="s">
        <v>16</v>
      </c>
      <c r="T57">
        <v>180</v>
      </c>
      <c r="U57" t="str">
        <f t="shared" si="6"/>
        <v>Low</v>
      </c>
    </row>
    <row r="58" spans="1:21" x14ac:dyDescent="0.3">
      <c r="A58">
        <v>236599</v>
      </c>
      <c r="B58" t="s">
        <v>13</v>
      </c>
      <c r="C58">
        <v>19</v>
      </c>
      <c r="D58" t="s">
        <v>21</v>
      </c>
      <c r="E58" t="s">
        <v>18</v>
      </c>
      <c r="F58" t="s">
        <v>15</v>
      </c>
      <c r="G58">
        <f t="shared" si="0"/>
        <v>0</v>
      </c>
      <c r="H58" t="s">
        <v>15</v>
      </c>
      <c r="I58">
        <f t="shared" si="1"/>
        <v>0</v>
      </c>
      <c r="J58" t="s">
        <v>15</v>
      </c>
      <c r="K58" t="s">
        <v>21</v>
      </c>
      <c r="L58">
        <f t="shared" si="2"/>
        <v>0</v>
      </c>
      <c r="M58" t="s">
        <v>15</v>
      </c>
      <c r="N58">
        <f t="shared" si="3"/>
        <v>0</v>
      </c>
      <c r="O58" t="s">
        <v>16</v>
      </c>
      <c r="P58">
        <f t="shared" si="4"/>
        <v>1</v>
      </c>
      <c r="Q58" t="s">
        <v>15</v>
      </c>
      <c r="R58">
        <f t="shared" si="5"/>
        <v>0</v>
      </c>
      <c r="S58" t="s">
        <v>16</v>
      </c>
      <c r="T58">
        <v>200</v>
      </c>
      <c r="U58" t="str">
        <f t="shared" si="6"/>
        <v>Middle</v>
      </c>
    </row>
    <row r="59" spans="1:21" x14ac:dyDescent="0.3">
      <c r="A59">
        <v>236600</v>
      </c>
      <c r="B59" t="s">
        <v>17</v>
      </c>
      <c r="C59">
        <v>22</v>
      </c>
      <c r="D59">
        <v>4</v>
      </c>
      <c r="E59" t="s">
        <v>14</v>
      </c>
      <c r="F59" t="s">
        <v>16</v>
      </c>
      <c r="G59">
        <f t="shared" si="0"/>
        <v>1</v>
      </c>
      <c r="H59" t="s">
        <v>15</v>
      </c>
      <c r="I59">
        <f t="shared" si="1"/>
        <v>0</v>
      </c>
      <c r="J59" t="s">
        <v>19</v>
      </c>
      <c r="K59" t="s">
        <v>16</v>
      </c>
      <c r="L59">
        <f t="shared" si="2"/>
        <v>1</v>
      </c>
      <c r="M59" t="s">
        <v>16</v>
      </c>
      <c r="N59">
        <f t="shared" si="3"/>
        <v>1</v>
      </c>
      <c r="O59" t="s">
        <v>15</v>
      </c>
      <c r="P59">
        <f t="shared" si="4"/>
        <v>0</v>
      </c>
      <c r="Q59" t="s">
        <v>15</v>
      </c>
      <c r="R59">
        <f t="shared" si="5"/>
        <v>0</v>
      </c>
      <c r="S59" t="s">
        <v>16</v>
      </c>
      <c r="T59">
        <v>300</v>
      </c>
      <c r="U59" t="str">
        <f t="shared" si="6"/>
        <v>Middle</v>
      </c>
    </row>
    <row r="60" spans="1:21" x14ac:dyDescent="0.3">
      <c r="A60">
        <v>236601</v>
      </c>
      <c r="B60" t="s">
        <v>17</v>
      </c>
      <c r="C60">
        <v>18</v>
      </c>
      <c r="D60">
        <v>1</v>
      </c>
      <c r="E60" t="s">
        <v>14</v>
      </c>
      <c r="F60" t="s">
        <v>16</v>
      </c>
      <c r="G60">
        <f t="shared" si="0"/>
        <v>1</v>
      </c>
      <c r="H60" t="s">
        <v>15</v>
      </c>
      <c r="I60">
        <f t="shared" si="1"/>
        <v>0</v>
      </c>
      <c r="J60" t="s">
        <v>15</v>
      </c>
      <c r="K60" t="s">
        <v>15</v>
      </c>
      <c r="L60">
        <f t="shared" si="2"/>
        <v>0</v>
      </c>
      <c r="M60" t="s">
        <v>15</v>
      </c>
      <c r="N60">
        <f t="shared" si="3"/>
        <v>0</v>
      </c>
      <c r="O60" t="s">
        <v>16</v>
      </c>
      <c r="P60">
        <f t="shared" si="4"/>
        <v>1</v>
      </c>
      <c r="Q60" t="s">
        <v>15</v>
      </c>
      <c r="R60">
        <f t="shared" si="5"/>
        <v>0</v>
      </c>
      <c r="S60" t="s">
        <v>16</v>
      </c>
      <c r="T60">
        <v>150</v>
      </c>
      <c r="U60" t="str">
        <f t="shared" si="6"/>
        <v>Low</v>
      </c>
    </row>
    <row r="61" spans="1:21" x14ac:dyDescent="0.3">
      <c r="A61">
        <v>236602</v>
      </c>
      <c r="B61" t="s">
        <v>13</v>
      </c>
      <c r="C61">
        <v>19</v>
      </c>
      <c r="D61">
        <v>3</v>
      </c>
      <c r="E61" t="s">
        <v>14</v>
      </c>
      <c r="F61" t="s">
        <v>15</v>
      </c>
      <c r="G61">
        <f t="shared" si="0"/>
        <v>0</v>
      </c>
      <c r="H61" t="s">
        <v>15</v>
      </c>
      <c r="I61">
        <f t="shared" si="1"/>
        <v>0</v>
      </c>
      <c r="J61" t="s">
        <v>20</v>
      </c>
      <c r="K61" t="s">
        <v>15</v>
      </c>
      <c r="L61">
        <f t="shared" si="2"/>
        <v>0</v>
      </c>
      <c r="M61" t="s">
        <v>15</v>
      </c>
      <c r="N61">
        <f t="shared" si="3"/>
        <v>0</v>
      </c>
      <c r="O61" t="s">
        <v>16</v>
      </c>
      <c r="P61">
        <f t="shared" si="4"/>
        <v>1</v>
      </c>
      <c r="Q61" t="s">
        <v>16</v>
      </c>
      <c r="R61">
        <f t="shared" si="5"/>
        <v>1</v>
      </c>
      <c r="S61" t="s">
        <v>15</v>
      </c>
      <c r="T61">
        <v>170</v>
      </c>
      <c r="U61" t="str">
        <f t="shared" si="6"/>
        <v>Low</v>
      </c>
    </row>
    <row r="62" spans="1:21" x14ac:dyDescent="0.3">
      <c r="A62">
        <v>236603</v>
      </c>
      <c r="B62" t="s">
        <v>13</v>
      </c>
      <c r="C62">
        <v>19</v>
      </c>
      <c r="D62">
        <v>2</v>
      </c>
      <c r="E62" t="s">
        <v>21</v>
      </c>
      <c r="F62" t="s">
        <v>16</v>
      </c>
      <c r="G62">
        <f t="shared" si="0"/>
        <v>1</v>
      </c>
      <c r="H62" t="s">
        <v>15</v>
      </c>
      <c r="I62">
        <f t="shared" si="1"/>
        <v>0</v>
      </c>
      <c r="J62" t="s">
        <v>21</v>
      </c>
      <c r="K62" t="s">
        <v>15</v>
      </c>
      <c r="L62">
        <f t="shared" si="2"/>
        <v>0</v>
      </c>
      <c r="M62" t="s">
        <v>15</v>
      </c>
      <c r="N62">
        <f t="shared" si="3"/>
        <v>0</v>
      </c>
      <c r="O62" t="s">
        <v>15</v>
      </c>
      <c r="P62">
        <f t="shared" si="4"/>
        <v>0</v>
      </c>
      <c r="Q62" t="s">
        <v>16</v>
      </c>
      <c r="R62">
        <f t="shared" si="5"/>
        <v>1</v>
      </c>
      <c r="S62" t="s">
        <v>15</v>
      </c>
      <c r="T62" t="s">
        <v>21</v>
      </c>
      <c r="U62" t="str">
        <f t="shared" si="6"/>
        <v>High</v>
      </c>
    </row>
    <row r="63" spans="1:21" x14ac:dyDescent="0.3">
      <c r="A63">
        <v>236604</v>
      </c>
      <c r="B63" t="s">
        <v>17</v>
      </c>
      <c r="C63">
        <v>22</v>
      </c>
      <c r="D63">
        <v>4</v>
      </c>
      <c r="E63" t="s">
        <v>18</v>
      </c>
      <c r="F63" t="s">
        <v>15</v>
      </c>
      <c r="G63">
        <f t="shared" si="0"/>
        <v>0</v>
      </c>
      <c r="H63" t="s">
        <v>15</v>
      </c>
      <c r="I63">
        <f t="shared" si="1"/>
        <v>0</v>
      </c>
      <c r="J63" t="s">
        <v>15</v>
      </c>
      <c r="K63" t="s">
        <v>16</v>
      </c>
      <c r="L63">
        <f t="shared" si="2"/>
        <v>1</v>
      </c>
      <c r="M63" t="s">
        <v>21</v>
      </c>
      <c r="N63">
        <f t="shared" si="3"/>
        <v>0</v>
      </c>
      <c r="O63" t="s">
        <v>16</v>
      </c>
      <c r="P63">
        <f t="shared" si="4"/>
        <v>1</v>
      </c>
      <c r="Q63" t="s">
        <v>15</v>
      </c>
      <c r="R63">
        <f t="shared" si="5"/>
        <v>0</v>
      </c>
      <c r="S63" t="s">
        <v>16</v>
      </c>
      <c r="T63">
        <v>200</v>
      </c>
      <c r="U63" t="str">
        <f t="shared" si="6"/>
        <v>Middle</v>
      </c>
    </row>
    <row r="64" spans="1:21" x14ac:dyDescent="0.3">
      <c r="A64">
        <v>236605</v>
      </c>
      <c r="B64" t="s">
        <v>13</v>
      </c>
      <c r="C64">
        <v>21</v>
      </c>
      <c r="D64">
        <v>4</v>
      </c>
      <c r="E64" t="s">
        <v>14</v>
      </c>
      <c r="F64" t="s">
        <v>15</v>
      </c>
      <c r="G64">
        <f t="shared" si="0"/>
        <v>0</v>
      </c>
      <c r="H64" t="s">
        <v>16</v>
      </c>
      <c r="I64">
        <f t="shared" si="1"/>
        <v>1</v>
      </c>
      <c r="J64" t="s">
        <v>19</v>
      </c>
      <c r="K64" t="s">
        <v>21</v>
      </c>
      <c r="L64">
        <f t="shared" si="2"/>
        <v>0</v>
      </c>
      <c r="M64" t="s">
        <v>16</v>
      </c>
      <c r="N64">
        <f t="shared" si="3"/>
        <v>1</v>
      </c>
      <c r="O64" t="s">
        <v>16</v>
      </c>
      <c r="P64">
        <f t="shared" si="4"/>
        <v>1</v>
      </c>
      <c r="Q64" t="s">
        <v>16</v>
      </c>
      <c r="R64">
        <f t="shared" si="5"/>
        <v>1</v>
      </c>
      <c r="S64" t="s">
        <v>16</v>
      </c>
      <c r="T64">
        <v>300</v>
      </c>
      <c r="U64" t="str">
        <f t="shared" si="6"/>
        <v>Middle</v>
      </c>
    </row>
    <row r="65" spans="1:21" x14ac:dyDescent="0.3">
      <c r="A65">
        <v>236606</v>
      </c>
      <c r="B65" t="s">
        <v>17</v>
      </c>
      <c r="C65">
        <v>22</v>
      </c>
      <c r="D65" t="s">
        <v>21</v>
      </c>
      <c r="E65" t="s">
        <v>18</v>
      </c>
      <c r="F65" t="s">
        <v>16</v>
      </c>
      <c r="G65">
        <f t="shared" si="0"/>
        <v>1</v>
      </c>
      <c r="H65" t="s">
        <v>16</v>
      </c>
      <c r="I65">
        <f t="shared" si="1"/>
        <v>1</v>
      </c>
      <c r="J65" t="s">
        <v>20</v>
      </c>
      <c r="K65" t="s">
        <v>15</v>
      </c>
      <c r="L65">
        <f t="shared" si="2"/>
        <v>0</v>
      </c>
      <c r="M65" t="s">
        <v>16</v>
      </c>
      <c r="N65">
        <f t="shared" si="3"/>
        <v>1</v>
      </c>
      <c r="O65" t="s">
        <v>16</v>
      </c>
      <c r="P65">
        <f t="shared" si="4"/>
        <v>1</v>
      </c>
      <c r="Q65" t="s">
        <v>15</v>
      </c>
      <c r="R65">
        <f t="shared" si="5"/>
        <v>0</v>
      </c>
      <c r="S65" t="s">
        <v>16</v>
      </c>
      <c r="T65">
        <v>250</v>
      </c>
      <c r="U65" t="str">
        <f t="shared" si="6"/>
        <v>Middle</v>
      </c>
    </row>
    <row r="66" spans="1:21" x14ac:dyDescent="0.3">
      <c r="A66">
        <v>236607</v>
      </c>
      <c r="B66" t="s">
        <v>13</v>
      </c>
      <c r="C66">
        <v>18</v>
      </c>
      <c r="D66">
        <v>2</v>
      </c>
      <c r="E66" t="s">
        <v>14</v>
      </c>
      <c r="F66" t="s">
        <v>15</v>
      </c>
      <c r="G66">
        <f t="shared" si="0"/>
        <v>0</v>
      </c>
      <c r="H66" t="s">
        <v>15</v>
      </c>
      <c r="I66">
        <f t="shared" si="1"/>
        <v>0</v>
      </c>
      <c r="J66" t="s">
        <v>20</v>
      </c>
      <c r="K66" t="s">
        <v>16</v>
      </c>
      <c r="L66">
        <f t="shared" si="2"/>
        <v>1</v>
      </c>
      <c r="M66" t="s">
        <v>15</v>
      </c>
      <c r="N66">
        <f t="shared" si="3"/>
        <v>0</v>
      </c>
      <c r="O66" t="s">
        <v>16</v>
      </c>
      <c r="P66">
        <f t="shared" si="4"/>
        <v>1</v>
      </c>
      <c r="Q66" t="s">
        <v>16</v>
      </c>
      <c r="R66">
        <f t="shared" si="5"/>
        <v>1</v>
      </c>
      <c r="S66" t="s">
        <v>16</v>
      </c>
      <c r="T66">
        <v>300</v>
      </c>
      <c r="U66" t="str">
        <f t="shared" si="6"/>
        <v>Middle</v>
      </c>
    </row>
    <row r="67" spans="1:21" x14ac:dyDescent="0.3">
      <c r="A67">
        <v>236608</v>
      </c>
      <c r="B67" t="s">
        <v>17</v>
      </c>
      <c r="C67">
        <v>19</v>
      </c>
      <c r="D67">
        <v>2</v>
      </c>
      <c r="E67" t="s">
        <v>14</v>
      </c>
      <c r="F67" t="s">
        <v>15</v>
      </c>
      <c r="G67">
        <f t="shared" ref="G67:G106" si="7">IF(F67="Yes", 1, 0)</f>
        <v>0</v>
      </c>
      <c r="H67" t="s">
        <v>15</v>
      </c>
      <c r="I67">
        <f t="shared" ref="I67:I106" si="8">IF(H67="Yes", 1, 0)</f>
        <v>0</v>
      </c>
      <c r="J67" t="s">
        <v>20</v>
      </c>
      <c r="K67" t="s">
        <v>16</v>
      </c>
      <c r="L67">
        <f t="shared" ref="L67:L106" si="9">IF(K67="Yes", 1, 0)</f>
        <v>1</v>
      </c>
      <c r="M67" t="s">
        <v>16</v>
      </c>
      <c r="N67">
        <f t="shared" ref="N67:N106" si="10">IF(M67="Yes", 1, 0)</f>
        <v>1</v>
      </c>
      <c r="O67" t="s">
        <v>16</v>
      </c>
      <c r="P67">
        <f t="shared" ref="P67:P106" si="11">IF(O67="Yes", 1, 0)</f>
        <v>1</v>
      </c>
      <c r="Q67" t="s">
        <v>15</v>
      </c>
      <c r="R67">
        <f t="shared" ref="R67:R106" si="12">IF(Q67="Yes", 1, 0)</f>
        <v>0</v>
      </c>
      <c r="S67" t="s">
        <v>15</v>
      </c>
      <c r="T67">
        <v>250</v>
      </c>
      <c r="U67" t="str">
        <f t="shared" ref="U67:U106" si="13">IF( T67 &gt;300, "High", IF(T67&gt;=200, "Middle",   IF(T67&lt;200,"Low","Invalid")))</f>
        <v>Middle</v>
      </c>
    </row>
    <row r="68" spans="1:21" x14ac:dyDescent="0.3">
      <c r="A68">
        <v>236609</v>
      </c>
      <c r="B68" t="s">
        <v>13</v>
      </c>
      <c r="C68">
        <v>22</v>
      </c>
      <c r="D68">
        <v>4</v>
      </c>
      <c r="E68" t="s">
        <v>18</v>
      </c>
      <c r="F68" t="s">
        <v>16</v>
      </c>
      <c r="G68">
        <f t="shared" si="7"/>
        <v>1</v>
      </c>
      <c r="H68" t="s">
        <v>16</v>
      </c>
      <c r="I68">
        <f t="shared" si="8"/>
        <v>1</v>
      </c>
      <c r="J68" t="s">
        <v>21</v>
      </c>
      <c r="K68" t="s">
        <v>15</v>
      </c>
      <c r="L68">
        <f t="shared" si="9"/>
        <v>0</v>
      </c>
      <c r="M68" t="s">
        <v>15</v>
      </c>
      <c r="N68">
        <f t="shared" si="10"/>
        <v>0</v>
      </c>
      <c r="O68" t="s">
        <v>15</v>
      </c>
      <c r="P68">
        <f t="shared" si="11"/>
        <v>0</v>
      </c>
      <c r="Q68" t="s">
        <v>16</v>
      </c>
      <c r="R68">
        <f t="shared" si="12"/>
        <v>1</v>
      </c>
      <c r="S68" t="s">
        <v>21</v>
      </c>
      <c r="T68">
        <v>280</v>
      </c>
      <c r="U68" t="str">
        <f t="shared" si="13"/>
        <v>Middle</v>
      </c>
    </row>
    <row r="69" spans="1:21" x14ac:dyDescent="0.3">
      <c r="A69">
        <v>236610</v>
      </c>
      <c r="B69" t="s">
        <v>17</v>
      </c>
      <c r="C69">
        <v>22</v>
      </c>
      <c r="D69">
        <v>3</v>
      </c>
      <c r="E69" t="s">
        <v>14</v>
      </c>
      <c r="F69" t="s">
        <v>15</v>
      </c>
      <c r="G69">
        <f t="shared" si="7"/>
        <v>0</v>
      </c>
      <c r="H69" t="s">
        <v>15</v>
      </c>
      <c r="I69">
        <f t="shared" si="8"/>
        <v>0</v>
      </c>
      <c r="J69" t="s">
        <v>20</v>
      </c>
      <c r="K69" t="s">
        <v>15</v>
      </c>
      <c r="L69">
        <f t="shared" si="9"/>
        <v>0</v>
      </c>
      <c r="M69" t="s">
        <v>15</v>
      </c>
      <c r="N69">
        <f t="shared" si="10"/>
        <v>0</v>
      </c>
      <c r="O69" t="s">
        <v>15</v>
      </c>
      <c r="P69">
        <f t="shared" si="11"/>
        <v>0</v>
      </c>
      <c r="Q69" t="s">
        <v>16</v>
      </c>
      <c r="R69">
        <f t="shared" si="12"/>
        <v>1</v>
      </c>
      <c r="S69" t="s">
        <v>16</v>
      </c>
      <c r="T69">
        <v>350</v>
      </c>
      <c r="U69" t="str">
        <f t="shared" si="13"/>
        <v>High</v>
      </c>
    </row>
    <row r="70" spans="1:21" x14ac:dyDescent="0.3">
      <c r="A70">
        <v>236611</v>
      </c>
      <c r="B70" t="s">
        <v>17</v>
      </c>
      <c r="C70">
        <v>18</v>
      </c>
      <c r="D70">
        <v>2</v>
      </c>
      <c r="E70" t="s">
        <v>18</v>
      </c>
      <c r="F70" t="s">
        <v>15</v>
      </c>
      <c r="G70">
        <f t="shared" si="7"/>
        <v>0</v>
      </c>
      <c r="H70" t="s">
        <v>15</v>
      </c>
      <c r="I70">
        <f t="shared" si="8"/>
        <v>0</v>
      </c>
      <c r="J70" t="s">
        <v>19</v>
      </c>
      <c r="K70" t="s">
        <v>15</v>
      </c>
      <c r="L70">
        <f t="shared" si="9"/>
        <v>0</v>
      </c>
      <c r="M70" t="s">
        <v>15</v>
      </c>
      <c r="N70">
        <f t="shared" si="10"/>
        <v>0</v>
      </c>
      <c r="O70" t="s">
        <v>16</v>
      </c>
      <c r="P70">
        <f t="shared" si="11"/>
        <v>1</v>
      </c>
      <c r="Q70" t="s">
        <v>15</v>
      </c>
      <c r="R70">
        <f t="shared" si="12"/>
        <v>0</v>
      </c>
      <c r="S70" t="s">
        <v>15</v>
      </c>
      <c r="T70">
        <v>180</v>
      </c>
      <c r="U70" t="str">
        <f t="shared" si="13"/>
        <v>Low</v>
      </c>
    </row>
    <row r="71" spans="1:21" x14ac:dyDescent="0.3">
      <c r="A71">
        <v>236612</v>
      </c>
      <c r="B71" t="s">
        <v>13</v>
      </c>
      <c r="C71">
        <v>18</v>
      </c>
      <c r="D71">
        <v>2</v>
      </c>
      <c r="E71" t="s">
        <v>14</v>
      </c>
      <c r="F71" t="s">
        <v>15</v>
      </c>
      <c r="G71">
        <f t="shared" si="7"/>
        <v>0</v>
      </c>
      <c r="H71" t="s">
        <v>15</v>
      </c>
      <c r="I71">
        <f t="shared" si="8"/>
        <v>0</v>
      </c>
      <c r="J71" t="s">
        <v>19</v>
      </c>
      <c r="K71" t="s">
        <v>15</v>
      </c>
      <c r="L71">
        <f t="shared" si="9"/>
        <v>0</v>
      </c>
      <c r="M71" t="s">
        <v>15</v>
      </c>
      <c r="N71">
        <f t="shared" si="10"/>
        <v>0</v>
      </c>
      <c r="O71" t="s">
        <v>16</v>
      </c>
      <c r="P71">
        <f t="shared" si="11"/>
        <v>1</v>
      </c>
      <c r="Q71" t="s">
        <v>16</v>
      </c>
      <c r="R71">
        <f t="shared" si="12"/>
        <v>1</v>
      </c>
      <c r="S71" t="s">
        <v>15</v>
      </c>
      <c r="T71">
        <v>140</v>
      </c>
      <c r="U71" t="str">
        <f t="shared" si="13"/>
        <v>Low</v>
      </c>
    </row>
    <row r="72" spans="1:21" x14ac:dyDescent="0.3">
      <c r="A72">
        <v>236613</v>
      </c>
      <c r="B72" t="s">
        <v>17</v>
      </c>
      <c r="C72">
        <v>19</v>
      </c>
      <c r="D72">
        <v>2</v>
      </c>
      <c r="E72" t="s">
        <v>14</v>
      </c>
      <c r="F72" t="s">
        <v>15</v>
      </c>
      <c r="G72">
        <f t="shared" si="7"/>
        <v>0</v>
      </c>
      <c r="H72" t="s">
        <v>16</v>
      </c>
      <c r="I72">
        <f t="shared" si="8"/>
        <v>1</v>
      </c>
      <c r="J72" t="s">
        <v>21</v>
      </c>
      <c r="K72" t="s">
        <v>16</v>
      </c>
      <c r="L72">
        <f t="shared" si="9"/>
        <v>1</v>
      </c>
      <c r="M72" t="s">
        <v>21</v>
      </c>
      <c r="N72">
        <f t="shared" si="10"/>
        <v>0</v>
      </c>
      <c r="O72" t="s">
        <v>16</v>
      </c>
      <c r="P72">
        <f t="shared" si="11"/>
        <v>1</v>
      </c>
      <c r="Q72" t="s">
        <v>16</v>
      </c>
      <c r="R72">
        <f t="shared" si="12"/>
        <v>1</v>
      </c>
      <c r="S72" t="s">
        <v>15</v>
      </c>
      <c r="T72">
        <v>200</v>
      </c>
      <c r="U72" t="str">
        <f t="shared" si="13"/>
        <v>Middle</v>
      </c>
    </row>
    <row r="73" spans="1:21" x14ac:dyDescent="0.3">
      <c r="A73">
        <v>236614</v>
      </c>
      <c r="B73" t="s">
        <v>13</v>
      </c>
      <c r="C73">
        <v>22</v>
      </c>
      <c r="D73">
        <v>4</v>
      </c>
      <c r="E73" t="s">
        <v>18</v>
      </c>
      <c r="F73" t="s">
        <v>16</v>
      </c>
      <c r="G73">
        <f t="shared" si="7"/>
        <v>1</v>
      </c>
      <c r="H73" t="s">
        <v>16</v>
      </c>
      <c r="I73">
        <f t="shared" si="8"/>
        <v>1</v>
      </c>
      <c r="J73" t="s">
        <v>20</v>
      </c>
      <c r="K73" t="s">
        <v>16</v>
      </c>
      <c r="L73">
        <f t="shared" si="9"/>
        <v>1</v>
      </c>
      <c r="M73" t="s">
        <v>16</v>
      </c>
      <c r="N73">
        <f t="shared" si="10"/>
        <v>1</v>
      </c>
      <c r="O73" t="s">
        <v>15</v>
      </c>
      <c r="P73">
        <f t="shared" si="11"/>
        <v>0</v>
      </c>
      <c r="Q73" t="s">
        <v>16</v>
      </c>
      <c r="R73">
        <f t="shared" si="12"/>
        <v>1</v>
      </c>
      <c r="S73" t="s">
        <v>16</v>
      </c>
      <c r="T73">
        <v>300</v>
      </c>
      <c r="U73" t="str">
        <f t="shared" si="13"/>
        <v>Middle</v>
      </c>
    </row>
    <row r="74" spans="1:21" x14ac:dyDescent="0.3">
      <c r="A74">
        <v>236615</v>
      </c>
      <c r="B74" t="s">
        <v>17</v>
      </c>
      <c r="C74">
        <v>22</v>
      </c>
      <c r="D74">
        <v>4</v>
      </c>
      <c r="E74" t="s">
        <v>14</v>
      </c>
      <c r="F74" t="s">
        <v>15</v>
      </c>
      <c r="G74">
        <f t="shared" si="7"/>
        <v>0</v>
      </c>
      <c r="H74" t="s">
        <v>15</v>
      </c>
      <c r="I74">
        <f t="shared" si="8"/>
        <v>0</v>
      </c>
      <c r="J74" t="s">
        <v>20</v>
      </c>
      <c r="K74" t="s">
        <v>15</v>
      </c>
      <c r="L74">
        <f t="shared" si="9"/>
        <v>0</v>
      </c>
      <c r="M74" t="s">
        <v>15</v>
      </c>
      <c r="N74">
        <f t="shared" si="10"/>
        <v>0</v>
      </c>
      <c r="O74" t="s">
        <v>16</v>
      </c>
      <c r="P74">
        <f t="shared" si="11"/>
        <v>1</v>
      </c>
      <c r="Q74" t="s">
        <v>15</v>
      </c>
      <c r="R74">
        <f t="shared" si="12"/>
        <v>0</v>
      </c>
      <c r="S74" t="s">
        <v>15</v>
      </c>
      <c r="T74">
        <v>250</v>
      </c>
      <c r="U74" t="str">
        <f t="shared" si="13"/>
        <v>Middle</v>
      </c>
    </row>
    <row r="75" spans="1:21" x14ac:dyDescent="0.3">
      <c r="A75">
        <v>236616</v>
      </c>
      <c r="B75" t="s">
        <v>13</v>
      </c>
      <c r="C75">
        <v>17</v>
      </c>
      <c r="D75">
        <v>1</v>
      </c>
      <c r="E75" t="s">
        <v>14</v>
      </c>
      <c r="F75" t="s">
        <v>15</v>
      </c>
      <c r="G75">
        <f t="shared" si="7"/>
        <v>0</v>
      </c>
      <c r="H75" t="s">
        <v>15</v>
      </c>
      <c r="I75">
        <f t="shared" si="8"/>
        <v>0</v>
      </c>
      <c r="J75" t="s">
        <v>20</v>
      </c>
      <c r="K75" t="s">
        <v>15</v>
      </c>
      <c r="L75">
        <f t="shared" si="9"/>
        <v>0</v>
      </c>
      <c r="M75" t="s">
        <v>15</v>
      </c>
      <c r="N75">
        <f t="shared" si="10"/>
        <v>0</v>
      </c>
      <c r="O75" t="s">
        <v>15</v>
      </c>
      <c r="P75">
        <f t="shared" si="11"/>
        <v>0</v>
      </c>
      <c r="Q75" t="s">
        <v>15</v>
      </c>
      <c r="R75">
        <f t="shared" si="12"/>
        <v>0</v>
      </c>
      <c r="S75" t="s">
        <v>15</v>
      </c>
      <c r="T75">
        <v>250</v>
      </c>
      <c r="U75" t="str">
        <f t="shared" si="13"/>
        <v>Middle</v>
      </c>
    </row>
    <row r="76" spans="1:21" x14ac:dyDescent="0.3">
      <c r="A76">
        <v>236617</v>
      </c>
      <c r="B76" t="s">
        <v>13</v>
      </c>
      <c r="C76">
        <v>19</v>
      </c>
      <c r="D76">
        <v>2</v>
      </c>
      <c r="E76" t="s">
        <v>18</v>
      </c>
      <c r="F76" t="s">
        <v>15</v>
      </c>
      <c r="G76">
        <f t="shared" si="7"/>
        <v>0</v>
      </c>
      <c r="H76" t="s">
        <v>21</v>
      </c>
      <c r="I76">
        <f t="shared" si="8"/>
        <v>0</v>
      </c>
      <c r="J76" t="s">
        <v>21</v>
      </c>
      <c r="K76" t="s">
        <v>15</v>
      </c>
      <c r="L76">
        <f t="shared" si="9"/>
        <v>0</v>
      </c>
      <c r="M76" t="s">
        <v>15</v>
      </c>
      <c r="N76">
        <f t="shared" si="10"/>
        <v>0</v>
      </c>
      <c r="O76" t="s">
        <v>16</v>
      </c>
      <c r="P76">
        <f t="shared" si="11"/>
        <v>1</v>
      </c>
      <c r="Q76" t="s">
        <v>16</v>
      </c>
      <c r="R76">
        <f t="shared" si="12"/>
        <v>1</v>
      </c>
      <c r="S76" t="s">
        <v>15</v>
      </c>
      <c r="T76">
        <v>150</v>
      </c>
      <c r="U76" t="str">
        <f t="shared" si="13"/>
        <v>Low</v>
      </c>
    </row>
    <row r="77" spans="1:21" x14ac:dyDescent="0.3">
      <c r="A77">
        <v>236618</v>
      </c>
      <c r="B77" t="s">
        <v>13</v>
      </c>
      <c r="C77">
        <v>23</v>
      </c>
      <c r="D77">
        <v>4</v>
      </c>
      <c r="E77" t="s">
        <v>14</v>
      </c>
      <c r="F77" t="s">
        <v>15</v>
      </c>
      <c r="G77">
        <f t="shared" si="7"/>
        <v>0</v>
      </c>
      <c r="H77" t="s">
        <v>15</v>
      </c>
      <c r="I77">
        <f t="shared" si="8"/>
        <v>0</v>
      </c>
      <c r="J77" t="s">
        <v>15</v>
      </c>
      <c r="K77" t="s">
        <v>15</v>
      </c>
      <c r="L77">
        <f t="shared" si="9"/>
        <v>0</v>
      </c>
      <c r="M77" t="s">
        <v>21</v>
      </c>
      <c r="N77">
        <f t="shared" si="10"/>
        <v>0</v>
      </c>
      <c r="O77" t="s">
        <v>16</v>
      </c>
      <c r="P77">
        <f t="shared" si="11"/>
        <v>1</v>
      </c>
      <c r="Q77" t="s">
        <v>16</v>
      </c>
      <c r="R77">
        <f t="shared" si="12"/>
        <v>1</v>
      </c>
      <c r="S77" t="s">
        <v>16</v>
      </c>
      <c r="T77">
        <v>150</v>
      </c>
      <c r="U77" t="str">
        <f t="shared" si="13"/>
        <v>Low</v>
      </c>
    </row>
    <row r="78" spans="1:21" x14ac:dyDescent="0.3">
      <c r="A78">
        <v>236619</v>
      </c>
      <c r="B78" t="s">
        <v>13</v>
      </c>
      <c r="C78">
        <v>19</v>
      </c>
      <c r="D78">
        <v>3</v>
      </c>
      <c r="E78" t="s">
        <v>14</v>
      </c>
      <c r="F78" t="s">
        <v>15</v>
      </c>
      <c r="G78">
        <f t="shared" si="7"/>
        <v>0</v>
      </c>
      <c r="H78" t="s">
        <v>15</v>
      </c>
      <c r="I78">
        <f t="shared" si="8"/>
        <v>0</v>
      </c>
      <c r="J78" t="s">
        <v>19</v>
      </c>
      <c r="K78" t="s">
        <v>15</v>
      </c>
      <c r="L78">
        <f t="shared" si="9"/>
        <v>0</v>
      </c>
      <c r="M78" t="s">
        <v>16</v>
      </c>
      <c r="N78">
        <f t="shared" si="10"/>
        <v>1</v>
      </c>
      <c r="O78" t="s">
        <v>16</v>
      </c>
      <c r="P78">
        <f t="shared" si="11"/>
        <v>1</v>
      </c>
      <c r="Q78" t="s">
        <v>16</v>
      </c>
      <c r="R78">
        <f t="shared" si="12"/>
        <v>1</v>
      </c>
      <c r="S78" t="s">
        <v>16</v>
      </c>
      <c r="T78">
        <v>200</v>
      </c>
      <c r="U78" t="str">
        <f t="shared" si="13"/>
        <v>Middle</v>
      </c>
    </row>
    <row r="79" spans="1:21" x14ac:dyDescent="0.3">
      <c r="A79">
        <v>236620</v>
      </c>
      <c r="B79" t="s">
        <v>17</v>
      </c>
      <c r="C79">
        <v>23</v>
      </c>
      <c r="D79">
        <v>2</v>
      </c>
      <c r="E79" t="s">
        <v>14</v>
      </c>
      <c r="F79" t="s">
        <v>16</v>
      </c>
      <c r="G79">
        <f t="shared" si="7"/>
        <v>1</v>
      </c>
      <c r="H79" t="s">
        <v>15</v>
      </c>
      <c r="I79">
        <f t="shared" si="8"/>
        <v>0</v>
      </c>
      <c r="J79" t="s">
        <v>15</v>
      </c>
      <c r="K79" t="s">
        <v>15</v>
      </c>
      <c r="L79">
        <f t="shared" si="9"/>
        <v>0</v>
      </c>
      <c r="M79" t="s">
        <v>15</v>
      </c>
      <c r="N79">
        <f t="shared" si="10"/>
        <v>0</v>
      </c>
      <c r="O79" t="s">
        <v>15</v>
      </c>
      <c r="P79">
        <f t="shared" si="11"/>
        <v>0</v>
      </c>
      <c r="Q79" t="s">
        <v>15</v>
      </c>
      <c r="R79">
        <f t="shared" si="12"/>
        <v>0</v>
      </c>
      <c r="S79" t="s">
        <v>21</v>
      </c>
      <c r="T79">
        <v>180</v>
      </c>
      <c r="U79" t="str">
        <f t="shared" si="13"/>
        <v>Low</v>
      </c>
    </row>
    <row r="80" spans="1:21" x14ac:dyDescent="0.3">
      <c r="A80">
        <v>236621</v>
      </c>
      <c r="B80" t="s">
        <v>17</v>
      </c>
      <c r="C80">
        <v>19</v>
      </c>
      <c r="D80">
        <v>3</v>
      </c>
      <c r="E80" t="s">
        <v>18</v>
      </c>
      <c r="F80" t="s">
        <v>15</v>
      </c>
      <c r="G80">
        <f t="shared" si="7"/>
        <v>0</v>
      </c>
      <c r="H80" t="s">
        <v>15</v>
      </c>
      <c r="I80">
        <f t="shared" si="8"/>
        <v>0</v>
      </c>
      <c r="J80" t="s">
        <v>19</v>
      </c>
      <c r="K80" t="s">
        <v>16</v>
      </c>
      <c r="L80">
        <f t="shared" si="9"/>
        <v>1</v>
      </c>
      <c r="M80" t="s">
        <v>15</v>
      </c>
      <c r="N80">
        <f t="shared" si="10"/>
        <v>0</v>
      </c>
      <c r="O80" t="s">
        <v>16</v>
      </c>
      <c r="P80">
        <f t="shared" si="11"/>
        <v>1</v>
      </c>
      <c r="Q80" t="s">
        <v>16</v>
      </c>
      <c r="R80">
        <f t="shared" si="12"/>
        <v>1</v>
      </c>
      <c r="S80" t="s">
        <v>16</v>
      </c>
      <c r="T80">
        <v>200</v>
      </c>
      <c r="U80" t="str">
        <f t="shared" si="13"/>
        <v>Middle</v>
      </c>
    </row>
    <row r="81" spans="1:21" x14ac:dyDescent="0.3">
      <c r="A81">
        <v>236622</v>
      </c>
      <c r="B81" t="s">
        <v>13</v>
      </c>
      <c r="C81">
        <v>19</v>
      </c>
      <c r="D81">
        <v>2</v>
      </c>
      <c r="E81" t="s">
        <v>14</v>
      </c>
      <c r="F81" t="s">
        <v>15</v>
      </c>
      <c r="G81">
        <f t="shared" si="7"/>
        <v>0</v>
      </c>
      <c r="H81" t="s">
        <v>15</v>
      </c>
      <c r="I81">
        <f t="shared" si="8"/>
        <v>0</v>
      </c>
      <c r="J81" t="s">
        <v>19</v>
      </c>
      <c r="K81" t="s">
        <v>15</v>
      </c>
      <c r="L81">
        <f t="shared" si="9"/>
        <v>0</v>
      </c>
      <c r="M81" t="s">
        <v>15</v>
      </c>
      <c r="N81">
        <f t="shared" si="10"/>
        <v>0</v>
      </c>
      <c r="O81" t="s">
        <v>15</v>
      </c>
      <c r="P81">
        <f t="shared" si="11"/>
        <v>0</v>
      </c>
      <c r="Q81" t="s">
        <v>16</v>
      </c>
      <c r="R81">
        <f t="shared" si="12"/>
        <v>1</v>
      </c>
      <c r="S81" t="s">
        <v>15</v>
      </c>
      <c r="T81">
        <v>300</v>
      </c>
      <c r="U81" t="str">
        <f t="shared" si="13"/>
        <v>Middle</v>
      </c>
    </row>
    <row r="82" spans="1:21" x14ac:dyDescent="0.3">
      <c r="A82">
        <v>236623</v>
      </c>
      <c r="B82" t="s">
        <v>17</v>
      </c>
      <c r="C82">
        <v>22</v>
      </c>
      <c r="D82">
        <v>3</v>
      </c>
      <c r="E82" t="s">
        <v>18</v>
      </c>
      <c r="F82" t="s">
        <v>15</v>
      </c>
      <c r="G82">
        <f t="shared" si="7"/>
        <v>0</v>
      </c>
      <c r="H82" t="s">
        <v>16</v>
      </c>
      <c r="I82">
        <f t="shared" si="8"/>
        <v>1</v>
      </c>
      <c r="J82" t="s">
        <v>20</v>
      </c>
      <c r="K82" t="s">
        <v>16</v>
      </c>
      <c r="L82">
        <f t="shared" si="9"/>
        <v>1</v>
      </c>
      <c r="M82" t="s">
        <v>16</v>
      </c>
      <c r="N82">
        <f t="shared" si="10"/>
        <v>1</v>
      </c>
      <c r="O82" t="s">
        <v>16</v>
      </c>
      <c r="P82">
        <f t="shared" si="11"/>
        <v>1</v>
      </c>
      <c r="Q82" t="s">
        <v>15</v>
      </c>
      <c r="R82">
        <f t="shared" si="12"/>
        <v>0</v>
      </c>
      <c r="S82" t="s">
        <v>16</v>
      </c>
      <c r="T82">
        <v>150</v>
      </c>
      <c r="U82" t="str">
        <f t="shared" si="13"/>
        <v>Low</v>
      </c>
    </row>
    <row r="83" spans="1:21" x14ac:dyDescent="0.3">
      <c r="A83">
        <v>236624</v>
      </c>
      <c r="B83" t="s">
        <v>13</v>
      </c>
      <c r="C83">
        <v>21</v>
      </c>
      <c r="D83">
        <v>2</v>
      </c>
      <c r="E83" t="s">
        <v>14</v>
      </c>
      <c r="F83" t="s">
        <v>16</v>
      </c>
      <c r="G83">
        <f t="shared" si="7"/>
        <v>1</v>
      </c>
      <c r="H83" t="s">
        <v>15</v>
      </c>
      <c r="I83">
        <f t="shared" si="8"/>
        <v>0</v>
      </c>
      <c r="J83" t="s">
        <v>15</v>
      </c>
      <c r="K83" t="s">
        <v>15</v>
      </c>
      <c r="L83">
        <f t="shared" si="9"/>
        <v>0</v>
      </c>
      <c r="M83" t="s">
        <v>15</v>
      </c>
      <c r="N83">
        <f t="shared" si="10"/>
        <v>0</v>
      </c>
      <c r="O83" t="s">
        <v>16</v>
      </c>
      <c r="P83">
        <f t="shared" si="11"/>
        <v>1</v>
      </c>
      <c r="Q83" t="s">
        <v>15</v>
      </c>
      <c r="R83">
        <f t="shared" si="12"/>
        <v>0</v>
      </c>
      <c r="S83" t="s">
        <v>16</v>
      </c>
      <c r="T83">
        <v>200</v>
      </c>
      <c r="U83" t="str">
        <f t="shared" si="13"/>
        <v>Middle</v>
      </c>
    </row>
    <row r="84" spans="1:21" x14ac:dyDescent="0.3">
      <c r="A84">
        <v>236625</v>
      </c>
      <c r="B84" t="s">
        <v>17</v>
      </c>
      <c r="C84">
        <v>22</v>
      </c>
      <c r="D84">
        <v>3</v>
      </c>
      <c r="E84" t="s">
        <v>18</v>
      </c>
      <c r="F84" t="s">
        <v>15</v>
      </c>
      <c r="G84">
        <f t="shared" si="7"/>
        <v>0</v>
      </c>
      <c r="H84" t="s">
        <v>16</v>
      </c>
      <c r="I84">
        <f t="shared" si="8"/>
        <v>1</v>
      </c>
      <c r="J84" t="s">
        <v>19</v>
      </c>
      <c r="K84" t="s">
        <v>16</v>
      </c>
      <c r="L84">
        <f t="shared" si="9"/>
        <v>1</v>
      </c>
      <c r="M84" t="s">
        <v>15</v>
      </c>
      <c r="N84">
        <f t="shared" si="10"/>
        <v>0</v>
      </c>
      <c r="O84" t="s">
        <v>16</v>
      </c>
      <c r="P84">
        <f t="shared" si="11"/>
        <v>1</v>
      </c>
      <c r="Q84" t="s">
        <v>21</v>
      </c>
      <c r="R84">
        <f t="shared" si="12"/>
        <v>0</v>
      </c>
      <c r="S84" t="s">
        <v>16</v>
      </c>
      <c r="T84">
        <v>200</v>
      </c>
      <c r="U84" t="str">
        <f t="shared" si="13"/>
        <v>Middle</v>
      </c>
    </row>
    <row r="85" spans="1:21" x14ac:dyDescent="0.3">
      <c r="A85">
        <v>236626</v>
      </c>
      <c r="B85" t="s">
        <v>13</v>
      </c>
      <c r="C85">
        <v>18</v>
      </c>
      <c r="D85">
        <v>1</v>
      </c>
      <c r="E85" t="s">
        <v>14</v>
      </c>
      <c r="F85" t="s">
        <v>16</v>
      </c>
      <c r="G85">
        <f t="shared" si="7"/>
        <v>1</v>
      </c>
      <c r="H85" t="s">
        <v>15</v>
      </c>
      <c r="I85">
        <f t="shared" si="8"/>
        <v>0</v>
      </c>
      <c r="J85" t="s">
        <v>15</v>
      </c>
      <c r="K85" t="s">
        <v>15</v>
      </c>
      <c r="L85">
        <f t="shared" si="9"/>
        <v>0</v>
      </c>
      <c r="M85" t="s">
        <v>15</v>
      </c>
      <c r="N85">
        <f t="shared" si="10"/>
        <v>0</v>
      </c>
      <c r="O85" t="s">
        <v>15</v>
      </c>
      <c r="P85">
        <f t="shared" si="11"/>
        <v>0</v>
      </c>
      <c r="Q85" t="s">
        <v>16</v>
      </c>
      <c r="R85">
        <f t="shared" si="12"/>
        <v>1</v>
      </c>
      <c r="S85" t="s">
        <v>16</v>
      </c>
      <c r="T85">
        <v>150</v>
      </c>
      <c r="U85" t="str">
        <f t="shared" si="13"/>
        <v>Low</v>
      </c>
    </row>
    <row r="86" spans="1:21" x14ac:dyDescent="0.3">
      <c r="A86">
        <v>236627</v>
      </c>
      <c r="B86" t="s">
        <v>17</v>
      </c>
      <c r="C86">
        <v>19</v>
      </c>
      <c r="D86">
        <v>1</v>
      </c>
      <c r="E86" t="s">
        <v>14</v>
      </c>
      <c r="F86" t="s">
        <v>15</v>
      </c>
      <c r="G86">
        <f t="shared" si="7"/>
        <v>0</v>
      </c>
      <c r="H86" t="s">
        <v>15</v>
      </c>
      <c r="I86">
        <f t="shared" si="8"/>
        <v>0</v>
      </c>
      <c r="J86" t="s">
        <v>15</v>
      </c>
      <c r="K86" t="s">
        <v>21</v>
      </c>
      <c r="L86">
        <f t="shared" si="9"/>
        <v>0</v>
      </c>
      <c r="M86" t="s">
        <v>15</v>
      </c>
      <c r="N86">
        <f t="shared" si="10"/>
        <v>0</v>
      </c>
      <c r="O86" t="s">
        <v>16</v>
      </c>
      <c r="P86">
        <f t="shared" si="11"/>
        <v>1</v>
      </c>
      <c r="Q86" t="s">
        <v>16</v>
      </c>
      <c r="R86">
        <f t="shared" si="12"/>
        <v>1</v>
      </c>
      <c r="S86" t="s">
        <v>21</v>
      </c>
      <c r="T86" t="s">
        <v>21</v>
      </c>
      <c r="U86" t="str">
        <f t="shared" si="13"/>
        <v>High</v>
      </c>
    </row>
    <row r="87" spans="1:21" x14ac:dyDescent="0.3">
      <c r="A87">
        <v>236628</v>
      </c>
      <c r="B87" t="s">
        <v>17</v>
      </c>
      <c r="C87">
        <v>22</v>
      </c>
      <c r="D87">
        <v>3</v>
      </c>
      <c r="E87" t="s">
        <v>14</v>
      </c>
      <c r="F87" t="s">
        <v>15</v>
      </c>
      <c r="G87">
        <f t="shared" si="7"/>
        <v>0</v>
      </c>
      <c r="H87" t="s">
        <v>15</v>
      </c>
      <c r="I87">
        <f t="shared" si="8"/>
        <v>0</v>
      </c>
      <c r="J87" t="s">
        <v>20</v>
      </c>
      <c r="K87" t="s">
        <v>15</v>
      </c>
      <c r="L87">
        <f t="shared" si="9"/>
        <v>0</v>
      </c>
      <c r="M87" t="s">
        <v>15</v>
      </c>
      <c r="N87">
        <f t="shared" si="10"/>
        <v>0</v>
      </c>
      <c r="O87" t="s">
        <v>15</v>
      </c>
      <c r="P87">
        <f t="shared" si="11"/>
        <v>0</v>
      </c>
      <c r="Q87" t="s">
        <v>16</v>
      </c>
      <c r="R87">
        <f t="shared" si="12"/>
        <v>1</v>
      </c>
      <c r="S87" t="s">
        <v>16</v>
      </c>
      <c r="T87">
        <v>350</v>
      </c>
      <c r="U87" t="str">
        <f t="shared" si="13"/>
        <v>High</v>
      </c>
    </row>
    <row r="88" spans="1:21" x14ac:dyDescent="0.3">
      <c r="A88">
        <v>236629</v>
      </c>
      <c r="B88" t="s">
        <v>17</v>
      </c>
      <c r="C88">
        <v>18</v>
      </c>
      <c r="D88">
        <v>2</v>
      </c>
      <c r="E88" t="s">
        <v>18</v>
      </c>
      <c r="F88" t="s">
        <v>15</v>
      </c>
      <c r="G88">
        <f t="shared" si="7"/>
        <v>0</v>
      </c>
      <c r="H88" t="s">
        <v>15</v>
      </c>
      <c r="I88">
        <f t="shared" si="8"/>
        <v>0</v>
      </c>
      <c r="J88" t="s">
        <v>19</v>
      </c>
      <c r="K88" t="s">
        <v>15</v>
      </c>
      <c r="L88">
        <f t="shared" si="9"/>
        <v>0</v>
      </c>
      <c r="M88" t="s">
        <v>15</v>
      </c>
      <c r="N88">
        <f t="shared" si="10"/>
        <v>0</v>
      </c>
      <c r="O88" t="s">
        <v>16</v>
      </c>
      <c r="P88">
        <f t="shared" si="11"/>
        <v>1</v>
      </c>
      <c r="Q88" t="s">
        <v>15</v>
      </c>
      <c r="R88">
        <f t="shared" si="12"/>
        <v>0</v>
      </c>
      <c r="S88" t="s">
        <v>16</v>
      </c>
      <c r="T88">
        <v>180</v>
      </c>
      <c r="U88" t="str">
        <f t="shared" si="13"/>
        <v>Low</v>
      </c>
    </row>
    <row r="89" spans="1:21" x14ac:dyDescent="0.3">
      <c r="A89">
        <v>236630</v>
      </c>
      <c r="B89" t="s">
        <v>13</v>
      </c>
      <c r="C89">
        <v>18</v>
      </c>
      <c r="D89">
        <v>2</v>
      </c>
      <c r="E89" t="s">
        <v>14</v>
      </c>
      <c r="F89" t="s">
        <v>15</v>
      </c>
      <c r="G89">
        <f t="shared" si="7"/>
        <v>0</v>
      </c>
      <c r="H89" t="s">
        <v>15</v>
      </c>
      <c r="I89">
        <f t="shared" si="8"/>
        <v>0</v>
      </c>
      <c r="J89" t="s">
        <v>19</v>
      </c>
      <c r="K89" t="s">
        <v>15</v>
      </c>
      <c r="L89">
        <f t="shared" si="9"/>
        <v>0</v>
      </c>
      <c r="M89" t="s">
        <v>15</v>
      </c>
      <c r="N89">
        <f t="shared" si="10"/>
        <v>0</v>
      </c>
      <c r="O89" t="s">
        <v>16</v>
      </c>
      <c r="P89">
        <f t="shared" si="11"/>
        <v>1</v>
      </c>
      <c r="Q89" t="s">
        <v>16</v>
      </c>
      <c r="R89">
        <f t="shared" si="12"/>
        <v>1</v>
      </c>
      <c r="S89" t="s">
        <v>15</v>
      </c>
      <c r="T89">
        <v>140</v>
      </c>
      <c r="U89" t="str">
        <f t="shared" si="13"/>
        <v>Low</v>
      </c>
    </row>
    <row r="90" spans="1:21" x14ac:dyDescent="0.3">
      <c r="A90">
        <v>236631</v>
      </c>
      <c r="B90" t="s">
        <v>17</v>
      </c>
      <c r="C90">
        <v>19</v>
      </c>
      <c r="D90">
        <v>2</v>
      </c>
      <c r="E90" t="s">
        <v>14</v>
      </c>
      <c r="F90" t="s">
        <v>15</v>
      </c>
      <c r="G90">
        <f t="shared" si="7"/>
        <v>0</v>
      </c>
      <c r="H90" t="s">
        <v>16</v>
      </c>
      <c r="I90">
        <f t="shared" si="8"/>
        <v>1</v>
      </c>
      <c r="J90" t="s">
        <v>21</v>
      </c>
      <c r="K90" t="s">
        <v>16</v>
      </c>
      <c r="L90">
        <f t="shared" si="9"/>
        <v>1</v>
      </c>
      <c r="M90" t="s">
        <v>21</v>
      </c>
      <c r="N90">
        <f t="shared" si="10"/>
        <v>0</v>
      </c>
      <c r="O90" t="s">
        <v>16</v>
      </c>
      <c r="P90">
        <f t="shared" si="11"/>
        <v>1</v>
      </c>
      <c r="Q90" t="s">
        <v>21</v>
      </c>
      <c r="R90">
        <f t="shared" si="12"/>
        <v>0</v>
      </c>
      <c r="S90" t="s">
        <v>15</v>
      </c>
      <c r="T90">
        <v>150</v>
      </c>
      <c r="U90" t="str">
        <f t="shared" si="13"/>
        <v>Low</v>
      </c>
    </row>
    <row r="91" spans="1:21" x14ac:dyDescent="0.3">
      <c r="A91">
        <v>236632</v>
      </c>
      <c r="B91" t="s">
        <v>13</v>
      </c>
      <c r="C91">
        <v>22</v>
      </c>
      <c r="D91">
        <v>4</v>
      </c>
      <c r="E91" t="s">
        <v>18</v>
      </c>
      <c r="F91" t="s">
        <v>16</v>
      </c>
      <c r="G91">
        <f t="shared" si="7"/>
        <v>1</v>
      </c>
      <c r="H91" t="s">
        <v>16</v>
      </c>
      <c r="I91">
        <f t="shared" si="8"/>
        <v>1</v>
      </c>
      <c r="J91" t="s">
        <v>20</v>
      </c>
      <c r="K91" t="s">
        <v>15</v>
      </c>
      <c r="L91">
        <f t="shared" si="9"/>
        <v>0</v>
      </c>
      <c r="M91" t="s">
        <v>15</v>
      </c>
      <c r="N91">
        <f t="shared" si="10"/>
        <v>0</v>
      </c>
      <c r="O91" t="s">
        <v>16</v>
      </c>
      <c r="P91">
        <f t="shared" si="11"/>
        <v>1</v>
      </c>
      <c r="Q91" t="s">
        <v>16</v>
      </c>
      <c r="R91">
        <f t="shared" si="12"/>
        <v>1</v>
      </c>
      <c r="S91" t="s">
        <v>16</v>
      </c>
      <c r="T91">
        <v>300</v>
      </c>
      <c r="U91" t="str">
        <f t="shared" si="13"/>
        <v>Middle</v>
      </c>
    </row>
    <row r="92" spans="1:21" x14ac:dyDescent="0.3">
      <c r="A92">
        <v>236633</v>
      </c>
      <c r="B92" t="s">
        <v>17</v>
      </c>
      <c r="C92">
        <v>18</v>
      </c>
      <c r="D92">
        <v>2</v>
      </c>
      <c r="E92" t="s">
        <v>18</v>
      </c>
      <c r="F92" t="s">
        <v>15</v>
      </c>
      <c r="G92">
        <f t="shared" si="7"/>
        <v>0</v>
      </c>
      <c r="H92" t="s">
        <v>15</v>
      </c>
      <c r="I92">
        <f t="shared" si="8"/>
        <v>0</v>
      </c>
      <c r="J92" t="s">
        <v>19</v>
      </c>
      <c r="K92" t="s">
        <v>15</v>
      </c>
      <c r="L92">
        <f t="shared" si="9"/>
        <v>0</v>
      </c>
      <c r="M92" t="s">
        <v>15</v>
      </c>
      <c r="N92">
        <f t="shared" si="10"/>
        <v>0</v>
      </c>
      <c r="O92" t="s">
        <v>16</v>
      </c>
      <c r="P92">
        <f t="shared" si="11"/>
        <v>1</v>
      </c>
      <c r="Q92" t="s">
        <v>15</v>
      </c>
      <c r="R92">
        <f t="shared" si="12"/>
        <v>0</v>
      </c>
      <c r="S92" t="s">
        <v>15</v>
      </c>
      <c r="T92">
        <v>180</v>
      </c>
      <c r="U92" t="str">
        <f t="shared" si="13"/>
        <v>Low</v>
      </c>
    </row>
    <row r="93" spans="1:21" x14ac:dyDescent="0.3">
      <c r="A93">
        <v>236634</v>
      </c>
      <c r="B93" t="s">
        <v>13</v>
      </c>
      <c r="C93">
        <v>18</v>
      </c>
      <c r="D93">
        <v>2</v>
      </c>
      <c r="E93" t="s">
        <v>14</v>
      </c>
      <c r="F93" t="s">
        <v>15</v>
      </c>
      <c r="G93">
        <f t="shared" si="7"/>
        <v>0</v>
      </c>
      <c r="H93" t="s">
        <v>15</v>
      </c>
      <c r="I93">
        <f t="shared" si="8"/>
        <v>0</v>
      </c>
      <c r="J93" t="s">
        <v>19</v>
      </c>
      <c r="K93" t="s">
        <v>15</v>
      </c>
      <c r="L93">
        <f t="shared" si="9"/>
        <v>0</v>
      </c>
      <c r="M93" t="s">
        <v>15</v>
      </c>
      <c r="N93">
        <f t="shared" si="10"/>
        <v>0</v>
      </c>
      <c r="O93" t="s">
        <v>16</v>
      </c>
      <c r="P93">
        <f t="shared" si="11"/>
        <v>1</v>
      </c>
      <c r="Q93" t="s">
        <v>16</v>
      </c>
      <c r="R93">
        <f t="shared" si="12"/>
        <v>1</v>
      </c>
      <c r="S93" t="s">
        <v>15</v>
      </c>
      <c r="T93">
        <v>140</v>
      </c>
      <c r="U93" t="str">
        <f t="shared" si="13"/>
        <v>Low</v>
      </c>
    </row>
    <row r="94" spans="1:21" x14ac:dyDescent="0.3">
      <c r="A94">
        <v>236635</v>
      </c>
      <c r="B94" t="s">
        <v>17</v>
      </c>
      <c r="C94">
        <v>19</v>
      </c>
      <c r="D94">
        <v>2</v>
      </c>
      <c r="E94" t="s">
        <v>14</v>
      </c>
      <c r="F94" t="s">
        <v>15</v>
      </c>
      <c r="G94">
        <f t="shared" si="7"/>
        <v>0</v>
      </c>
      <c r="H94" t="s">
        <v>16</v>
      </c>
      <c r="I94">
        <f t="shared" si="8"/>
        <v>1</v>
      </c>
      <c r="J94" t="s">
        <v>21</v>
      </c>
      <c r="K94" t="s">
        <v>16</v>
      </c>
      <c r="L94">
        <f t="shared" si="9"/>
        <v>1</v>
      </c>
      <c r="M94" t="s">
        <v>21</v>
      </c>
      <c r="N94">
        <f t="shared" si="10"/>
        <v>0</v>
      </c>
      <c r="O94" t="s">
        <v>16</v>
      </c>
      <c r="P94">
        <f t="shared" si="11"/>
        <v>1</v>
      </c>
      <c r="Q94" t="s">
        <v>21</v>
      </c>
      <c r="R94">
        <f t="shared" si="12"/>
        <v>0</v>
      </c>
      <c r="S94" t="s">
        <v>15</v>
      </c>
      <c r="T94" t="s">
        <v>21</v>
      </c>
      <c r="U94" t="str">
        <f t="shared" si="13"/>
        <v>High</v>
      </c>
    </row>
    <row r="95" spans="1:21" x14ac:dyDescent="0.3">
      <c r="A95">
        <v>236636</v>
      </c>
      <c r="B95" t="s">
        <v>13</v>
      </c>
      <c r="C95">
        <v>22</v>
      </c>
      <c r="D95">
        <v>4</v>
      </c>
      <c r="E95" t="s">
        <v>18</v>
      </c>
      <c r="F95" t="s">
        <v>16</v>
      </c>
      <c r="G95">
        <f t="shared" si="7"/>
        <v>1</v>
      </c>
      <c r="H95" t="s">
        <v>16</v>
      </c>
      <c r="I95">
        <f t="shared" si="8"/>
        <v>1</v>
      </c>
      <c r="J95" t="s">
        <v>20</v>
      </c>
      <c r="K95" t="s">
        <v>16</v>
      </c>
      <c r="L95">
        <f t="shared" si="9"/>
        <v>1</v>
      </c>
      <c r="M95" t="s">
        <v>15</v>
      </c>
      <c r="N95">
        <f t="shared" si="10"/>
        <v>0</v>
      </c>
      <c r="O95" t="s">
        <v>15</v>
      </c>
      <c r="P95">
        <f t="shared" si="11"/>
        <v>0</v>
      </c>
      <c r="Q95" t="s">
        <v>16</v>
      </c>
      <c r="R95">
        <f t="shared" si="12"/>
        <v>1</v>
      </c>
      <c r="S95" t="s">
        <v>16</v>
      </c>
      <c r="T95">
        <v>300</v>
      </c>
      <c r="U95" t="str">
        <f t="shared" si="13"/>
        <v>Middle</v>
      </c>
    </row>
    <row r="96" spans="1:21" x14ac:dyDescent="0.3">
      <c r="A96">
        <v>236637</v>
      </c>
      <c r="B96" t="s">
        <v>17</v>
      </c>
      <c r="C96">
        <v>22</v>
      </c>
      <c r="D96">
        <v>4</v>
      </c>
      <c r="E96" t="s">
        <v>14</v>
      </c>
      <c r="F96" t="s">
        <v>15</v>
      </c>
      <c r="G96">
        <f t="shared" si="7"/>
        <v>0</v>
      </c>
      <c r="H96" t="s">
        <v>15</v>
      </c>
      <c r="I96">
        <f t="shared" si="8"/>
        <v>0</v>
      </c>
      <c r="J96" t="s">
        <v>20</v>
      </c>
      <c r="K96" t="s">
        <v>15</v>
      </c>
      <c r="L96">
        <f t="shared" si="9"/>
        <v>0</v>
      </c>
      <c r="M96" t="s">
        <v>15</v>
      </c>
      <c r="N96">
        <f t="shared" si="10"/>
        <v>0</v>
      </c>
      <c r="O96" t="s">
        <v>16</v>
      </c>
      <c r="P96">
        <f t="shared" si="11"/>
        <v>1</v>
      </c>
      <c r="Q96" t="s">
        <v>15</v>
      </c>
      <c r="R96">
        <f t="shared" si="12"/>
        <v>0</v>
      </c>
      <c r="S96" t="s">
        <v>15</v>
      </c>
      <c r="T96">
        <v>250</v>
      </c>
      <c r="U96" t="str">
        <f t="shared" si="13"/>
        <v>Middle</v>
      </c>
    </row>
    <row r="97" spans="1:21" x14ac:dyDescent="0.3">
      <c r="A97">
        <v>236638</v>
      </c>
      <c r="B97" t="s">
        <v>13</v>
      </c>
      <c r="C97">
        <v>17</v>
      </c>
      <c r="D97">
        <v>1</v>
      </c>
      <c r="E97" t="s">
        <v>14</v>
      </c>
      <c r="F97" t="s">
        <v>15</v>
      </c>
      <c r="G97">
        <f t="shared" si="7"/>
        <v>0</v>
      </c>
      <c r="H97" t="s">
        <v>15</v>
      </c>
      <c r="I97">
        <f t="shared" si="8"/>
        <v>0</v>
      </c>
      <c r="J97" t="s">
        <v>20</v>
      </c>
      <c r="K97" t="s">
        <v>15</v>
      </c>
      <c r="L97">
        <f t="shared" si="9"/>
        <v>0</v>
      </c>
      <c r="M97" t="s">
        <v>15</v>
      </c>
      <c r="N97">
        <f t="shared" si="10"/>
        <v>0</v>
      </c>
      <c r="O97" t="s">
        <v>15</v>
      </c>
      <c r="P97">
        <f t="shared" si="11"/>
        <v>0</v>
      </c>
      <c r="Q97" t="s">
        <v>15</v>
      </c>
      <c r="R97">
        <f t="shared" si="12"/>
        <v>0</v>
      </c>
      <c r="S97" t="s">
        <v>15</v>
      </c>
      <c r="T97">
        <v>250</v>
      </c>
      <c r="U97" t="str">
        <f t="shared" si="13"/>
        <v>Middle</v>
      </c>
    </row>
    <row r="98" spans="1:21" x14ac:dyDescent="0.3">
      <c r="A98">
        <v>236639</v>
      </c>
      <c r="B98" t="s">
        <v>13</v>
      </c>
      <c r="C98">
        <v>19</v>
      </c>
      <c r="D98">
        <v>2</v>
      </c>
      <c r="E98" t="s">
        <v>18</v>
      </c>
      <c r="F98" t="s">
        <v>15</v>
      </c>
      <c r="G98">
        <f t="shared" si="7"/>
        <v>0</v>
      </c>
      <c r="H98" t="s">
        <v>21</v>
      </c>
      <c r="I98">
        <f t="shared" si="8"/>
        <v>0</v>
      </c>
      <c r="J98" t="s">
        <v>21</v>
      </c>
      <c r="K98" t="s">
        <v>15</v>
      </c>
      <c r="L98">
        <f t="shared" si="9"/>
        <v>0</v>
      </c>
      <c r="M98" t="s">
        <v>15</v>
      </c>
      <c r="N98">
        <f t="shared" si="10"/>
        <v>0</v>
      </c>
      <c r="O98" t="s">
        <v>16</v>
      </c>
      <c r="P98">
        <f t="shared" si="11"/>
        <v>1</v>
      </c>
      <c r="Q98" t="s">
        <v>16</v>
      </c>
      <c r="R98">
        <f t="shared" si="12"/>
        <v>1</v>
      </c>
      <c r="S98" t="s">
        <v>15</v>
      </c>
      <c r="T98">
        <v>150</v>
      </c>
      <c r="U98" t="str">
        <f t="shared" si="13"/>
        <v>Low</v>
      </c>
    </row>
    <row r="99" spans="1:21" x14ac:dyDescent="0.3">
      <c r="A99">
        <v>236640</v>
      </c>
      <c r="B99" t="s">
        <v>13</v>
      </c>
      <c r="C99">
        <v>23</v>
      </c>
      <c r="D99">
        <v>4</v>
      </c>
      <c r="E99" t="s">
        <v>14</v>
      </c>
      <c r="F99" t="s">
        <v>15</v>
      </c>
      <c r="G99">
        <f t="shared" si="7"/>
        <v>0</v>
      </c>
      <c r="H99" t="s">
        <v>15</v>
      </c>
      <c r="I99">
        <f t="shared" si="8"/>
        <v>0</v>
      </c>
      <c r="J99" t="s">
        <v>15</v>
      </c>
      <c r="K99" t="s">
        <v>15</v>
      </c>
      <c r="L99">
        <f t="shared" si="9"/>
        <v>0</v>
      </c>
      <c r="M99" t="s">
        <v>21</v>
      </c>
      <c r="N99">
        <f t="shared" si="10"/>
        <v>0</v>
      </c>
      <c r="O99" t="s">
        <v>16</v>
      </c>
      <c r="P99">
        <f t="shared" si="11"/>
        <v>1</v>
      </c>
      <c r="Q99" t="s">
        <v>16</v>
      </c>
      <c r="R99">
        <f t="shared" si="12"/>
        <v>1</v>
      </c>
      <c r="S99" t="s">
        <v>16</v>
      </c>
      <c r="T99">
        <v>150</v>
      </c>
      <c r="U99" t="str">
        <f t="shared" si="13"/>
        <v>Low</v>
      </c>
    </row>
    <row r="100" spans="1:21" x14ac:dyDescent="0.3">
      <c r="A100">
        <v>236641</v>
      </c>
      <c r="B100" t="s">
        <v>13</v>
      </c>
      <c r="C100">
        <v>19</v>
      </c>
      <c r="D100">
        <v>3</v>
      </c>
      <c r="E100" t="s">
        <v>14</v>
      </c>
      <c r="F100" t="s">
        <v>15</v>
      </c>
      <c r="G100">
        <f t="shared" si="7"/>
        <v>0</v>
      </c>
      <c r="H100" t="s">
        <v>15</v>
      </c>
      <c r="I100">
        <f t="shared" si="8"/>
        <v>0</v>
      </c>
      <c r="J100" t="s">
        <v>19</v>
      </c>
      <c r="K100" t="s">
        <v>15</v>
      </c>
      <c r="L100">
        <f t="shared" si="9"/>
        <v>0</v>
      </c>
      <c r="M100" t="s">
        <v>16</v>
      </c>
      <c r="N100">
        <f t="shared" si="10"/>
        <v>1</v>
      </c>
      <c r="O100" t="s">
        <v>16</v>
      </c>
      <c r="P100">
        <f t="shared" si="11"/>
        <v>1</v>
      </c>
      <c r="Q100" t="s">
        <v>16</v>
      </c>
      <c r="R100">
        <f t="shared" si="12"/>
        <v>1</v>
      </c>
      <c r="S100" t="s">
        <v>16</v>
      </c>
      <c r="T100">
        <v>200</v>
      </c>
      <c r="U100" t="str">
        <f t="shared" si="13"/>
        <v>Middle</v>
      </c>
    </row>
    <row r="101" spans="1:21" x14ac:dyDescent="0.3">
      <c r="A101">
        <v>236642</v>
      </c>
      <c r="B101" t="s">
        <v>17</v>
      </c>
      <c r="C101">
        <v>23</v>
      </c>
      <c r="D101">
        <v>2</v>
      </c>
      <c r="E101" t="s">
        <v>14</v>
      </c>
      <c r="F101" t="s">
        <v>16</v>
      </c>
      <c r="G101">
        <f t="shared" si="7"/>
        <v>1</v>
      </c>
      <c r="H101" t="s">
        <v>15</v>
      </c>
      <c r="I101">
        <f t="shared" si="8"/>
        <v>0</v>
      </c>
      <c r="J101" t="s">
        <v>15</v>
      </c>
      <c r="K101" t="s">
        <v>15</v>
      </c>
      <c r="L101">
        <f t="shared" si="9"/>
        <v>0</v>
      </c>
      <c r="M101" t="s">
        <v>15</v>
      </c>
      <c r="N101">
        <f t="shared" si="10"/>
        <v>0</v>
      </c>
      <c r="O101" t="s">
        <v>15</v>
      </c>
      <c r="P101">
        <f t="shared" si="11"/>
        <v>0</v>
      </c>
      <c r="Q101" t="s">
        <v>15</v>
      </c>
      <c r="R101">
        <f t="shared" si="12"/>
        <v>0</v>
      </c>
      <c r="S101" t="s">
        <v>21</v>
      </c>
      <c r="T101">
        <v>180</v>
      </c>
      <c r="U101" t="str">
        <f t="shared" si="13"/>
        <v>Low</v>
      </c>
    </row>
    <row r="102" spans="1:21" x14ac:dyDescent="0.3">
      <c r="A102">
        <v>236643</v>
      </c>
      <c r="B102" t="s">
        <v>17</v>
      </c>
      <c r="C102">
        <v>19</v>
      </c>
      <c r="D102">
        <v>3</v>
      </c>
      <c r="E102" t="s">
        <v>18</v>
      </c>
      <c r="F102" t="s">
        <v>15</v>
      </c>
      <c r="G102">
        <f t="shared" si="7"/>
        <v>0</v>
      </c>
      <c r="H102" t="s">
        <v>15</v>
      </c>
      <c r="I102">
        <f t="shared" si="8"/>
        <v>0</v>
      </c>
      <c r="J102" t="s">
        <v>19</v>
      </c>
      <c r="K102" t="s">
        <v>15</v>
      </c>
      <c r="L102">
        <f t="shared" si="9"/>
        <v>0</v>
      </c>
      <c r="M102" t="s">
        <v>15</v>
      </c>
      <c r="N102">
        <f t="shared" si="10"/>
        <v>0</v>
      </c>
      <c r="O102" t="s">
        <v>16</v>
      </c>
      <c r="P102">
        <f t="shared" si="11"/>
        <v>1</v>
      </c>
      <c r="Q102" t="s">
        <v>16</v>
      </c>
      <c r="R102">
        <f t="shared" si="12"/>
        <v>1</v>
      </c>
      <c r="S102" t="s">
        <v>16</v>
      </c>
      <c r="T102">
        <v>200</v>
      </c>
      <c r="U102" t="str">
        <f t="shared" si="13"/>
        <v>Middle</v>
      </c>
    </row>
    <row r="103" spans="1:21" x14ac:dyDescent="0.3">
      <c r="A103">
        <v>236644</v>
      </c>
      <c r="B103" t="s">
        <v>13</v>
      </c>
      <c r="C103">
        <v>19</v>
      </c>
      <c r="D103">
        <v>2</v>
      </c>
      <c r="E103" t="s">
        <v>14</v>
      </c>
      <c r="F103" t="s">
        <v>15</v>
      </c>
      <c r="G103">
        <f t="shared" si="7"/>
        <v>0</v>
      </c>
      <c r="H103" t="s">
        <v>15</v>
      </c>
      <c r="I103">
        <f t="shared" si="8"/>
        <v>0</v>
      </c>
      <c r="J103" t="s">
        <v>19</v>
      </c>
      <c r="K103" t="s">
        <v>15</v>
      </c>
      <c r="L103">
        <f t="shared" si="9"/>
        <v>0</v>
      </c>
      <c r="M103" t="s">
        <v>15</v>
      </c>
      <c r="N103">
        <f t="shared" si="10"/>
        <v>0</v>
      </c>
      <c r="O103" t="s">
        <v>15</v>
      </c>
      <c r="P103">
        <f t="shared" si="11"/>
        <v>0</v>
      </c>
      <c r="Q103" t="s">
        <v>16</v>
      </c>
      <c r="R103">
        <f t="shared" si="12"/>
        <v>1</v>
      </c>
      <c r="S103" t="s">
        <v>15</v>
      </c>
      <c r="T103">
        <v>300</v>
      </c>
      <c r="U103" t="str">
        <f t="shared" si="13"/>
        <v>Middle</v>
      </c>
    </row>
    <row r="104" spans="1:21" x14ac:dyDescent="0.3">
      <c r="A104">
        <v>236645</v>
      </c>
      <c r="B104" t="s">
        <v>17</v>
      </c>
      <c r="C104">
        <v>22</v>
      </c>
      <c r="D104">
        <v>3</v>
      </c>
      <c r="E104" t="s">
        <v>18</v>
      </c>
      <c r="F104" t="s">
        <v>15</v>
      </c>
      <c r="G104">
        <f t="shared" si="7"/>
        <v>0</v>
      </c>
      <c r="H104" t="s">
        <v>16</v>
      </c>
      <c r="I104">
        <f t="shared" si="8"/>
        <v>1</v>
      </c>
      <c r="J104" t="s">
        <v>20</v>
      </c>
      <c r="K104" t="s">
        <v>21</v>
      </c>
      <c r="L104">
        <f t="shared" si="9"/>
        <v>0</v>
      </c>
      <c r="M104" t="s">
        <v>16</v>
      </c>
      <c r="N104">
        <f t="shared" si="10"/>
        <v>1</v>
      </c>
      <c r="O104" t="s">
        <v>16</v>
      </c>
      <c r="P104">
        <f t="shared" si="11"/>
        <v>1</v>
      </c>
      <c r="Q104" t="s">
        <v>15</v>
      </c>
      <c r="R104">
        <f t="shared" si="12"/>
        <v>0</v>
      </c>
      <c r="S104" t="s">
        <v>16</v>
      </c>
      <c r="T104">
        <v>150</v>
      </c>
      <c r="U104" t="str">
        <f t="shared" si="13"/>
        <v>Low</v>
      </c>
    </row>
    <row r="105" spans="1:21" x14ac:dyDescent="0.3">
      <c r="A105">
        <v>236646</v>
      </c>
      <c r="B105" t="s">
        <v>13</v>
      </c>
      <c r="C105">
        <v>21</v>
      </c>
      <c r="D105">
        <v>2</v>
      </c>
      <c r="E105" t="s">
        <v>14</v>
      </c>
      <c r="F105" t="s">
        <v>16</v>
      </c>
      <c r="G105">
        <f t="shared" si="7"/>
        <v>1</v>
      </c>
      <c r="H105" t="s">
        <v>15</v>
      </c>
      <c r="I105">
        <f t="shared" si="8"/>
        <v>0</v>
      </c>
      <c r="J105" t="s">
        <v>15</v>
      </c>
      <c r="K105" t="s">
        <v>15</v>
      </c>
      <c r="L105">
        <f t="shared" si="9"/>
        <v>0</v>
      </c>
      <c r="M105" t="s">
        <v>15</v>
      </c>
      <c r="N105">
        <f t="shared" si="10"/>
        <v>0</v>
      </c>
      <c r="O105" t="s">
        <v>16</v>
      </c>
      <c r="P105">
        <f t="shared" si="11"/>
        <v>1</v>
      </c>
      <c r="Q105" t="s">
        <v>15</v>
      </c>
      <c r="R105">
        <f t="shared" si="12"/>
        <v>0</v>
      </c>
      <c r="S105" t="s">
        <v>16</v>
      </c>
      <c r="T105">
        <v>200</v>
      </c>
      <c r="U105" t="str">
        <f t="shared" si="13"/>
        <v>Middle</v>
      </c>
    </row>
    <row r="106" spans="1:21" x14ac:dyDescent="0.3">
      <c r="A106">
        <v>236647</v>
      </c>
      <c r="B106" t="s">
        <v>17</v>
      </c>
      <c r="C106">
        <v>22</v>
      </c>
      <c r="D106">
        <v>3</v>
      </c>
      <c r="E106" t="s">
        <v>18</v>
      </c>
      <c r="F106" t="s">
        <v>15</v>
      </c>
      <c r="G106">
        <f t="shared" si="7"/>
        <v>0</v>
      </c>
      <c r="H106" t="s">
        <v>16</v>
      </c>
      <c r="I106">
        <f t="shared" si="8"/>
        <v>1</v>
      </c>
      <c r="J106" t="s">
        <v>19</v>
      </c>
      <c r="K106" t="s">
        <v>16</v>
      </c>
      <c r="L106">
        <f t="shared" si="9"/>
        <v>1</v>
      </c>
      <c r="M106" t="s">
        <v>16</v>
      </c>
      <c r="N106">
        <f t="shared" si="10"/>
        <v>1</v>
      </c>
      <c r="O106" t="s">
        <v>16</v>
      </c>
      <c r="P106">
        <f t="shared" si="11"/>
        <v>1</v>
      </c>
      <c r="Q106" t="s">
        <v>21</v>
      </c>
      <c r="R106">
        <f t="shared" si="12"/>
        <v>0</v>
      </c>
      <c r="S106" t="s">
        <v>16</v>
      </c>
      <c r="T106">
        <v>200</v>
      </c>
      <c r="U106" t="str">
        <f t="shared" si="13"/>
        <v>Middle</v>
      </c>
    </row>
  </sheetData>
  <autoFilter ref="A1:T106" xr:uid="{6B617C54-33CA-45EE-8172-A0146D0041F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C3CF-BA63-4C18-B0C6-2CF7B76BE30C}">
  <dimension ref="A2:N194"/>
  <sheetViews>
    <sheetView topLeftCell="A67" workbookViewId="0">
      <selection activeCell="C4" sqref="C4"/>
    </sheetView>
  </sheetViews>
  <sheetFormatPr defaultRowHeight="14.4" x14ac:dyDescent="0.3"/>
  <cols>
    <col min="1" max="1" width="28.88671875" bestFit="1" customWidth="1"/>
    <col min="2" max="2" width="15.5546875" bestFit="1" customWidth="1"/>
    <col min="3" max="3" width="9" bestFit="1" customWidth="1"/>
    <col min="4" max="4" width="12" bestFit="1" customWidth="1"/>
    <col min="5" max="6" width="10.77734375" bestFit="1" customWidth="1"/>
    <col min="7" max="7" width="18.109375" bestFit="1" customWidth="1"/>
    <col min="8" max="8" width="28.88671875" bestFit="1" customWidth="1"/>
    <col min="9" max="9" width="15.5546875" bestFit="1" customWidth="1"/>
    <col min="10" max="10" width="12" bestFit="1" customWidth="1"/>
    <col min="11" max="11" width="6.5546875" bestFit="1" customWidth="1"/>
    <col min="12" max="12" width="12" bestFit="1" customWidth="1"/>
    <col min="13" max="13" width="10.77734375" bestFit="1" customWidth="1"/>
    <col min="14" max="15" width="6.5546875" bestFit="1" customWidth="1"/>
    <col min="16" max="16" width="10.77734375" bestFit="1" customWidth="1"/>
    <col min="17" max="23" width="4" bestFit="1" customWidth="1"/>
    <col min="24" max="24" width="6.6640625" bestFit="1" customWidth="1"/>
    <col min="25" max="37" width="11.33203125" bestFit="1" customWidth="1"/>
    <col min="38" max="38" width="10.77734375" bestFit="1" customWidth="1"/>
  </cols>
  <sheetData>
    <row r="2" spans="1:4" x14ac:dyDescent="0.3">
      <c r="A2" s="2" t="s">
        <v>39</v>
      </c>
      <c r="B2" s="2" t="s">
        <v>25</v>
      </c>
    </row>
    <row r="3" spans="1:4" x14ac:dyDescent="0.3">
      <c r="A3" s="2" t="s">
        <v>23</v>
      </c>
      <c r="B3" t="s">
        <v>15</v>
      </c>
      <c r="C3" t="s">
        <v>16</v>
      </c>
      <c r="D3" t="s">
        <v>24</v>
      </c>
    </row>
    <row r="4" spans="1:4" x14ac:dyDescent="0.3">
      <c r="A4" s="3" t="s">
        <v>13</v>
      </c>
      <c r="B4" s="7">
        <v>205.58823529411765</v>
      </c>
      <c r="C4" s="7">
        <v>229.41176470588235</v>
      </c>
      <c r="D4" s="4">
        <v>213.52941176470588</v>
      </c>
    </row>
    <row r="5" spans="1:4" x14ac:dyDescent="0.3">
      <c r="A5" s="3" t="s">
        <v>17</v>
      </c>
      <c r="B5" s="7">
        <v>218.52941176470588</v>
      </c>
      <c r="C5" s="7">
        <v>212.85714285714286</v>
      </c>
      <c r="D5" s="4">
        <v>216.875</v>
      </c>
    </row>
    <row r="6" spans="1:4" x14ac:dyDescent="0.3">
      <c r="A6" s="3" t="s">
        <v>24</v>
      </c>
      <c r="B6" s="5">
        <v>212.05882352941177</v>
      </c>
      <c r="C6" s="5">
        <v>221.93548387096774</v>
      </c>
      <c r="D6" s="5">
        <v>215.15151515151516</v>
      </c>
    </row>
    <row r="17" spans="1:7" x14ac:dyDescent="0.3">
      <c r="B17" t="s">
        <v>27</v>
      </c>
    </row>
    <row r="26" spans="1:7" x14ac:dyDescent="0.3">
      <c r="A26" s="2" t="s">
        <v>26</v>
      </c>
      <c r="B26" s="2" t="s">
        <v>25</v>
      </c>
    </row>
    <row r="27" spans="1:7" x14ac:dyDescent="0.3">
      <c r="A27" s="2" t="s">
        <v>23</v>
      </c>
      <c r="B27" t="s">
        <v>21</v>
      </c>
      <c r="C27" t="s">
        <v>15</v>
      </c>
      <c r="D27" t="s">
        <v>16</v>
      </c>
      <c r="E27" t="s">
        <v>24</v>
      </c>
    </row>
    <row r="28" spans="1:7" x14ac:dyDescent="0.3">
      <c r="A28" s="3" t="s">
        <v>13</v>
      </c>
      <c r="B28" s="7">
        <v>150</v>
      </c>
      <c r="C28" s="7">
        <v>196.5625</v>
      </c>
      <c r="D28" s="7">
        <v>266.66666666666669</v>
      </c>
      <c r="E28" s="4">
        <v>213.52941176470588</v>
      </c>
    </row>
    <row r="29" spans="1:7" x14ac:dyDescent="0.3">
      <c r="A29" s="3" t="s">
        <v>17</v>
      </c>
      <c r="B29" s="7">
        <v>350</v>
      </c>
      <c r="C29" s="7">
        <v>220.625</v>
      </c>
      <c r="D29" s="7">
        <v>200</v>
      </c>
      <c r="E29" s="4">
        <v>216.875</v>
      </c>
    </row>
    <row r="30" spans="1:7" x14ac:dyDescent="0.3">
      <c r="A30" s="3" t="s">
        <v>24</v>
      </c>
      <c r="B30" s="5">
        <v>190</v>
      </c>
      <c r="C30" s="5">
        <v>208.59375</v>
      </c>
      <c r="D30" s="5">
        <v>233.33333333333334</v>
      </c>
      <c r="E30" s="5">
        <v>215.15151515151516</v>
      </c>
    </row>
    <row r="32" spans="1:7" ht="15" customHeight="1" x14ac:dyDescent="0.3">
      <c r="G32" t="s">
        <v>27</v>
      </c>
    </row>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row r="53" spans="1:8" x14ac:dyDescent="0.3">
      <c r="A53" s="2" t="s">
        <v>26</v>
      </c>
      <c r="B53" s="2" t="s">
        <v>25</v>
      </c>
    </row>
    <row r="54" spans="1:8" x14ac:dyDescent="0.3">
      <c r="A54" s="2" t="s">
        <v>23</v>
      </c>
      <c r="B54" t="s">
        <v>20</v>
      </c>
      <c r="C54" t="s">
        <v>19</v>
      </c>
      <c r="D54" t="s">
        <v>21</v>
      </c>
      <c r="E54" t="s">
        <v>15</v>
      </c>
      <c r="F54" t="s">
        <v>24</v>
      </c>
    </row>
    <row r="55" spans="1:8" x14ac:dyDescent="0.3">
      <c r="A55" s="3" t="s">
        <v>13</v>
      </c>
      <c r="B55" s="5">
        <v>262.14285714285717</v>
      </c>
      <c r="C55" s="7">
        <v>216.42857142857142</v>
      </c>
      <c r="D55" s="5">
        <v>191.42857142857142</v>
      </c>
      <c r="E55" s="7">
        <v>178.125</v>
      </c>
      <c r="F55" s="4">
        <v>213.52941176470588</v>
      </c>
    </row>
    <row r="56" spans="1:8" x14ac:dyDescent="0.3">
      <c r="A56" s="3" t="s">
        <v>17</v>
      </c>
      <c r="B56" s="7">
        <v>252.63157894736841</v>
      </c>
      <c r="C56" s="7">
        <v>198.75</v>
      </c>
      <c r="D56" s="7">
        <v>182.5</v>
      </c>
      <c r="E56" s="7">
        <v>188.88888888888889</v>
      </c>
      <c r="F56" s="4">
        <v>216.875</v>
      </c>
    </row>
    <row r="57" spans="1:8" x14ac:dyDescent="0.3">
      <c r="A57" s="3" t="s">
        <v>24</v>
      </c>
      <c r="B57" s="5">
        <v>256.66666666666669</v>
      </c>
      <c r="C57" s="5">
        <v>207</v>
      </c>
      <c r="D57" s="5">
        <v>188.18181818181819</v>
      </c>
      <c r="E57" s="5">
        <v>182</v>
      </c>
      <c r="F57" s="5">
        <v>215.15151515151516</v>
      </c>
    </row>
    <row r="59" spans="1:8" x14ac:dyDescent="0.3">
      <c r="H59" s="3" t="s">
        <v>27</v>
      </c>
    </row>
    <row r="60" spans="1:8" x14ac:dyDescent="0.3">
      <c r="H60" s="3" t="s">
        <v>27</v>
      </c>
    </row>
    <row r="80" spans="1:2" x14ac:dyDescent="0.3">
      <c r="A80" s="2" t="s">
        <v>26</v>
      </c>
      <c r="B80" s="2" t="s">
        <v>25</v>
      </c>
    </row>
    <row r="81" spans="1:7" x14ac:dyDescent="0.3">
      <c r="A81" s="2" t="s">
        <v>23</v>
      </c>
      <c r="B81" t="s">
        <v>21</v>
      </c>
      <c r="C81" t="s">
        <v>15</v>
      </c>
      <c r="D81" t="s">
        <v>16</v>
      </c>
      <c r="E81" t="s">
        <v>24</v>
      </c>
    </row>
    <row r="82" spans="1:7" x14ac:dyDescent="0.3">
      <c r="A82" s="3" t="s">
        <v>13</v>
      </c>
      <c r="B82" s="7">
        <v>250</v>
      </c>
      <c r="C82" s="7">
        <v>195.67567567567568</v>
      </c>
      <c r="D82" s="7">
        <v>265</v>
      </c>
      <c r="E82" s="4">
        <v>213.52941176470588</v>
      </c>
    </row>
    <row r="83" spans="1:7" x14ac:dyDescent="0.3">
      <c r="A83" s="3" t="s">
        <v>17</v>
      </c>
      <c r="B83" s="7">
        <v>153.33333333333334</v>
      </c>
      <c r="C83" s="7">
        <v>221.66666666666666</v>
      </c>
      <c r="D83" s="7">
        <v>220.47619047619048</v>
      </c>
      <c r="E83" s="4">
        <v>216.875</v>
      </c>
    </row>
    <row r="84" spans="1:7" x14ac:dyDescent="0.3">
      <c r="A84" s="3" t="s">
        <v>24</v>
      </c>
      <c r="B84" s="5">
        <v>208.57142857142858</v>
      </c>
      <c r="C84" s="5">
        <v>205.90163934426229</v>
      </c>
      <c r="D84" s="5">
        <v>234.83870967741936</v>
      </c>
      <c r="E84" s="5">
        <v>215.15151515151516</v>
      </c>
    </row>
    <row r="89" spans="1:7" x14ac:dyDescent="0.3">
      <c r="G89" t="s">
        <v>27</v>
      </c>
    </row>
    <row r="104" spans="1:5" x14ac:dyDescent="0.3">
      <c r="A104" s="2" t="s">
        <v>26</v>
      </c>
      <c r="B104" s="2" t="s">
        <v>25</v>
      </c>
    </row>
    <row r="105" spans="1:5" x14ac:dyDescent="0.3">
      <c r="A105" s="2" t="s">
        <v>23</v>
      </c>
      <c r="B105" t="s">
        <v>21</v>
      </c>
      <c r="C105" t="s">
        <v>15</v>
      </c>
      <c r="D105" t="s">
        <v>16</v>
      </c>
      <c r="E105" t="s">
        <v>24</v>
      </c>
    </row>
    <row r="106" spans="1:5" x14ac:dyDescent="0.3">
      <c r="A106" s="3" t="s">
        <v>13</v>
      </c>
      <c r="B106" s="7">
        <v>150</v>
      </c>
      <c r="C106" s="7">
        <v>218.15789473684211</v>
      </c>
      <c r="D106" s="7">
        <v>222.22222222222223</v>
      </c>
      <c r="E106" s="4">
        <v>213.52941176470588</v>
      </c>
    </row>
    <row r="107" spans="1:5" x14ac:dyDescent="0.3">
      <c r="A107" s="3" t="s">
        <v>17</v>
      </c>
      <c r="B107" s="7">
        <v>205</v>
      </c>
      <c r="C107" s="7">
        <v>217.66666666666666</v>
      </c>
      <c r="D107" s="7">
        <v>220.83333333333334</v>
      </c>
      <c r="E107" s="4">
        <v>216.875</v>
      </c>
    </row>
    <row r="108" spans="1:5" x14ac:dyDescent="0.3">
      <c r="A108" s="3" t="s">
        <v>24</v>
      </c>
      <c r="B108" s="5">
        <v>183</v>
      </c>
      <c r="C108" s="5">
        <v>217.94117647058823</v>
      </c>
      <c r="D108" s="5">
        <v>221.42857142857142</v>
      </c>
      <c r="E108" s="5">
        <v>215.15151515151516</v>
      </c>
    </row>
    <row r="129" spans="1:7" x14ac:dyDescent="0.3">
      <c r="A129" s="2" t="s">
        <v>26</v>
      </c>
      <c r="B129" s="2" t="s">
        <v>25</v>
      </c>
    </row>
    <row r="130" spans="1:7" x14ac:dyDescent="0.3">
      <c r="A130" s="2" t="s">
        <v>23</v>
      </c>
      <c r="B130" t="s">
        <v>15</v>
      </c>
      <c r="C130" t="s">
        <v>16</v>
      </c>
      <c r="D130" t="s">
        <v>24</v>
      </c>
    </row>
    <row r="131" spans="1:7" x14ac:dyDescent="0.3">
      <c r="A131" s="3" t="s">
        <v>13</v>
      </c>
      <c r="B131" s="7">
        <v>250</v>
      </c>
      <c r="C131" s="7">
        <v>198.33333333333334</v>
      </c>
      <c r="D131" s="4">
        <v>213.52941176470588</v>
      </c>
      <c r="G131" t="s">
        <v>27</v>
      </c>
    </row>
    <row r="132" spans="1:7" x14ac:dyDescent="0.3">
      <c r="A132" s="3" t="s">
        <v>17</v>
      </c>
      <c r="B132" s="7">
        <v>226.66666666666666</v>
      </c>
      <c r="C132" s="7">
        <v>212.42424242424244</v>
      </c>
      <c r="D132" s="4">
        <v>216.875</v>
      </c>
    </row>
    <row r="133" spans="1:7" x14ac:dyDescent="0.3">
      <c r="A133" s="3" t="s">
        <v>24</v>
      </c>
      <c r="B133" s="5">
        <v>238.33333333333334</v>
      </c>
      <c r="C133" s="5">
        <v>205.07246376811594</v>
      </c>
      <c r="D133" s="5">
        <v>215.15151515151516</v>
      </c>
    </row>
    <row r="153" spans="1:6" x14ac:dyDescent="0.3">
      <c r="A153" s="2" t="s">
        <v>26</v>
      </c>
      <c r="B153" s="2" t="s">
        <v>25</v>
      </c>
    </row>
    <row r="154" spans="1:6" x14ac:dyDescent="0.3">
      <c r="A154" s="2" t="s">
        <v>23</v>
      </c>
      <c r="B154" t="s">
        <v>21</v>
      </c>
      <c r="C154" t="s">
        <v>15</v>
      </c>
      <c r="D154" t="s">
        <v>16</v>
      </c>
      <c r="E154" t="s">
        <v>24</v>
      </c>
    </row>
    <row r="155" spans="1:6" x14ac:dyDescent="0.3">
      <c r="A155" s="3" t="s">
        <v>13</v>
      </c>
      <c r="B155" s="7"/>
      <c r="C155" s="7">
        <v>204.28571428571428</v>
      </c>
      <c r="D155" s="7">
        <v>217.02702702702703</v>
      </c>
      <c r="E155" s="4">
        <v>213.52941176470588</v>
      </c>
    </row>
    <row r="156" spans="1:6" x14ac:dyDescent="0.3">
      <c r="A156" s="3" t="s">
        <v>17</v>
      </c>
      <c r="B156" s="7">
        <v>225</v>
      </c>
      <c r="C156" s="7">
        <v>200.96774193548387</v>
      </c>
      <c r="D156" s="7">
        <v>252.30769230769232</v>
      </c>
      <c r="E156" s="4">
        <v>216.875</v>
      </c>
      <c r="F156" t="s">
        <v>27</v>
      </c>
    </row>
    <row r="157" spans="1:6" x14ac:dyDescent="0.3">
      <c r="A157" s="3" t="s">
        <v>24</v>
      </c>
      <c r="B157" s="5">
        <v>225</v>
      </c>
      <c r="C157" s="5">
        <v>202</v>
      </c>
      <c r="D157" s="5">
        <v>226.2</v>
      </c>
      <c r="E157" s="5">
        <v>215.15151515151516</v>
      </c>
    </row>
    <row r="194" spans="14:14" x14ac:dyDescent="0.3">
      <c r="N194" t="s">
        <v>27</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4E65-A0F7-4C2F-A85A-69A4CE9EF9DA}">
  <dimension ref="A4:K18"/>
  <sheetViews>
    <sheetView zoomScaleNormal="100" workbookViewId="0">
      <selection activeCell="M17" sqref="M17"/>
    </sheetView>
  </sheetViews>
  <sheetFormatPr defaultRowHeight="14.4" x14ac:dyDescent="0.3"/>
  <cols>
    <col min="1" max="1" width="18.21875" customWidth="1"/>
    <col min="2" max="2" width="6" bestFit="1" customWidth="1"/>
    <col min="3" max="3" width="5.6640625" bestFit="1" customWidth="1"/>
    <col min="4" max="4" width="5.77734375" bestFit="1" customWidth="1"/>
    <col min="5" max="5" width="12.6640625" customWidth="1"/>
    <col min="6" max="6" width="10.77734375" bestFit="1" customWidth="1"/>
    <col min="9" max="9" width="15.6640625" customWidth="1"/>
    <col min="10" max="10" width="13.21875" customWidth="1"/>
    <col min="13" max="13" width="10.77734375" bestFit="1" customWidth="1"/>
  </cols>
  <sheetData>
    <row r="4" spans="1:5" x14ac:dyDescent="0.3">
      <c r="A4" t="s">
        <v>38</v>
      </c>
      <c r="B4" t="s">
        <v>16</v>
      </c>
      <c r="C4" t="s">
        <v>15</v>
      </c>
      <c r="D4" t="s">
        <v>21</v>
      </c>
      <c r="E4" t="s">
        <v>24</v>
      </c>
    </row>
    <row r="5" spans="1:5" x14ac:dyDescent="0.3">
      <c r="A5" t="s">
        <v>35</v>
      </c>
      <c r="B5" s="6">
        <v>221.93548387096774</v>
      </c>
      <c r="C5" s="6">
        <v>212.05882352941177</v>
      </c>
      <c r="D5" s="6">
        <v>0</v>
      </c>
      <c r="E5" s="6">
        <v>215.15151515151516</v>
      </c>
    </row>
    <row r="6" spans="1:5" x14ac:dyDescent="0.3">
      <c r="A6" t="s">
        <v>5</v>
      </c>
      <c r="B6" s="6">
        <v>233.33333333333334</v>
      </c>
      <c r="C6" s="6">
        <v>208.59375</v>
      </c>
      <c r="D6" s="6">
        <v>190</v>
      </c>
      <c r="E6" s="6">
        <v>215.15151515151516</v>
      </c>
    </row>
    <row r="7" spans="1:5" x14ac:dyDescent="0.3">
      <c r="A7" t="s">
        <v>6</v>
      </c>
      <c r="B7" s="6">
        <v>231.83333333333334</v>
      </c>
      <c r="C7" s="6">
        <v>182</v>
      </c>
      <c r="D7" s="6">
        <v>188.18181818181819</v>
      </c>
      <c r="E7" s="6">
        <v>215.15151515151516</v>
      </c>
    </row>
    <row r="8" spans="1:5" x14ac:dyDescent="0.3">
      <c r="A8" t="s">
        <v>7</v>
      </c>
      <c r="B8" s="6">
        <v>234.83870967741936</v>
      </c>
      <c r="C8" s="6">
        <v>205.90163934426229</v>
      </c>
      <c r="D8" s="6">
        <v>208.57142857142858</v>
      </c>
      <c r="E8" s="6">
        <v>215.15151515151516</v>
      </c>
    </row>
    <row r="9" spans="1:5" x14ac:dyDescent="0.3">
      <c r="A9" t="s">
        <v>8</v>
      </c>
      <c r="B9" s="6">
        <v>221.42857142857142</v>
      </c>
      <c r="C9" s="6">
        <v>217.94117647058823</v>
      </c>
      <c r="D9" s="6">
        <v>183</v>
      </c>
      <c r="E9" s="6">
        <v>215.15151515151516</v>
      </c>
    </row>
    <row r="10" spans="1:5" x14ac:dyDescent="0.3">
      <c r="A10" t="s">
        <v>36</v>
      </c>
      <c r="B10" s="6">
        <v>205.07246376811594</v>
      </c>
      <c r="C10" s="6">
        <v>238.33333333333334</v>
      </c>
      <c r="D10" s="6">
        <v>0</v>
      </c>
      <c r="E10" s="6">
        <v>215.15151515151516</v>
      </c>
    </row>
    <row r="11" spans="1:5" x14ac:dyDescent="0.3">
      <c r="A11" t="s">
        <v>37</v>
      </c>
      <c r="B11" s="6">
        <v>226.2</v>
      </c>
      <c r="C11" s="6">
        <v>202</v>
      </c>
      <c r="D11" s="6">
        <v>225</v>
      </c>
      <c r="E11" s="6">
        <v>215.15151515151516</v>
      </c>
    </row>
    <row r="18" spans="11:11" x14ac:dyDescent="0.3">
      <c r="K18" t="s">
        <v>27</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B3A6E-F8CB-4545-A88F-ACE476790C2F}">
  <dimension ref="A1"/>
  <sheetViews>
    <sheetView tabSelected="1" workbookViewId="0">
      <selection activeCell="A15" sqref="A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University Students Monthly Exp</vt:lpstr>
      <vt:lpstr>Pivot_table</vt:lpstr>
      <vt:lpstr>Other_charts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Iulia Costea</dc:creator>
  <cp:lastModifiedBy>Iulia Costea</cp:lastModifiedBy>
  <dcterms:created xsi:type="dcterms:W3CDTF">2024-11-07T08:07:42Z</dcterms:created>
  <dcterms:modified xsi:type="dcterms:W3CDTF">2024-11-11T12:39:47Z</dcterms:modified>
</cp:coreProperties>
</file>