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Java\VS-CodPitonul\"/>
    </mc:Choice>
  </mc:AlternateContent>
  <xr:revisionPtr revIDLastSave="0" documentId="13_ncr:1_{592868AA-A70F-457F-999B-48BEB2DB7DDB}" xr6:coauthVersionLast="47" xr6:coauthVersionMax="47" xr10:uidLastSave="{00000000-0000-0000-0000-000000000000}"/>
  <bookViews>
    <workbookView xWindow="-19310" yWindow="-110" windowWidth="19420" windowHeight="11020" activeTab="1" xr2:uid="{00000000-000D-0000-FFFF-FFFF00000000}"/>
  </bookViews>
  <sheets>
    <sheet name="Date" sheetId="1" r:id="rId1"/>
    <sheet name="Results" sheetId="2" r:id="rId2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I6" i="1"/>
  <c r="Q22" i="1"/>
  <c r="F3" i="1"/>
  <c r="Q3" i="1" s="1"/>
  <c r="F4" i="1"/>
  <c r="Q4" i="1" s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1" i="1"/>
  <c r="Q31" i="1" s="1"/>
  <c r="F32" i="1"/>
  <c r="Q32" i="1" s="1"/>
  <c r="F33" i="1"/>
  <c r="Q33" i="1" s="1"/>
  <c r="F34" i="1"/>
  <c r="Q34" i="1" s="1"/>
  <c r="F35" i="1"/>
  <c r="Q35" i="1" s="1"/>
  <c r="F36" i="1"/>
  <c r="Q36" i="1" s="1"/>
  <c r="F37" i="1"/>
  <c r="Q37" i="1" s="1"/>
  <c r="F38" i="1"/>
  <c r="Q38" i="1" s="1"/>
  <c r="F39" i="1"/>
  <c r="Q39" i="1" s="1"/>
  <c r="F40" i="1"/>
  <c r="Q40" i="1" s="1"/>
  <c r="F41" i="1"/>
  <c r="Q41" i="1" s="1"/>
  <c r="F42" i="1"/>
  <c r="Q42" i="1" s="1"/>
  <c r="F43" i="1"/>
  <c r="Q43" i="1" s="1"/>
  <c r="F44" i="1"/>
  <c r="Q44" i="1" s="1"/>
  <c r="F45" i="1"/>
  <c r="Q45" i="1" s="1"/>
  <c r="F46" i="1"/>
  <c r="Q46" i="1" s="1"/>
  <c r="F47" i="1"/>
  <c r="Q47" i="1" s="1"/>
  <c r="F48" i="1"/>
  <c r="Q48" i="1" s="1"/>
  <c r="F49" i="1"/>
  <c r="Q49" i="1" s="1"/>
  <c r="F50" i="1"/>
  <c r="Q50" i="1" s="1"/>
  <c r="F51" i="1"/>
  <c r="Q51" i="1" s="1"/>
  <c r="F52" i="1"/>
  <c r="Q52" i="1" s="1"/>
  <c r="F53" i="1"/>
  <c r="Q53" i="1" s="1"/>
  <c r="F54" i="1"/>
  <c r="Q54" i="1" s="1"/>
  <c r="F55" i="1"/>
  <c r="Q55" i="1" s="1"/>
  <c r="F56" i="1"/>
  <c r="Q56" i="1" s="1"/>
  <c r="F57" i="1"/>
  <c r="Q57" i="1" s="1"/>
  <c r="F58" i="1"/>
  <c r="Q58" i="1" s="1"/>
  <c r="F59" i="1"/>
  <c r="Q59" i="1" s="1"/>
  <c r="F60" i="1"/>
  <c r="Q60" i="1" s="1"/>
  <c r="F2" i="1"/>
  <c r="Q2" i="1" s="1"/>
</calcChain>
</file>

<file path=xl/sharedStrings.xml><?xml version="1.0" encoding="utf-8"?>
<sst xmlns="http://schemas.openxmlformats.org/spreadsheetml/2006/main" count="75" uniqueCount="70">
  <si>
    <t>Title</t>
  </si>
  <si>
    <t>Score</t>
  </si>
  <si>
    <t>Ratings</t>
  </si>
  <si>
    <t>Reviews</t>
  </si>
  <si>
    <t>FXTM Trader</t>
  </si>
  <si>
    <t>Coinbase – Buy &amp; Sell Bitcoin. Crypto Wallet</t>
  </si>
  <si>
    <t>Voyager - Buy Bitcoin &amp; Crypto</t>
  </si>
  <si>
    <t>YouHodler - Crypto and Bitcoin Wallet</t>
  </si>
  <si>
    <t>Wirex Card &amp; Multicurrency Crypto Wallet</t>
  </si>
  <si>
    <t>Wealthfront: Earn More</t>
  </si>
  <si>
    <t>TRADE.com</t>
  </si>
  <si>
    <t>SigFig Wealth Management</t>
  </si>
  <si>
    <t>Zacks Stock Research</t>
  </si>
  <si>
    <t>Libertex Online Trading app</t>
  </si>
  <si>
    <t>SaxoTraderGO</t>
  </si>
  <si>
    <t>AvaTrade GO Trading: Stocks, Bitcoin, CFDs &amp; Forex</t>
  </si>
  <si>
    <t>Freetrade - Invest commission-free</t>
  </si>
  <si>
    <t>FOREX.com: Forex Trading, plus Gold &amp; Silver</t>
  </si>
  <si>
    <t>Schwab Mobile</t>
  </si>
  <si>
    <t>Plus500: CFD Online Trading on Forex and Stocks</t>
  </si>
  <si>
    <t>TradeUP: Trade Stocks and Options</t>
  </si>
  <si>
    <t>FBS - Trading Broker</t>
  </si>
  <si>
    <t>Webull: Investing &amp; Trading. All Commission Free</t>
  </si>
  <si>
    <t>Forex Trading Signals - Forex Signals Trading View</t>
  </si>
  <si>
    <t>E*TRADE: Invest. Trade. Save.</t>
  </si>
  <si>
    <t>Bitpanda: Invest in crypto, stocks and ETFs</t>
  </si>
  <si>
    <t>TradeVille</t>
  </si>
  <si>
    <t>XM - Globally Leading Investment Firm</t>
  </si>
  <si>
    <t>Firstrade Securities Inc.</t>
  </si>
  <si>
    <t>Fidelity Investments</t>
  </si>
  <si>
    <t>TradeStation: Trade. Invest. Earn.</t>
  </si>
  <si>
    <t>Trade Bitcoin - Capital.com</t>
  </si>
  <si>
    <t>Binance: Bitcoin Marketplace &amp; Crypto Wallet</t>
  </si>
  <si>
    <t>SoFi: Invest, Money, Loans, Budget - Finance App</t>
  </si>
  <si>
    <t>tastyworks</t>
  </si>
  <si>
    <t>CoinMarketCap - Crypto Price Charts &amp; Market Data</t>
  </si>
  <si>
    <t>Robinhood - Investment &amp; Trading, Commission-free</t>
  </si>
  <si>
    <t>eToro - Smart crypto trading made easy</t>
  </si>
  <si>
    <t>ZuluTrade - Copy Trading Platform</t>
  </si>
  <si>
    <t>BlockFi: Earn Interest. Borrow Cash. Trade Crypto.</t>
  </si>
  <si>
    <t>moomoo: Trade stock, option, ETF &amp; ADR</t>
  </si>
  <si>
    <t>Stash: Invest &amp; Build Wealth</t>
  </si>
  <si>
    <t>City Index: Spread Betting, CFDs and FX Trading</t>
  </si>
  <si>
    <t>IG Trading Platform</t>
  </si>
  <si>
    <t>Trading 212 - Stocks, ETFs, Forex, Gold</t>
  </si>
  <si>
    <t>IBKR Mobile</t>
  </si>
  <si>
    <t>Skilling: Forex &amp; CFD Trading Online</t>
  </si>
  <si>
    <t>Acorns - Invest Spare Change</t>
  </si>
  <si>
    <t>Stock Trainer: Virtual Trading (Stock Markets)</t>
  </si>
  <si>
    <t>Delta Investment Portfolio Tracker</t>
  </si>
  <si>
    <t>Gemini: Buy Bitcoin Instantly</t>
  </si>
  <si>
    <t>Investing.com: Stocks, Finance, Markets &amp; News</t>
  </si>
  <si>
    <t>Merrill Edge</t>
  </si>
  <si>
    <t>5paisa: Stocks, Share Market Trading App, NSE, BSE</t>
  </si>
  <si>
    <t>XTB - Forex &amp; CFD Trading</t>
  </si>
  <si>
    <t>Crypto.com - Buy Bitcoin Now</t>
  </si>
  <si>
    <t>TD Ameritrade Mobile</t>
  </si>
  <si>
    <t>ThinkTrader</t>
  </si>
  <si>
    <t>Stockpile - Stock Trading &amp; Investing Made Simple</t>
  </si>
  <si>
    <t>MetaTrader 5 — Forex &amp; Stock trading</t>
  </si>
  <si>
    <t>Ally Invest Forex</t>
  </si>
  <si>
    <t>J.P. Morgan Mobile</t>
  </si>
  <si>
    <t>Size - M</t>
  </si>
  <si>
    <t>Revolut</t>
  </si>
  <si>
    <t>Release</t>
  </si>
  <si>
    <t>CurrentDay</t>
  </si>
  <si>
    <t>Instalari</t>
  </si>
  <si>
    <t>Raport</t>
  </si>
  <si>
    <t>Instalari_Bin</t>
  </si>
  <si>
    <t>Months_From_Release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</si>
</sst>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 indent="1"/>
    </xf>
    <xf numFmtId="0" fontId="2" fillId="0" borderId="0" xfId="0" applyFont="1"/>
    <xf numFmtId="14" fontId="2" fillId="0" borderId="0" xfId="0" applyNumberFormat="1" applyFont="1"/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0" fillId="0" borderId="0" xfId="0" applyBorder="1"/>
    <xf numFmtId="1" fontId="0" fillId="0" borderId="0" xfId="0" applyNumberFormat="1" applyBorder="1" applyAlignment="1">
      <alignment horizontal="left" indent="1"/>
    </xf>
    <xf numFmtId="165" fontId="0" fillId="0" borderId="0" xfId="0" applyNumberFormat="1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zoomScale="85" zoomScaleNormal="85" workbookViewId="0">
      <selection activeCell="I10" sqref="I10"/>
    </sheetView>
  </sheetViews>
  <sheetFormatPr defaultRowHeight="14.4" x14ac:dyDescent="0.3"/>
  <cols>
    <col min="1" max="1" width="30.21875" customWidth="1"/>
    <col min="2" max="2" width="17.77734375" customWidth="1"/>
    <col min="6" max="6" width="5.33203125" style="7" customWidth="1"/>
    <col min="7" max="7" width="13.109375" customWidth="1"/>
    <col min="13" max="13" width="15" style="3" customWidth="1"/>
    <col min="14" max="14" width="13.77734375" customWidth="1"/>
  </cols>
  <sheetData>
    <row r="1" spans="1:17" x14ac:dyDescent="0.3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1" t="s">
        <v>69</v>
      </c>
      <c r="G1" s="16" t="s">
        <v>68</v>
      </c>
      <c r="M1" s="2" t="s">
        <v>64</v>
      </c>
      <c r="N1" s="9" t="s">
        <v>65</v>
      </c>
      <c r="O1" s="1" t="s">
        <v>62</v>
      </c>
      <c r="Q1" s="12" t="s">
        <v>67</v>
      </c>
    </row>
    <row r="2" spans="1:17" x14ac:dyDescent="0.3">
      <c r="A2" s="13" t="s">
        <v>53</v>
      </c>
      <c r="B2" s="13">
        <v>5000000</v>
      </c>
      <c r="C2" s="13">
        <v>4.2160489999999999</v>
      </c>
      <c r="D2" s="13">
        <v>174957</v>
      </c>
      <c r="E2" s="13">
        <v>55745</v>
      </c>
      <c r="F2" s="14">
        <f t="shared" ref="F2:F33" si="0">($N$2-M2)/30</f>
        <v>63.733333333333334</v>
      </c>
      <c r="G2">
        <f>IF(B2&lt;$I$6,0,1)</f>
        <v>1</v>
      </c>
      <c r="M2" s="15">
        <v>42412</v>
      </c>
      <c r="N2" s="10">
        <v>44324</v>
      </c>
      <c r="O2" s="13">
        <v>26</v>
      </c>
      <c r="Q2" s="13">
        <f t="shared" ref="Q2:Q33" si="1">B2/F2</f>
        <v>78451.882845188287</v>
      </c>
    </row>
    <row r="3" spans="1:17" x14ac:dyDescent="0.3">
      <c r="A3" t="s">
        <v>47</v>
      </c>
      <c r="B3">
        <v>5000000</v>
      </c>
      <c r="C3">
        <v>4.3765539999999996</v>
      </c>
      <c r="D3">
        <v>147211</v>
      </c>
      <c r="E3">
        <v>58676</v>
      </c>
      <c r="F3" s="8">
        <f t="shared" si="0"/>
        <v>80.166666666666671</v>
      </c>
      <c r="G3">
        <f t="shared" ref="G3:G60" si="2">IF(B3&lt;$I$6,0,1)</f>
        <v>1</v>
      </c>
      <c r="M3" s="4">
        <v>41919</v>
      </c>
      <c r="O3">
        <v>78</v>
      </c>
      <c r="Q3" s="13">
        <f t="shared" si="1"/>
        <v>62370.062370062369</v>
      </c>
    </row>
    <row r="4" spans="1:17" x14ac:dyDescent="0.3">
      <c r="A4" t="s">
        <v>60</v>
      </c>
      <c r="B4">
        <v>5000</v>
      </c>
      <c r="C4">
        <v>2.1071430000000002</v>
      </c>
      <c r="D4">
        <v>28</v>
      </c>
      <c r="E4">
        <v>17</v>
      </c>
      <c r="F4" s="8">
        <f t="shared" si="0"/>
        <v>35.033333333333331</v>
      </c>
      <c r="G4">
        <f t="shared" si="2"/>
        <v>0</v>
      </c>
      <c r="M4" s="4">
        <v>43273</v>
      </c>
      <c r="O4">
        <v>8.4</v>
      </c>
      <c r="Q4" s="13">
        <f t="shared" si="1"/>
        <v>142.72121788772597</v>
      </c>
    </row>
    <row r="5" spans="1:17" x14ac:dyDescent="0.3">
      <c r="A5" t="s">
        <v>15</v>
      </c>
      <c r="B5">
        <v>500000</v>
      </c>
      <c r="C5">
        <v>4.3668903999999999</v>
      </c>
      <c r="D5">
        <v>4444</v>
      </c>
      <c r="E5">
        <v>3097</v>
      </c>
      <c r="F5" s="8">
        <f t="shared" si="0"/>
        <v>48.2</v>
      </c>
      <c r="G5">
        <f t="shared" si="2"/>
        <v>0</v>
      </c>
      <c r="M5" s="4">
        <v>42878</v>
      </c>
      <c r="O5">
        <v>21</v>
      </c>
      <c r="Q5" s="13">
        <f t="shared" si="1"/>
        <v>10373.443983402489</v>
      </c>
    </row>
    <row r="6" spans="1:17" x14ac:dyDescent="0.3">
      <c r="A6" t="s">
        <v>32</v>
      </c>
      <c r="B6">
        <v>10000000</v>
      </c>
      <c r="C6">
        <v>4.3829409999999998</v>
      </c>
      <c r="D6">
        <v>175313</v>
      </c>
      <c r="E6">
        <v>69428</v>
      </c>
      <c r="F6" s="8">
        <f t="shared" si="0"/>
        <v>43.033333333333331</v>
      </c>
      <c r="G6">
        <f t="shared" si="2"/>
        <v>1</v>
      </c>
      <c r="I6">
        <f>MEDIAN((B2:B60))</f>
        <v>1000000</v>
      </c>
      <c r="M6" s="4">
        <v>43033</v>
      </c>
      <c r="O6">
        <v>84.09</v>
      </c>
      <c r="Q6" s="13">
        <f t="shared" si="1"/>
        <v>232378.00154918668</v>
      </c>
    </row>
    <row r="7" spans="1:17" x14ac:dyDescent="0.3">
      <c r="A7" t="s">
        <v>25</v>
      </c>
      <c r="B7">
        <v>500000</v>
      </c>
      <c r="C7">
        <v>3.2857143999999998</v>
      </c>
      <c r="D7">
        <v>21</v>
      </c>
      <c r="E7">
        <v>14</v>
      </c>
      <c r="F7" s="8">
        <f t="shared" si="0"/>
        <v>30.433333333333334</v>
      </c>
      <c r="G7">
        <f t="shared" si="2"/>
        <v>0</v>
      </c>
      <c r="M7" s="4">
        <v>43411</v>
      </c>
      <c r="O7">
        <v>94</v>
      </c>
      <c r="Q7" s="13">
        <f t="shared" si="1"/>
        <v>16429.353778751371</v>
      </c>
    </row>
    <row r="8" spans="1:17" x14ac:dyDescent="0.3">
      <c r="A8" t="s">
        <v>39</v>
      </c>
      <c r="B8">
        <v>500000</v>
      </c>
      <c r="C8">
        <v>2.520661</v>
      </c>
      <c r="D8">
        <v>2412</v>
      </c>
      <c r="E8">
        <v>1098</v>
      </c>
      <c r="F8" s="8">
        <f t="shared" si="0"/>
        <v>12.433333333333334</v>
      </c>
      <c r="G8">
        <f t="shared" si="2"/>
        <v>0</v>
      </c>
      <c r="M8" s="4">
        <v>43951</v>
      </c>
      <c r="O8">
        <v>28</v>
      </c>
      <c r="Q8" s="13">
        <f t="shared" si="1"/>
        <v>40214.477211796249</v>
      </c>
    </row>
    <row r="9" spans="1:17" x14ac:dyDescent="0.3">
      <c r="A9" t="s">
        <v>42</v>
      </c>
      <c r="B9">
        <v>5000</v>
      </c>
      <c r="C9">
        <v>3.2608695000000001</v>
      </c>
      <c r="D9">
        <v>23</v>
      </c>
      <c r="E9">
        <v>12</v>
      </c>
      <c r="F9" s="8">
        <f t="shared" si="0"/>
        <v>5.0333333333333332</v>
      </c>
      <c r="G9">
        <f t="shared" si="2"/>
        <v>0</v>
      </c>
      <c r="M9" s="4">
        <v>44173</v>
      </c>
      <c r="O9">
        <v>71</v>
      </c>
      <c r="Q9" s="13">
        <f t="shared" si="1"/>
        <v>993.37748344370868</v>
      </c>
    </row>
    <row r="10" spans="1:17" x14ac:dyDescent="0.3">
      <c r="A10" t="s">
        <v>5</v>
      </c>
      <c r="B10">
        <v>10000000</v>
      </c>
      <c r="C10">
        <v>4.3679059999999996</v>
      </c>
      <c r="D10">
        <v>409400</v>
      </c>
      <c r="E10">
        <v>130797</v>
      </c>
      <c r="F10" s="8">
        <f t="shared" si="0"/>
        <v>99.5</v>
      </c>
      <c r="G10">
        <f t="shared" si="2"/>
        <v>1</v>
      </c>
      <c r="M10" s="4">
        <v>41339</v>
      </c>
      <c r="O10">
        <v>75.099999999999994</v>
      </c>
      <c r="Q10" s="13">
        <f t="shared" si="1"/>
        <v>100502.51256281407</v>
      </c>
    </row>
    <row r="11" spans="1:17" x14ac:dyDescent="0.3">
      <c r="A11" t="s">
        <v>35</v>
      </c>
      <c r="B11">
        <v>1000000</v>
      </c>
      <c r="C11">
        <v>4.1309943000000002</v>
      </c>
      <c r="D11">
        <v>8022</v>
      </c>
      <c r="E11">
        <v>3321</v>
      </c>
      <c r="F11" s="8">
        <f t="shared" si="0"/>
        <v>25.133333333333333</v>
      </c>
      <c r="G11">
        <f t="shared" si="2"/>
        <v>1</v>
      </c>
      <c r="M11" s="4">
        <v>43570</v>
      </c>
      <c r="O11">
        <v>30</v>
      </c>
      <c r="Q11" s="13">
        <f t="shared" si="1"/>
        <v>39787.798408488066</v>
      </c>
    </row>
    <row r="12" spans="1:17" x14ac:dyDescent="0.3">
      <c r="A12" t="s">
        <v>55</v>
      </c>
      <c r="B12">
        <v>5000000</v>
      </c>
      <c r="C12">
        <v>4.2692223</v>
      </c>
      <c r="D12">
        <v>90849</v>
      </c>
      <c r="E12">
        <v>33870</v>
      </c>
      <c r="F12" s="8">
        <f t="shared" si="0"/>
        <v>44.9</v>
      </c>
      <c r="G12">
        <f t="shared" si="2"/>
        <v>1</v>
      </c>
      <c r="M12" s="4">
        <v>42977</v>
      </c>
      <c r="O12">
        <v>85</v>
      </c>
      <c r="Q12" s="13">
        <f t="shared" si="1"/>
        <v>111358.57461024499</v>
      </c>
    </row>
    <row r="13" spans="1:17" x14ac:dyDescent="0.3">
      <c r="A13" t="s">
        <v>49</v>
      </c>
      <c r="B13">
        <v>500000</v>
      </c>
      <c r="C13">
        <v>4.4986525000000004</v>
      </c>
      <c r="D13">
        <v>21731</v>
      </c>
      <c r="E13">
        <v>7655</v>
      </c>
      <c r="F13" s="8">
        <f t="shared" si="0"/>
        <v>44.1</v>
      </c>
      <c r="G13">
        <f t="shared" si="2"/>
        <v>0</v>
      </c>
      <c r="M13" s="4">
        <v>43001</v>
      </c>
      <c r="O13">
        <v>40</v>
      </c>
      <c r="Q13" s="13">
        <f t="shared" si="1"/>
        <v>11337.868480725623</v>
      </c>
    </row>
    <row r="14" spans="1:17" x14ac:dyDescent="0.3">
      <c r="A14" t="s">
        <v>24</v>
      </c>
      <c r="B14">
        <v>1000000</v>
      </c>
      <c r="C14">
        <v>3.0100530000000001</v>
      </c>
      <c r="D14">
        <v>18875</v>
      </c>
      <c r="E14">
        <v>8044</v>
      </c>
      <c r="F14" s="8">
        <f t="shared" si="0"/>
        <v>126.56666666666666</v>
      </c>
      <c r="G14">
        <f t="shared" si="2"/>
        <v>1</v>
      </c>
      <c r="M14" s="4">
        <v>40527</v>
      </c>
      <c r="O14">
        <v>42</v>
      </c>
      <c r="Q14" s="13">
        <f t="shared" si="1"/>
        <v>7900.9744535159334</v>
      </c>
    </row>
    <row r="15" spans="1:17" x14ac:dyDescent="0.3">
      <c r="A15" t="s">
        <v>37</v>
      </c>
      <c r="B15">
        <v>5000000</v>
      </c>
      <c r="C15">
        <v>4.2422909999999998</v>
      </c>
      <c r="D15">
        <v>4480</v>
      </c>
      <c r="E15">
        <v>1743</v>
      </c>
      <c r="F15" s="8">
        <f t="shared" si="0"/>
        <v>64.63333333333334</v>
      </c>
      <c r="G15">
        <f t="shared" si="2"/>
        <v>1</v>
      </c>
      <c r="M15" s="4">
        <v>42385</v>
      </c>
      <c r="O15">
        <v>56</v>
      </c>
      <c r="Q15" s="13">
        <f t="shared" si="1"/>
        <v>77359.463641052076</v>
      </c>
    </row>
    <row r="16" spans="1:17" x14ac:dyDescent="0.3">
      <c r="A16" t="s">
        <v>21</v>
      </c>
      <c r="B16">
        <v>5000000</v>
      </c>
      <c r="C16">
        <v>4.5494732999999998</v>
      </c>
      <c r="D16">
        <v>47228</v>
      </c>
      <c r="E16">
        <v>21868</v>
      </c>
      <c r="F16" s="8">
        <f t="shared" si="0"/>
        <v>15.333333333333334</v>
      </c>
      <c r="G16">
        <f t="shared" si="2"/>
        <v>1</v>
      </c>
      <c r="M16" s="4">
        <v>43864</v>
      </c>
      <c r="O16">
        <v>24</v>
      </c>
      <c r="Q16" s="13">
        <f t="shared" si="1"/>
        <v>326086.95652173914</v>
      </c>
    </row>
    <row r="17" spans="1:17" x14ac:dyDescent="0.3">
      <c r="A17" t="s">
        <v>29</v>
      </c>
      <c r="B17">
        <v>1000000</v>
      </c>
      <c r="C17">
        <v>4.252059</v>
      </c>
      <c r="D17">
        <v>88778</v>
      </c>
      <c r="E17">
        <v>35231</v>
      </c>
      <c r="F17" s="8">
        <f t="shared" si="0"/>
        <v>126.56666666666666</v>
      </c>
      <c r="G17">
        <f t="shared" si="2"/>
        <v>1</v>
      </c>
      <c r="M17" s="4">
        <v>40527</v>
      </c>
      <c r="O17">
        <v>65</v>
      </c>
      <c r="Q17" s="13">
        <f t="shared" si="1"/>
        <v>7900.9744535159334</v>
      </c>
    </row>
    <row r="18" spans="1:17" x14ac:dyDescent="0.3">
      <c r="A18" t="s">
        <v>28</v>
      </c>
      <c r="B18">
        <v>100000</v>
      </c>
      <c r="C18">
        <v>4.3944954999999997</v>
      </c>
      <c r="D18">
        <v>2180</v>
      </c>
      <c r="E18">
        <v>989</v>
      </c>
      <c r="F18" s="8">
        <f t="shared" si="0"/>
        <v>88.466666666666669</v>
      </c>
      <c r="G18">
        <f t="shared" si="2"/>
        <v>0</v>
      </c>
      <c r="M18" s="4">
        <v>41670</v>
      </c>
      <c r="O18">
        <v>33</v>
      </c>
      <c r="Q18" s="13">
        <f t="shared" si="1"/>
        <v>1130.3692539562924</v>
      </c>
    </row>
    <row r="19" spans="1:17" x14ac:dyDescent="0.3">
      <c r="A19" t="s">
        <v>23</v>
      </c>
      <c r="B19">
        <v>100000</v>
      </c>
      <c r="C19">
        <v>4.6523810000000001</v>
      </c>
      <c r="D19">
        <v>2079</v>
      </c>
      <c r="E19">
        <v>1640</v>
      </c>
      <c r="F19" s="8">
        <f t="shared" si="0"/>
        <v>32.966666666666669</v>
      </c>
      <c r="G19">
        <f t="shared" si="2"/>
        <v>0</v>
      </c>
      <c r="M19" s="4">
        <v>43335</v>
      </c>
      <c r="O19">
        <v>34</v>
      </c>
      <c r="Q19" s="13">
        <f t="shared" si="1"/>
        <v>3033.3670374115268</v>
      </c>
    </row>
    <row r="20" spans="1:17" x14ac:dyDescent="0.3">
      <c r="A20" t="s">
        <v>17</v>
      </c>
      <c r="B20">
        <v>10000</v>
      </c>
      <c r="C20">
        <v>3.02</v>
      </c>
      <c r="D20">
        <v>100</v>
      </c>
      <c r="E20">
        <v>51</v>
      </c>
      <c r="F20" s="8">
        <f t="shared" si="0"/>
        <v>2.4333333333333331</v>
      </c>
      <c r="G20">
        <f t="shared" si="2"/>
        <v>0</v>
      </c>
      <c r="M20" s="4">
        <v>44251</v>
      </c>
      <c r="O20">
        <v>71</v>
      </c>
      <c r="Q20" s="13">
        <f t="shared" si="1"/>
        <v>4109.5890410958909</v>
      </c>
    </row>
    <row r="21" spans="1:17" x14ac:dyDescent="0.3">
      <c r="A21" t="s">
        <v>16</v>
      </c>
      <c r="B21">
        <v>100000</v>
      </c>
      <c r="C21">
        <v>4.5163045000000004</v>
      </c>
      <c r="D21">
        <v>5071</v>
      </c>
      <c r="E21">
        <v>2017</v>
      </c>
      <c r="F21" s="8">
        <f t="shared" si="0"/>
        <v>25.033333333333335</v>
      </c>
      <c r="G21">
        <f t="shared" si="2"/>
        <v>0</v>
      </c>
      <c r="M21" s="4">
        <v>43573</v>
      </c>
      <c r="O21">
        <v>26</v>
      </c>
      <c r="Q21" s="13">
        <f t="shared" si="1"/>
        <v>3994.6737683089214</v>
      </c>
    </row>
    <row r="22" spans="1:17" x14ac:dyDescent="0.3">
      <c r="A22" t="s">
        <v>4</v>
      </c>
      <c r="B22">
        <v>1000000</v>
      </c>
      <c r="C22">
        <v>3.7083333000000001</v>
      </c>
      <c r="D22">
        <v>24</v>
      </c>
      <c r="E22">
        <v>11</v>
      </c>
      <c r="F22" s="8">
        <f t="shared" si="0"/>
        <v>30.7</v>
      </c>
      <c r="G22">
        <f t="shared" si="2"/>
        <v>1</v>
      </c>
      <c r="M22" s="4">
        <v>43403</v>
      </c>
      <c r="O22">
        <v>10</v>
      </c>
      <c r="Q22" s="13">
        <f t="shared" si="1"/>
        <v>32573.289902280132</v>
      </c>
    </row>
    <row r="23" spans="1:17" x14ac:dyDescent="0.3">
      <c r="A23" t="s">
        <v>50</v>
      </c>
      <c r="B23">
        <v>1000000</v>
      </c>
      <c r="C23">
        <v>4.6063466000000002</v>
      </c>
      <c r="D23">
        <v>11428</v>
      </c>
      <c r="E23">
        <v>2958</v>
      </c>
      <c r="F23" s="8">
        <f t="shared" si="0"/>
        <v>29.333333333333332</v>
      </c>
      <c r="G23">
        <f t="shared" si="2"/>
        <v>1</v>
      </c>
      <c r="M23" s="4">
        <v>43444</v>
      </c>
      <c r="O23">
        <v>38.96</v>
      </c>
      <c r="Q23" s="13">
        <f t="shared" si="1"/>
        <v>34090.909090909096</v>
      </c>
    </row>
    <row r="24" spans="1:17" x14ac:dyDescent="0.3">
      <c r="A24" t="s">
        <v>45</v>
      </c>
      <c r="B24">
        <v>1000000</v>
      </c>
      <c r="C24">
        <v>2.9849849000000002</v>
      </c>
      <c r="D24">
        <v>6616</v>
      </c>
      <c r="E24">
        <v>3156</v>
      </c>
      <c r="F24" s="8">
        <f t="shared" si="0"/>
        <v>126.56666666666666</v>
      </c>
      <c r="G24">
        <f t="shared" si="2"/>
        <v>1</v>
      </c>
      <c r="M24" s="4">
        <v>40527</v>
      </c>
      <c r="O24">
        <v>19</v>
      </c>
      <c r="Q24" s="13">
        <f t="shared" si="1"/>
        <v>7900.9744535159334</v>
      </c>
    </row>
    <row r="25" spans="1:17" x14ac:dyDescent="0.3">
      <c r="A25" t="s">
        <v>43</v>
      </c>
      <c r="B25">
        <v>1000000</v>
      </c>
      <c r="C25">
        <v>4.1924400000000004</v>
      </c>
      <c r="D25">
        <v>11406</v>
      </c>
      <c r="E25">
        <v>3773</v>
      </c>
      <c r="F25" s="8">
        <f t="shared" si="0"/>
        <v>72.966666666666669</v>
      </c>
      <c r="G25">
        <f t="shared" si="2"/>
        <v>1</v>
      </c>
      <c r="M25" s="4">
        <v>42135</v>
      </c>
      <c r="O25">
        <v>20</v>
      </c>
      <c r="Q25" s="13">
        <f t="shared" si="1"/>
        <v>13704.888076747373</v>
      </c>
    </row>
    <row r="26" spans="1:17" x14ac:dyDescent="0.3">
      <c r="A26" t="s">
        <v>51</v>
      </c>
      <c r="B26">
        <v>10000000</v>
      </c>
      <c r="C26">
        <v>4.4000472999999998</v>
      </c>
      <c r="D26">
        <v>422120</v>
      </c>
      <c r="E26">
        <v>157559</v>
      </c>
      <c r="F26" s="8">
        <f t="shared" si="0"/>
        <v>93.166666666666671</v>
      </c>
      <c r="G26">
        <f t="shared" si="2"/>
        <v>1</v>
      </c>
      <c r="M26" s="4">
        <v>41529</v>
      </c>
      <c r="O26">
        <v>44</v>
      </c>
      <c r="Q26" s="13">
        <f t="shared" si="1"/>
        <v>107334.5259391771</v>
      </c>
    </row>
    <row r="27" spans="1:17" x14ac:dyDescent="0.3">
      <c r="A27" t="s">
        <v>61</v>
      </c>
      <c r="B27">
        <v>100000</v>
      </c>
      <c r="C27">
        <v>4.1399999999999997</v>
      </c>
      <c r="D27">
        <v>838</v>
      </c>
      <c r="E27">
        <v>256</v>
      </c>
      <c r="F27" s="8">
        <f t="shared" si="0"/>
        <v>123.03333333333333</v>
      </c>
      <c r="G27">
        <f t="shared" si="2"/>
        <v>0</v>
      </c>
      <c r="M27" s="4">
        <v>40633</v>
      </c>
      <c r="O27">
        <v>286.10000000000002</v>
      </c>
      <c r="Q27" s="13">
        <f t="shared" si="1"/>
        <v>812.787862367922</v>
      </c>
    </row>
    <row r="28" spans="1:17" x14ac:dyDescent="0.3">
      <c r="A28" t="s">
        <v>13</v>
      </c>
      <c r="B28">
        <v>10000000</v>
      </c>
      <c r="C28">
        <v>4.0235539999999999</v>
      </c>
      <c r="D28">
        <v>67898</v>
      </c>
      <c r="E28">
        <v>27673</v>
      </c>
      <c r="F28" s="8">
        <f t="shared" si="0"/>
        <v>72.599999999999994</v>
      </c>
      <c r="G28">
        <f t="shared" si="2"/>
        <v>1</v>
      </c>
      <c r="M28" s="4">
        <v>42146</v>
      </c>
      <c r="O28">
        <v>37</v>
      </c>
      <c r="Q28" s="13">
        <f t="shared" si="1"/>
        <v>137741.04683195593</v>
      </c>
    </row>
    <row r="29" spans="1:17" x14ac:dyDescent="0.3">
      <c r="A29" t="s">
        <v>52</v>
      </c>
      <c r="B29">
        <v>100000</v>
      </c>
      <c r="C29">
        <v>3.9941862000000001</v>
      </c>
      <c r="D29">
        <v>5008</v>
      </c>
      <c r="E29">
        <v>2203</v>
      </c>
      <c r="F29" s="8">
        <f t="shared" si="0"/>
        <v>112.13333333333334</v>
      </c>
      <c r="G29">
        <f t="shared" si="2"/>
        <v>0</v>
      </c>
      <c r="M29" s="4">
        <v>40960</v>
      </c>
      <c r="O29">
        <v>104</v>
      </c>
      <c r="Q29" s="13">
        <f t="shared" si="1"/>
        <v>891.79548156956002</v>
      </c>
    </row>
    <row r="30" spans="1:17" x14ac:dyDescent="0.3">
      <c r="A30" t="s">
        <v>59</v>
      </c>
      <c r="B30">
        <v>5000000</v>
      </c>
      <c r="C30">
        <v>4.4672190000000001</v>
      </c>
      <c r="D30">
        <v>228839</v>
      </c>
      <c r="E30">
        <v>97870</v>
      </c>
      <c r="F30" s="8">
        <f t="shared" si="0"/>
        <v>116.6</v>
      </c>
      <c r="G30">
        <f t="shared" si="2"/>
        <v>1</v>
      </c>
      <c r="M30" s="4">
        <v>40826</v>
      </c>
      <c r="O30">
        <v>11</v>
      </c>
      <c r="Q30" s="13">
        <f t="shared" si="1"/>
        <v>42881.646655231561</v>
      </c>
    </row>
    <row r="31" spans="1:17" x14ac:dyDescent="0.3">
      <c r="A31" t="s">
        <v>40</v>
      </c>
      <c r="B31">
        <v>100000</v>
      </c>
      <c r="C31">
        <v>4.4792899999999998</v>
      </c>
      <c r="D31">
        <v>3165</v>
      </c>
      <c r="E31">
        <v>1284</v>
      </c>
      <c r="F31" s="8">
        <f t="shared" si="0"/>
        <v>30.366666666666667</v>
      </c>
      <c r="G31">
        <f t="shared" si="2"/>
        <v>0</v>
      </c>
      <c r="M31" s="4">
        <v>43413</v>
      </c>
      <c r="O31">
        <v>124</v>
      </c>
      <c r="Q31" s="13">
        <f t="shared" si="1"/>
        <v>3293.0845225027442</v>
      </c>
    </row>
    <row r="32" spans="1:17" x14ac:dyDescent="0.3">
      <c r="A32" t="s">
        <v>19</v>
      </c>
      <c r="B32">
        <v>10000000</v>
      </c>
      <c r="C32">
        <v>3.9666526000000002</v>
      </c>
      <c r="D32">
        <v>94799</v>
      </c>
      <c r="E32">
        <v>30890</v>
      </c>
      <c r="F32" s="8">
        <f t="shared" si="0"/>
        <v>112.33333333333333</v>
      </c>
      <c r="G32">
        <f t="shared" si="2"/>
        <v>1</v>
      </c>
      <c r="M32" s="4">
        <v>40954</v>
      </c>
      <c r="O32">
        <v>62</v>
      </c>
      <c r="Q32" s="13">
        <f t="shared" si="1"/>
        <v>89020.771513353116</v>
      </c>
    </row>
    <row r="33" spans="1:17" x14ac:dyDescent="0.3">
      <c r="A33" t="s">
        <v>63</v>
      </c>
      <c r="B33">
        <v>10000000</v>
      </c>
      <c r="C33">
        <v>4.6737700000000002</v>
      </c>
      <c r="D33">
        <v>1065922</v>
      </c>
      <c r="E33">
        <v>297408</v>
      </c>
      <c r="F33" s="8">
        <f t="shared" si="0"/>
        <v>72.266666666666666</v>
      </c>
      <c r="G33">
        <f t="shared" si="2"/>
        <v>1</v>
      </c>
      <c r="M33" s="4">
        <v>42156</v>
      </c>
      <c r="O33">
        <v>197</v>
      </c>
      <c r="Q33" s="13">
        <f t="shared" si="1"/>
        <v>138376.38376383763</v>
      </c>
    </row>
    <row r="34" spans="1:17" x14ac:dyDescent="0.3">
      <c r="A34" t="s">
        <v>36</v>
      </c>
      <c r="B34">
        <v>10000000</v>
      </c>
      <c r="C34">
        <v>3.126096</v>
      </c>
      <c r="D34">
        <v>390840</v>
      </c>
      <c r="E34">
        <v>211233</v>
      </c>
      <c r="F34" s="8">
        <f t="shared" ref="F34:F60" si="3">($N$2-M34)/30</f>
        <v>69.86666666666666</v>
      </c>
      <c r="G34">
        <f t="shared" si="2"/>
        <v>1</v>
      </c>
      <c r="M34" s="4">
        <v>42228</v>
      </c>
      <c r="O34">
        <v>28.4</v>
      </c>
      <c r="Q34" s="13">
        <f t="shared" ref="Q34:Q60" si="4">B34/F34</f>
        <v>143129.77099236642</v>
      </c>
    </row>
    <row r="35" spans="1:17" x14ac:dyDescent="0.3">
      <c r="A35" t="s">
        <v>14</v>
      </c>
      <c r="B35">
        <v>100000</v>
      </c>
      <c r="C35">
        <v>4.1520910000000004</v>
      </c>
      <c r="D35">
        <v>2526</v>
      </c>
      <c r="E35">
        <v>643</v>
      </c>
      <c r="F35" s="8">
        <f t="shared" si="3"/>
        <v>66.7</v>
      </c>
      <c r="G35">
        <f t="shared" si="2"/>
        <v>0</v>
      </c>
      <c r="M35" s="4">
        <v>42323</v>
      </c>
      <c r="O35">
        <v>17</v>
      </c>
      <c r="Q35" s="13">
        <f t="shared" si="4"/>
        <v>1499.2503748125937</v>
      </c>
    </row>
    <row r="36" spans="1:17" x14ac:dyDescent="0.3">
      <c r="A36" t="s">
        <v>18</v>
      </c>
      <c r="B36">
        <v>1000000</v>
      </c>
      <c r="C36">
        <v>3.0967414</v>
      </c>
      <c r="D36">
        <v>19640</v>
      </c>
      <c r="E36">
        <v>8358</v>
      </c>
      <c r="F36" s="8">
        <f t="shared" si="3"/>
        <v>121.2</v>
      </c>
      <c r="G36">
        <f t="shared" si="2"/>
        <v>1</v>
      </c>
      <c r="M36" s="4">
        <v>40688</v>
      </c>
      <c r="O36">
        <v>203</v>
      </c>
      <c r="Q36" s="13">
        <f t="shared" si="4"/>
        <v>8250.8250825082505</v>
      </c>
    </row>
    <row r="37" spans="1:17" x14ac:dyDescent="0.3">
      <c r="A37" t="s">
        <v>11</v>
      </c>
      <c r="B37">
        <v>100000</v>
      </c>
      <c r="C37">
        <v>4.1546392000000001</v>
      </c>
      <c r="D37">
        <v>4843</v>
      </c>
      <c r="E37">
        <v>1962</v>
      </c>
      <c r="F37" s="8">
        <f t="shared" si="3"/>
        <v>107.73333333333333</v>
      </c>
      <c r="G37">
        <f t="shared" si="2"/>
        <v>0</v>
      </c>
      <c r="M37" s="4">
        <v>41092</v>
      </c>
      <c r="O37">
        <v>21</v>
      </c>
      <c r="Q37" s="13">
        <f t="shared" si="4"/>
        <v>928.21782178217825</v>
      </c>
    </row>
    <row r="38" spans="1:17" x14ac:dyDescent="0.3">
      <c r="A38" t="s">
        <v>46</v>
      </c>
      <c r="B38">
        <v>10000</v>
      </c>
      <c r="C38">
        <v>3.5346533999999998</v>
      </c>
      <c r="D38">
        <v>105</v>
      </c>
      <c r="E38">
        <v>42</v>
      </c>
      <c r="F38" s="8">
        <f t="shared" si="3"/>
        <v>12.266666666666667</v>
      </c>
      <c r="G38">
        <f t="shared" si="2"/>
        <v>0</v>
      </c>
      <c r="M38" s="4">
        <v>43956</v>
      </c>
      <c r="O38">
        <v>3.8</v>
      </c>
      <c r="Q38" s="13">
        <f t="shared" si="4"/>
        <v>815.21739130434776</v>
      </c>
    </row>
    <row r="39" spans="1:17" x14ac:dyDescent="0.3">
      <c r="A39" t="s">
        <v>33</v>
      </c>
      <c r="B39">
        <v>1000000</v>
      </c>
      <c r="C39">
        <v>4.1954890000000002</v>
      </c>
      <c r="D39">
        <v>9251</v>
      </c>
      <c r="E39">
        <v>3869</v>
      </c>
      <c r="F39" s="8">
        <f t="shared" si="3"/>
        <v>49.633333333333333</v>
      </c>
      <c r="G39">
        <f t="shared" si="2"/>
        <v>1</v>
      </c>
      <c r="M39" s="4">
        <v>42835</v>
      </c>
      <c r="O39">
        <v>140</v>
      </c>
      <c r="Q39" s="13">
        <f t="shared" si="4"/>
        <v>20147.750167897917</v>
      </c>
    </row>
    <row r="40" spans="1:17" x14ac:dyDescent="0.3">
      <c r="A40" t="s">
        <v>41</v>
      </c>
      <c r="B40">
        <v>5000000</v>
      </c>
      <c r="C40">
        <v>4.1333849999999996</v>
      </c>
      <c r="D40">
        <v>63198</v>
      </c>
      <c r="E40">
        <v>28598</v>
      </c>
      <c r="F40" s="8">
        <f t="shared" si="3"/>
        <v>62.166666666666664</v>
      </c>
      <c r="G40">
        <f t="shared" si="2"/>
        <v>1</v>
      </c>
      <c r="M40" s="4">
        <v>42459</v>
      </c>
      <c r="O40">
        <v>71</v>
      </c>
      <c r="Q40" s="13">
        <f t="shared" si="4"/>
        <v>80428.954423592499</v>
      </c>
    </row>
    <row r="41" spans="1:17" x14ac:dyDescent="0.3">
      <c r="A41" t="s">
        <v>48</v>
      </c>
      <c r="B41">
        <v>1000000</v>
      </c>
      <c r="C41">
        <v>4.3045216000000002</v>
      </c>
      <c r="D41">
        <v>57378</v>
      </c>
      <c r="E41">
        <v>17565</v>
      </c>
      <c r="F41" s="8">
        <f t="shared" si="3"/>
        <v>98.533333333333331</v>
      </c>
      <c r="G41">
        <f t="shared" si="2"/>
        <v>1</v>
      </c>
      <c r="M41" s="4">
        <v>41368</v>
      </c>
      <c r="O41">
        <v>28</v>
      </c>
      <c r="Q41" s="13">
        <f t="shared" si="4"/>
        <v>10148.849797023004</v>
      </c>
    </row>
    <row r="42" spans="1:17" x14ac:dyDescent="0.3">
      <c r="A42" t="s">
        <v>58</v>
      </c>
      <c r="B42">
        <v>100000</v>
      </c>
      <c r="C42">
        <v>4.1493669999999998</v>
      </c>
      <c r="D42">
        <v>7905</v>
      </c>
      <c r="E42">
        <v>3474</v>
      </c>
      <c r="F42" s="8">
        <f t="shared" si="3"/>
        <v>57.033333333333331</v>
      </c>
      <c r="G42">
        <f t="shared" si="2"/>
        <v>0</v>
      </c>
      <c r="M42" s="4">
        <v>42613</v>
      </c>
      <c r="O42">
        <v>89</v>
      </c>
      <c r="Q42" s="13">
        <f t="shared" si="4"/>
        <v>1753.3606078316775</v>
      </c>
    </row>
    <row r="43" spans="1:17" x14ac:dyDescent="0.3">
      <c r="A43" t="s">
        <v>34</v>
      </c>
      <c r="B43">
        <v>50000</v>
      </c>
      <c r="C43">
        <v>2.9166666999999999</v>
      </c>
      <c r="D43">
        <v>952</v>
      </c>
      <c r="E43">
        <v>655</v>
      </c>
      <c r="F43" s="8">
        <f t="shared" si="3"/>
        <v>42.1</v>
      </c>
      <c r="G43">
        <f t="shared" si="2"/>
        <v>0</v>
      </c>
      <c r="M43" s="4">
        <v>43061</v>
      </c>
      <c r="O43">
        <v>10</v>
      </c>
      <c r="Q43" s="13">
        <f t="shared" si="4"/>
        <v>1187.648456057007</v>
      </c>
    </row>
    <row r="44" spans="1:17" x14ac:dyDescent="0.3">
      <c r="A44" t="s">
        <v>56</v>
      </c>
      <c r="B44">
        <v>1000000</v>
      </c>
      <c r="C44">
        <v>3.0330305000000002</v>
      </c>
      <c r="D44">
        <v>11886</v>
      </c>
      <c r="E44">
        <v>6232</v>
      </c>
      <c r="F44" s="8">
        <f t="shared" si="3"/>
        <v>102.3</v>
      </c>
      <c r="G44">
        <f t="shared" si="2"/>
        <v>1</v>
      </c>
      <c r="M44" s="4">
        <v>41255</v>
      </c>
      <c r="O44">
        <v>75.2</v>
      </c>
      <c r="Q44" s="13">
        <f t="shared" si="4"/>
        <v>9775.1710654936469</v>
      </c>
    </row>
    <row r="45" spans="1:17" x14ac:dyDescent="0.3">
      <c r="A45" t="s">
        <v>57</v>
      </c>
      <c r="B45">
        <v>500000</v>
      </c>
      <c r="C45">
        <v>3.3812375000000001</v>
      </c>
      <c r="D45">
        <v>4988</v>
      </c>
      <c r="E45">
        <v>2229</v>
      </c>
      <c r="F45" s="8">
        <f t="shared" si="3"/>
        <v>131.06666666666666</v>
      </c>
      <c r="G45">
        <f t="shared" si="2"/>
        <v>0</v>
      </c>
      <c r="M45" s="4">
        <v>40392</v>
      </c>
      <c r="O45">
        <v>32</v>
      </c>
      <c r="Q45" s="13">
        <f t="shared" si="4"/>
        <v>3814.8524923702953</v>
      </c>
    </row>
    <row r="46" spans="1:17" x14ac:dyDescent="0.3">
      <c r="A46" t="s">
        <v>31</v>
      </c>
      <c r="B46">
        <v>1000000</v>
      </c>
      <c r="C46">
        <v>4.3464966</v>
      </c>
      <c r="D46">
        <v>15513</v>
      </c>
      <c r="E46">
        <v>5175</v>
      </c>
      <c r="F46" s="8">
        <f t="shared" si="3"/>
        <v>61.9</v>
      </c>
      <c r="G46">
        <f t="shared" si="2"/>
        <v>1</v>
      </c>
      <c r="M46" s="5">
        <v>42467</v>
      </c>
      <c r="O46">
        <v>32.090000000000003</v>
      </c>
      <c r="Q46" s="13">
        <f t="shared" si="4"/>
        <v>16155.088852988692</v>
      </c>
    </row>
    <row r="47" spans="1:17" x14ac:dyDescent="0.3">
      <c r="A47" t="s">
        <v>10</v>
      </c>
      <c r="B47">
        <v>100000</v>
      </c>
      <c r="C47">
        <v>3.3355706000000001</v>
      </c>
      <c r="D47">
        <v>1490</v>
      </c>
      <c r="E47">
        <v>580</v>
      </c>
      <c r="F47" s="8">
        <f t="shared" si="3"/>
        <v>59.56666666666667</v>
      </c>
      <c r="G47">
        <f t="shared" si="2"/>
        <v>0</v>
      </c>
      <c r="M47" s="4">
        <v>42537</v>
      </c>
      <c r="O47">
        <v>26</v>
      </c>
      <c r="Q47" s="13">
        <f t="shared" si="4"/>
        <v>1678.7912702853944</v>
      </c>
    </row>
    <row r="48" spans="1:17" x14ac:dyDescent="0.3">
      <c r="A48" t="s">
        <v>30</v>
      </c>
      <c r="B48">
        <v>100000</v>
      </c>
      <c r="C48">
        <v>4.0888324000000003</v>
      </c>
      <c r="D48">
        <v>3823</v>
      </c>
      <c r="E48">
        <v>1645</v>
      </c>
      <c r="F48" s="8">
        <f t="shared" si="3"/>
        <v>93.266666666666666</v>
      </c>
      <c r="G48">
        <f t="shared" si="2"/>
        <v>0</v>
      </c>
      <c r="M48" s="4">
        <v>41526</v>
      </c>
      <c r="O48">
        <v>13</v>
      </c>
      <c r="Q48" s="13">
        <f t="shared" si="4"/>
        <v>1072.1944245889922</v>
      </c>
    </row>
    <row r="49" spans="1:17" x14ac:dyDescent="0.3">
      <c r="A49" t="s">
        <v>20</v>
      </c>
      <c r="B49">
        <v>10000</v>
      </c>
      <c r="C49">
        <v>4.6796116999999997</v>
      </c>
      <c r="D49">
        <v>216</v>
      </c>
      <c r="E49">
        <v>177</v>
      </c>
      <c r="F49" s="8">
        <f t="shared" si="3"/>
        <v>23.966666666666665</v>
      </c>
      <c r="G49">
        <f t="shared" si="2"/>
        <v>0</v>
      </c>
      <c r="M49" s="4">
        <v>43605</v>
      </c>
      <c r="O49">
        <v>49</v>
      </c>
      <c r="Q49" s="13">
        <f t="shared" si="4"/>
        <v>417.24617524339362</v>
      </c>
    </row>
    <row r="50" spans="1:17" x14ac:dyDescent="0.3">
      <c r="A50" t="s">
        <v>26</v>
      </c>
      <c r="B50">
        <v>10000</v>
      </c>
      <c r="C50">
        <v>4.1262135999999998</v>
      </c>
      <c r="D50">
        <v>110</v>
      </c>
      <c r="E50">
        <v>50</v>
      </c>
      <c r="F50" s="8">
        <f t="shared" si="3"/>
        <v>23.366666666666667</v>
      </c>
      <c r="G50">
        <f t="shared" si="2"/>
        <v>0</v>
      </c>
      <c r="M50" s="4">
        <v>43623</v>
      </c>
      <c r="O50">
        <v>13</v>
      </c>
      <c r="Q50" s="13">
        <f t="shared" si="4"/>
        <v>427.96005706134093</v>
      </c>
    </row>
    <row r="51" spans="1:17" x14ac:dyDescent="0.3">
      <c r="A51" t="s">
        <v>44</v>
      </c>
      <c r="B51">
        <v>10000000</v>
      </c>
      <c r="C51">
        <v>3.3080196000000002</v>
      </c>
      <c r="D51">
        <v>104220</v>
      </c>
      <c r="E51">
        <v>37484</v>
      </c>
      <c r="F51" s="8">
        <f t="shared" si="3"/>
        <v>95.733333333333334</v>
      </c>
      <c r="G51">
        <f t="shared" si="2"/>
        <v>1</v>
      </c>
      <c r="M51" s="4">
        <v>41452</v>
      </c>
      <c r="O51">
        <v>209</v>
      </c>
      <c r="Q51" s="13">
        <f t="shared" si="4"/>
        <v>104456.82451253482</v>
      </c>
    </row>
    <row r="52" spans="1:17" x14ac:dyDescent="0.3">
      <c r="A52" t="s">
        <v>6</v>
      </c>
      <c r="B52">
        <v>500000</v>
      </c>
      <c r="C52">
        <v>4.0018690000000001</v>
      </c>
      <c r="D52">
        <v>4216</v>
      </c>
      <c r="E52">
        <v>2660</v>
      </c>
      <c r="F52" s="8">
        <f t="shared" si="3"/>
        <v>14.6</v>
      </c>
      <c r="G52">
        <f t="shared" si="2"/>
        <v>0</v>
      </c>
      <c r="M52" s="4">
        <v>43886</v>
      </c>
      <c r="O52">
        <v>44</v>
      </c>
      <c r="Q52" s="13">
        <f t="shared" si="4"/>
        <v>34246.575342465752</v>
      </c>
    </row>
    <row r="53" spans="1:17" x14ac:dyDescent="0.3">
      <c r="A53" t="s">
        <v>9</v>
      </c>
      <c r="B53">
        <v>100000</v>
      </c>
      <c r="C53">
        <v>4.5377130000000001</v>
      </c>
      <c r="D53">
        <v>4105</v>
      </c>
      <c r="E53">
        <v>1238</v>
      </c>
      <c r="F53" s="8">
        <f t="shared" si="3"/>
        <v>65.5</v>
      </c>
      <c r="G53">
        <f t="shared" si="2"/>
        <v>0</v>
      </c>
      <c r="M53" s="4">
        <v>42359</v>
      </c>
      <c r="O53">
        <v>29</v>
      </c>
      <c r="Q53" s="13">
        <f t="shared" si="4"/>
        <v>1526.7175572519084</v>
      </c>
    </row>
    <row r="54" spans="1:17" x14ac:dyDescent="0.3">
      <c r="A54" t="s">
        <v>22</v>
      </c>
      <c r="B54">
        <v>5000000</v>
      </c>
      <c r="C54">
        <v>4.395912</v>
      </c>
      <c r="D54">
        <v>116094</v>
      </c>
      <c r="E54">
        <v>37813</v>
      </c>
      <c r="F54" s="8">
        <f t="shared" si="3"/>
        <v>35.799999999999997</v>
      </c>
      <c r="G54">
        <f t="shared" si="2"/>
        <v>1</v>
      </c>
      <c r="M54" s="6">
        <v>43250</v>
      </c>
      <c r="O54">
        <v>37</v>
      </c>
      <c r="Q54" s="13">
        <f t="shared" si="4"/>
        <v>139664.80446927375</v>
      </c>
    </row>
    <row r="55" spans="1:17" x14ac:dyDescent="0.3">
      <c r="A55" t="s">
        <v>8</v>
      </c>
      <c r="B55">
        <v>1000000</v>
      </c>
      <c r="C55">
        <v>3.5908875</v>
      </c>
      <c r="D55">
        <v>20521</v>
      </c>
      <c r="E55">
        <v>11275</v>
      </c>
      <c r="F55" s="8">
        <f t="shared" si="3"/>
        <v>62.133333333333333</v>
      </c>
      <c r="G55">
        <f t="shared" si="2"/>
        <v>1</v>
      </c>
      <c r="M55" s="4">
        <v>42460</v>
      </c>
      <c r="O55">
        <v>101</v>
      </c>
      <c r="Q55" s="13">
        <f t="shared" si="4"/>
        <v>16094.42060085837</v>
      </c>
    </row>
    <row r="56" spans="1:17" x14ac:dyDescent="0.3">
      <c r="A56" t="s">
        <v>27</v>
      </c>
      <c r="B56">
        <v>1000000</v>
      </c>
      <c r="C56">
        <v>4.125</v>
      </c>
      <c r="D56">
        <v>40</v>
      </c>
      <c r="E56">
        <v>14</v>
      </c>
      <c r="F56" s="8">
        <f t="shared" si="3"/>
        <v>65.933333333333337</v>
      </c>
      <c r="G56">
        <f t="shared" si="2"/>
        <v>1</v>
      </c>
      <c r="M56" s="4">
        <v>42346</v>
      </c>
      <c r="O56">
        <v>7.3</v>
      </c>
      <c r="Q56" s="13">
        <f t="shared" si="4"/>
        <v>15166.835187057633</v>
      </c>
    </row>
    <row r="57" spans="1:17" x14ac:dyDescent="0.3">
      <c r="A57" t="s">
        <v>54</v>
      </c>
      <c r="B57">
        <v>1000000</v>
      </c>
      <c r="C57">
        <v>4.4223857000000004</v>
      </c>
      <c r="D57">
        <v>12017</v>
      </c>
      <c r="E57">
        <v>4252</v>
      </c>
      <c r="F57" s="8">
        <f t="shared" si="3"/>
        <v>77.8</v>
      </c>
      <c r="G57">
        <f t="shared" si="2"/>
        <v>1</v>
      </c>
      <c r="M57" s="4">
        <v>41990</v>
      </c>
      <c r="O57">
        <v>156</v>
      </c>
      <c r="Q57" s="13">
        <f t="shared" si="4"/>
        <v>12853.470437017995</v>
      </c>
    </row>
    <row r="58" spans="1:17" x14ac:dyDescent="0.3">
      <c r="A58" t="s">
        <v>7</v>
      </c>
      <c r="B58">
        <v>100000</v>
      </c>
      <c r="C58">
        <v>4.4366197999999999</v>
      </c>
      <c r="D58">
        <v>1269</v>
      </c>
      <c r="E58">
        <v>508</v>
      </c>
      <c r="F58" s="8">
        <f t="shared" si="3"/>
        <v>22.233333333333334</v>
      </c>
      <c r="G58">
        <f t="shared" si="2"/>
        <v>0</v>
      </c>
      <c r="M58" s="4">
        <v>43657</v>
      </c>
      <c r="O58">
        <v>47</v>
      </c>
      <c r="Q58" s="13">
        <f t="shared" si="4"/>
        <v>4497.7511244377811</v>
      </c>
    </row>
    <row r="59" spans="1:17" x14ac:dyDescent="0.3">
      <c r="A59" t="s">
        <v>12</v>
      </c>
      <c r="B59">
        <v>100000</v>
      </c>
      <c r="C59">
        <v>4.2374669999999997</v>
      </c>
      <c r="D59">
        <v>3772</v>
      </c>
      <c r="E59">
        <v>1627</v>
      </c>
      <c r="F59" s="8">
        <f t="shared" si="3"/>
        <v>83.2</v>
      </c>
      <c r="G59">
        <f t="shared" si="2"/>
        <v>0</v>
      </c>
      <c r="M59" s="4">
        <v>41828</v>
      </c>
      <c r="O59">
        <v>5.5</v>
      </c>
      <c r="Q59" s="13">
        <f t="shared" si="4"/>
        <v>1201.9230769230769</v>
      </c>
    </row>
    <row r="60" spans="1:17" x14ac:dyDescent="0.3">
      <c r="A60" t="s">
        <v>38</v>
      </c>
      <c r="B60">
        <v>100000</v>
      </c>
      <c r="C60">
        <v>3.3717950000000001</v>
      </c>
      <c r="D60">
        <v>1553</v>
      </c>
      <c r="E60">
        <v>552</v>
      </c>
      <c r="F60" s="8">
        <f t="shared" si="3"/>
        <v>123.93333333333334</v>
      </c>
      <c r="G60">
        <f t="shared" si="2"/>
        <v>0</v>
      </c>
      <c r="M60" s="4">
        <v>40606</v>
      </c>
      <c r="O60">
        <v>34</v>
      </c>
      <c r="Q60" s="13">
        <f t="shared" si="4"/>
        <v>806.88542227003768</v>
      </c>
    </row>
  </sheetData>
  <sortState xmlns:xlrd2="http://schemas.microsoft.com/office/spreadsheetml/2017/richdata2" ref="A2:F60">
    <sortCondition ref="A1:A6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EBDF-A12C-40C7-A649-BD146991BEC9}">
  <dimension ref="A1:E60"/>
  <sheetViews>
    <sheetView tabSelected="1" workbookViewId="0">
      <selection activeCell="G5" sqref="G5"/>
    </sheetView>
  </sheetViews>
  <sheetFormatPr defaultRowHeight="14.4" x14ac:dyDescent="0.3"/>
  <sheetData>
    <row r="1" spans="1:5" x14ac:dyDescent="0.3">
      <c r="A1" t="s">
        <v>68</v>
      </c>
      <c r="B1" t="s">
        <v>1</v>
      </c>
      <c r="C1" t="s">
        <v>2</v>
      </c>
      <c r="D1" t="s">
        <v>3</v>
      </c>
      <c r="E1" t="s">
        <v>69</v>
      </c>
    </row>
    <row r="2" spans="1:5" x14ac:dyDescent="0.3">
      <c r="A2">
        <v>1</v>
      </c>
      <c r="B2">
        <v>4.2160489999999999</v>
      </c>
      <c r="C2">
        <v>174957</v>
      </c>
      <c r="D2">
        <v>55745</v>
      </c>
      <c r="E2">
        <v>63.733333333333334</v>
      </c>
    </row>
    <row r="3" spans="1:5" x14ac:dyDescent="0.3">
      <c r="A3">
        <v>1</v>
      </c>
      <c r="B3">
        <v>4.3765539999999996</v>
      </c>
      <c r="C3">
        <v>147211</v>
      </c>
      <c r="D3">
        <v>58676</v>
      </c>
      <c r="E3">
        <v>80.166666666666671</v>
      </c>
    </row>
    <row r="4" spans="1:5" x14ac:dyDescent="0.3">
      <c r="A4">
        <v>0</v>
      </c>
      <c r="B4">
        <v>2.1071430000000002</v>
      </c>
      <c r="C4">
        <v>28</v>
      </c>
      <c r="D4">
        <v>17</v>
      </c>
      <c r="E4">
        <v>35.033333333333331</v>
      </c>
    </row>
    <row r="5" spans="1:5" x14ac:dyDescent="0.3">
      <c r="A5">
        <v>0</v>
      </c>
      <c r="B5">
        <v>4.3668903999999999</v>
      </c>
      <c r="C5">
        <v>4444</v>
      </c>
      <c r="D5">
        <v>3097</v>
      </c>
      <c r="E5">
        <v>48.2</v>
      </c>
    </row>
    <row r="6" spans="1:5" x14ac:dyDescent="0.3">
      <c r="A6">
        <v>1</v>
      </c>
      <c r="B6">
        <v>4.3829409999999998</v>
      </c>
      <c r="C6">
        <v>175313</v>
      </c>
      <c r="D6">
        <v>69428</v>
      </c>
      <c r="E6">
        <v>43.033333333333331</v>
      </c>
    </row>
    <row r="7" spans="1:5" x14ac:dyDescent="0.3">
      <c r="A7">
        <v>0</v>
      </c>
      <c r="B7">
        <v>3.2857143999999998</v>
      </c>
      <c r="C7">
        <v>21</v>
      </c>
      <c r="D7">
        <v>14</v>
      </c>
      <c r="E7">
        <v>30.433333333333334</v>
      </c>
    </row>
    <row r="8" spans="1:5" x14ac:dyDescent="0.3">
      <c r="A8">
        <v>0</v>
      </c>
      <c r="B8">
        <v>2.520661</v>
      </c>
      <c r="C8">
        <v>2412</v>
      </c>
      <c r="D8">
        <v>1098</v>
      </c>
      <c r="E8">
        <v>12.433333333333334</v>
      </c>
    </row>
    <row r="9" spans="1:5" x14ac:dyDescent="0.3">
      <c r="A9">
        <v>0</v>
      </c>
      <c r="B9">
        <v>3.2608695000000001</v>
      </c>
      <c r="C9">
        <v>23</v>
      </c>
      <c r="D9">
        <v>12</v>
      </c>
      <c r="E9">
        <v>5.0333333333333332</v>
      </c>
    </row>
    <row r="10" spans="1:5" x14ac:dyDescent="0.3">
      <c r="A10">
        <v>1</v>
      </c>
      <c r="B10">
        <v>4.3679059999999996</v>
      </c>
      <c r="C10">
        <v>409400</v>
      </c>
      <c r="D10">
        <v>130797</v>
      </c>
      <c r="E10">
        <v>99.5</v>
      </c>
    </row>
    <row r="11" spans="1:5" x14ac:dyDescent="0.3">
      <c r="A11">
        <v>1</v>
      </c>
      <c r="B11">
        <v>4.1309943000000002</v>
      </c>
      <c r="C11">
        <v>8022</v>
      </c>
      <c r="D11">
        <v>3321</v>
      </c>
      <c r="E11">
        <v>25.133333333333333</v>
      </c>
    </row>
    <row r="12" spans="1:5" x14ac:dyDescent="0.3">
      <c r="A12">
        <v>1</v>
      </c>
      <c r="B12">
        <v>4.2692223</v>
      </c>
      <c r="C12">
        <v>90849</v>
      </c>
      <c r="D12">
        <v>33870</v>
      </c>
      <c r="E12">
        <v>44.9</v>
      </c>
    </row>
    <row r="13" spans="1:5" x14ac:dyDescent="0.3">
      <c r="A13">
        <v>0</v>
      </c>
      <c r="B13">
        <v>4.4986525000000004</v>
      </c>
      <c r="C13">
        <v>21731</v>
      </c>
      <c r="D13">
        <v>7655</v>
      </c>
      <c r="E13">
        <v>44.1</v>
      </c>
    </row>
    <row r="14" spans="1:5" x14ac:dyDescent="0.3">
      <c r="A14">
        <v>1</v>
      </c>
      <c r="B14">
        <v>3.0100530000000001</v>
      </c>
      <c r="C14">
        <v>18875</v>
      </c>
      <c r="D14">
        <v>8044</v>
      </c>
      <c r="E14">
        <v>126.56666666666666</v>
      </c>
    </row>
    <row r="15" spans="1:5" x14ac:dyDescent="0.3">
      <c r="A15">
        <v>1</v>
      </c>
      <c r="B15">
        <v>4.2422909999999998</v>
      </c>
      <c r="C15">
        <v>4480</v>
      </c>
      <c r="D15">
        <v>1743</v>
      </c>
      <c r="E15">
        <v>64.63333333333334</v>
      </c>
    </row>
    <row r="16" spans="1:5" x14ac:dyDescent="0.3">
      <c r="A16">
        <v>1</v>
      </c>
      <c r="B16">
        <v>4.5494732999999998</v>
      </c>
      <c r="C16">
        <v>47228</v>
      </c>
      <c r="D16">
        <v>21868</v>
      </c>
      <c r="E16">
        <v>15.333333333333334</v>
      </c>
    </row>
    <row r="17" spans="1:5" x14ac:dyDescent="0.3">
      <c r="A17">
        <v>1</v>
      </c>
      <c r="B17">
        <v>4.252059</v>
      </c>
      <c r="C17">
        <v>88778</v>
      </c>
      <c r="D17">
        <v>35231</v>
      </c>
      <c r="E17">
        <v>126.56666666666666</v>
      </c>
    </row>
    <row r="18" spans="1:5" x14ac:dyDescent="0.3">
      <c r="A18">
        <v>0</v>
      </c>
      <c r="B18">
        <v>4.3944954999999997</v>
      </c>
      <c r="C18">
        <v>2180</v>
      </c>
      <c r="D18">
        <v>989</v>
      </c>
      <c r="E18">
        <v>88.466666666666669</v>
      </c>
    </row>
    <row r="19" spans="1:5" x14ac:dyDescent="0.3">
      <c r="A19">
        <v>0</v>
      </c>
      <c r="B19">
        <v>4.6523810000000001</v>
      </c>
      <c r="C19">
        <v>2079</v>
      </c>
      <c r="D19">
        <v>1640</v>
      </c>
      <c r="E19">
        <v>32.966666666666669</v>
      </c>
    </row>
    <row r="20" spans="1:5" x14ac:dyDescent="0.3">
      <c r="A20">
        <v>0</v>
      </c>
      <c r="B20">
        <v>3.02</v>
      </c>
      <c r="C20">
        <v>100</v>
      </c>
      <c r="D20">
        <v>51</v>
      </c>
      <c r="E20">
        <v>2.4333333333333331</v>
      </c>
    </row>
    <row r="21" spans="1:5" x14ac:dyDescent="0.3">
      <c r="A21">
        <v>0</v>
      </c>
      <c r="B21">
        <v>4.5163045000000004</v>
      </c>
      <c r="C21">
        <v>5071</v>
      </c>
      <c r="D21">
        <v>2017</v>
      </c>
      <c r="E21">
        <v>25.033333333333335</v>
      </c>
    </row>
    <row r="22" spans="1:5" x14ac:dyDescent="0.3">
      <c r="A22">
        <v>1</v>
      </c>
      <c r="B22">
        <v>3.7083333000000001</v>
      </c>
      <c r="C22">
        <v>24</v>
      </c>
      <c r="D22">
        <v>11</v>
      </c>
      <c r="E22">
        <v>30.7</v>
      </c>
    </row>
    <row r="23" spans="1:5" x14ac:dyDescent="0.3">
      <c r="A23">
        <v>1</v>
      </c>
      <c r="B23">
        <v>4.6063466000000002</v>
      </c>
      <c r="C23">
        <v>11428</v>
      </c>
      <c r="D23">
        <v>2958</v>
      </c>
      <c r="E23">
        <v>29.333333333333332</v>
      </c>
    </row>
    <row r="24" spans="1:5" x14ac:dyDescent="0.3">
      <c r="A24">
        <v>1</v>
      </c>
      <c r="B24">
        <v>2.9849849000000002</v>
      </c>
      <c r="C24">
        <v>6616</v>
      </c>
      <c r="D24">
        <v>3156</v>
      </c>
      <c r="E24">
        <v>126.56666666666666</v>
      </c>
    </row>
    <row r="25" spans="1:5" x14ac:dyDescent="0.3">
      <c r="A25">
        <v>1</v>
      </c>
      <c r="B25">
        <v>4.1924400000000004</v>
      </c>
      <c r="C25">
        <v>11406</v>
      </c>
      <c r="D25">
        <v>3773</v>
      </c>
      <c r="E25">
        <v>72.966666666666669</v>
      </c>
    </row>
    <row r="26" spans="1:5" x14ac:dyDescent="0.3">
      <c r="A26">
        <v>1</v>
      </c>
      <c r="B26">
        <v>4.4000472999999998</v>
      </c>
      <c r="C26">
        <v>422120</v>
      </c>
      <c r="D26">
        <v>157559</v>
      </c>
      <c r="E26">
        <v>93.166666666666671</v>
      </c>
    </row>
    <row r="27" spans="1:5" x14ac:dyDescent="0.3">
      <c r="A27">
        <v>0</v>
      </c>
      <c r="B27">
        <v>4.1399999999999997</v>
      </c>
      <c r="C27">
        <v>838</v>
      </c>
      <c r="D27">
        <v>256</v>
      </c>
      <c r="E27">
        <v>123.03333333333333</v>
      </c>
    </row>
    <row r="28" spans="1:5" x14ac:dyDescent="0.3">
      <c r="A28">
        <v>1</v>
      </c>
      <c r="B28">
        <v>4.0235539999999999</v>
      </c>
      <c r="C28">
        <v>67898</v>
      </c>
      <c r="D28">
        <v>27673</v>
      </c>
      <c r="E28">
        <v>72.599999999999994</v>
      </c>
    </row>
    <row r="29" spans="1:5" x14ac:dyDescent="0.3">
      <c r="A29">
        <v>0</v>
      </c>
      <c r="B29">
        <v>3.9941862000000001</v>
      </c>
      <c r="C29">
        <v>5008</v>
      </c>
      <c r="D29">
        <v>2203</v>
      </c>
      <c r="E29">
        <v>112.13333333333334</v>
      </c>
    </row>
    <row r="30" spans="1:5" x14ac:dyDescent="0.3">
      <c r="A30">
        <v>1</v>
      </c>
      <c r="B30">
        <v>4.4672190000000001</v>
      </c>
      <c r="C30">
        <v>228839</v>
      </c>
      <c r="D30">
        <v>97870</v>
      </c>
      <c r="E30">
        <v>116.6</v>
      </c>
    </row>
    <row r="31" spans="1:5" x14ac:dyDescent="0.3">
      <c r="A31">
        <v>0</v>
      </c>
      <c r="B31">
        <v>4.4792899999999998</v>
      </c>
      <c r="C31">
        <v>3165</v>
      </c>
      <c r="D31">
        <v>1284</v>
      </c>
      <c r="E31">
        <v>30.366666666666667</v>
      </c>
    </row>
    <row r="32" spans="1:5" x14ac:dyDescent="0.3">
      <c r="A32">
        <v>1</v>
      </c>
      <c r="B32">
        <v>3.9666526000000002</v>
      </c>
      <c r="C32">
        <v>94799</v>
      </c>
      <c r="D32">
        <v>30890</v>
      </c>
      <c r="E32">
        <v>112.33333333333333</v>
      </c>
    </row>
    <row r="33" spans="1:5" x14ac:dyDescent="0.3">
      <c r="A33">
        <v>1</v>
      </c>
      <c r="B33">
        <v>4.6737700000000002</v>
      </c>
      <c r="C33">
        <v>1065922</v>
      </c>
      <c r="D33">
        <v>297408</v>
      </c>
      <c r="E33">
        <v>72.266666666666666</v>
      </c>
    </row>
    <row r="34" spans="1:5" x14ac:dyDescent="0.3">
      <c r="A34">
        <v>1</v>
      </c>
      <c r="B34">
        <v>3.126096</v>
      </c>
      <c r="C34">
        <v>390840</v>
      </c>
      <c r="D34">
        <v>211233</v>
      </c>
      <c r="E34">
        <v>69.86666666666666</v>
      </c>
    </row>
    <row r="35" spans="1:5" x14ac:dyDescent="0.3">
      <c r="A35">
        <v>0</v>
      </c>
      <c r="B35">
        <v>4.1520910000000004</v>
      </c>
      <c r="C35">
        <v>2526</v>
      </c>
      <c r="D35">
        <v>643</v>
      </c>
      <c r="E35">
        <v>66.7</v>
      </c>
    </row>
    <row r="36" spans="1:5" x14ac:dyDescent="0.3">
      <c r="A36">
        <v>1</v>
      </c>
      <c r="B36">
        <v>3.0967414</v>
      </c>
      <c r="C36">
        <v>19640</v>
      </c>
      <c r="D36">
        <v>8358</v>
      </c>
      <c r="E36">
        <v>121.2</v>
      </c>
    </row>
    <row r="37" spans="1:5" x14ac:dyDescent="0.3">
      <c r="A37">
        <v>0</v>
      </c>
      <c r="B37">
        <v>4.1546392000000001</v>
      </c>
      <c r="C37">
        <v>4843</v>
      </c>
      <c r="D37">
        <v>1962</v>
      </c>
      <c r="E37">
        <v>107.73333333333333</v>
      </c>
    </row>
    <row r="38" spans="1:5" x14ac:dyDescent="0.3">
      <c r="A38">
        <v>0</v>
      </c>
      <c r="B38">
        <v>3.5346533999999998</v>
      </c>
      <c r="C38">
        <v>105</v>
      </c>
      <c r="D38">
        <v>42</v>
      </c>
      <c r="E38">
        <v>12.266666666666667</v>
      </c>
    </row>
    <row r="39" spans="1:5" x14ac:dyDescent="0.3">
      <c r="A39">
        <v>1</v>
      </c>
      <c r="B39">
        <v>4.1954890000000002</v>
      </c>
      <c r="C39">
        <v>9251</v>
      </c>
      <c r="D39">
        <v>3869</v>
      </c>
      <c r="E39">
        <v>49.633333333333333</v>
      </c>
    </row>
    <row r="40" spans="1:5" x14ac:dyDescent="0.3">
      <c r="A40">
        <v>1</v>
      </c>
      <c r="B40">
        <v>4.1333849999999996</v>
      </c>
      <c r="C40">
        <v>63198</v>
      </c>
      <c r="D40">
        <v>28598</v>
      </c>
      <c r="E40">
        <v>62.166666666666664</v>
      </c>
    </row>
    <row r="41" spans="1:5" x14ac:dyDescent="0.3">
      <c r="A41">
        <v>1</v>
      </c>
      <c r="B41">
        <v>4.3045216000000002</v>
      </c>
      <c r="C41">
        <v>57378</v>
      </c>
      <c r="D41">
        <v>17565</v>
      </c>
      <c r="E41">
        <v>98.533333333333331</v>
      </c>
    </row>
    <row r="42" spans="1:5" x14ac:dyDescent="0.3">
      <c r="A42">
        <v>0</v>
      </c>
      <c r="B42">
        <v>4.1493669999999998</v>
      </c>
      <c r="C42">
        <v>7905</v>
      </c>
      <c r="D42">
        <v>3474</v>
      </c>
      <c r="E42">
        <v>57.033333333333331</v>
      </c>
    </row>
    <row r="43" spans="1:5" x14ac:dyDescent="0.3">
      <c r="A43">
        <v>0</v>
      </c>
      <c r="B43">
        <v>2.9166666999999999</v>
      </c>
      <c r="C43">
        <v>952</v>
      </c>
      <c r="D43">
        <v>655</v>
      </c>
      <c r="E43">
        <v>42.1</v>
      </c>
    </row>
    <row r="44" spans="1:5" x14ac:dyDescent="0.3">
      <c r="A44">
        <v>1</v>
      </c>
      <c r="B44">
        <v>3.0330305000000002</v>
      </c>
      <c r="C44">
        <v>11886</v>
      </c>
      <c r="D44">
        <v>6232</v>
      </c>
      <c r="E44">
        <v>102.3</v>
      </c>
    </row>
    <row r="45" spans="1:5" x14ac:dyDescent="0.3">
      <c r="A45">
        <v>0</v>
      </c>
      <c r="B45">
        <v>3.3812375000000001</v>
      </c>
      <c r="C45">
        <v>4988</v>
      </c>
      <c r="D45">
        <v>2229</v>
      </c>
      <c r="E45">
        <v>131.06666666666666</v>
      </c>
    </row>
    <row r="46" spans="1:5" x14ac:dyDescent="0.3">
      <c r="A46">
        <v>1</v>
      </c>
      <c r="B46">
        <v>4.3464966</v>
      </c>
      <c r="C46">
        <v>15513</v>
      </c>
      <c r="D46">
        <v>5175</v>
      </c>
      <c r="E46">
        <v>61.9</v>
      </c>
    </row>
    <row r="47" spans="1:5" x14ac:dyDescent="0.3">
      <c r="A47">
        <v>0</v>
      </c>
      <c r="B47">
        <v>3.3355706000000001</v>
      </c>
      <c r="C47">
        <v>1490</v>
      </c>
      <c r="D47">
        <v>580</v>
      </c>
      <c r="E47">
        <v>59.56666666666667</v>
      </c>
    </row>
    <row r="48" spans="1:5" x14ac:dyDescent="0.3">
      <c r="A48">
        <v>0</v>
      </c>
      <c r="B48">
        <v>4.0888324000000003</v>
      </c>
      <c r="C48">
        <v>3823</v>
      </c>
      <c r="D48">
        <v>1645</v>
      </c>
      <c r="E48">
        <v>93.266666666666666</v>
      </c>
    </row>
    <row r="49" spans="1:5" x14ac:dyDescent="0.3">
      <c r="A49">
        <v>0</v>
      </c>
      <c r="B49">
        <v>4.6796116999999997</v>
      </c>
      <c r="C49">
        <v>216</v>
      </c>
      <c r="D49">
        <v>177</v>
      </c>
      <c r="E49">
        <v>23.966666666666665</v>
      </c>
    </row>
    <row r="50" spans="1:5" x14ac:dyDescent="0.3">
      <c r="A50">
        <v>0</v>
      </c>
      <c r="B50">
        <v>4.1262135999999998</v>
      </c>
      <c r="C50">
        <v>110</v>
      </c>
      <c r="D50">
        <v>50</v>
      </c>
      <c r="E50">
        <v>23.366666666666667</v>
      </c>
    </row>
    <row r="51" spans="1:5" x14ac:dyDescent="0.3">
      <c r="A51">
        <v>1</v>
      </c>
      <c r="B51">
        <v>3.3080196000000002</v>
      </c>
      <c r="C51">
        <v>104220</v>
      </c>
      <c r="D51">
        <v>37484</v>
      </c>
      <c r="E51">
        <v>95.733333333333334</v>
      </c>
    </row>
    <row r="52" spans="1:5" x14ac:dyDescent="0.3">
      <c r="A52">
        <v>0</v>
      </c>
      <c r="B52">
        <v>4.0018690000000001</v>
      </c>
      <c r="C52">
        <v>4216</v>
      </c>
      <c r="D52">
        <v>2660</v>
      </c>
      <c r="E52">
        <v>14.6</v>
      </c>
    </row>
    <row r="53" spans="1:5" x14ac:dyDescent="0.3">
      <c r="A53">
        <v>0</v>
      </c>
      <c r="B53">
        <v>4.5377130000000001</v>
      </c>
      <c r="C53">
        <v>4105</v>
      </c>
      <c r="D53">
        <v>1238</v>
      </c>
      <c r="E53">
        <v>65.5</v>
      </c>
    </row>
    <row r="54" spans="1:5" x14ac:dyDescent="0.3">
      <c r="A54">
        <v>1</v>
      </c>
      <c r="B54">
        <v>4.395912</v>
      </c>
      <c r="C54">
        <v>116094</v>
      </c>
      <c r="D54">
        <v>37813</v>
      </c>
      <c r="E54">
        <v>35.799999999999997</v>
      </c>
    </row>
    <row r="55" spans="1:5" x14ac:dyDescent="0.3">
      <c r="A55">
        <v>1</v>
      </c>
      <c r="B55">
        <v>3.5908875</v>
      </c>
      <c r="C55">
        <v>20521</v>
      </c>
      <c r="D55">
        <v>11275</v>
      </c>
      <c r="E55">
        <v>62.133333333333333</v>
      </c>
    </row>
    <row r="56" spans="1:5" x14ac:dyDescent="0.3">
      <c r="A56">
        <v>1</v>
      </c>
      <c r="B56">
        <v>4.125</v>
      </c>
      <c r="C56">
        <v>40</v>
      </c>
      <c r="D56">
        <v>14</v>
      </c>
      <c r="E56">
        <v>65.933333333333337</v>
      </c>
    </row>
    <row r="57" spans="1:5" x14ac:dyDescent="0.3">
      <c r="A57">
        <v>1</v>
      </c>
      <c r="B57">
        <v>4.4223857000000004</v>
      </c>
      <c r="C57">
        <v>12017</v>
      </c>
      <c r="D57">
        <v>4252</v>
      </c>
      <c r="E57">
        <v>77.8</v>
      </c>
    </row>
    <row r="58" spans="1:5" x14ac:dyDescent="0.3">
      <c r="A58">
        <v>0</v>
      </c>
      <c r="B58">
        <v>4.4366197999999999</v>
      </c>
      <c r="C58">
        <v>1269</v>
      </c>
      <c r="D58">
        <v>508</v>
      </c>
      <c r="E58">
        <v>22.233333333333334</v>
      </c>
    </row>
    <row r="59" spans="1:5" x14ac:dyDescent="0.3">
      <c r="A59">
        <v>0</v>
      </c>
      <c r="B59">
        <v>4.2374669999999997</v>
      </c>
      <c r="C59">
        <v>3772</v>
      </c>
      <c r="D59">
        <v>1627</v>
      </c>
      <c r="E59">
        <v>83.2</v>
      </c>
    </row>
    <row r="60" spans="1:5" x14ac:dyDescent="0.3">
      <c r="A60">
        <v>0</v>
      </c>
      <c r="B60">
        <v>3.3717950000000001</v>
      </c>
      <c r="C60">
        <v>1553</v>
      </c>
      <c r="D60">
        <v>552</v>
      </c>
      <c r="E60">
        <v>123.93333333333334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Dumbrava Iulian</cp:lastModifiedBy>
  <dcterms:created xsi:type="dcterms:W3CDTF">2021-05-08T12:46:40Z</dcterms:created>
  <dcterms:modified xsi:type="dcterms:W3CDTF">2021-08-16T07:25:20Z</dcterms:modified>
</cp:coreProperties>
</file>