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22BB31F6-8940-4E1B-957D-99424E73295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51" i="1" l="1"/>
  <c r="U51" i="1"/>
  <c r="T50" i="1"/>
  <c r="S50" i="1"/>
  <c r="R49" i="1"/>
  <c r="Q49" i="1"/>
  <c r="P48" i="1"/>
  <c r="O48" i="1"/>
  <c r="P36" i="1" l="1"/>
  <c r="V39" i="1" l="1"/>
  <c r="U39" i="1"/>
  <c r="T38" i="1"/>
  <c r="S38" i="1"/>
  <c r="R37" i="1"/>
  <c r="Q37" i="1"/>
  <c r="O36" i="1"/>
  <c r="O25" i="1"/>
  <c r="P25" i="1"/>
  <c r="Q26" i="1"/>
  <c r="R26" i="1"/>
  <c r="S27" i="1"/>
  <c r="T27" i="1"/>
  <c r="U28" i="1"/>
  <c r="V28" i="1"/>
  <c r="O8" i="1" l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V13" i="1" l="1"/>
  <c r="U13" i="1"/>
  <c r="S12" i="1"/>
  <c r="T12" i="1"/>
  <c r="T11" i="1"/>
  <c r="S11" i="1"/>
  <c r="R8" i="1"/>
  <c r="R9" i="1"/>
  <c r="R10" i="1"/>
  <c r="Q8" i="1"/>
  <c r="Q9" i="1"/>
  <c r="Q10" i="1"/>
  <c r="P6" i="1"/>
  <c r="P7" i="1"/>
  <c r="O6" i="1"/>
  <c r="O7" i="1"/>
</calcChain>
</file>

<file path=xl/sharedStrings.xml><?xml version="1.0" encoding="utf-8"?>
<sst xmlns="http://schemas.openxmlformats.org/spreadsheetml/2006/main" count="109" uniqueCount="30">
  <si>
    <t>Teta 1</t>
  </si>
  <si>
    <t>Teta 2</t>
  </si>
  <si>
    <t>Teta 3</t>
  </si>
  <si>
    <t>Teta 4</t>
  </si>
  <si>
    <t>Teta 5</t>
  </si>
  <si>
    <t>Teta 6</t>
  </si>
  <si>
    <t>Teta 7</t>
  </si>
  <si>
    <t>Teta 8</t>
  </si>
  <si>
    <t>Velocidade Maxima A</t>
  </si>
  <si>
    <t>Parametros Drone Tilt</t>
  </si>
  <si>
    <t>Vel Z</t>
  </si>
  <si>
    <t>Tempo Estabilização (s)</t>
  </si>
  <si>
    <t>Tempo Teste (s)</t>
  </si>
  <si>
    <t>Levantamento de Parametros Dinamicos Bebop2</t>
  </si>
  <si>
    <t xml:space="preserve"> K1</t>
  </si>
  <si>
    <t>K2</t>
  </si>
  <si>
    <t>K3</t>
  </si>
  <si>
    <t>K4</t>
  </si>
  <si>
    <t>W</t>
  </si>
  <si>
    <t>X</t>
  </si>
  <si>
    <t>Y</t>
  </si>
  <si>
    <t>Z</t>
  </si>
  <si>
    <t>PSI</t>
  </si>
  <si>
    <t>K5</t>
  </si>
  <si>
    <t>K6</t>
  </si>
  <si>
    <t>K7</t>
  </si>
  <si>
    <t>K8</t>
  </si>
  <si>
    <t>-</t>
  </si>
  <si>
    <t>Normalizado Comandos Enviados</t>
  </si>
  <si>
    <t>Normalizado Leitura Odometria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</si>
</sst>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2"/>
  <sheetViews>
    <sheetView tabSelected="1" topLeftCell="A43" workbookViewId="0">
      <selection activeCell="A48" sqref="A48"/>
    </sheetView>
  </sheetViews>
  <sheetFormatPr defaultRowHeight="15" x14ac:dyDescent="0.25"/>
  <cols>
    <col min="1" max="2" width="13.28515625" customWidth="1"/>
    <col min="3" max="3" width="11" style="5" customWidth="1"/>
    <col min="4" max="4" width="5.42578125" bestFit="1" customWidth="1"/>
    <col min="5" max="5" width="9.42578125" bestFit="1" customWidth="1"/>
    <col min="6" max="6" width="13.5703125" customWidth="1"/>
  </cols>
  <sheetData>
    <row r="2" spans="1:22" ht="15" customHeight="1" x14ac:dyDescent="0.25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G4" s="7" t="s">
        <v>19</v>
      </c>
      <c r="H4" s="7"/>
      <c r="I4" s="7" t="s">
        <v>20</v>
      </c>
      <c r="J4" s="7"/>
      <c r="K4" s="7" t="s">
        <v>21</v>
      </c>
      <c r="L4" s="7"/>
      <c r="M4" s="7" t="s">
        <v>22</v>
      </c>
      <c r="N4" s="7"/>
    </row>
    <row r="5" spans="1:22" ht="45" x14ac:dyDescent="0.25">
      <c r="A5" s="3" t="s">
        <v>8</v>
      </c>
      <c r="B5" s="3" t="s">
        <v>18</v>
      </c>
      <c r="C5" s="3" t="s">
        <v>9</v>
      </c>
      <c r="D5" s="2" t="s">
        <v>10</v>
      </c>
      <c r="E5" s="3" t="s">
        <v>12</v>
      </c>
      <c r="F5" s="3" t="s">
        <v>11</v>
      </c>
      <c r="G5" s="2" t="s">
        <v>0</v>
      </c>
      <c r="H5" s="2" t="s">
        <v>1</v>
      </c>
      <c r="I5" s="2" t="s">
        <v>2</v>
      </c>
      <c r="J5" s="2" t="s">
        <v>3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23</v>
      </c>
      <c r="T5" s="2" t="s">
        <v>24</v>
      </c>
      <c r="U5" s="2" t="s">
        <v>25</v>
      </c>
      <c r="V5" s="2" t="s">
        <v>26</v>
      </c>
    </row>
    <row r="6" spans="1:22" x14ac:dyDescent="0.25">
      <c r="A6" s="1">
        <v>0.1</v>
      </c>
      <c r="B6" s="1">
        <v>0.5</v>
      </c>
      <c r="C6" s="4">
        <v>10</v>
      </c>
      <c r="D6" s="1">
        <v>1</v>
      </c>
      <c r="E6" s="1">
        <v>60</v>
      </c>
      <c r="F6" s="1"/>
      <c r="G6" s="1">
        <v>0.72553000000000001</v>
      </c>
      <c r="H6" s="1">
        <v>0.24884000000000001</v>
      </c>
      <c r="I6" s="1"/>
      <c r="J6" s="1"/>
      <c r="K6" s="1"/>
      <c r="L6" s="1"/>
      <c r="M6" s="1"/>
      <c r="N6" s="1"/>
      <c r="O6" s="1">
        <f>1/G6</f>
        <v>1.3783027579838187</v>
      </c>
      <c r="P6" s="1">
        <f>H6/G6</f>
        <v>0.34297685829669344</v>
      </c>
      <c r="Q6" s="1"/>
      <c r="R6" s="1"/>
      <c r="S6" s="1"/>
      <c r="T6" s="1"/>
    </row>
    <row r="7" spans="1:22" x14ac:dyDescent="0.25">
      <c r="A7" s="1">
        <v>0.2</v>
      </c>
      <c r="B7" s="1">
        <v>0.5</v>
      </c>
      <c r="C7" s="4">
        <v>10</v>
      </c>
      <c r="D7" s="1">
        <v>1</v>
      </c>
      <c r="E7" s="1">
        <v>120</v>
      </c>
      <c r="F7" s="1">
        <v>10</v>
      </c>
      <c r="G7" s="1">
        <v>0.87609999999999999</v>
      </c>
      <c r="H7" s="1">
        <v>0.27217000000000002</v>
      </c>
      <c r="I7" s="1"/>
      <c r="J7" s="1"/>
      <c r="K7" s="1"/>
      <c r="L7" s="1"/>
      <c r="M7" s="1"/>
      <c r="N7" s="1"/>
      <c r="O7" s="1">
        <f>1/G7</f>
        <v>1.1414222120762469</v>
      </c>
      <c r="P7" s="1">
        <f>H7/G7</f>
        <v>0.31066088346079218</v>
      </c>
      <c r="Q7" s="1"/>
      <c r="R7" s="1"/>
      <c r="S7" s="1"/>
      <c r="T7" s="1"/>
    </row>
    <row r="8" spans="1:22" x14ac:dyDescent="0.25">
      <c r="A8" s="1">
        <v>0.2</v>
      </c>
      <c r="B8" s="1">
        <v>0.5</v>
      </c>
      <c r="C8" s="4">
        <v>10</v>
      </c>
      <c r="D8" s="1">
        <v>1</v>
      </c>
      <c r="E8" s="1">
        <v>120</v>
      </c>
      <c r="F8" s="1">
        <v>10</v>
      </c>
      <c r="G8" s="1"/>
      <c r="H8" s="1"/>
      <c r="I8" s="1">
        <v>0.65659999999999996</v>
      </c>
      <c r="J8" s="1">
        <v>0.22170999999999999</v>
      </c>
      <c r="K8" s="1"/>
      <c r="L8" s="1"/>
      <c r="M8" s="1"/>
      <c r="N8" s="1"/>
      <c r="O8" s="1" t="e">
        <f t="shared" ref="O8:O14" si="0">1/G8</f>
        <v>#DIV/0!</v>
      </c>
      <c r="P8" s="1" t="e">
        <f t="shared" ref="P8:P14" si="1">H8/G8</f>
        <v>#DIV/0!</v>
      </c>
      <c r="Q8" s="1">
        <f>1/I8</f>
        <v>1.5229972586049345</v>
      </c>
      <c r="R8" s="1">
        <f>J8/I8</f>
        <v>0.33766372220530005</v>
      </c>
      <c r="S8" s="1"/>
      <c r="T8" s="1"/>
    </row>
    <row r="9" spans="1:22" x14ac:dyDescent="0.25">
      <c r="A9" s="1">
        <v>0.2</v>
      </c>
      <c r="B9" s="1">
        <v>0.5</v>
      </c>
      <c r="C9" s="4">
        <v>10</v>
      </c>
      <c r="D9" s="1">
        <v>1</v>
      </c>
      <c r="E9" s="1">
        <v>120</v>
      </c>
      <c r="F9" s="1">
        <v>10</v>
      </c>
      <c r="G9" s="1"/>
      <c r="H9" s="1"/>
      <c r="I9" s="1"/>
      <c r="J9" s="1"/>
      <c r="K9" s="1"/>
      <c r="L9" s="1"/>
      <c r="M9" s="1"/>
      <c r="N9" s="1"/>
      <c r="O9" s="1" t="e">
        <f t="shared" si="0"/>
        <v>#DIV/0!</v>
      </c>
      <c r="P9" s="1" t="e">
        <f t="shared" si="1"/>
        <v>#DIV/0!</v>
      </c>
      <c r="Q9" s="1" t="e">
        <f>1/I9</f>
        <v>#DIV/0!</v>
      </c>
      <c r="R9" s="1" t="e">
        <f>J9/I9</f>
        <v>#DIV/0!</v>
      </c>
      <c r="S9" s="1"/>
      <c r="T9" s="1"/>
    </row>
    <row r="10" spans="1:22" x14ac:dyDescent="0.25">
      <c r="A10" s="1">
        <v>0.2</v>
      </c>
      <c r="B10" s="1">
        <v>0.5</v>
      </c>
      <c r="C10" s="4">
        <v>10</v>
      </c>
      <c r="D10" s="1">
        <v>1</v>
      </c>
      <c r="E10" s="1">
        <v>120</v>
      </c>
      <c r="F10" s="1">
        <v>10</v>
      </c>
      <c r="G10" s="1"/>
      <c r="H10" s="1"/>
      <c r="I10" s="1"/>
      <c r="J10" s="1"/>
      <c r="K10" s="1"/>
      <c r="L10" s="1"/>
      <c r="M10" s="1"/>
      <c r="N10" s="1"/>
      <c r="O10" s="1" t="e">
        <f t="shared" si="0"/>
        <v>#DIV/0!</v>
      </c>
      <c r="P10" s="1" t="e">
        <f t="shared" si="1"/>
        <v>#DIV/0!</v>
      </c>
      <c r="Q10" s="1" t="e">
        <f>1/I10</f>
        <v>#DIV/0!</v>
      </c>
      <c r="R10" s="1" t="e">
        <f>J10/I10</f>
        <v>#DIV/0!</v>
      </c>
      <c r="S10" s="1"/>
      <c r="T10" s="1"/>
    </row>
    <row r="11" spans="1:22" x14ac:dyDescent="0.25">
      <c r="A11" s="1">
        <v>0.2</v>
      </c>
      <c r="B11" s="1">
        <v>0.5</v>
      </c>
      <c r="C11" s="4">
        <v>10</v>
      </c>
      <c r="D11" s="1">
        <v>1</v>
      </c>
      <c r="E11" s="1">
        <v>120</v>
      </c>
      <c r="F11" s="1">
        <v>10</v>
      </c>
      <c r="G11" s="1"/>
      <c r="H11" s="1"/>
      <c r="I11" s="1"/>
      <c r="J11" s="1"/>
      <c r="K11" s="1">
        <v>0.19553000000000001</v>
      </c>
      <c r="L11" s="1">
        <v>1.0710999999999999</v>
      </c>
      <c r="M11" s="1"/>
      <c r="N11" s="1"/>
      <c r="O11" s="1" t="e">
        <f t="shared" si="0"/>
        <v>#DIV/0!</v>
      </c>
      <c r="P11" s="1" t="e">
        <f t="shared" si="1"/>
        <v>#DIV/0!</v>
      </c>
      <c r="Q11" s="1"/>
      <c r="R11" s="1"/>
      <c r="S11" s="1">
        <f>1/K11</f>
        <v>5.114304710274638</v>
      </c>
      <c r="T11" s="1">
        <f>L11/K11</f>
        <v>5.4779317751751639</v>
      </c>
    </row>
    <row r="12" spans="1:22" x14ac:dyDescent="0.25">
      <c r="A12" s="1">
        <v>0.2</v>
      </c>
      <c r="B12" s="1">
        <v>0.5</v>
      </c>
      <c r="C12" s="4">
        <v>10</v>
      </c>
      <c r="D12" s="1">
        <v>1</v>
      </c>
      <c r="E12" s="1">
        <v>120</v>
      </c>
      <c r="F12" s="1">
        <v>10</v>
      </c>
      <c r="G12" s="1"/>
      <c r="H12" s="1"/>
      <c r="I12" s="1"/>
      <c r="J12" s="1"/>
      <c r="K12" s="1">
        <v>0.32402999999999998</v>
      </c>
      <c r="L12" s="1">
        <v>1.0306</v>
      </c>
      <c r="M12" s="1"/>
      <c r="N12" s="1"/>
      <c r="O12" s="1" t="e">
        <f t="shared" si="0"/>
        <v>#DIV/0!</v>
      </c>
      <c r="P12" s="1" t="e">
        <f t="shared" si="1"/>
        <v>#DIV/0!</v>
      </c>
      <c r="Q12" s="1"/>
      <c r="R12" s="1"/>
      <c r="S12" s="1">
        <f>1/K12</f>
        <v>3.0861339999382773</v>
      </c>
      <c r="T12" s="1">
        <f>L12/K12</f>
        <v>3.1805697003363886</v>
      </c>
    </row>
    <row r="13" spans="1:22" x14ac:dyDescent="0.25">
      <c r="A13" s="1">
        <v>0.2</v>
      </c>
      <c r="B13" s="1">
        <v>0.5</v>
      </c>
      <c r="C13" s="4">
        <v>10</v>
      </c>
      <c r="D13" s="1">
        <v>1</v>
      </c>
      <c r="E13" s="1">
        <v>120</v>
      </c>
      <c r="F13" s="1">
        <v>10</v>
      </c>
      <c r="G13" s="1"/>
      <c r="H13" s="1"/>
      <c r="I13" s="1"/>
      <c r="J13" s="1"/>
      <c r="K13" s="1"/>
      <c r="L13" s="1"/>
      <c r="M13" s="1">
        <v>0.56505000000000005</v>
      </c>
      <c r="N13" s="1">
        <v>1.2075</v>
      </c>
      <c r="O13" s="1" t="e">
        <f t="shared" si="0"/>
        <v>#DIV/0!</v>
      </c>
      <c r="P13" s="1" t="e">
        <f t="shared" si="1"/>
        <v>#DIV/0!</v>
      </c>
      <c r="Q13" s="1"/>
      <c r="R13" s="1"/>
      <c r="S13" s="1"/>
      <c r="T13" s="1"/>
      <c r="U13" s="1">
        <f>1/M13</f>
        <v>1.7697548889478805</v>
      </c>
      <c r="V13" s="1">
        <f>N13/M13</f>
        <v>2.136979028404566</v>
      </c>
    </row>
    <row r="14" spans="1:22" x14ac:dyDescent="0.25">
      <c r="A14" s="1">
        <v>0.3</v>
      </c>
      <c r="B14" s="1" t="s">
        <v>27</v>
      </c>
      <c r="C14" s="4">
        <v>5</v>
      </c>
      <c r="D14" s="1">
        <v>1</v>
      </c>
      <c r="E14" s="1">
        <v>120</v>
      </c>
      <c r="F14" s="1">
        <v>10</v>
      </c>
      <c r="G14" s="1">
        <v>1.76</v>
      </c>
      <c r="H14" s="1">
        <v>0.49692999999999998</v>
      </c>
      <c r="I14" s="1"/>
      <c r="J14" s="1"/>
      <c r="K14" s="1"/>
      <c r="L14" s="1"/>
      <c r="M14" s="1"/>
      <c r="N14" s="1"/>
      <c r="O14" s="1">
        <f t="shared" si="0"/>
        <v>0.56818181818181823</v>
      </c>
      <c r="P14" s="1">
        <f t="shared" si="1"/>
        <v>0.28234659090909092</v>
      </c>
      <c r="Q14" s="1"/>
      <c r="R14" s="1"/>
      <c r="S14" s="1"/>
      <c r="T14" s="1"/>
    </row>
    <row r="15" spans="1:22" x14ac:dyDescent="0.25">
      <c r="A15" s="1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x14ac:dyDescent="0.25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2" x14ac:dyDescent="0.25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2" x14ac:dyDescent="0.25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2" x14ac:dyDescent="0.2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2" x14ac:dyDescent="0.25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2" ht="21" x14ac:dyDescent="0.25">
      <c r="A21" s="6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G22" s="7" t="s">
        <v>19</v>
      </c>
      <c r="H22" s="7"/>
      <c r="I22" s="7" t="s">
        <v>20</v>
      </c>
      <c r="J22" s="7"/>
      <c r="K22" s="7" t="s">
        <v>21</v>
      </c>
      <c r="L22" s="7"/>
      <c r="M22" s="7" t="s">
        <v>22</v>
      </c>
      <c r="N22" s="7"/>
    </row>
    <row r="23" spans="1:22" ht="45" x14ac:dyDescent="0.25">
      <c r="A23" s="3" t="s">
        <v>8</v>
      </c>
      <c r="B23" s="3" t="s">
        <v>18</v>
      </c>
      <c r="C23" s="3" t="s">
        <v>9</v>
      </c>
      <c r="D23" s="2" t="s">
        <v>10</v>
      </c>
      <c r="E23" s="3" t="s">
        <v>12</v>
      </c>
      <c r="F23" s="3" t="s">
        <v>11</v>
      </c>
      <c r="G23" s="2" t="s">
        <v>0</v>
      </c>
      <c r="H23" s="2" t="s">
        <v>1</v>
      </c>
      <c r="I23" s="2" t="s">
        <v>2</v>
      </c>
      <c r="J23" s="2" t="s">
        <v>3</v>
      </c>
      <c r="K23" s="2" t="s">
        <v>4</v>
      </c>
      <c r="L23" s="2" t="s">
        <v>5</v>
      </c>
      <c r="M23" s="2" t="s">
        <v>6</v>
      </c>
      <c r="N23" s="2" t="s">
        <v>7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23</v>
      </c>
      <c r="T23" s="2" t="s">
        <v>24</v>
      </c>
      <c r="U23" s="2" t="s">
        <v>25</v>
      </c>
      <c r="V23" s="2" t="s">
        <v>26</v>
      </c>
    </row>
    <row r="24" spans="1:22" x14ac:dyDescent="0.25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2" x14ac:dyDescent="0.25">
      <c r="A25" s="1">
        <v>0.2</v>
      </c>
      <c r="B25" s="1">
        <v>0.5</v>
      </c>
      <c r="C25" s="4">
        <v>10</v>
      </c>
      <c r="D25" s="1">
        <v>1</v>
      </c>
      <c r="E25" s="1">
        <v>120</v>
      </c>
      <c r="F25" s="1">
        <v>10</v>
      </c>
      <c r="G25" s="1">
        <v>1.7378</v>
      </c>
      <c r="H25" s="1">
        <v>0.54400000000000004</v>
      </c>
      <c r="I25" s="1"/>
      <c r="J25" s="1"/>
      <c r="K25" s="1"/>
      <c r="L25" s="1"/>
      <c r="M25" s="1"/>
      <c r="N25" s="1"/>
      <c r="O25" s="1">
        <f>1/G25</f>
        <v>0.57544021176199789</v>
      </c>
      <c r="P25" s="1">
        <f>H25/G25</f>
        <v>0.31303947519852687</v>
      </c>
      <c r="Q25" s="1"/>
      <c r="R25" s="1"/>
      <c r="S25" s="1"/>
      <c r="T25" s="1"/>
    </row>
    <row r="26" spans="1:22" x14ac:dyDescent="0.25">
      <c r="A26" s="1">
        <v>0.2</v>
      </c>
      <c r="B26" s="1">
        <v>0.5</v>
      </c>
      <c r="C26" s="4">
        <v>10</v>
      </c>
      <c r="D26" s="1">
        <v>1</v>
      </c>
      <c r="E26" s="1">
        <v>120</v>
      </c>
      <c r="F26" s="1">
        <v>10</v>
      </c>
      <c r="G26" s="1"/>
      <c r="H26" s="1"/>
      <c r="I26" s="1">
        <v>1.3170999999999999</v>
      </c>
      <c r="J26" s="1">
        <v>0.44500000000000001</v>
      </c>
      <c r="K26" s="1"/>
      <c r="L26" s="1"/>
      <c r="M26" s="1"/>
      <c r="N26" s="1"/>
      <c r="O26" s="1"/>
      <c r="P26" s="1"/>
      <c r="Q26" s="1">
        <f>1/I26</f>
        <v>0.75924379318199076</v>
      </c>
      <c r="R26" s="1">
        <f>J26/I26</f>
        <v>0.33786348796598592</v>
      </c>
      <c r="S26" s="1"/>
      <c r="T26" s="1"/>
    </row>
    <row r="27" spans="1:22" x14ac:dyDescent="0.25">
      <c r="A27" s="1">
        <v>0.2</v>
      </c>
      <c r="B27" s="1">
        <v>0.5</v>
      </c>
      <c r="C27" s="4">
        <v>10</v>
      </c>
      <c r="D27" s="1">
        <v>1</v>
      </c>
      <c r="E27" s="1">
        <v>120</v>
      </c>
      <c r="F27" s="1">
        <v>10</v>
      </c>
      <c r="G27" s="1"/>
      <c r="H27" s="1"/>
      <c r="I27" s="1"/>
      <c r="J27" s="1"/>
      <c r="K27" s="1">
        <v>0.19500000000000001</v>
      </c>
      <c r="L27" s="1">
        <v>1.07</v>
      </c>
      <c r="M27" s="1"/>
      <c r="N27" s="1"/>
      <c r="O27" s="1"/>
      <c r="P27" s="1"/>
      <c r="Q27" s="1"/>
      <c r="R27" s="1"/>
      <c r="S27" s="1">
        <f>1/K27</f>
        <v>5.1282051282051277</v>
      </c>
      <c r="T27" s="1">
        <f>L27/K27</f>
        <v>5.4871794871794872</v>
      </c>
    </row>
    <row r="28" spans="1:22" x14ac:dyDescent="0.25">
      <c r="A28" s="1">
        <v>0.2</v>
      </c>
      <c r="B28" s="1">
        <v>0.5</v>
      </c>
      <c r="C28" s="4">
        <v>10</v>
      </c>
      <c r="D28" s="1">
        <v>1</v>
      </c>
      <c r="E28" s="1">
        <v>120</v>
      </c>
      <c r="F28" s="1">
        <v>10</v>
      </c>
      <c r="G28" s="1"/>
      <c r="H28" s="1"/>
      <c r="I28" s="1"/>
      <c r="J28" s="1"/>
      <c r="K28" s="1"/>
      <c r="L28" s="1"/>
      <c r="M28" s="1">
        <v>0.56999999999999995</v>
      </c>
      <c r="N28" s="1">
        <v>1.208</v>
      </c>
      <c r="O28" s="1"/>
      <c r="P28" s="1"/>
      <c r="Q28" s="1"/>
      <c r="R28" s="1"/>
      <c r="S28" s="1"/>
      <c r="T28" s="1"/>
      <c r="U28" s="1">
        <f>1/M28</f>
        <v>1.7543859649122808</v>
      </c>
      <c r="V28" s="1">
        <f>N28/M28</f>
        <v>2.119298245614035</v>
      </c>
    </row>
    <row r="29" spans="1:22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2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2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2" ht="21" x14ac:dyDescent="0.25">
      <c r="A32" s="6" t="s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G33" s="7" t="s">
        <v>19</v>
      </c>
      <c r="H33" s="7"/>
      <c r="I33" s="7" t="s">
        <v>20</v>
      </c>
      <c r="J33" s="7"/>
      <c r="K33" s="7" t="s">
        <v>21</v>
      </c>
      <c r="L33" s="7"/>
      <c r="M33" s="7" t="s">
        <v>22</v>
      </c>
      <c r="N33" s="7"/>
    </row>
    <row r="34" spans="1:22" ht="45" x14ac:dyDescent="0.25">
      <c r="A34" s="3" t="s">
        <v>8</v>
      </c>
      <c r="B34" s="3" t="s">
        <v>18</v>
      </c>
      <c r="C34" s="3" t="s">
        <v>9</v>
      </c>
      <c r="D34" s="2" t="s">
        <v>10</v>
      </c>
      <c r="E34" s="3" t="s">
        <v>12</v>
      </c>
      <c r="F34" s="3" t="s">
        <v>11</v>
      </c>
      <c r="G34" s="2" t="s">
        <v>0</v>
      </c>
      <c r="H34" s="2" t="s">
        <v>1</v>
      </c>
      <c r="I34" s="2" t="s">
        <v>2</v>
      </c>
      <c r="J34" s="2" t="s">
        <v>3</v>
      </c>
      <c r="K34" s="2" t="s">
        <v>4</v>
      </c>
      <c r="L34" s="2" t="s">
        <v>5</v>
      </c>
      <c r="M34" s="2" t="s">
        <v>6</v>
      </c>
      <c r="N34" s="2" t="s">
        <v>7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23</v>
      </c>
      <c r="T34" s="2" t="s">
        <v>24</v>
      </c>
      <c r="U34" s="2" t="s">
        <v>25</v>
      </c>
      <c r="V34" s="2" t="s">
        <v>26</v>
      </c>
    </row>
    <row r="35" spans="1:22" x14ac:dyDescent="0.2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">
        <v>0.2</v>
      </c>
      <c r="B36" s="1">
        <v>0.5</v>
      </c>
      <c r="C36" s="4">
        <v>5</v>
      </c>
      <c r="D36" s="1">
        <v>1</v>
      </c>
      <c r="E36" s="1">
        <v>120</v>
      </c>
      <c r="F36" s="1">
        <v>5</v>
      </c>
      <c r="G36" s="1">
        <v>1.966</v>
      </c>
      <c r="H36" s="1">
        <v>0.91578999999999999</v>
      </c>
      <c r="I36" s="1"/>
      <c r="J36" s="1"/>
      <c r="K36" s="1"/>
      <c r="L36" s="1"/>
      <c r="M36" s="1"/>
      <c r="N36" s="1"/>
      <c r="O36" s="1">
        <f>1/G36</f>
        <v>0.50864699898270604</v>
      </c>
      <c r="P36" s="1">
        <f>H36/G36</f>
        <v>0.46581383519837233</v>
      </c>
      <c r="Q36" s="1"/>
      <c r="R36" s="1"/>
      <c r="S36" s="1"/>
      <c r="T36" s="1"/>
    </row>
    <row r="37" spans="1:22" x14ac:dyDescent="0.25">
      <c r="A37" s="1">
        <v>0.2</v>
      </c>
      <c r="B37" s="1">
        <v>0.5</v>
      </c>
      <c r="C37" s="4">
        <v>5</v>
      </c>
      <c r="D37" s="1">
        <v>1</v>
      </c>
      <c r="E37" s="1">
        <v>120</v>
      </c>
      <c r="F37" s="1">
        <v>5</v>
      </c>
      <c r="G37" s="1"/>
      <c r="H37" s="1"/>
      <c r="I37" s="1">
        <v>6.6040000000000001</v>
      </c>
      <c r="J37" s="1">
        <v>7.3705999999999996</v>
      </c>
      <c r="K37" s="1"/>
      <c r="L37" s="1"/>
      <c r="M37" s="1"/>
      <c r="N37" s="1"/>
      <c r="O37" s="1"/>
      <c r="P37" s="1"/>
      <c r="Q37" s="1">
        <f>1/I37</f>
        <v>0.15142337976983647</v>
      </c>
      <c r="R37" s="1">
        <f>J37/I37</f>
        <v>1.1160811629315566</v>
      </c>
      <c r="S37" s="1"/>
      <c r="T37" s="1"/>
    </row>
    <row r="38" spans="1:22" x14ac:dyDescent="0.25">
      <c r="A38" s="1">
        <v>0.2</v>
      </c>
      <c r="B38" s="1">
        <v>0.5</v>
      </c>
      <c r="C38" s="4">
        <v>5</v>
      </c>
      <c r="D38" s="1">
        <v>1</v>
      </c>
      <c r="E38" s="1">
        <v>120</v>
      </c>
      <c r="F38" s="1">
        <v>5</v>
      </c>
      <c r="G38" s="1"/>
      <c r="H38" s="1"/>
      <c r="I38" s="1"/>
      <c r="J38" s="1"/>
      <c r="K38" s="1">
        <v>0.22938</v>
      </c>
      <c r="L38" s="1">
        <v>1.0154000000000001</v>
      </c>
      <c r="M38" s="1"/>
      <c r="N38" s="1"/>
      <c r="O38" s="1"/>
      <c r="P38" s="1"/>
      <c r="Q38" s="1"/>
      <c r="R38" s="1"/>
      <c r="S38" s="1">
        <f>1/K38</f>
        <v>4.3595779928502925</v>
      </c>
      <c r="T38" s="1">
        <f>L38/K38</f>
        <v>4.4267154939401872</v>
      </c>
    </row>
    <row r="39" spans="1:22" x14ac:dyDescent="0.25">
      <c r="A39" s="1">
        <v>0.2</v>
      </c>
      <c r="B39" s="1">
        <v>0.5</v>
      </c>
      <c r="C39" s="4">
        <v>5</v>
      </c>
      <c r="D39" s="1">
        <v>1</v>
      </c>
      <c r="E39" s="1">
        <v>120</v>
      </c>
      <c r="F39" s="1">
        <v>5</v>
      </c>
      <c r="G39" s="1"/>
      <c r="H39" s="1"/>
      <c r="I39" s="1"/>
      <c r="J39" s="1"/>
      <c r="K39" s="1"/>
      <c r="L39" s="1"/>
      <c r="M39" s="1">
        <v>7.5231000000000003</v>
      </c>
      <c r="N39" s="1">
        <v>54.088999999999999</v>
      </c>
      <c r="O39" s="1"/>
      <c r="P39" s="1"/>
      <c r="Q39" s="1"/>
      <c r="R39" s="1"/>
      <c r="S39" s="1"/>
      <c r="T39" s="1"/>
      <c r="U39" s="1">
        <f>1/M39</f>
        <v>0.1329239276362138</v>
      </c>
      <c r="V39" s="1">
        <f>N39/M39</f>
        <v>7.1897223219151671</v>
      </c>
    </row>
    <row r="40" spans="1:22" x14ac:dyDescent="0.25">
      <c r="O40" s="1"/>
      <c r="P40" s="1"/>
      <c r="Q40" s="1"/>
      <c r="R40" s="1"/>
      <c r="S40" s="1"/>
      <c r="T40" s="1"/>
    </row>
    <row r="41" spans="1:22" x14ac:dyDescent="0.25">
      <c r="O41" s="1"/>
      <c r="P41" s="1"/>
      <c r="Q41" s="1"/>
      <c r="R41" s="1"/>
      <c r="S41" s="1"/>
      <c r="T41" s="1"/>
    </row>
    <row r="42" spans="1:22" x14ac:dyDescent="0.25">
      <c r="O42" s="1"/>
      <c r="P42" s="1"/>
      <c r="Q42" s="1"/>
      <c r="R42" s="1"/>
      <c r="S42" s="1"/>
      <c r="T42" s="1"/>
    </row>
    <row r="44" spans="1:22" ht="21" x14ac:dyDescent="0.25">
      <c r="A44" s="6" t="s">
        <v>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G45" s="7" t="s">
        <v>19</v>
      </c>
      <c r="H45" s="7"/>
      <c r="I45" s="7" t="s">
        <v>20</v>
      </c>
      <c r="J45" s="7"/>
      <c r="K45" s="7" t="s">
        <v>21</v>
      </c>
      <c r="L45" s="7"/>
      <c r="M45" s="7" t="s">
        <v>22</v>
      </c>
      <c r="N45" s="7"/>
    </row>
    <row r="46" spans="1:22" ht="45" x14ac:dyDescent="0.25">
      <c r="A46" s="3" t="s">
        <v>8</v>
      </c>
      <c r="B46" s="3" t="s">
        <v>18</v>
      </c>
      <c r="C46" s="3" t="s">
        <v>9</v>
      </c>
      <c r="D46" s="2" t="s">
        <v>10</v>
      </c>
      <c r="E46" s="3" t="s">
        <v>12</v>
      </c>
      <c r="F46" s="3" t="s">
        <v>11</v>
      </c>
      <c r="G46" s="2" t="s">
        <v>0</v>
      </c>
      <c r="H46" s="2" t="s">
        <v>1</v>
      </c>
      <c r="I46" s="2" t="s">
        <v>2</v>
      </c>
      <c r="J46" s="2" t="s">
        <v>3</v>
      </c>
      <c r="K46" s="2" t="s">
        <v>4</v>
      </c>
      <c r="L46" s="2" t="s">
        <v>5</v>
      </c>
      <c r="M46" s="2" t="s">
        <v>6</v>
      </c>
      <c r="N46" s="2" t="s">
        <v>7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23</v>
      </c>
      <c r="T46" s="2" t="s">
        <v>24</v>
      </c>
      <c r="U46" s="2" t="s">
        <v>25</v>
      </c>
      <c r="V46" s="2" t="s">
        <v>26</v>
      </c>
    </row>
    <row r="47" spans="1:22" x14ac:dyDescent="0.25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2" x14ac:dyDescent="0.25">
      <c r="A48" s="1">
        <v>0.2</v>
      </c>
      <c r="B48" s="1">
        <v>0.5</v>
      </c>
      <c r="C48" s="4">
        <v>5</v>
      </c>
      <c r="D48" s="1">
        <v>1</v>
      </c>
      <c r="E48" s="1">
        <v>120</v>
      </c>
      <c r="F48" s="1">
        <v>5</v>
      </c>
      <c r="G48" s="1"/>
      <c r="H48" s="1"/>
      <c r="I48" s="1"/>
      <c r="J48" s="1"/>
      <c r="K48" s="1"/>
      <c r="L48" s="1"/>
      <c r="M48" s="1"/>
      <c r="N48" s="1"/>
      <c r="O48" s="1" t="e">
        <f>1/G48</f>
        <v>#DIV/0!</v>
      </c>
      <c r="P48" s="1" t="e">
        <f>H48/G48</f>
        <v>#DIV/0!</v>
      </c>
      <c r="Q48" s="1"/>
      <c r="R48" s="1"/>
      <c r="S48" s="1"/>
      <c r="T48" s="1"/>
    </row>
    <row r="49" spans="1:22" x14ac:dyDescent="0.25">
      <c r="A49" s="1">
        <v>0.2</v>
      </c>
      <c r="B49" s="1">
        <v>0.5</v>
      </c>
      <c r="C49" s="4">
        <v>5</v>
      </c>
      <c r="D49" s="1">
        <v>1</v>
      </c>
      <c r="E49" s="1">
        <v>120</v>
      </c>
      <c r="F49" s="1">
        <v>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 t="e">
        <f>1/I49</f>
        <v>#DIV/0!</v>
      </c>
      <c r="R49" s="1" t="e">
        <f>J49/I49</f>
        <v>#DIV/0!</v>
      </c>
      <c r="S49" s="1"/>
      <c r="T49" s="1"/>
    </row>
    <row r="50" spans="1:22" x14ac:dyDescent="0.25">
      <c r="A50" s="1">
        <v>0.2</v>
      </c>
      <c r="B50" s="1">
        <v>0.5</v>
      </c>
      <c r="C50" s="4">
        <v>5</v>
      </c>
      <c r="D50" s="1">
        <v>1</v>
      </c>
      <c r="E50" s="1">
        <v>120</v>
      </c>
      <c r="F50" s="1">
        <v>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e">
        <f>1/K50</f>
        <v>#DIV/0!</v>
      </c>
      <c r="T50" s="1" t="e">
        <f>L50/K50</f>
        <v>#DIV/0!</v>
      </c>
    </row>
    <row r="51" spans="1:22" x14ac:dyDescent="0.25">
      <c r="A51" s="1">
        <v>0.2</v>
      </c>
      <c r="B51" s="1">
        <v>0.5</v>
      </c>
      <c r="C51" s="4">
        <v>5</v>
      </c>
      <c r="D51" s="1">
        <v>1</v>
      </c>
      <c r="E51" s="1">
        <v>120</v>
      </c>
      <c r="F51" s="1">
        <v>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e">
        <f>1/M51</f>
        <v>#DIV/0!</v>
      </c>
      <c r="V51" s="1" t="e">
        <f>N51/M51</f>
        <v>#DIV/0!</v>
      </c>
    </row>
    <row r="52" spans="1:22" x14ac:dyDescent="0.25">
      <c r="O52" s="1"/>
      <c r="P52" s="1"/>
      <c r="Q52" s="1"/>
      <c r="R52" s="1"/>
      <c r="S52" s="1"/>
      <c r="T52" s="1"/>
    </row>
  </sheetData>
  <mergeCells count="20">
    <mergeCell ref="G4:H4"/>
    <mergeCell ref="I4:J4"/>
    <mergeCell ref="K4:L4"/>
    <mergeCell ref="M4:N4"/>
    <mergeCell ref="A2:V3"/>
    <mergeCell ref="G22:H22"/>
    <mergeCell ref="I22:J22"/>
    <mergeCell ref="K22:L22"/>
    <mergeCell ref="M22:N22"/>
    <mergeCell ref="A21:V21"/>
    <mergeCell ref="A32:V32"/>
    <mergeCell ref="G33:H33"/>
    <mergeCell ref="I33:J33"/>
    <mergeCell ref="K33:L33"/>
    <mergeCell ref="M33:N33"/>
    <mergeCell ref="A44:V44"/>
    <mergeCell ref="G45:H45"/>
    <mergeCell ref="I45:J45"/>
    <mergeCell ref="K45:L45"/>
    <mergeCell ref="M45:N4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2019-09-10T14:36:37Z</dcterms:modified>
</cp:coreProperties>
</file>