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d5a18a420517f2/Documents/Icar/Thesis AI or Human/"/>
    </mc:Choice>
  </mc:AlternateContent>
  <xr:revisionPtr revIDLastSave="111" documentId="13_ncr:1_{BC09AA12-1C8E-49ED-95CE-3C7C411C44D4}" xr6:coauthVersionLast="47" xr6:coauthVersionMax="47" xr10:uidLastSave="{6CD9B18F-5697-46BA-B59B-ACB58A6327FE}"/>
  <bookViews>
    <workbookView xWindow="28680" yWindow="-120" windowWidth="29040" windowHeight="15840" firstSheet="2" activeTab="2" xr2:uid="{193E864C-88F7-48EF-B219-7101E7A77D4A}"/>
  </bookViews>
  <sheets>
    <sheet name="Cutoff 80%" sheetId="1" r:id="rId1"/>
    <sheet name="Cutoff 60%" sheetId="2" r:id="rId2"/>
    <sheet name="Totals" sheetId="3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F7" i="3"/>
  <c r="G7" i="3"/>
  <c r="H7" i="3"/>
  <c r="I7" i="3"/>
  <c r="J7" i="3"/>
  <c r="K7" i="3"/>
  <c r="L7" i="3"/>
  <c r="E8" i="3"/>
  <c r="F8" i="3"/>
  <c r="G8" i="3"/>
  <c r="H8" i="3"/>
  <c r="I8" i="3"/>
  <c r="J8" i="3"/>
  <c r="K8" i="3"/>
  <c r="L8" i="3"/>
  <c r="E9" i="3"/>
  <c r="F9" i="3"/>
  <c r="G9" i="3"/>
  <c r="H9" i="3"/>
  <c r="I9" i="3"/>
  <c r="J9" i="3"/>
  <c r="K9" i="3"/>
  <c r="L9" i="3"/>
  <c r="L6" i="3"/>
  <c r="J6" i="3"/>
  <c r="H6" i="3"/>
  <c r="F6" i="3"/>
  <c r="K6" i="3"/>
  <c r="I6" i="3"/>
  <c r="G6" i="3"/>
  <c r="E6" i="3"/>
  <c r="D7" i="3"/>
  <c r="D8" i="3"/>
  <c r="D9" i="3"/>
  <c r="D6" i="3"/>
  <c r="C9" i="3"/>
  <c r="C8" i="3"/>
  <c r="I43" i="1"/>
  <c r="G43" i="1"/>
  <c r="E43" i="1"/>
  <c r="B9" i="3"/>
  <c r="B7" i="3"/>
  <c r="B6" i="3"/>
  <c r="J44" i="2" l="1"/>
  <c r="H44" i="2"/>
  <c r="J42" i="2"/>
  <c r="H42" i="2"/>
  <c r="J41" i="2"/>
  <c r="H41" i="2"/>
  <c r="H43" i="2" s="1"/>
  <c r="F39" i="2"/>
  <c r="D39" i="2"/>
  <c r="B39" i="2"/>
  <c r="F38" i="2"/>
  <c r="D38" i="2"/>
  <c r="B38" i="2"/>
  <c r="F37" i="2"/>
  <c r="D37" i="2"/>
  <c r="B37" i="2"/>
  <c r="F36" i="2"/>
  <c r="D36" i="2"/>
  <c r="B36" i="2"/>
  <c r="F35" i="2"/>
  <c r="D35" i="2"/>
  <c r="B35" i="2"/>
  <c r="F34" i="2"/>
  <c r="D34" i="2"/>
  <c r="B34" i="2"/>
  <c r="F33" i="2"/>
  <c r="D33" i="2"/>
  <c r="B33" i="2"/>
  <c r="F32" i="2"/>
  <c r="D32" i="2"/>
  <c r="B32" i="2"/>
  <c r="F31" i="2"/>
  <c r="D31" i="2"/>
  <c r="B31" i="2"/>
  <c r="F30" i="2"/>
  <c r="D30" i="2"/>
  <c r="B30" i="2"/>
  <c r="F29" i="2"/>
  <c r="D29" i="2"/>
  <c r="B29" i="2"/>
  <c r="F28" i="2"/>
  <c r="D28" i="2"/>
  <c r="B28" i="2"/>
  <c r="F27" i="2"/>
  <c r="D27" i="2"/>
  <c r="B27" i="2"/>
  <c r="F26" i="2"/>
  <c r="D26" i="2"/>
  <c r="B26" i="2"/>
  <c r="F25" i="2"/>
  <c r="D25" i="2"/>
  <c r="B25" i="2"/>
  <c r="F24" i="2"/>
  <c r="D24" i="2"/>
  <c r="B24" i="2"/>
  <c r="F23" i="2"/>
  <c r="D23" i="2"/>
  <c r="B23" i="2"/>
  <c r="F22" i="2"/>
  <c r="D22" i="2"/>
  <c r="B22" i="2"/>
  <c r="F21" i="2"/>
  <c r="D21" i="2"/>
  <c r="B21" i="2"/>
  <c r="F20" i="2"/>
  <c r="D20" i="2"/>
  <c r="B20" i="2"/>
  <c r="F19" i="2"/>
  <c r="D19" i="2"/>
  <c r="B19" i="2"/>
  <c r="F18" i="2"/>
  <c r="D18" i="2"/>
  <c r="B18" i="2"/>
  <c r="F17" i="2"/>
  <c r="D17" i="2"/>
  <c r="B17" i="2"/>
  <c r="F16" i="2"/>
  <c r="D16" i="2"/>
  <c r="B16" i="2"/>
  <c r="F15" i="2"/>
  <c r="D15" i="2"/>
  <c r="B15" i="2"/>
  <c r="F14" i="2"/>
  <c r="D14" i="2"/>
  <c r="B14" i="2"/>
  <c r="F13" i="2"/>
  <c r="D13" i="2"/>
  <c r="B13" i="2"/>
  <c r="F12" i="2"/>
  <c r="D12" i="2"/>
  <c r="B12" i="2"/>
  <c r="F11" i="2"/>
  <c r="D11" i="2"/>
  <c r="B11" i="2"/>
  <c r="F10" i="2"/>
  <c r="D10" i="2"/>
  <c r="B10" i="2"/>
  <c r="F9" i="2"/>
  <c r="D9" i="2"/>
  <c r="B9" i="2"/>
  <c r="F8" i="2"/>
  <c r="D8" i="2"/>
  <c r="B8" i="2"/>
  <c r="F7" i="2"/>
  <c r="D7" i="2"/>
  <c r="B7" i="2"/>
  <c r="F6" i="2"/>
  <c r="D6" i="2"/>
  <c r="B6" i="2"/>
  <c r="F5" i="2"/>
  <c r="D5" i="2"/>
  <c r="B5" i="2"/>
  <c r="J42" i="1"/>
  <c r="J41" i="1"/>
  <c r="J43" i="1" s="1"/>
  <c r="H42" i="1"/>
  <c r="H41" i="1"/>
  <c r="H44" i="1"/>
  <c r="J4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5" i="1"/>
  <c r="J43" i="2" l="1"/>
  <c r="H43" i="1"/>
  <c r="F42" i="1"/>
  <c r="B42" i="1"/>
  <c r="C7" i="3" s="1"/>
  <c r="D42" i="1"/>
  <c r="B42" i="2"/>
  <c r="D42" i="2"/>
  <c r="F44" i="2"/>
  <c r="D44" i="2"/>
  <c r="F42" i="2"/>
  <c r="B41" i="2"/>
  <c r="D41" i="2"/>
  <c r="D43" i="2" s="1"/>
  <c r="F41" i="2"/>
  <c r="B44" i="2"/>
  <c r="K44" i="2" s="1"/>
  <c r="F41" i="1"/>
  <c r="F43" i="1" s="1"/>
  <c r="D44" i="1"/>
  <c r="B41" i="1"/>
  <c r="D41" i="1"/>
  <c r="D43" i="1" s="1"/>
  <c r="F44" i="1"/>
  <c r="B44" i="1"/>
  <c r="B43" i="2" l="1"/>
  <c r="F43" i="2"/>
  <c r="C6" i="3"/>
  <c r="B43" i="1"/>
  <c r="K44" i="1"/>
</calcChain>
</file>

<file path=xl/sharedStrings.xml><?xml version="1.0" encoding="utf-8"?>
<sst xmlns="http://schemas.openxmlformats.org/spreadsheetml/2006/main" count="343" uniqueCount="25">
  <si>
    <t>Cut off %  Start</t>
  </si>
  <si>
    <t>100% AI generated text</t>
  </si>
  <si>
    <t>Cut off %  End</t>
  </si>
  <si>
    <t>Scribber</t>
  </si>
  <si>
    <t>ContentAtScale</t>
  </si>
  <si>
    <t>Quillbot</t>
  </si>
  <si>
    <t>Logistic Regression</t>
  </si>
  <si>
    <t>SVM</t>
  </si>
  <si>
    <t>AVG accuracy</t>
  </si>
  <si>
    <t>Probility AI</t>
  </si>
  <si>
    <t>Classification Correct</t>
  </si>
  <si>
    <t>% AI found (actual =100)</t>
  </si>
  <si>
    <t>AI text</t>
  </si>
  <si>
    <t>True</t>
  </si>
  <si>
    <t>Human text</t>
  </si>
  <si>
    <t>False</t>
  </si>
  <si>
    <t>Correctly classified</t>
  </si>
  <si>
    <t>Incorrectly classified</t>
  </si>
  <si>
    <t>Dataset size</t>
  </si>
  <si>
    <r>
      <rPr>
        <sz val="11"/>
        <color theme="1"/>
        <rFont val="Calibri"/>
        <family val="2"/>
        <scheme val="minor"/>
      </rPr>
      <t>% Correctly</t>
    </r>
    <r>
      <rPr>
        <b/>
        <sz val="11"/>
        <color theme="1"/>
        <rFont val="Calibri"/>
        <family val="2"/>
        <scheme val="minor"/>
      </rPr>
      <t xml:space="preserve"> classified</t>
    </r>
  </si>
  <si>
    <t>% good classified</t>
  </si>
  <si>
    <t>AI generated</t>
  </si>
  <si>
    <t>Scribbr</t>
  </si>
  <si>
    <t>cutoff 80</t>
  </si>
  <si>
    <t>cutoff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</si>
</sst>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 tint="-4.9989318521683403E-2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3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left"/>
    </xf>
    <xf numFmtId="9" fontId="1" fillId="0" borderId="0" xfId="1" applyFont="1"/>
    <xf numFmtId="0" fontId="4" fillId="0" borderId="0" xfId="0" applyFont="1" applyAlignment="1">
      <alignment horizontal="left"/>
    </xf>
    <xf numFmtId="9" fontId="0" fillId="0" borderId="0" xfId="0" applyNumberFormat="1"/>
    <xf numFmtId="0" fontId="0" fillId="0" borderId="9" xfId="0" applyBorder="1"/>
    <xf numFmtId="0" fontId="6" fillId="2" borderId="10" xfId="0" applyFont="1" applyFill="1" applyBorder="1" applyAlignment="1">
      <alignment vertical="center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center"/>
    </xf>
    <xf numFmtId="0" fontId="0" fillId="0" borderId="9" xfId="0" quotePrefix="1" applyBorder="1" applyAlignment="1">
      <alignment horizontal="right"/>
    </xf>
    <xf numFmtId="0" fontId="0" fillId="3" borderId="9" xfId="0" applyFill="1" applyBorder="1"/>
    <xf numFmtId="9" fontId="0" fillId="3" borderId="9" xfId="1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</cellXfs>
  <cellStyles count="2">
    <cellStyle name="Procent" xfId="1" builtinId="5"/>
    <cellStyle name="Standaard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4d5a18a420517f2/Documents/Icar/Thesis%20AI%20or%20Human/Data%20thesis%20human%20written%20results.xlsx" TargetMode="External"/><Relationship Id="rId1" Type="http://schemas.openxmlformats.org/officeDocument/2006/relationships/externalLinkPath" Target="Data%20thesis%20human%20written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toff 80%"/>
      <sheetName val="Cutoff 60%"/>
      <sheetName val="Totals"/>
    </sheetNames>
    <sheetDataSet>
      <sheetData sheetId="0">
        <row r="41">
          <cell r="A41" t="str">
            <v>Correctly classified</v>
          </cell>
        </row>
        <row r="42">
          <cell r="A42" t="str">
            <v>Incorrectly classified</v>
          </cell>
        </row>
        <row r="44">
          <cell r="A44" t="str">
            <v>% Correctly classified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F8C4-86B9-4F17-AE2C-232452FAEB91}">
  <dimension ref="A1:L44"/>
  <sheetViews>
    <sheetView topLeftCell="A18" workbookViewId="0">
      <selection activeCell="H50" sqref="H50"/>
    </sheetView>
  </sheetViews>
  <sheetFormatPr defaultRowHeight="14.45"/>
  <cols>
    <col min="1" max="1" width="19.85546875" customWidth="1"/>
    <col min="2" max="2" width="18.5703125" customWidth="1"/>
    <col min="3" max="3" width="22.7109375" hidden="1" customWidth="1"/>
    <col min="4" max="4" width="18.7109375" customWidth="1"/>
    <col min="5" max="5" width="22" hidden="1" customWidth="1"/>
    <col min="6" max="6" width="18.42578125" customWidth="1"/>
    <col min="7" max="7" width="22.28515625" hidden="1" customWidth="1"/>
    <col min="8" max="8" width="18.85546875" customWidth="1"/>
    <col min="9" max="9" width="22.28515625" hidden="1" customWidth="1"/>
    <col min="10" max="10" width="18.7109375" customWidth="1"/>
    <col min="11" max="11" width="14.5703125" customWidth="1"/>
    <col min="12" max="12" width="10" customWidth="1"/>
  </cols>
  <sheetData>
    <row r="1" spans="1:12" ht="18">
      <c r="A1" s="1" t="s">
        <v>0</v>
      </c>
      <c r="B1" s="10">
        <v>80</v>
      </c>
      <c r="D1" s="12" t="s">
        <v>1</v>
      </c>
    </row>
    <row r="2" spans="1:12" ht="15" thickBot="1">
      <c r="A2" s="1" t="s">
        <v>2</v>
      </c>
      <c r="B2" s="10">
        <v>100</v>
      </c>
    </row>
    <row r="3" spans="1:12" ht="15" thickBot="1">
      <c r="A3" s="21" t="s">
        <v>3</v>
      </c>
      <c r="B3" s="22"/>
      <c r="C3" s="21" t="s">
        <v>4</v>
      </c>
      <c r="D3" s="22"/>
      <c r="E3" s="21" t="s">
        <v>5</v>
      </c>
      <c r="F3" s="22"/>
      <c r="G3" s="23" t="s">
        <v>6</v>
      </c>
      <c r="H3" s="24"/>
      <c r="I3" s="25" t="s">
        <v>7</v>
      </c>
      <c r="J3" s="26"/>
      <c r="K3" s="3" t="s">
        <v>8</v>
      </c>
    </row>
    <row r="4" spans="1:12">
      <c r="A4" s="4" t="s">
        <v>9</v>
      </c>
      <c r="B4" s="2" t="s">
        <v>10</v>
      </c>
      <c r="C4" s="4" t="s">
        <v>11</v>
      </c>
      <c r="D4" s="2" t="s">
        <v>10</v>
      </c>
      <c r="E4" s="4" t="s">
        <v>11</v>
      </c>
      <c r="F4" s="2" t="s">
        <v>10</v>
      </c>
      <c r="G4" s="4" t="s">
        <v>11</v>
      </c>
      <c r="H4" s="2" t="s">
        <v>10</v>
      </c>
      <c r="I4" s="4" t="s">
        <v>11</v>
      </c>
      <c r="J4" s="2" t="s">
        <v>10</v>
      </c>
      <c r="K4" s="1"/>
      <c r="L4" s="5"/>
    </row>
    <row r="5" spans="1:12">
      <c r="A5" s="7">
        <v>100</v>
      </c>
      <c r="B5" s="6" t="str">
        <f>IF(AND(A5&gt;=$B$1,A5&lt;=$B$2),"True","False")</f>
        <v>True</v>
      </c>
      <c r="C5" s="7">
        <v>77</v>
      </c>
      <c r="D5" s="6" t="str">
        <f>IF(AND(C5&gt;=$B$1,C5&lt;=$B$2),"True","False")</f>
        <v>False</v>
      </c>
      <c r="E5" s="7">
        <v>100</v>
      </c>
      <c r="F5" s="6" t="str">
        <f>IF(AND(E5&gt;=$B$1,E5&lt;=$B$2),"True","False")</f>
        <v>True</v>
      </c>
      <c r="G5" t="s">
        <v>12</v>
      </c>
      <c r="H5" s="6" t="s">
        <v>13</v>
      </c>
      <c r="I5" t="s">
        <v>12</v>
      </c>
      <c r="J5" s="6" t="s">
        <v>13</v>
      </c>
    </row>
    <row r="6" spans="1:12">
      <c r="A6" s="7">
        <v>100</v>
      </c>
      <c r="B6" s="6" t="str">
        <f t="shared" ref="B6:B39" si="0">IF(AND(A6&gt;=$B$1,A6&lt;=$B$2),"True","False")</f>
        <v>True</v>
      </c>
      <c r="C6" s="7">
        <v>79</v>
      </c>
      <c r="D6" s="6" t="str">
        <f t="shared" ref="D6:D39" si="1">IF(AND(C6&gt;=$B$1,C6&lt;=$B$2),"True","False")</f>
        <v>False</v>
      </c>
      <c r="E6" s="7">
        <v>100</v>
      </c>
      <c r="F6" s="6" t="str">
        <f t="shared" ref="F6:F39" si="2">IF(AND(E6&gt;=$B$1,E6&lt;=$B$2),"True","False")</f>
        <v>True</v>
      </c>
      <c r="G6" t="s">
        <v>12</v>
      </c>
      <c r="H6" s="6" t="s">
        <v>13</v>
      </c>
      <c r="I6" t="s">
        <v>12</v>
      </c>
      <c r="J6" s="6" t="s">
        <v>13</v>
      </c>
    </row>
    <row r="7" spans="1:12">
      <c r="A7" s="7">
        <v>100</v>
      </c>
      <c r="B7" s="6" t="str">
        <f t="shared" si="0"/>
        <v>True</v>
      </c>
      <c r="C7" s="7">
        <v>95</v>
      </c>
      <c r="D7" s="6" t="str">
        <f t="shared" si="1"/>
        <v>True</v>
      </c>
      <c r="E7" s="7">
        <v>100</v>
      </c>
      <c r="F7" s="6" t="str">
        <f t="shared" si="2"/>
        <v>True</v>
      </c>
      <c r="G7" t="s">
        <v>12</v>
      </c>
      <c r="H7" s="6" t="s">
        <v>13</v>
      </c>
      <c r="I7" t="s">
        <v>12</v>
      </c>
      <c r="J7" s="6" t="s">
        <v>13</v>
      </c>
    </row>
    <row r="8" spans="1:12">
      <c r="A8" s="7">
        <v>100</v>
      </c>
      <c r="B8" s="6" t="str">
        <f t="shared" si="0"/>
        <v>True</v>
      </c>
      <c r="C8" s="7">
        <v>76</v>
      </c>
      <c r="D8" s="6" t="str">
        <f t="shared" si="1"/>
        <v>False</v>
      </c>
      <c r="E8" s="7">
        <v>100</v>
      </c>
      <c r="F8" s="6" t="str">
        <f t="shared" si="2"/>
        <v>True</v>
      </c>
      <c r="G8" t="s">
        <v>12</v>
      </c>
      <c r="H8" s="6" t="s">
        <v>13</v>
      </c>
      <c r="I8" t="s">
        <v>12</v>
      </c>
      <c r="J8" s="6" t="s">
        <v>13</v>
      </c>
    </row>
    <row r="9" spans="1:12">
      <c r="A9" s="7">
        <v>100</v>
      </c>
      <c r="B9" s="6" t="str">
        <f t="shared" si="0"/>
        <v>True</v>
      </c>
      <c r="C9" s="7">
        <v>27</v>
      </c>
      <c r="D9" s="6" t="str">
        <f t="shared" si="1"/>
        <v>False</v>
      </c>
      <c r="E9" s="7">
        <v>100</v>
      </c>
      <c r="F9" s="6" t="str">
        <f t="shared" si="2"/>
        <v>True</v>
      </c>
      <c r="G9" t="s">
        <v>12</v>
      </c>
      <c r="H9" s="6" t="s">
        <v>13</v>
      </c>
      <c r="I9" t="s">
        <v>12</v>
      </c>
      <c r="J9" s="6" t="s">
        <v>13</v>
      </c>
    </row>
    <row r="10" spans="1:12">
      <c r="A10" s="7">
        <v>100</v>
      </c>
      <c r="B10" s="6" t="str">
        <f t="shared" si="0"/>
        <v>True</v>
      </c>
      <c r="C10" s="7">
        <v>88</v>
      </c>
      <c r="D10" s="6" t="str">
        <f t="shared" si="1"/>
        <v>True</v>
      </c>
      <c r="E10" s="7">
        <v>100</v>
      </c>
      <c r="F10" s="6" t="str">
        <f t="shared" si="2"/>
        <v>True</v>
      </c>
      <c r="G10" t="s">
        <v>12</v>
      </c>
      <c r="H10" s="6" t="s">
        <v>13</v>
      </c>
      <c r="I10" t="s">
        <v>12</v>
      </c>
      <c r="J10" s="6" t="s">
        <v>13</v>
      </c>
    </row>
    <row r="11" spans="1:12">
      <c r="A11" s="7">
        <v>88</v>
      </c>
      <c r="B11" s="6" t="str">
        <f t="shared" si="0"/>
        <v>True</v>
      </c>
      <c r="C11" s="7">
        <v>89</v>
      </c>
      <c r="D11" s="6" t="str">
        <f t="shared" si="1"/>
        <v>True</v>
      </c>
      <c r="E11" s="7">
        <v>100</v>
      </c>
      <c r="F11" s="6" t="str">
        <f t="shared" si="2"/>
        <v>True</v>
      </c>
      <c r="G11" t="s">
        <v>12</v>
      </c>
      <c r="H11" s="6" t="s">
        <v>13</v>
      </c>
      <c r="I11" t="s">
        <v>12</v>
      </c>
      <c r="J11" s="6" t="s">
        <v>13</v>
      </c>
    </row>
    <row r="12" spans="1:12">
      <c r="A12" s="7">
        <v>100</v>
      </c>
      <c r="B12" s="6" t="str">
        <f t="shared" si="0"/>
        <v>True</v>
      </c>
      <c r="C12" s="7">
        <v>74</v>
      </c>
      <c r="D12" s="6" t="str">
        <f t="shared" si="1"/>
        <v>False</v>
      </c>
      <c r="E12" s="7">
        <v>100</v>
      </c>
      <c r="F12" s="6" t="str">
        <f t="shared" si="2"/>
        <v>True</v>
      </c>
      <c r="G12" t="s">
        <v>12</v>
      </c>
      <c r="H12" s="6" t="s">
        <v>13</v>
      </c>
      <c r="I12" t="s">
        <v>12</v>
      </c>
      <c r="J12" s="6" t="s">
        <v>13</v>
      </c>
    </row>
    <row r="13" spans="1:12">
      <c r="A13" s="7">
        <v>100</v>
      </c>
      <c r="B13" s="6" t="str">
        <f t="shared" si="0"/>
        <v>True</v>
      </c>
      <c r="C13" s="7">
        <v>93</v>
      </c>
      <c r="D13" s="6" t="str">
        <f t="shared" si="1"/>
        <v>True</v>
      </c>
      <c r="E13" s="7">
        <v>100</v>
      </c>
      <c r="F13" s="6" t="str">
        <f t="shared" si="2"/>
        <v>True</v>
      </c>
      <c r="G13" t="s">
        <v>12</v>
      </c>
      <c r="H13" s="6" t="s">
        <v>13</v>
      </c>
      <c r="I13" t="s">
        <v>12</v>
      </c>
      <c r="J13" s="6" t="s">
        <v>13</v>
      </c>
    </row>
    <row r="14" spans="1:12">
      <c r="A14" s="7">
        <v>100</v>
      </c>
      <c r="B14" s="6" t="str">
        <f t="shared" si="0"/>
        <v>True</v>
      </c>
      <c r="C14" s="7">
        <v>85</v>
      </c>
      <c r="D14" s="6" t="str">
        <f t="shared" si="1"/>
        <v>True</v>
      </c>
      <c r="E14" s="7">
        <v>100</v>
      </c>
      <c r="F14" s="6" t="str">
        <f t="shared" si="2"/>
        <v>True</v>
      </c>
      <c r="G14" t="s">
        <v>12</v>
      </c>
      <c r="H14" s="6" t="s">
        <v>13</v>
      </c>
      <c r="I14" t="s">
        <v>12</v>
      </c>
      <c r="J14" s="6" t="s">
        <v>13</v>
      </c>
    </row>
    <row r="15" spans="1:12">
      <c r="A15" s="7">
        <v>100</v>
      </c>
      <c r="B15" s="6" t="str">
        <f t="shared" si="0"/>
        <v>True</v>
      </c>
      <c r="C15" s="7">
        <v>73</v>
      </c>
      <c r="D15" s="6" t="str">
        <f t="shared" si="1"/>
        <v>False</v>
      </c>
      <c r="E15" s="7">
        <v>100</v>
      </c>
      <c r="F15" s="6" t="str">
        <f t="shared" si="2"/>
        <v>True</v>
      </c>
      <c r="G15" t="s">
        <v>12</v>
      </c>
      <c r="H15" s="6" t="s">
        <v>13</v>
      </c>
      <c r="I15" t="s">
        <v>12</v>
      </c>
      <c r="J15" s="6" t="s">
        <v>13</v>
      </c>
    </row>
    <row r="16" spans="1:12">
      <c r="A16" s="7">
        <v>100</v>
      </c>
      <c r="B16" s="6" t="str">
        <f t="shared" si="0"/>
        <v>True</v>
      </c>
      <c r="C16" s="7">
        <v>62</v>
      </c>
      <c r="D16" s="6" t="str">
        <f t="shared" si="1"/>
        <v>False</v>
      </c>
      <c r="E16" s="7">
        <v>100</v>
      </c>
      <c r="F16" s="6" t="str">
        <f t="shared" si="2"/>
        <v>True</v>
      </c>
      <c r="G16" t="s">
        <v>12</v>
      </c>
      <c r="H16" s="6" t="s">
        <v>13</v>
      </c>
      <c r="I16" t="s">
        <v>12</v>
      </c>
      <c r="J16" s="6" t="s">
        <v>13</v>
      </c>
    </row>
    <row r="17" spans="1:10">
      <c r="A17" s="7">
        <v>100</v>
      </c>
      <c r="B17" s="6" t="str">
        <f t="shared" si="0"/>
        <v>True</v>
      </c>
      <c r="C17" s="7">
        <v>27</v>
      </c>
      <c r="D17" s="6" t="str">
        <f t="shared" si="1"/>
        <v>False</v>
      </c>
      <c r="E17" s="7">
        <v>100</v>
      </c>
      <c r="F17" s="6" t="str">
        <f t="shared" si="2"/>
        <v>True</v>
      </c>
      <c r="G17" t="s">
        <v>12</v>
      </c>
      <c r="H17" s="6" t="s">
        <v>13</v>
      </c>
      <c r="I17" t="s">
        <v>12</v>
      </c>
      <c r="J17" s="6" t="s">
        <v>13</v>
      </c>
    </row>
    <row r="18" spans="1:10">
      <c r="A18" s="7">
        <v>63</v>
      </c>
      <c r="B18" s="6" t="str">
        <f t="shared" si="0"/>
        <v>False</v>
      </c>
      <c r="C18" s="7">
        <v>70</v>
      </c>
      <c r="D18" s="6" t="str">
        <f t="shared" si="1"/>
        <v>False</v>
      </c>
      <c r="E18" s="7">
        <v>100</v>
      </c>
      <c r="F18" s="6" t="str">
        <f t="shared" si="2"/>
        <v>True</v>
      </c>
      <c r="G18" t="s">
        <v>12</v>
      </c>
      <c r="H18" s="6" t="s">
        <v>13</v>
      </c>
      <c r="I18" t="s">
        <v>12</v>
      </c>
      <c r="J18" s="6" t="s">
        <v>13</v>
      </c>
    </row>
    <row r="19" spans="1:10">
      <c r="A19" s="7">
        <v>51</v>
      </c>
      <c r="B19" s="6" t="str">
        <f t="shared" si="0"/>
        <v>False</v>
      </c>
      <c r="C19" s="7">
        <v>63</v>
      </c>
      <c r="D19" s="6" t="str">
        <f t="shared" si="1"/>
        <v>False</v>
      </c>
      <c r="E19" s="7">
        <v>100</v>
      </c>
      <c r="F19" s="6" t="str">
        <f t="shared" si="2"/>
        <v>True</v>
      </c>
      <c r="G19" t="s">
        <v>12</v>
      </c>
      <c r="H19" s="6" t="s">
        <v>13</v>
      </c>
      <c r="I19" t="s">
        <v>12</v>
      </c>
      <c r="J19" s="6" t="s">
        <v>13</v>
      </c>
    </row>
    <row r="20" spans="1:10">
      <c r="A20" s="7">
        <v>100</v>
      </c>
      <c r="B20" s="6" t="str">
        <f t="shared" si="0"/>
        <v>True</v>
      </c>
      <c r="C20" s="7">
        <v>57</v>
      </c>
      <c r="D20" s="6" t="str">
        <f t="shared" si="1"/>
        <v>False</v>
      </c>
      <c r="E20" s="7">
        <v>0</v>
      </c>
      <c r="F20" s="6" t="str">
        <f t="shared" si="2"/>
        <v>False</v>
      </c>
      <c r="G20" t="s">
        <v>14</v>
      </c>
      <c r="H20" s="6" t="s">
        <v>15</v>
      </c>
      <c r="I20" t="s">
        <v>12</v>
      </c>
      <c r="J20" s="6" t="s">
        <v>13</v>
      </c>
    </row>
    <row r="21" spans="1:10">
      <c r="A21" s="7">
        <v>100</v>
      </c>
      <c r="B21" s="6" t="str">
        <f t="shared" si="0"/>
        <v>True</v>
      </c>
      <c r="C21" s="7">
        <v>31</v>
      </c>
      <c r="D21" s="6" t="str">
        <f t="shared" si="1"/>
        <v>False</v>
      </c>
      <c r="E21" s="7">
        <v>100</v>
      </c>
      <c r="F21" s="6" t="str">
        <f t="shared" si="2"/>
        <v>True</v>
      </c>
      <c r="G21" t="s">
        <v>12</v>
      </c>
      <c r="H21" s="6" t="s">
        <v>13</v>
      </c>
      <c r="I21" t="s">
        <v>12</v>
      </c>
      <c r="J21" s="6" t="s">
        <v>13</v>
      </c>
    </row>
    <row r="22" spans="1:10">
      <c r="A22" s="7">
        <v>100</v>
      </c>
      <c r="B22" s="6" t="str">
        <f t="shared" si="0"/>
        <v>True</v>
      </c>
      <c r="C22" s="7">
        <v>64</v>
      </c>
      <c r="D22" s="6" t="str">
        <f t="shared" si="1"/>
        <v>False</v>
      </c>
      <c r="E22" s="7">
        <v>0</v>
      </c>
      <c r="F22" s="6" t="str">
        <f t="shared" si="2"/>
        <v>False</v>
      </c>
      <c r="G22" t="s">
        <v>12</v>
      </c>
      <c r="H22" s="6" t="s">
        <v>13</v>
      </c>
      <c r="I22" t="s">
        <v>12</v>
      </c>
      <c r="J22" s="6" t="s">
        <v>13</v>
      </c>
    </row>
    <row r="23" spans="1:10">
      <c r="A23" s="7">
        <v>100</v>
      </c>
      <c r="B23" s="6" t="str">
        <f t="shared" si="0"/>
        <v>True</v>
      </c>
      <c r="C23" s="7">
        <v>49</v>
      </c>
      <c r="D23" s="6" t="str">
        <f t="shared" si="1"/>
        <v>False</v>
      </c>
      <c r="E23" s="7">
        <v>100</v>
      </c>
      <c r="F23" s="6" t="str">
        <f t="shared" si="2"/>
        <v>True</v>
      </c>
      <c r="G23" t="s">
        <v>12</v>
      </c>
      <c r="H23" s="6" t="s">
        <v>13</v>
      </c>
      <c r="I23" t="s">
        <v>12</v>
      </c>
      <c r="J23" s="6" t="s">
        <v>13</v>
      </c>
    </row>
    <row r="24" spans="1:10">
      <c r="A24" s="7">
        <v>100</v>
      </c>
      <c r="B24" s="6" t="str">
        <f t="shared" si="0"/>
        <v>True</v>
      </c>
      <c r="C24" s="7">
        <v>63</v>
      </c>
      <c r="D24" s="6" t="str">
        <f t="shared" si="1"/>
        <v>False</v>
      </c>
      <c r="E24" s="7">
        <v>0</v>
      </c>
      <c r="F24" s="6" t="str">
        <f t="shared" si="2"/>
        <v>False</v>
      </c>
      <c r="G24" t="s">
        <v>12</v>
      </c>
      <c r="H24" s="6" t="s">
        <v>13</v>
      </c>
      <c r="I24" t="s">
        <v>12</v>
      </c>
      <c r="J24" s="6" t="s">
        <v>13</v>
      </c>
    </row>
    <row r="25" spans="1:10">
      <c r="A25" s="7">
        <v>100</v>
      </c>
      <c r="B25" s="6" t="str">
        <f t="shared" si="0"/>
        <v>True</v>
      </c>
      <c r="C25" s="7">
        <v>71</v>
      </c>
      <c r="D25" s="6" t="str">
        <f t="shared" si="1"/>
        <v>False</v>
      </c>
      <c r="E25" s="7">
        <v>100</v>
      </c>
      <c r="F25" s="6" t="str">
        <f t="shared" si="2"/>
        <v>True</v>
      </c>
      <c r="G25" t="s">
        <v>12</v>
      </c>
      <c r="H25" s="6" t="s">
        <v>13</v>
      </c>
      <c r="I25" t="s">
        <v>12</v>
      </c>
      <c r="J25" s="6" t="s">
        <v>13</v>
      </c>
    </row>
    <row r="26" spans="1:10">
      <c r="A26" s="7">
        <v>69</v>
      </c>
      <c r="B26" s="6" t="str">
        <f t="shared" si="0"/>
        <v>False</v>
      </c>
      <c r="C26" s="7">
        <v>72</v>
      </c>
      <c r="D26" s="6" t="str">
        <f t="shared" si="1"/>
        <v>False</v>
      </c>
      <c r="E26" s="7">
        <v>100</v>
      </c>
      <c r="F26" s="6" t="str">
        <f t="shared" si="2"/>
        <v>True</v>
      </c>
      <c r="G26" t="s">
        <v>12</v>
      </c>
      <c r="H26" s="6" t="s">
        <v>13</v>
      </c>
      <c r="I26" t="s">
        <v>12</v>
      </c>
      <c r="J26" s="6" t="s">
        <v>13</v>
      </c>
    </row>
    <row r="27" spans="1:10">
      <c r="A27" s="7">
        <v>100</v>
      </c>
      <c r="B27" s="6" t="str">
        <f t="shared" si="0"/>
        <v>True</v>
      </c>
      <c r="C27" s="7">
        <v>85</v>
      </c>
      <c r="D27" s="6" t="str">
        <f t="shared" si="1"/>
        <v>True</v>
      </c>
      <c r="E27" s="7">
        <v>100</v>
      </c>
      <c r="F27" s="6" t="str">
        <f t="shared" si="2"/>
        <v>True</v>
      </c>
      <c r="G27" t="s">
        <v>12</v>
      </c>
      <c r="H27" s="6" t="s">
        <v>13</v>
      </c>
      <c r="I27" t="s">
        <v>12</v>
      </c>
      <c r="J27" s="6" t="s">
        <v>13</v>
      </c>
    </row>
    <row r="28" spans="1:10">
      <c r="A28" s="7">
        <v>100</v>
      </c>
      <c r="B28" s="6" t="str">
        <f t="shared" si="0"/>
        <v>True</v>
      </c>
      <c r="C28" s="7">
        <v>77</v>
      </c>
      <c r="D28" s="6" t="str">
        <f t="shared" si="1"/>
        <v>False</v>
      </c>
      <c r="E28" s="7">
        <v>100</v>
      </c>
      <c r="F28" s="6" t="str">
        <f t="shared" si="2"/>
        <v>True</v>
      </c>
      <c r="G28" t="s">
        <v>12</v>
      </c>
      <c r="H28" s="6" t="s">
        <v>13</v>
      </c>
      <c r="I28" t="s">
        <v>12</v>
      </c>
      <c r="J28" s="6" t="s">
        <v>13</v>
      </c>
    </row>
    <row r="29" spans="1:10">
      <c r="A29" s="7">
        <v>86</v>
      </c>
      <c r="B29" s="6" t="str">
        <f t="shared" si="0"/>
        <v>True</v>
      </c>
      <c r="C29" s="7">
        <v>96</v>
      </c>
      <c r="D29" s="6" t="str">
        <f t="shared" si="1"/>
        <v>True</v>
      </c>
      <c r="E29" s="7">
        <v>100</v>
      </c>
      <c r="F29" s="6" t="str">
        <f t="shared" si="2"/>
        <v>True</v>
      </c>
      <c r="G29" t="s">
        <v>12</v>
      </c>
      <c r="H29" s="6" t="s">
        <v>13</v>
      </c>
      <c r="I29" t="s">
        <v>12</v>
      </c>
      <c r="J29" s="6" t="s">
        <v>13</v>
      </c>
    </row>
    <row r="30" spans="1:10">
      <c r="A30" s="7">
        <v>100</v>
      </c>
      <c r="B30" s="6" t="str">
        <f t="shared" si="0"/>
        <v>True</v>
      </c>
      <c r="C30" s="7">
        <v>53</v>
      </c>
      <c r="D30" s="6" t="str">
        <f t="shared" si="1"/>
        <v>False</v>
      </c>
      <c r="E30" s="7">
        <v>100</v>
      </c>
      <c r="F30" s="6" t="str">
        <f t="shared" si="2"/>
        <v>True</v>
      </c>
      <c r="G30" t="s">
        <v>14</v>
      </c>
      <c r="H30" s="6" t="s">
        <v>15</v>
      </c>
      <c r="I30" t="s">
        <v>14</v>
      </c>
      <c r="J30" s="6" t="s">
        <v>15</v>
      </c>
    </row>
    <row r="31" spans="1:10">
      <c r="A31" s="7">
        <v>92</v>
      </c>
      <c r="B31" s="6" t="str">
        <f t="shared" si="0"/>
        <v>True</v>
      </c>
      <c r="C31" s="7">
        <v>49</v>
      </c>
      <c r="D31" s="6" t="str">
        <f t="shared" si="1"/>
        <v>False</v>
      </c>
      <c r="E31" s="7">
        <v>100</v>
      </c>
      <c r="F31" s="6" t="str">
        <f t="shared" si="2"/>
        <v>True</v>
      </c>
      <c r="G31" t="s">
        <v>14</v>
      </c>
      <c r="H31" s="6" t="s">
        <v>15</v>
      </c>
      <c r="I31" t="s">
        <v>12</v>
      </c>
      <c r="J31" s="6" t="s">
        <v>13</v>
      </c>
    </row>
    <row r="32" spans="1:10">
      <c r="A32" s="7">
        <v>100</v>
      </c>
      <c r="B32" s="6" t="str">
        <f t="shared" si="0"/>
        <v>True</v>
      </c>
      <c r="C32" s="7">
        <v>73</v>
      </c>
      <c r="D32" s="6" t="str">
        <f t="shared" si="1"/>
        <v>False</v>
      </c>
      <c r="E32" s="7">
        <v>0</v>
      </c>
      <c r="F32" s="6" t="str">
        <f t="shared" si="2"/>
        <v>False</v>
      </c>
      <c r="G32" t="s">
        <v>12</v>
      </c>
      <c r="H32" s="6" t="s">
        <v>13</v>
      </c>
      <c r="I32" t="s">
        <v>12</v>
      </c>
      <c r="J32" s="6" t="s">
        <v>13</v>
      </c>
    </row>
    <row r="33" spans="1:11">
      <c r="A33" s="7">
        <v>100</v>
      </c>
      <c r="B33" s="6" t="str">
        <f t="shared" si="0"/>
        <v>True</v>
      </c>
      <c r="C33" s="7">
        <v>83</v>
      </c>
      <c r="D33" s="6" t="str">
        <f t="shared" si="1"/>
        <v>True</v>
      </c>
      <c r="E33" s="7">
        <v>100</v>
      </c>
      <c r="F33" s="6" t="str">
        <f t="shared" si="2"/>
        <v>True</v>
      </c>
      <c r="G33" t="s">
        <v>12</v>
      </c>
      <c r="H33" s="6" t="s">
        <v>13</v>
      </c>
      <c r="I33" t="s">
        <v>12</v>
      </c>
      <c r="J33" s="6" t="s">
        <v>13</v>
      </c>
    </row>
    <row r="34" spans="1:11">
      <c r="A34" s="7">
        <v>100</v>
      </c>
      <c r="B34" s="6" t="str">
        <f t="shared" si="0"/>
        <v>True</v>
      </c>
      <c r="C34" s="7">
        <v>92</v>
      </c>
      <c r="D34" s="6" t="str">
        <f t="shared" si="1"/>
        <v>True</v>
      </c>
      <c r="E34" s="7">
        <v>100</v>
      </c>
      <c r="F34" s="6" t="str">
        <f t="shared" si="2"/>
        <v>True</v>
      </c>
      <c r="G34" t="s">
        <v>12</v>
      </c>
      <c r="H34" s="6" t="s">
        <v>13</v>
      </c>
      <c r="I34" t="s">
        <v>12</v>
      </c>
      <c r="J34" s="6" t="s">
        <v>13</v>
      </c>
    </row>
    <row r="35" spans="1:11">
      <c r="A35" s="7">
        <v>100</v>
      </c>
      <c r="B35" s="6" t="str">
        <f t="shared" si="0"/>
        <v>True</v>
      </c>
      <c r="C35" s="7">
        <v>80</v>
      </c>
      <c r="D35" s="6" t="str">
        <f t="shared" si="1"/>
        <v>True</v>
      </c>
      <c r="E35" s="7">
        <v>100</v>
      </c>
      <c r="F35" s="6" t="str">
        <f t="shared" si="2"/>
        <v>True</v>
      </c>
      <c r="G35" t="s">
        <v>12</v>
      </c>
      <c r="H35" s="6" t="s">
        <v>13</v>
      </c>
      <c r="I35" t="s">
        <v>12</v>
      </c>
      <c r="J35" s="6" t="s">
        <v>13</v>
      </c>
    </row>
    <row r="36" spans="1:11">
      <c r="A36" s="7">
        <v>94</v>
      </c>
      <c r="B36" s="6" t="str">
        <f t="shared" si="0"/>
        <v>True</v>
      </c>
      <c r="C36" s="7">
        <v>30</v>
      </c>
      <c r="D36" s="6" t="str">
        <f t="shared" si="1"/>
        <v>False</v>
      </c>
      <c r="E36" s="7">
        <v>100</v>
      </c>
      <c r="F36" s="6" t="str">
        <f t="shared" si="2"/>
        <v>True</v>
      </c>
      <c r="G36" t="s">
        <v>12</v>
      </c>
      <c r="H36" s="6" t="s">
        <v>13</v>
      </c>
      <c r="I36" t="s">
        <v>12</v>
      </c>
      <c r="J36" s="6" t="s">
        <v>13</v>
      </c>
    </row>
    <row r="37" spans="1:11">
      <c r="A37" s="7">
        <v>100</v>
      </c>
      <c r="B37" s="6" t="str">
        <f t="shared" si="0"/>
        <v>True</v>
      </c>
      <c r="C37" s="7">
        <v>43</v>
      </c>
      <c r="D37" s="6" t="str">
        <f t="shared" si="1"/>
        <v>False</v>
      </c>
      <c r="E37" s="7">
        <v>100</v>
      </c>
      <c r="F37" s="6" t="str">
        <f t="shared" si="2"/>
        <v>True</v>
      </c>
      <c r="G37" t="s">
        <v>12</v>
      </c>
      <c r="H37" s="6" t="s">
        <v>13</v>
      </c>
      <c r="I37" t="s">
        <v>12</v>
      </c>
      <c r="J37" s="6" t="s">
        <v>13</v>
      </c>
    </row>
    <row r="38" spans="1:11">
      <c r="A38" s="7">
        <v>100</v>
      </c>
      <c r="B38" s="6" t="str">
        <f t="shared" si="0"/>
        <v>True</v>
      </c>
      <c r="C38" s="7">
        <v>95</v>
      </c>
      <c r="D38" s="6" t="str">
        <f t="shared" si="1"/>
        <v>True</v>
      </c>
      <c r="E38" s="7">
        <v>100</v>
      </c>
      <c r="F38" s="6" t="str">
        <f t="shared" si="2"/>
        <v>True</v>
      </c>
      <c r="G38" t="s">
        <v>12</v>
      </c>
      <c r="H38" s="6" t="s">
        <v>13</v>
      </c>
      <c r="I38" t="s">
        <v>12</v>
      </c>
      <c r="J38" s="6" t="s">
        <v>13</v>
      </c>
    </row>
    <row r="39" spans="1:11" ht="15" thickBot="1">
      <c r="A39" s="8">
        <v>100</v>
      </c>
      <c r="B39" s="9" t="str">
        <f t="shared" si="0"/>
        <v>True</v>
      </c>
      <c r="C39" s="8">
        <v>62</v>
      </c>
      <c r="D39" s="9" t="str">
        <f t="shared" si="1"/>
        <v>False</v>
      </c>
      <c r="E39" s="8">
        <v>100</v>
      </c>
      <c r="F39" s="9" t="str">
        <f t="shared" si="2"/>
        <v>True</v>
      </c>
      <c r="G39" t="s">
        <v>14</v>
      </c>
      <c r="H39" s="6" t="s">
        <v>15</v>
      </c>
      <c r="I39" t="s">
        <v>12</v>
      </c>
      <c r="J39" s="6" t="s">
        <v>13</v>
      </c>
    </row>
    <row r="41" spans="1:11">
      <c r="A41" t="s">
        <v>16</v>
      </c>
      <c r="B41">
        <f>COUNTIF(B5:B39,"True")</f>
        <v>32</v>
      </c>
      <c r="D41">
        <f>COUNTIF(D5:D39,"True")</f>
        <v>11</v>
      </c>
      <c r="F41">
        <f>COUNTIF(F5:F39,"True")</f>
        <v>31</v>
      </c>
      <c r="H41">
        <f>COUNTIF(H5:H39,"True")</f>
        <v>31</v>
      </c>
      <c r="J41">
        <f>COUNTIF(J5:J39,"True")</f>
        <v>34</v>
      </c>
    </row>
    <row r="42" spans="1:11">
      <c r="A42" t="s">
        <v>17</v>
      </c>
      <c r="B42">
        <f>COUNTIF(B5:B39,"False")</f>
        <v>3</v>
      </c>
      <c r="D42">
        <f>COUNTIF(D5:D39,"False")</f>
        <v>24</v>
      </c>
      <c r="F42">
        <f>COUNTIF(F5:F39,"False")</f>
        <v>4</v>
      </c>
      <c r="H42">
        <f>COUNTIF(H5:H39,"False")</f>
        <v>4</v>
      </c>
      <c r="J42">
        <f>COUNTIF(J5:J39,"False")</f>
        <v>1</v>
      </c>
    </row>
    <row r="43" spans="1:11">
      <c r="A43" t="s">
        <v>18</v>
      </c>
      <c r="B43">
        <f>SUM(B41:B42)</f>
        <v>35</v>
      </c>
      <c r="D43">
        <f t="shared" ref="D43:J43" si="3">SUM(D41:D42)</f>
        <v>35</v>
      </c>
      <c r="E43">
        <f t="shared" si="3"/>
        <v>0</v>
      </c>
      <c r="F43">
        <f t="shared" si="3"/>
        <v>35</v>
      </c>
      <c r="G43">
        <f t="shared" si="3"/>
        <v>0</v>
      </c>
      <c r="H43">
        <f t="shared" si="3"/>
        <v>35</v>
      </c>
      <c r="I43">
        <f t="shared" si="3"/>
        <v>0</v>
      </c>
      <c r="J43">
        <f t="shared" si="3"/>
        <v>35</v>
      </c>
    </row>
    <row r="44" spans="1:11">
      <c r="A44" s="1" t="s">
        <v>19</v>
      </c>
      <c r="B44" s="11">
        <f>COUNTIF(B5:B39,"True")/35</f>
        <v>0.91428571428571426</v>
      </c>
      <c r="C44" s="1"/>
      <c r="D44" s="11">
        <f>COUNTIF(D5:D39,"True")/35</f>
        <v>0.31428571428571428</v>
      </c>
      <c r="E44" s="1"/>
      <c r="F44" s="11">
        <f>COUNTIF(F5:F39,"True")/35</f>
        <v>0.88571428571428568</v>
      </c>
      <c r="G44" s="1"/>
      <c r="H44" s="11">
        <f>COUNTIF(H5:H39,"True")/35</f>
        <v>0.88571428571428568</v>
      </c>
      <c r="I44" s="1"/>
      <c r="J44" s="11">
        <f>COUNTIF(J5:J39,"True")/35</f>
        <v>0.97142857142857142</v>
      </c>
      <c r="K44" s="13">
        <f>AVERAGE(B44:J44)</f>
        <v>0.79428571428571426</v>
      </c>
    </row>
  </sheetData>
  <mergeCells count="5">
    <mergeCell ref="A3:B3"/>
    <mergeCell ref="C3:D3"/>
    <mergeCell ref="E3:F3"/>
    <mergeCell ref="G3:H3"/>
    <mergeCell ref="I3:J3"/>
  </mergeCells>
  <conditionalFormatting sqref="B5:B39 B41">
    <cfRule type="cellIs" dxfId="17" priority="9" operator="equal">
      <formula>"True"</formula>
    </cfRule>
  </conditionalFormatting>
  <conditionalFormatting sqref="D5:D39">
    <cfRule type="cellIs" dxfId="16" priority="8" operator="equal">
      <formula>"True"</formula>
    </cfRule>
  </conditionalFormatting>
  <conditionalFormatting sqref="F5:F39">
    <cfRule type="cellIs" dxfId="15" priority="7" operator="equal">
      <formula>"True"</formula>
    </cfRule>
  </conditionalFormatting>
  <conditionalFormatting sqref="H5:H39">
    <cfRule type="cellIs" dxfId="14" priority="6" operator="equal">
      <formula>"True"</formula>
    </cfRule>
  </conditionalFormatting>
  <conditionalFormatting sqref="J5:J39">
    <cfRule type="cellIs" dxfId="13" priority="5" operator="equal">
      <formula>"True"</formula>
    </cfRule>
  </conditionalFormatting>
  <conditionalFormatting sqref="D41">
    <cfRule type="cellIs" dxfId="12" priority="4" operator="equal">
      <formula>"True"</formula>
    </cfRule>
  </conditionalFormatting>
  <conditionalFormatting sqref="F41">
    <cfRule type="cellIs" dxfId="11" priority="3" operator="equal">
      <formula>"True"</formula>
    </cfRule>
  </conditionalFormatting>
  <conditionalFormatting sqref="H41">
    <cfRule type="cellIs" dxfId="10" priority="2" operator="equal">
      <formula>"True"</formula>
    </cfRule>
  </conditionalFormatting>
  <conditionalFormatting sqref="J41">
    <cfRule type="cellIs" dxfId="9" priority="1" operator="equal">
      <formula>"True"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98499-4524-4053-9A14-0EB7C7E25C0E}">
  <dimension ref="A1:L44"/>
  <sheetViews>
    <sheetView topLeftCell="A18" workbookViewId="0">
      <selection activeCell="F17" sqref="F17"/>
    </sheetView>
  </sheetViews>
  <sheetFormatPr defaultRowHeight="14.45"/>
  <cols>
    <col min="1" max="1" width="20" customWidth="1"/>
    <col min="2" max="2" width="18.5703125" customWidth="1"/>
    <col min="3" max="3" width="22.7109375" hidden="1" customWidth="1"/>
    <col min="4" max="4" width="18.7109375" customWidth="1"/>
    <col min="5" max="5" width="22" hidden="1" customWidth="1"/>
    <col min="6" max="6" width="18.42578125" customWidth="1"/>
    <col min="7" max="7" width="22.28515625" hidden="1" customWidth="1"/>
    <col min="8" max="8" width="18.85546875" customWidth="1"/>
    <col min="9" max="9" width="22.28515625" hidden="1" customWidth="1"/>
    <col min="10" max="10" width="18.7109375" customWidth="1"/>
    <col min="11" max="11" width="14.5703125" customWidth="1"/>
    <col min="12" max="12" width="10" customWidth="1"/>
  </cols>
  <sheetData>
    <row r="1" spans="1:12" ht="18">
      <c r="A1" s="1" t="s">
        <v>0</v>
      </c>
      <c r="B1" s="10">
        <v>60</v>
      </c>
      <c r="D1" s="12" t="s">
        <v>1</v>
      </c>
    </row>
    <row r="2" spans="1:12" ht="15" thickBot="1">
      <c r="A2" s="1" t="s">
        <v>2</v>
      </c>
      <c r="B2" s="10">
        <v>100</v>
      </c>
    </row>
    <row r="3" spans="1:12" ht="15" thickBot="1">
      <c r="A3" s="21" t="s">
        <v>3</v>
      </c>
      <c r="B3" s="22"/>
      <c r="C3" s="21" t="s">
        <v>4</v>
      </c>
      <c r="D3" s="22"/>
      <c r="E3" s="21" t="s">
        <v>5</v>
      </c>
      <c r="F3" s="22"/>
      <c r="G3" s="23" t="s">
        <v>6</v>
      </c>
      <c r="H3" s="24"/>
      <c r="I3" s="25" t="s">
        <v>7</v>
      </c>
      <c r="J3" s="26"/>
      <c r="K3" s="3" t="s">
        <v>8</v>
      </c>
    </row>
    <row r="4" spans="1:12">
      <c r="A4" s="4" t="s">
        <v>9</v>
      </c>
      <c r="B4" s="2" t="s">
        <v>10</v>
      </c>
      <c r="C4" s="4" t="s">
        <v>11</v>
      </c>
      <c r="D4" s="2" t="s">
        <v>10</v>
      </c>
      <c r="E4" s="4" t="s">
        <v>11</v>
      </c>
      <c r="F4" s="2" t="s">
        <v>10</v>
      </c>
      <c r="G4" s="4" t="s">
        <v>11</v>
      </c>
      <c r="H4" s="2" t="s">
        <v>10</v>
      </c>
      <c r="I4" s="4" t="s">
        <v>11</v>
      </c>
      <c r="J4" s="2" t="s">
        <v>10</v>
      </c>
      <c r="K4" s="1"/>
      <c r="L4" s="5"/>
    </row>
    <row r="5" spans="1:12">
      <c r="A5" s="7">
        <v>100</v>
      </c>
      <c r="B5" s="6" t="str">
        <f>IF(AND(A5&gt;=$B$1,A5&lt;=$B$2),"True","False")</f>
        <v>True</v>
      </c>
      <c r="C5" s="7">
        <v>77</v>
      </c>
      <c r="D5" s="6" t="str">
        <f>IF(AND(C5&gt;=$B$1,C5&lt;=$B$2),"True","False")</f>
        <v>True</v>
      </c>
      <c r="E5" s="7">
        <v>100</v>
      </c>
      <c r="F5" s="6" t="str">
        <f>IF(AND(E5&gt;=$B$1,E5&lt;=$B$2),"True","False")</f>
        <v>True</v>
      </c>
      <c r="G5" t="s">
        <v>12</v>
      </c>
      <c r="H5" s="6" t="s">
        <v>13</v>
      </c>
      <c r="I5" t="s">
        <v>12</v>
      </c>
      <c r="J5" s="6" t="s">
        <v>13</v>
      </c>
    </row>
    <row r="6" spans="1:12">
      <c r="A6" s="7">
        <v>100</v>
      </c>
      <c r="B6" s="6" t="str">
        <f t="shared" ref="B6:B39" si="0">IF(AND(A6&gt;=$B$1,A6&lt;=$B$2),"True","False")</f>
        <v>True</v>
      </c>
      <c r="C6" s="7">
        <v>79</v>
      </c>
      <c r="D6" s="6" t="str">
        <f t="shared" ref="D6:D39" si="1">IF(AND(C6&gt;=$B$1,C6&lt;=$B$2),"True","False")</f>
        <v>True</v>
      </c>
      <c r="E6" s="7">
        <v>100</v>
      </c>
      <c r="F6" s="6" t="str">
        <f t="shared" ref="F6:F39" si="2">IF(AND(E6&gt;=$B$1,E6&lt;=$B$2),"True","False")</f>
        <v>True</v>
      </c>
      <c r="G6" t="s">
        <v>12</v>
      </c>
      <c r="H6" s="6" t="s">
        <v>13</v>
      </c>
      <c r="I6" t="s">
        <v>12</v>
      </c>
      <c r="J6" s="6" t="s">
        <v>13</v>
      </c>
    </row>
    <row r="7" spans="1:12">
      <c r="A7" s="7">
        <v>100</v>
      </c>
      <c r="B7" s="6" t="str">
        <f t="shared" si="0"/>
        <v>True</v>
      </c>
      <c r="C7" s="7">
        <v>95</v>
      </c>
      <c r="D7" s="6" t="str">
        <f t="shared" si="1"/>
        <v>True</v>
      </c>
      <c r="E7" s="7">
        <v>100</v>
      </c>
      <c r="F7" s="6" t="str">
        <f t="shared" si="2"/>
        <v>True</v>
      </c>
      <c r="G7" t="s">
        <v>12</v>
      </c>
      <c r="H7" s="6" t="s">
        <v>13</v>
      </c>
      <c r="I7" t="s">
        <v>12</v>
      </c>
      <c r="J7" s="6" t="s">
        <v>13</v>
      </c>
    </row>
    <row r="8" spans="1:12">
      <c r="A8" s="7">
        <v>100</v>
      </c>
      <c r="B8" s="6" t="str">
        <f t="shared" si="0"/>
        <v>True</v>
      </c>
      <c r="C8" s="7">
        <v>76</v>
      </c>
      <c r="D8" s="6" t="str">
        <f t="shared" si="1"/>
        <v>True</v>
      </c>
      <c r="E8" s="7">
        <v>100</v>
      </c>
      <c r="F8" s="6" t="str">
        <f t="shared" si="2"/>
        <v>True</v>
      </c>
      <c r="G8" t="s">
        <v>12</v>
      </c>
      <c r="H8" s="6" t="s">
        <v>13</v>
      </c>
      <c r="I8" t="s">
        <v>12</v>
      </c>
      <c r="J8" s="6" t="s">
        <v>13</v>
      </c>
    </row>
    <row r="9" spans="1:12">
      <c r="A9" s="7">
        <v>100</v>
      </c>
      <c r="B9" s="6" t="str">
        <f t="shared" si="0"/>
        <v>True</v>
      </c>
      <c r="C9" s="7">
        <v>27</v>
      </c>
      <c r="D9" s="6" t="str">
        <f t="shared" si="1"/>
        <v>False</v>
      </c>
      <c r="E9" s="7">
        <v>100</v>
      </c>
      <c r="F9" s="6" t="str">
        <f t="shared" si="2"/>
        <v>True</v>
      </c>
      <c r="G9" t="s">
        <v>12</v>
      </c>
      <c r="H9" s="6" t="s">
        <v>13</v>
      </c>
      <c r="I9" t="s">
        <v>12</v>
      </c>
      <c r="J9" s="6" t="s">
        <v>13</v>
      </c>
    </row>
    <row r="10" spans="1:12">
      <c r="A10" s="7">
        <v>100</v>
      </c>
      <c r="B10" s="6" t="str">
        <f t="shared" si="0"/>
        <v>True</v>
      </c>
      <c r="C10" s="7">
        <v>88</v>
      </c>
      <c r="D10" s="6" t="str">
        <f t="shared" si="1"/>
        <v>True</v>
      </c>
      <c r="E10" s="7">
        <v>100</v>
      </c>
      <c r="F10" s="6" t="str">
        <f t="shared" si="2"/>
        <v>True</v>
      </c>
      <c r="G10" t="s">
        <v>12</v>
      </c>
      <c r="H10" s="6" t="s">
        <v>13</v>
      </c>
      <c r="I10" t="s">
        <v>12</v>
      </c>
      <c r="J10" s="6" t="s">
        <v>13</v>
      </c>
    </row>
    <row r="11" spans="1:12">
      <c r="A11" s="7">
        <v>88</v>
      </c>
      <c r="B11" s="6" t="str">
        <f t="shared" si="0"/>
        <v>True</v>
      </c>
      <c r="C11" s="7">
        <v>89</v>
      </c>
      <c r="D11" s="6" t="str">
        <f t="shared" si="1"/>
        <v>True</v>
      </c>
      <c r="E11" s="7">
        <v>100</v>
      </c>
      <c r="F11" s="6" t="str">
        <f t="shared" si="2"/>
        <v>True</v>
      </c>
      <c r="G11" t="s">
        <v>12</v>
      </c>
      <c r="H11" s="6" t="s">
        <v>13</v>
      </c>
      <c r="I11" t="s">
        <v>12</v>
      </c>
      <c r="J11" s="6" t="s">
        <v>13</v>
      </c>
    </row>
    <row r="12" spans="1:12">
      <c r="A12" s="7">
        <v>100</v>
      </c>
      <c r="B12" s="6" t="str">
        <f t="shared" si="0"/>
        <v>True</v>
      </c>
      <c r="C12" s="7">
        <v>74</v>
      </c>
      <c r="D12" s="6" t="str">
        <f t="shared" si="1"/>
        <v>True</v>
      </c>
      <c r="E12" s="7">
        <v>100</v>
      </c>
      <c r="F12" s="6" t="str">
        <f t="shared" si="2"/>
        <v>True</v>
      </c>
      <c r="G12" t="s">
        <v>12</v>
      </c>
      <c r="H12" s="6" t="s">
        <v>13</v>
      </c>
      <c r="I12" t="s">
        <v>12</v>
      </c>
      <c r="J12" s="6" t="s">
        <v>13</v>
      </c>
    </row>
    <row r="13" spans="1:12">
      <c r="A13" s="7">
        <v>100</v>
      </c>
      <c r="B13" s="6" t="str">
        <f t="shared" si="0"/>
        <v>True</v>
      </c>
      <c r="C13" s="7">
        <v>93</v>
      </c>
      <c r="D13" s="6" t="str">
        <f t="shared" si="1"/>
        <v>True</v>
      </c>
      <c r="E13" s="7">
        <v>100</v>
      </c>
      <c r="F13" s="6" t="str">
        <f t="shared" si="2"/>
        <v>True</v>
      </c>
      <c r="G13" t="s">
        <v>12</v>
      </c>
      <c r="H13" s="6" t="s">
        <v>13</v>
      </c>
      <c r="I13" t="s">
        <v>12</v>
      </c>
      <c r="J13" s="6" t="s">
        <v>13</v>
      </c>
    </row>
    <row r="14" spans="1:12">
      <c r="A14" s="7">
        <v>100</v>
      </c>
      <c r="B14" s="6" t="str">
        <f t="shared" si="0"/>
        <v>True</v>
      </c>
      <c r="C14" s="7">
        <v>85</v>
      </c>
      <c r="D14" s="6" t="str">
        <f t="shared" si="1"/>
        <v>True</v>
      </c>
      <c r="E14" s="7">
        <v>100</v>
      </c>
      <c r="F14" s="6" t="str">
        <f t="shared" si="2"/>
        <v>True</v>
      </c>
      <c r="G14" t="s">
        <v>12</v>
      </c>
      <c r="H14" s="6" t="s">
        <v>13</v>
      </c>
      <c r="I14" t="s">
        <v>12</v>
      </c>
      <c r="J14" s="6" t="s">
        <v>13</v>
      </c>
    </row>
    <row r="15" spans="1:12">
      <c r="A15" s="7">
        <v>100</v>
      </c>
      <c r="B15" s="6" t="str">
        <f t="shared" si="0"/>
        <v>True</v>
      </c>
      <c r="C15" s="7">
        <v>73</v>
      </c>
      <c r="D15" s="6" t="str">
        <f t="shared" si="1"/>
        <v>True</v>
      </c>
      <c r="E15" s="7">
        <v>100</v>
      </c>
      <c r="F15" s="6" t="str">
        <f t="shared" si="2"/>
        <v>True</v>
      </c>
      <c r="G15" t="s">
        <v>12</v>
      </c>
      <c r="H15" s="6" t="s">
        <v>13</v>
      </c>
      <c r="I15" t="s">
        <v>12</v>
      </c>
      <c r="J15" s="6" t="s">
        <v>13</v>
      </c>
    </row>
    <row r="16" spans="1:12">
      <c r="A16" s="7">
        <v>100</v>
      </c>
      <c r="B16" s="6" t="str">
        <f t="shared" si="0"/>
        <v>True</v>
      </c>
      <c r="C16" s="7">
        <v>62</v>
      </c>
      <c r="D16" s="6" t="str">
        <f t="shared" si="1"/>
        <v>True</v>
      </c>
      <c r="E16" s="7">
        <v>100</v>
      </c>
      <c r="F16" s="6" t="str">
        <f t="shared" si="2"/>
        <v>True</v>
      </c>
      <c r="G16" t="s">
        <v>12</v>
      </c>
      <c r="H16" s="6" t="s">
        <v>13</v>
      </c>
      <c r="I16" t="s">
        <v>12</v>
      </c>
      <c r="J16" s="6" t="s">
        <v>13</v>
      </c>
    </row>
    <row r="17" spans="1:10">
      <c r="A17" s="7">
        <v>100</v>
      </c>
      <c r="B17" s="6" t="str">
        <f t="shared" si="0"/>
        <v>True</v>
      </c>
      <c r="C17" s="7">
        <v>27</v>
      </c>
      <c r="D17" s="6" t="str">
        <f t="shared" si="1"/>
        <v>False</v>
      </c>
      <c r="E17" s="7">
        <v>100</v>
      </c>
      <c r="F17" s="6" t="str">
        <f t="shared" si="2"/>
        <v>True</v>
      </c>
      <c r="G17" t="s">
        <v>12</v>
      </c>
      <c r="H17" s="6" t="s">
        <v>13</v>
      </c>
      <c r="I17" t="s">
        <v>12</v>
      </c>
      <c r="J17" s="6" t="s">
        <v>13</v>
      </c>
    </row>
    <row r="18" spans="1:10">
      <c r="A18" s="7">
        <v>63</v>
      </c>
      <c r="B18" s="6" t="str">
        <f t="shared" si="0"/>
        <v>True</v>
      </c>
      <c r="C18" s="7">
        <v>70</v>
      </c>
      <c r="D18" s="6" t="str">
        <f t="shared" si="1"/>
        <v>True</v>
      </c>
      <c r="E18" s="7">
        <v>100</v>
      </c>
      <c r="F18" s="6" t="str">
        <f t="shared" si="2"/>
        <v>True</v>
      </c>
      <c r="G18" t="s">
        <v>12</v>
      </c>
      <c r="H18" s="6" t="s">
        <v>13</v>
      </c>
      <c r="I18" t="s">
        <v>12</v>
      </c>
      <c r="J18" s="6" t="s">
        <v>13</v>
      </c>
    </row>
    <row r="19" spans="1:10">
      <c r="A19" s="7">
        <v>51</v>
      </c>
      <c r="B19" s="6" t="str">
        <f t="shared" si="0"/>
        <v>False</v>
      </c>
      <c r="C19" s="7">
        <v>63</v>
      </c>
      <c r="D19" s="6" t="str">
        <f t="shared" si="1"/>
        <v>True</v>
      </c>
      <c r="E19" s="7">
        <v>100</v>
      </c>
      <c r="F19" s="6" t="str">
        <f t="shared" si="2"/>
        <v>True</v>
      </c>
      <c r="G19" t="s">
        <v>12</v>
      </c>
      <c r="H19" s="6" t="s">
        <v>13</v>
      </c>
      <c r="I19" t="s">
        <v>12</v>
      </c>
      <c r="J19" s="6" t="s">
        <v>13</v>
      </c>
    </row>
    <row r="20" spans="1:10">
      <c r="A20" s="7">
        <v>100</v>
      </c>
      <c r="B20" s="6" t="str">
        <f t="shared" si="0"/>
        <v>True</v>
      </c>
      <c r="C20" s="7">
        <v>57</v>
      </c>
      <c r="D20" s="6" t="str">
        <f t="shared" si="1"/>
        <v>False</v>
      </c>
      <c r="E20" s="7">
        <v>0</v>
      </c>
      <c r="F20" s="6" t="str">
        <f t="shared" si="2"/>
        <v>False</v>
      </c>
      <c r="G20" t="s">
        <v>14</v>
      </c>
      <c r="H20" s="6" t="s">
        <v>15</v>
      </c>
      <c r="I20" t="s">
        <v>12</v>
      </c>
      <c r="J20" s="6" t="s">
        <v>13</v>
      </c>
    </row>
    <row r="21" spans="1:10">
      <c r="A21" s="7">
        <v>100</v>
      </c>
      <c r="B21" s="6" t="str">
        <f t="shared" si="0"/>
        <v>True</v>
      </c>
      <c r="C21" s="7">
        <v>31</v>
      </c>
      <c r="D21" s="6" t="str">
        <f t="shared" si="1"/>
        <v>False</v>
      </c>
      <c r="E21" s="7">
        <v>100</v>
      </c>
      <c r="F21" s="6" t="str">
        <f t="shared" si="2"/>
        <v>True</v>
      </c>
      <c r="G21" t="s">
        <v>12</v>
      </c>
      <c r="H21" s="6" t="s">
        <v>13</v>
      </c>
      <c r="I21" t="s">
        <v>12</v>
      </c>
      <c r="J21" s="6" t="s">
        <v>13</v>
      </c>
    </row>
    <row r="22" spans="1:10">
      <c r="A22" s="7">
        <v>100</v>
      </c>
      <c r="B22" s="6" t="str">
        <f t="shared" si="0"/>
        <v>True</v>
      </c>
      <c r="C22" s="7">
        <v>64</v>
      </c>
      <c r="D22" s="6" t="str">
        <f t="shared" si="1"/>
        <v>True</v>
      </c>
      <c r="E22" s="7">
        <v>0</v>
      </c>
      <c r="F22" s="6" t="str">
        <f t="shared" si="2"/>
        <v>False</v>
      </c>
      <c r="G22" t="s">
        <v>12</v>
      </c>
      <c r="H22" s="6" t="s">
        <v>13</v>
      </c>
      <c r="I22" t="s">
        <v>12</v>
      </c>
      <c r="J22" s="6" t="s">
        <v>13</v>
      </c>
    </row>
    <row r="23" spans="1:10">
      <c r="A23" s="7">
        <v>100</v>
      </c>
      <c r="B23" s="6" t="str">
        <f t="shared" si="0"/>
        <v>True</v>
      </c>
      <c r="C23" s="7">
        <v>49</v>
      </c>
      <c r="D23" s="6" t="str">
        <f t="shared" si="1"/>
        <v>False</v>
      </c>
      <c r="E23" s="7">
        <v>100</v>
      </c>
      <c r="F23" s="6" t="str">
        <f t="shared" si="2"/>
        <v>True</v>
      </c>
      <c r="G23" t="s">
        <v>12</v>
      </c>
      <c r="H23" s="6" t="s">
        <v>13</v>
      </c>
      <c r="I23" t="s">
        <v>12</v>
      </c>
      <c r="J23" s="6" t="s">
        <v>13</v>
      </c>
    </row>
    <row r="24" spans="1:10">
      <c r="A24" s="7">
        <v>100</v>
      </c>
      <c r="B24" s="6" t="str">
        <f t="shared" si="0"/>
        <v>True</v>
      </c>
      <c r="C24" s="7">
        <v>63</v>
      </c>
      <c r="D24" s="6" t="str">
        <f t="shared" si="1"/>
        <v>True</v>
      </c>
      <c r="E24" s="7">
        <v>0</v>
      </c>
      <c r="F24" s="6" t="str">
        <f t="shared" si="2"/>
        <v>False</v>
      </c>
      <c r="G24" t="s">
        <v>12</v>
      </c>
      <c r="H24" s="6" t="s">
        <v>13</v>
      </c>
      <c r="I24" t="s">
        <v>12</v>
      </c>
      <c r="J24" s="6" t="s">
        <v>13</v>
      </c>
    </row>
    <row r="25" spans="1:10">
      <c r="A25" s="7">
        <v>100</v>
      </c>
      <c r="B25" s="6" t="str">
        <f t="shared" si="0"/>
        <v>True</v>
      </c>
      <c r="C25" s="7">
        <v>71</v>
      </c>
      <c r="D25" s="6" t="str">
        <f t="shared" si="1"/>
        <v>True</v>
      </c>
      <c r="E25" s="7">
        <v>100</v>
      </c>
      <c r="F25" s="6" t="str">
        <f t="shared" si="2"/>
        <v>True</v>
      </c>
      <c r="G25" t="s">
        <v>12</v>
      </c>
      <c r="H25" s="6" t="s">
        <v>13</v>
      </c>
      <c r="I25" t="s">
        <v>12</v>
      </c>
      <c r="J25" s="6" t="s">
        <v>13</v>
      </c>
    </row>
    <row r="26" spans="1:10">
      <c r="A26" s="7">
        <v>69</v>
      </c>
      <c r="B26" s="6" t="str">
        <f t="shared" si="0"/>
        <v>True</v>
      </c>
      <c r="C26" s="7">
        <v>72</v>
      </c>
      <c r="D26" s="6" t="str">
        <f t="shared" si="1"/>
        <v>True</v>
      </c>
      <c r="E26" s="7">
        <v>100</v>
      </c>
      <c r="F26" s="6" t="str">
        <f t="shared" si="2"/>
        <v>True</v>
      </c>
      <c r="G26" t="s">
        <v>12</v>
      </c>
      <c r="H26" s="6" t="s">
        <v>13</v>
      </c>
      <c r="I26" t="s">
        <v>12</v>
      </c>
      <c r="J26" s="6" t="s">
        <v>13</v>
      </c>
    </row>
    <row r="27" spans="1:10">
      <c r="A27" s="7">
        <v>100</v>
      </c>
      <c r="B27" s="6" t="str">
        <f t="shared" si="0"/>
        <v>True</v>
      </c>
      <c r="C27" s="7">
        <v>85</v>
      </c>
      <c r="D27" s="6" t="str">
        <f t="shared" si="1"/>
        <v>True</v>
      </c>
      <c r="E27" s="7">
        <v>100</v>
      </c>
      <c r="F27" s="6" t="str">
        <f t="shared" si="2"/>
        <v>True</v>
      </c>
      <c r="G27" t="s">
        <v>12</v>
      </c>
      <c r="H27" s="6" t="s">
        <v>13</v>
      </c>
      <c r="I27" t="s">
        <v>12</v>
      </c>
      <c r="J27" s="6" t="s">
        <v>13</v>
      </c>
    </row>
    <row r="28" spans="1:10">
      <c r="A28" s="7">
        <v>100</v>
      </c>
      <c r="B28" s="6" t="str">
        <f t="shared" si="0"/>
        <v>True</v>
      </c>
      <c r="C28" s="7">
        <v>77</v>
      </c>
      <c r="D28" s="6" t="str">
        <f t="shared" si="1"/>
        <v>True</v>
      </c>
      <c r="E28" s="7">
        <v>100</v>
      </c>
      <c r="F28" s="6" t="str">
        <f t="shared" si="2"/>
        <v>True</v>
      </c>
      <c r="G28" t="s">
        <v>12</v>
      </c>
      <c r="H28" s="6" t="s">
        <v>13</v>
      </c>
      <c r="I28" t="s">
        <v>12</v>
      </c>
      <c r="J28" s="6" t="s">
        <v>13</v>
      </c>
    </row>
    <row r="29" spans="1:10">
      <c r="A29" s="7">
        <v>86</v>
      </c>
      <c r="B29" s="6" t="str">
        <f t="shared" si="0"/>
        <v>True</v>
      </c>
      <c r="C29" s="7">
        <v>96</v>
      </c>
      <c r="D29" s="6" t="str">
        <f t="shared" si="1"/>
        <v>True</v>
      </c>
      <c r="E29" s="7">
        <v>100</v>
      </c>
      <c r="F29" s="6" t="str">
        <f t="shared" si="2"/>
        <v>True</v>
      </c>
      <c r="G29" t="s">
        <v>12</v>
      </c>
      <c r="H29" s="6" t="s">
        <v>13</v>
      </c>
      <c r="I29" t="s">
        <v>12</v>
      </c>
      <c r="J29" s="6" t="s">
        <v>13</v>
      </c>
    </row>
    <row r="30" spans="1:10">
      <c r="A30" s="7">
        <v>100</v>
      </c>
      <c r="B30" s="6" t="str">
        <f t="shared" si="0"/>
        <v>True</v>
      </c>
      <c r="C30" s="7">
        <v>53</v>
      </c>
      <c r="D30" s="6" t="str">
        <f t="shared" si="1"/>
        <v>False</v>
      </c>
      <c r="E30" s="7">
        <v>100</v>
      </c>
      <c r="F30" s="6" t="str">
        <f t="shared" si="2"/>
        <v>True</v>
      </c>
      <c r="G30" t="s">
        <v>14</v>
      </c>
      <c r="H30" s="6" t="s">
        <v>15</v>
      </c>
      <c r="I30" t="s">
        <v>14</v>
      </c>
      <c r="J30" s="6" t="s">
        <v>15</v>
      </c>
    </row>
    <row r="31" spans="1:10">
      <c r="A31" s="7">
        <v>92</v>
      </c>
      <c r="B31" s="6" t="str">
        <f t="shared" si="0"/>
        <v>True</v>
      </c>
      <c r="C31" s="7">
        <v>49</v>
      </c>
      <c r="D31" s="6" t="str">
        <f t="shared" si="1"/>
        <v>False</v>
      </c>
      <c r="E31" s="7">
        <v>100</v>
      </c>
      <c r="F31" s="6" t="str">
        <f t="shared" si="2"/>
        <v>True</v>
      </c>
      <c r="G31" t="s">
        <v>14</v>
      </c>
      <c r="H31" s="6" t="s">
        <v>15</v>
      </c>
      <c r="I31" t="s">
        <v>12</v>
      </c>
      <c r="J31" s="6" t="s">
        <v>13</v>
      </c>
    </row>
    <row r="32" spans="1:10">
      <c r="A32" s="7">
        <v>100</v>
      </c>
      <c r="B32" s="6" t="str">
        <f t="shared" si="0"/>
        <v>True</v>
      </c>
      <c r="C32" s="7">
        <v>73</v>
      </c>
      <c r="D32" s="6" t="str">
        <f t="shared" si="1"/>
        <v>True</v>
      </c>
      <c r="E32" s="7">
        <v>0</v>
      </c>
      <c r="F32" s="6" t="str">
        <f t="shared" si="2"/>
        <v>False</v>
      </c>
      <c r="G32" t="s">
        <v>12</v>
      </c>
      <c r="H32" s="6" t="s">
        <v>13</v>
      </c>
      <c r="I32" t="s">
        <v>12</v>
      </c>
      <c r="J32" s="6" t="s">
        <v>13</v>
      </c>
    </row>
    <row r="33" spans="1:11">
      <c r="A33" s="7">
        <v>100</v>
      </c>
      <c r="B33" s="6" t="str">
        <f t="shared" si="0"/>
        <v>True</v>
      </c>
      <c r="C33" s="7">
        <v>83</v>
      </c>
      <c r="D33" s="6" t="str">
        <f t="shared" si="1"/>
        <v>True</v>
      </c>
      <c r="E33" s="7">
        <v>100</v>
      </c>
      <c r="F33" s="6" t="str">
        <f t="shared" si="2"/>
        <v>True</v>
      </c>
      <c r="G33" t="s">
        <v>12</v>
      </c>
      <c r="H33" s="6" t="s">
        <v>13</v>
      </c>
      <c r="I33" t="s">
        <v>12</v>
      </c>
      <c r="J33" s="6" t="s">
        <v>13</v>
      </c>
    </row>
    <row r="34" spans="1:11">
      <c r="A34" s="7">
        <v>100</v>
      </c>
      <c r="B34" s="6" t="str">
        <f t="shared" si="0"/>
        <v>True</v>
      </c>
      <c r="C34" s="7">
        <v>92</v>
      </c>
      <c r="D34" s="6" t="str">
        <f t="shared" si="1"/>
        <v>True</v>
      </c>
      <c r="E34" s="7">
        <v>100</v>
      </c>
      <c r="F34" s="6" t="str">
        <f t="shared" si="2"/>
        <v>True</v>
      </c>
      <c r="G34" t="s">
        <v>12</v>
      </c>
      <c r="H34" s="6" t="s">
        <v>13</v>
      </c>
      <c r="I34" t="s">
        <v>12</v>
      </c>
      <c r="J34" s="6" t="s">
        <v>13</v>
      </c>
    </row>
    <row r="35" spans="1:11">
      <c r="A35" s="7">
        <v>100</v>
      </c>
      <c r="B35" s="6" t="str">
        <f t="shared" si="0"/>
        <v>True</v>
      </c>
      <c r="C35" s="7">
        <v>80</v>
      </c>
      <c r="D35" s="6" t="str">
        <f t="shared" si="1"/>
        <v>True</v>
      </c>
      <c r="E35" s="7">
        <v>100</v>
      </c>
      <c r="F35" s="6" t="str">
        <f t="shared" si="2"/>
        <v>True</v>
      </c>
      <c r="G35" t="s">
        <v>12</v>
      </c>
      <c r="H35" s="6" t="s">
        <v>13</v>
      </c>
      <c r="I35" t="s">
        <v>12</v>
      </c>
      <c r="J35" s="6" t="s">
        <v>13</v>
      </c>
    </row>
    <row r="36" spans="1:11">
      <c r="A36" s="7">
        <v>94</v>
      </c>
      <c r="B36" s="6" t="str">
        <f t="shared" si="0"/>
        <v>True</v>
      </c>
      <c r="C36" s="7">
        <v>30</v>
      </c>
      <c r="D36" s="6" t="str">
        <f t="shared" si="1"/>
        <v>False</v>
      </c>
      <c r="E36" s="7">
        <v>100</v>
      </c>
      <c r="F36" s="6" t="str">
        <f t="shared" si="2"/>
        <v>True</v>
      </c>
      <c r="G36" t="s">
        <v>12</v>
      </c>
      <c r="H36" s="6" t="s">
        <v>13</v>
      </c>
      <c r="I36" t="s">
        <v>12</v>
      </c>
      <c r="J36" s="6" t="s">
        <v>13</v>
      </c>
    </row>
    <row r="37" spans="1:11">
      <c r="A37" s="7">
        <v>100</v>
      </c>
      <c r="B37" s="6" t="str">
        <f t="shared" si="0"/>
        <v>True</v>
      </c>
      <c r="C37" s="7">
        <v>43</v>
      </c>
      <c r="D37" s="6" t="str">
        <f t="shared" si="1"/>
        <v>False</v>
      </c>
      <c r="E37" s="7">
        <v>100</v>
      </c>
      <c r="F37" s="6" t="str">
        <f t="shared" si="2"/>
        <v>True</v>
      </c>
      <c r="G37" t="s">
        <v>12</v>
      </c>
      <c r="H37" s="6" t="s">
        <v>13</v>
      </c>
      <c r="I37" t="s">
        <v>12</v>
      </c>
      <c r="J37" s="6" t="s">
        <v>13</v>
      </c>
    </row>
    <row r="38" spans="1:11">
      <c r="A38" s="7">
        <v>100</v>
      </c>
      <c r="B38" s="6" t="str">
        <f t="shared" si="0"/>
        <v>True</v>
      </c>
      <c r="C38" s="7">
        <v>95</v>
      </c>
      <c r="D38" s="6" t="str">
        <f t="shared" si="1"/>
        <v>True</v>
      </c>
      <c r="E38" s="7">
        <v>100</v>
      </c>
      <c r="F38" s="6" t="str">
        <f t="shared" si="2"/>
        <v>True</v>
      </c>
      <c r="G38" t="s">
        <v>12</v>
      </c>
      <c r="H38" s="6" t="s">
        <v>13</v>
      </c>
      <c r="I38" t="s">
        <v>12</v>
      </c>
      <c r="J38" s="6" t="s">
        <v>13</v>
      </c>
    </row>
    <row r="39" spans="1:11" ht="15" thickBot="1">
      <c r="A39" s="8">
        <v>100</v>
      </c>
      <c r="B39" s="9" t="str">
        <f t="shared" si="0"/>
        <v>True</v>
      </c>
      <c r="C39" s="8">
        <v>62</v>
      </c>
      <c r="D39" s="9" t="str">
        <f t="shared" si="1"/>
        <v>True</v>
      </c>
      <c r="E39" s="8">
        <v>100</v>
      </c>
      <c r="F39" s="9" t="str">
        <f t="shared" si="2"/>
        <v>True</v>
      </c>
      <c r="G39" t="s">
        <v>14</v>
      </c>
      <c r="H39" s="6" t="s">
        <v>15</v>
      </c>
      <c r="I39" t="s">
        <v>12</v>
      </c>
      <c r="J39" s="6" t="s">
        <v>13</v>
      </c>
    </row>
    <row r="41" spans="1:11">
      <c r="A41" t="s">
        <v>16</v>
      </c>
      <c r="B41">
        <f>COUNTIF(B5:B39,"True")</f>
        <v>34</v>
      </c>
      <c r="D41">
        <f>COUNTIF(D5:D39,"True")</f>
        <v>26</v>
      </c>
      <c r="F41">
        <f>COUNTIF(F5:F39,"True")</f>
        <v>31</v>
      </c>
      <c r="H41">
        <f>COUNTIF(H5:H39,"True")</f>
        <v>31</v>
      </c>
      <c r="J41">
        <f>COUNTIF(J5:J39,"True")</f>
        <v>34</v>
      </c>
    </row>
    <row r="42" spans="1:11">
      <c r="A42" t="s">
        <v>17</v>
      </c>
      <c r="B42">
        <f>COUNTIF(B5:B39,"False")</f>
        <v>1</v>
      </c>
      <c r="D42">
        <f>COUNTIF(D5:D39,"False")</f>
        <v>9</v>
      </c>
      <c r="F42">
        <f>COUNTIF(F5:F39,"False")</f>
        <v>4</v>
      </c>
      <c r="H42">
        <f>COUNTIF(H5:H39,"False")</f>
        <v>4</v>
      </c>
      <c r="J42">
        <f>COUNTIF(J5:J39,"False")</f>
        <v>1</v>
      </c>
    </row>
    <row r="43" spans="1:11">
      <c r="A43" s="14" t="s">
        <v>18</v>
      </c>
      <c r="B43">
        <f>SUM(B41:B42)</f>
        <v>35</v>
      </c>
      <c r="D43">
        <f>SUM(D41:D42)</f>
        <v>35</v>
      </c>
      <c r="F43">
        <f>SUM(F41:F42)</f>
        <v>35</v>
      </c>
      <c r="H43">
        <f>SUM(H41:H42)</f>
        <v>35</v>
      </c>
      <c r="J43">
        <f>SUM(J41:J42)</f>
        <v>35</v>
      </c>
    </row>
    <row r="44" spans="1:11">
      <c r="A44" s="1" t="s">
        <v>20</v>
      </c>
      <c r="B44" s="11">
        <f>COUNTIF(B5:B39,"True")/35</f>
        <v>0.97142857142857142</v>
      </c>
      <c r="C44" s="1"/>
      <c r="D44" s="11">
        <f>COUNTIF(D5:D39,"True")/35</f>
        <v>0.74285714285714288</v>
      </c>
      <c r="E44" s="1"/>
      <c r="F44" s="11">
        <f>COUNTIF(F5:F39,"True")/35</f>
        <v>0.88571428571428568</v>
      </c>
      <c r="G44" s="1"/>
      <c r="H44" s="11">
        <f>COUNTIF(H5:H39,"True")/35</f>
        <v>0.88571428571428568</v>
      </c>
      <c r="I44" s="1"/>
      <c r="J44" s="11">
        <f>COUNTIF(J5:J39,"True")/35</f>
        <v>0.97142857142857142</v>
      </c>
      <c r="K44" s="13">
        <f>AVERAGE(B44:J44)</f>
        <v>0.89142857142857146</v>
      </c>
    </row>
  </sheetData>
  <mergeCells count="5">
    <mergeCell ref="A3:B3"/>
    <mergeCell ref="C3:D3"/>
    <mergeCell ref="E3:F3"/>
    <mergeCell ref="G3:H3"/>
    <mergeCell ref="I3:J3"/>
  </mergeCells>
  <conditionalFormatting sqref="B5:B39 B41">
    <cfRule type="cellIs" dxfId="8" priority="9" operator="equal">
      <formula>"True"</formula>
    </cfRule>
  </conditionalFormatting>
  <conditionalFormatting sqref="D5:D39">
    <cfRule type="cellIs" dxfId="7" priority="8" operator="equal">
      <formula>"True"</formula>
    </cfRule>
  </conditionalFormatting>
  <conditionalFormatting sqref="F5:F39">
    <cfRule type="cellIs" dxfId="6" priority="7" operator="equal">
      <formula>"True"</formula>
    </cfRule>
  </conditionalFormatting>
  <conditionalFormatting sqref="H5:H39">
    <cfRule type="cellIs" dxfId="5" priority="6" operator="equal">
      <formula>"True"</formula>
    </cfRule>
  </conditionalFormatting>
  <conditionalFormatting sqref="J5:J39">
    <cfRule type="cellIs" dxfId="4" priority="5" operator="equal">
      <formula>"True"</formula>
    </cfRule>
  </conditionalFormatting>
  <conditionalFormatting sqref="D41">
    <cfRule type="cellIs" dxfId="3" priority="4" operator="equal">
      <formula>"True"</formula>
    </cfRule>
  </conditionalFormatting>
  <conditionalFormatting sqref="F41">
    <cfRule type="cellIs" dxfId="2" priority="3" operator="equal">
      <formula>"True"</formula>
    </cfRule>
  </conditionalFormatting>
  <conditionalFormatting sqref="H41">
    <cfRule type="cellIs" dxfId="1" priority="2" operator="equal">
      <formula>"True"</formula>
    </cfRule>
  </conditionalFormatting>
  <conditionalFormatting sqref="J41">
    <cfRule type="cellIs" dxfId="0" priority="1" operator="equal">
      <formula>"True"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9D29-07BC-41B6-8822-EE2631FAC3DF}">
  <dimension ref="B4:L9"/>
  <sheetViews>
    <sheetView showGridLines="0" tabSelected="1" zoomScale="130" zoomScaleNormal="130" workbookViewId="0">
      <selection activeCell="C14" sqref="C14"/>
    </sheetView>
  </sheetViews>
  <sheetFormatPr defaultRowHeight="14.45"/>
  <cols>
    <col min="2" max="2" width="29.28515625" customWidth="1"/>
    <col min="3" max="12" width="8.42578125" bestFit="1" customWidth="1"/>
  </cols>
  <sheetData>
    <row r="4" spans="2:12">
      <c r="B4" s="15" t="s">
        <v>21</v>
      </c>
      <c r="C4" s="27" t="s">
        <v>22</v>
      </c>
      <c r="D4" s="27"/>
      <c r="E4" s="27" t="s">
        <v>4</v>
      </c>
      <c r="F4" s="27"/>
      <c r="G4" s="27" t="s">
        <v>5</v>
      </c>
      <c r="H4" s="27"/>
      <c r="I4" s="27" t="s">
        <v>6</v>
      </c>
      <c r="J4" s="27"/>
      <c r="K4" s="27" t="s">
        <v>7</v>
      </c>
      <c r="L4" s="27"/>
    </row>
    <row r="5" spans="2:12">
      <c r="B5" s="16"/>
      <c r="C5" s="17" t="s">
        <v>23</v>
      </c>
      <c r="D5" s="17" t="s">
        <v>24</v>
      </c>
      <c r="E5" s="17" t="s">
        <v>23</v>
      </c>
      <c r="F5" s="17" t="s">
        <v>24</v>
      </c>
      <c r="G5" s="17" t="s">
        <v>23</v>
      </c>
      <c r="H5" s="17" t="s">
        <v>24</v>
      </c>
      <c r="I5" s="17" t="s">
        <v>23</v>
      </c>
      <c r="J5" s="17" t="s">
        <v>24</v>
      </c>
      <c r="K5" s="17" t="s">
        <v>23</v>
      </c>
      <c r="L5" s="17" t="s">
        <v>24</v>
      </c>
    </row>
    <row r="6" spans="2:12">
      <c r="B6" s="14" t="str">
        <f>'[1]Cutoff 80%'!A41</f>
        <v>Correctly classified</v>
      </c>
      <c r="C6" s="18">
        <f>'Cutoff 80%'!B41</f>
        <v>32</v>
      </c>
      <c r="D6" s="14">
        <f>'Cutoff 60%'!B41</f>
        <v>34</v>
      </c>
      <c r="E6" s="18">
        <f>'Cutoff 80%'!D41</f>
        <v>11</v>
      </c>
      <c r="F6" s="14">
        <f>'Cutoff 60%'!D41</f>
        <v>26</v>
      </c>
      <c r="G6" s="18">
        <f>'Cutoff 80%'!F41</f>
        <v>31</v>
      </c>
      <c r="H6" s="14">
        <f>'Cutoff 60%'!F41</f>
        <v>31</v>
      </c>
      <c r="I6" s="18">
        <f>'Cutoff 80%'!H41</f>
        <v>31</v>
      </c>
      <c r="J6" s="14">
        <f>'Cutoff 60%'!H41</f>
        <v>31</v>
      </c>
      <c r="K6" s="18">
        <f>'Cutoff 80%'!J41</f>
        <v>34</v>
      </c>
      <c r="L6" s="14">
        <f>'Cutoff 60%'!J41</f>
        <v>34</v>
      </c>
    </row>
    <row r="7" spans="2:12">
      <c r="B7" s="14" t="str">
        <f>'[1]Cutoff 80%'!A42</f>
        <v>Incorrectly classified</v>
      </c>
      <c r="C7" s="18">
        <f>'Cutoff 80%'!B42</f>
        <v>3</v>
      </c>
      <c r="D7" s="14">
        <f>'Cutoff 60%'!B42</f>
        <v>1</v>
      </c>
      <c r="E7" s="18">
        <f>'Cutoff 80%'!D42</f>
        <v>24</v>
      </c>
      <c r="F7" s="14">
        <f>'Cutoff 60%'!D42</f>
        <v>9</v>
      </c>
      <c r="G7" s="18">
        <f>'Cutoff 80%'!F42</f>
        <v>4</v>
      </c>
      <c r="H7" s="14">
        <f>'Cutoff 60%'!F42</f>
        <v>4</v>
      </c>
      <c r="I7" s="18">
        <f>'Cutoff 80%'!H42</f>
        <v>4</v>
      </c>
      <c r="J7" s="14">
        <f>'Cutoff 60%'!H42</f>
        <v>4</v>
      </c>
      <c r="K7" s="18">
        <f>'Cutoff 80%'!J42</f>
        <v>1</v>
      </c>
      <c r="L7" s="14">
        <f>'Cutoff 60%'!J42</f>
        <v>1</v>
      </c>
    </row>
    <row r="8" spans="2:12">
      <c r="B8" s="14" t="s">
        <v>18</v>
      </c>
      <c r="C8" s="18">
        <f>'Cutoff 80%'!B43</f>
        <v>35</v>
      </c>
      <c r="D8" s="14">
        <f>'Cutoff 60%'!B43</f>
        <v>35</v>
      </c>
      <c r="E8" s="18">
        <f>'Cutoff 80%'!D43</f>
        <v>35</v>
      </c>
      <c r="F8" s="14">
        <f>'Cutoff 60%'!D43</f>
        <v>35</v>
      </c>
      <c r="G8" s="18">
        <f>'Cutoff 80%'!F43</f>
        <v>35</v>
      </c>
      <c r="H8" s="14">
        <f>'Cutoff 60%'!F43</f>
        <v>35</v>
      </c>
      <c r="I8" s="18">
        <f>'Cutoff 80%'!H43</f>
        <v>35</v>
      </c>
      <c r="J8" s="14">
        <f>'Cutoff 60%'!H43</f>
        <v>35</v>
      </c>
      <c r="K8" s="18">
        <f>'Cutoff 80%'!J43</f>
        <v>35</v>
      </c>
      <c r="L8" s="14">
        <f>'Cutoff 60%'!J43</f>
        <v>35</v>
      </c>
    </row>
    <row r="9" spans="2:12">
      <c r="B9" s="19" t="str">
        <f>'[1]Cutoff 80%'!A44</f>
        <v>% Correctly classified</v>
      </c>
      <c r="C9" s="20">
        <f>'Cutoff 80%'!B44</f>
        <v>0.91428571428571426</v>
      </c>
      <c r="D9" s="20">
        <f>'Cutoff 60%'!B44</f>
        <v>0.97142857142857142</v>
      </c>
      <c r="E9" s="20">
        <f>'Cutoff 80%'!D44</f>
        <v>0.31428571428571428</v>
      </c>
      <c r="F9" s="20">
        <f>'Cutoff 60%'!D44</f>
        <v>0.74285714285714288</v>
      </c>
      <c r="G9" s="20">
        <f>'Cutoff 80%'!F44</f>
        <v>0.88571428571428568</v>
      </c>
      <c r="H9" s="20">
        <f>'Cutoff 60%'!F44</f>
        <v>0.88571428571428568</v>
      </c>
      <c r="I9" s="20">
        <f>'Cutoff 80%'!H44</f>
        <v>0.88571428571428568</v>
      </c>
      <c r="J9" s="20">
        <f>'Cutoff 60%'!H44</f>
        <v>0.88571428571428568</v>
      </c>
      <c r="K9" s="20">
        <f>'Cutoff 80%'!J44</f>
        <v>0.97142857142857142</v>
      </c>
      <c r="L9" s="20">
        <f>'Cutoff 60%'!J44</f>
        <v>0.97142857142857142</v>
      </c>
    </row>
  </sheetData>
  <mergeCells count="5">
    <mergeCell ref="C4:D4"/>
    <mergeCell ref="E4:F4"/>
    <mergeCell ref="G4:H4"/>
    <mergeCell ref="I4:J4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test test</dc:creator>
  <cp:keywords/>
  <dc:description/>
  <cp:lastModifiedBy>test test</cp:lastModifiedBy>
  <cp:revision/>
  <dcterms:created xsi:type="dcterms:W3CDTF">2024-04-18T08:53:54Z</dcterms:created>
  <dcterms:modified xsi:type="dcterms:W3CDTF">2024-06-23T12:10:03Z</dcterms:modified>
  <cp:category/>
  <cp:contentStatus/>
</cp:coreProperties>
</file>