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tyles.xml" ContentType="application/vnd.openxmlformats-officedocument.spreadsheetml.styles+xml"/>
  <Default Extension="bin" ContentType="application/vnd.openxmlformats-officedocument.spreadsheetml.printerSettings"/>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3801"/>
  <workbookPr filterPrivacy="1" autoCompressPictures="0"/>
  <bookViews>
    <workbookView xWindow="285" yWindow="1065" windowWidth="21075" windowHeight="9330" activeTab="0"/>
  </bookViews>
  <sheets>
    <sheet name="Cover Sheet" sheetId="7" r:id="rId3"/>
    <sheet name="Table 1" sheetId="2" r:id="rId4"/>
    <sheet name="Table 2" sheetId="1" r:id="rId5"/>
    <sheet name="Table 3" sheetId="3" r:id="rId6"/>
    <sheet name="Table 4" sheetId="12" r:id="rId7"/>
    <sheet name="Table 5" sheetId="5" r:id="rId8"/>
    <sheet name="Table 6" sheetId="6" r:id="rId9"/>
    <sheet name="Attachment A" sheetId="13" r:id="rId10"/>
    <sheet name="Attachment B" sheetId="14" r:id="rId11"/>
    <sheet name="Attachment C" sheetId="15" r:id="rId12"/>
  </sheets>
  <definedNames>
    <definedName name="_xlnm.Print_Area" localSheetId="7">'Attachment A'!$C$2:$F$166</definedName>
    <definedName name="_xlnm.Print_Area" localSheetId="8">'Attachment B'!$A$1:$D$164</definedName>
    <definedName name="_xlnm.Print_Area" localSheetId="1">'Table 1'!$A$1:$D$100</definedName>
    <definedName name="_xlnm.Print_Area" localSheetId="2">'Table 2'!$A$1:$C$44</definedName>
    <definedName name="_xlnm.Print_Area" localSheetId="3">'Table 3'!$A$1:$D$81</definedName>
    <definedName name="_xlnm.Print_Area" localSheetId="4">'Table 4'!$A$1:$P$109</definedName>
    <definedName name="_xlnm.Print_Titles" localSheetId="7">'Attachment A'!$2:$6</definedName>
    <definedName name="_xlnm.Print_Titles" localSheetId="8">'Attachment B'!$1:$6</definedName>
    <definedName name="_xlnm.Print_Titles" localSheetId="9">'Attachment C'!$6:$6</definedName>
    <definedName name="_xlnm.Print_Titles" localSheetId="1">'Table 1'!$4:$5</definedName>
    <definedName name="_xlnm.Print_Titles" localSheetId="3">'Table 3'!$4:$4</definedName>
    <definedName name="_xlnm.Print_Titles" localSheetId="4">'Table 4'!$9:$10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alcChain>
</file>

<file path=xl/sharedStrings.xml><?xml version="1.0" encoding="utf-8"?>
<sst xmlns="http://schemas.openxmlformats.org/spreadsheetml/2006/main" count="1962" uniqueCount="360">
  <si>
    <t>2020 Circuit Capacity Data For U.S.-International Submarine Cables</t>
  </si>
  <si>
    <t>Table</t>
  </si>
  <si>
    <t>Number of Reports Filed By Submarine Cable Operators (2020)</t>
  </si>
  <si>
    <r>
      <rPr>
        <b/>
        <sz val="11"/>
        <rFont val="Times New Roman"/>
        <family val="1"/>
      </rPr>
      <t>Submarine Cable Operator Reports (in Gbps) (2020/2022)</t>
    </r>
    <r>
      <rPr>
        <sz val="11"/>
        <rFont val="Times New Roman"/>
        <family val="1"/>
      </rPr>
      <t xml:space="preserve"> – Available and planned capacity for each U.S.-international submarine cable, with regional totals.</t>
    </r>
  </si>
  <si>
    <r>
      <rPr>
        <b/>
        <sz val="11"/>
        <rFont val="Times New Roman"/>
        <family val="1"/>
      </rPr>
      <t>Submarine Cable Operator Capacity Trend Data (in Gbps)</t>
    </r>
    <r>
      <rPr>
        <sz val="11"/>
        <rFont val="Times New Roman"/>
        <family val="1"/>
      </rPr>
      <t xml:space="preserve"> – Detailed capacity trend data for each U.S.-international submarine cable.</t>
    </r>
  </si>
  <si>
    <r>
      <rPr>
        <b/>
        <sz val="11"/>
        <rFont val="Times New Roman"/>
        <family val="1"/>
      </rPr>
      <t>Submarine Cable Capacity Holder Reports by Region (2020)</t>
    </r>
    <r>
      <rPr>
        <sz val="11"/>
        <rFont val="Times New Roman"/>
        <family val="1"/>
      </rPr>
      <t xml:space="preserve"> – Capacity holder data (i.e., cable capacity leased or owned by all filing entities) on a regional basis.</t>
    </r>
  </si>
  <si>
    <r>
      <rPr>
        <b/>
        <sz val="11"/>
        <rFont val="Times New Roman"/>
        <family val="1"/>
      </rPr>
      <t>Comparison of Capacities Reported from Cable Operator Reports and Capacity Holder Reports (2020)</t>
    </r>
    <r>
      <rPr>
        <sz val="11"/>
        <rFont val="Times New Roman"/>
        <family val="1"/>
      </rPr>
      <t xml:space="preserve"> – Comparison of total available capacity reported in the cable operator reports with total owned capacity in the capacity holder reports, on a regional basis.</t>
    </r>
  </si>
  <si>
    <t>Attachment</t>
  </si>
  <si>
    <t>A</t>
  </si>
  <si>
    <t>U.S.-International Submarine Cables – Landing Points by Region, Cable, and Foreign Landing Point as of December 31, 2020</t>
  </si>
  <si>
    <t>B</t>
  </si>
  <si>
    <t>U.S.-International Submarine Cables –  Landing Points by Region, Foreign Landing Point, and Cable as of December 31, 2020</t>
  </si>
  <si>
    <t>C</t>
  </si>
  <si>
    <t>U.S.-International Submarine Cables – Landing Points by Number of Landing Points Per Country and Region and a Frequency Table Summarizing Foreign Landing Points Per Country as of December 31, 2020</t>
  </si>
  <si>
    <t>Source:</t>
  </si>
  <si>
    <t>International Bureau, Federal Communications Commission</t>
  </si>
  <si>
    <t>For definitions of terms and instructions on filing procedures, please refer to the</t>
  </si>
  <si>
    <t>Filing Manual (Feb. 2020)</t>
  </si>
  <si>
    <t xml:space="preserve">For further information on current and past reports, see </t>
  </si>
  <si>
    <t>https://www.fcc.gov/circuit-capacity-data-us-international-submarine-cables</t>
  </si>
  <si>
    <t xml:space="preserve">Table 1 </t>
  </si>
  <si>
    <t>No.</t>
  </si>
  <si>
    <t>Entities</t>
  </si>
  <si>
    <t>Submarine 
Cable Operator 
Reports</t>
  </si>
  <si>
    <t>Submarine 
Cable Capacity
Holder 
Reports</t>
  </si>
  <si>
    <t>AARNet Pty Ltd</t>
  </si>
  <si>
    <t>ü</t>
  </si>
  <si>
    <t>ALGAR TELECOM S/A</t>
  </si>
  <si>
    <t>Amazon Data Services, Inc.</t>
  </si>
  <si>
    <t>American Samoa Hawaii Cable, LLC</t>
  </si>
  <si>
    <t>ANGOLA CABLES</t>
  </si>
  <si>
    <t>Antel</t>
  </si>
  <si>
    <t>Antilles Crossing-St. Croix, Inc.</t>
  </si>
  <si>
    <t>Aqua Comms (Americas) Inc</t>
  </si>
  <si>
    <t>ARCOS-1 USA, Inc.</t>
  </si>
  <si>
    <t>AT&amp;T Corp.</t>
  </si>
  <si>
    <t>Australia-Japan Cable (Guam) Limited</t>
  </si>
  <si>
    <t>Bharti Airtel Limited</t>
  </si>
  <si>
    <t>Bharti Airtel (USA) Ltd.</t>
  </si>
  <si>
    <t>BT Americas Inc.</t>
  </si>
  <si>
    <t>Cable and Wireless Americas Systems Inc.</t>
  </si>
  <si>
    <t>Caribbean Crossings Ltd.</t>
  </si>
  <si>
    <t>CAT Telecom Public Company Limited</t>
  </si>
  <si>
    <t>Cedar Cable Ltd.</t>
  </si>
  <si>
    <t>CenturyLink Communications, LLC</t>
  </si>
  <si>
    <t>China Mobile International Limited</t>
  </si>
  <si>
    <t>China Telecom (Americas) Corporation</t>
  </si>
  <si>
    <t>China Telecommunications Corporation</t>
  </si>
  <si>
    <t>China Unicom Americas Operations Ltd</t>
  </si>
  <si>
    <t>China United Network Communications Group Company Limited</t>
  </si>
  <si>
    <t>Chunghwa Telecom Co., Ltd.</t>
  </si>
  <si>
    <t>City of Ketchikan</t>
  </si>
  <si>
    <t>COLT Telecommunications</t>
  </si>
  <si>
    <t>Columbus Networks USA, Inc.</t>
  </si>
  <si>
    <t>Crosslake Fiber USA LP</t>
  </si>
  <si>
    <t>Crown Castle Fiber LLC</t>
  </si>
  <si>
    <t>CWC New Cayman Ltd.</t>
  </si>
  <si>
    <t>Deutsche Telekom North America, Inc.</t>
  </si>
  <si>
    <t>DOCOMO PACIFIC, INC.</t>
  </si>
  <si>
    <t>Edge Cable Holdings USA, LLC</t>
  </si>
  <si>
    <t>FLAG Telecom Limited</t>
  </si>
  <si>
    <t>France Telecom Long Distance USA, LLC</t>
  </si>
  <si>
    <t>Global Caribbean Network</t>
  </si>
  <si>
    <t>Global Transit 2 Limited</t>
  </si>
  <si>
    <t>Global Transit Limited</t>
  </si>
  <si>
    <t>Globenet Cabos Sumarinos America, Inc.</t>
  </si>
  <si>
    <t>Globe Telecom, Inc.</t>
  </si>
  <si>
    <t>GTI Corporation</t>
  </si>
  <si>
    <t>GTT Americas LLC</t>
  </si>
  <si>
    <t>GU Holdings Inc.</t>
  </si>
  <si>
    <t>Hawaiian Telcom Services Company, Inc.</t>
  </si>
  <si>
    <t>Hawaiki Submarine Cable USA LLC</t>
  </si>
  <si>
    <t>KDDI America, Inc.</t>
  </si>
  <si>
    <t>KT Corporation</t>
  </si>
  <si>
    <t>Latam Telecommunications, L.L.C.</t>
  </si>
  <si>
    <t>Ledcor Industries (USA) Inc.</t>
  </si>
  <si>
    <t>Level 3 Communications, LLC</t>
  </si>
  <si>
    <t>Marine Cable Corporation</t>
  </si>
  <si>
    <t>Megaport (USA), Inc.</t>
  </si>
  <si>
    <t>Microsoft Infrastructure Group, LLC</t>
  </si>
  <si>
    <t>Microsoft Operations Pte Ltd</t>
  </si>
  <si>
    <t>Network i2i Limited</t>
  </si>
  <si>
    <t>New Century InfoComm Tech Co., Ltd.</t>
  </si>
  <si>
    <t>NTT America, Inc.</t>
  </si>
  <si>
    <t>NTT Ltd Japan Corporation</t>
  </si>
  <si>
    <t>ONATI Honotua Division (U.S.)</t>
  </si>
  <si>
    <t>Optibulk Havfrue AS</t>
  </si>
  <si>
    <t>Orange Business Services U.S. Inc</t>
  </si>
  <si>
    <t>Pacific Carriage Limited</t>
  </si>
  <si>
    <t>Pacific Carriage Limited Inc.</t>
  </si>
  <si>
    <t>PCCW Global, Inc.</t>
  </si>
  <si>
    <t>PC Landing Corp.</t>
  </si>
  <si>
    <t>PLDT Inc.</t>
  </si>
  <si>
    <t>PLDT (US) Ltd.</t>
  </si>
  <si>
    <t>PPC 1 Limited</t>
  </si>
  <si>
    <t>PREPA Networks, LLC</t>
  </si>
  <si>
    <t>PTI Pacifica Inc.</t>
  </si>
  <si>
    <t>PT Telekomunikasi Indonesia International</t>
  </si>
  <si>
    <t>Puerto Rico Telephone Company, Inc.</t>
  </si>
  <si>
    <t>Rogers Communications Partnership</t>
  </si>
  <si>
    <t>RTI Connectivity Pte. Ltd.</t>
  </si>
  <si>
    <t>Seabras 1 USA, LLC</t>
  </si>
  <si>
    <t>Singapore Telecom USA, Inc.</t>
  </si>
  <si>
    <t>SMITCOMS, Inc.</t>
  </si>
  <si>
    <t>SoftBank Corp.</t>
  </si>
  <si>
    <t>Sprint Communications, Inc.</t>
  </si>
  <si>
    <t>StarHub Ltd</t>
  </si>
  <si>
    <t>TA Resources N.V.</t>
  </si>
  <si>
    <t>Tata Communications (America) Inc.</t>
  </si>
  <si>
    <t>TeleGuam Holdings, LLC</t>
  </si>
  <si>
    <t>Telekom Malaysia Bhd</t>
  </si>
  <si>
    <t>Telia Carrier U.S. Inc.</t>
  </si>
  <si>
    <t>Telstra Incorporated</t>
  </si>
  <si>
    <t>Telxius Cable USA, Inc.</t>
  </si>
  <si>
    <t>TI Sparkle North America, Inc.</t>
  </si>
  <si>
    <t>Truestone, LLC</t>
  </si>
  <si>
    <t>UNIFIED NATIONAL NETWORKS</t>
  </si>
  <si>
    <t>Verizon Business Global LLC dba Verizon Business</t>
  </si>
  <si>
    <t>VNPT</t>
  </si>
  <si>
    <t>Zayo Group, LLC</t>
  </si>
  <si>
    <t>Total</t>
  </si>
  <si>
    <t>39</t>
  </si>
  <si>
    <t>91</t>
  </si>
  <si>
    <t>Table 2</t>
  </si>
  <si>
    <t>Number of Reports Filed by Submarine Cable Operators (2020)</t>
  </si>
  <si>
    <t>Cable Reports</t>
  </si>
  <si>
    <t>Table 3</t>
  </si>
  <si>
    <t>Submarine Cable Operator Reports (in Gbps) (2020/2022)</t>
  </si>
  <si>
    <t>Cable System</t>
  </si>
  <si>
    <t>Available Capacity 
as of 12/31/2020</t>
  </si>
  <si>
    <t>Planned Capacity
as of 12/31/2022</t>
  </si>
  <si>
    <t>Americas Region</t>
  </si>
  <si>
    <t>America Movil Submarine Cable System (AMX1)</t>
  </si>
  <si>
    <t>AmeriCan-1</t>
  </si>
  <si>
    <t>*</t>
  </si>
  <si>
    <t>Americas II</t>
  </si>
  <si>
    <t>Antillas 1</t>
  </si>
  <si>
    <t>Antilles Crossing</t>
  </si>
  <si>
    <t>ARCOS-1</t>
  </si>
  <si>
    <t>BAHAMAS II</t>
  </si>
  <si>
    <t>Bahamas Internet Cable System (BICS)</t>
  </si>
  <si>
    <t>BRUSA</t>
  </si>
  <si>
    <t>CFX-1 Cable System (CFX-1)</t>
  </si>
  <si>
    <t>Challenger Bermuda (CB-1)</t>
  </si>
  <si>
    <t>Crosslake Fibre</t>
  </si>
  <si>
    <t>Curie</t>
  </si>
  <si>
    <t>Gemini Bermuda System</t>
  </si>
  <si>
    <t>Global Caribbean Network (GCN)</t>
  </si>
  <si>
    <t>GlobeNet</t>
  </si>
  <si>
    <t>KetchCan1 Submarine Fiber Cable System</t>
  </si>
  <si>
    <t>Maya-1</t>
  </si>
  <si>
    <t>Monet Cable System</t>
  </si>
  <si>
    <t>Pacific Caribbean Cable System (PCCS)</t>
  </si>
  <si>
    <t>Pan American Cable System</t>
  </si>
  <si>
    <t>Pan American Crossing (PAC)</t>
  </si>
  <si>
    <t>Seabras-1</t>
  </si>
  <si>
    <t>SMPR-1</t>
  </si>
  <si>
    <t>South America-1 (SAm-1)</t>
  </si>
  <si>
    <t>South American Crossing (SAC)</t>
  </si>
  <si>
    <t>Taino-Carib</t>
  </si>
  <si>
    <t>Total Americas Region:</t>
  </si>
  <si>
    <t>Atlantic Region</t>
  </si>
  <si>
    <t>AEConnect Cable Network</t>
  </si>
  <si>
    <t>Apollo Cable</t>
  </si>
  <si>
    <t>Atlantic Crossing-1 (AC-1)</t>
  </si>
  <si>
    <t>Dunant</t>
  </si>
  <si>
    <t>FLAG Atlantic-1</t>
  </si>
  <si>
    <t>GTT Atlantic</t>
  </si>
  <si>
    <t>Havfrue</t>
  </si>
  <si>
    <t>MAREA</t>
  </si>
  <si>
    <t>TGN Atlantic</t>
  </si>
  <si>
    <t>Yellow</t>
  </si>
  <si>
    <t>Total Atlantic Region:</t>
  </si>
  <si>
    <t>Pacific Region</t>
  </si>
  <si>
    <t>Asia America Gateway (AAG)</t>
  </si>
  <si>
    <t>Australia-Japan Cable</t>
  </si>
  <si>
    <t>FASTER Cable System</t>
  </si>
  <si>
    <t>GOKI Cable Network</t>
  </si>
  <si>
    <t>HANTRU1</t>
  </si>
  <si>
    <t>Hawaiki Cable System</t>
  </si>
  <si>
    <t>Honotua Cable System</t>
  </si>
  <si>
    <t>Japan-Guam-Australia (JGA) North System (JGA North)</t>
  </si>
  <si>
    <t>Japan-Guam-Australia (JGA) South System (JGA South)</t>
  </si>
  <si>
    <t>Japan-U.S. Cable Network</t>
  </si>
  <si>
    <t>JUPITER</t>
  </si>
  <si>
    <t>New Cross-Pacific (NCP)</t>
  </si>
  <si>
    <t>Pacific Crossing-1 (PC-1)</t>
  </si>
  <si>
    <t>PPC-1</t>
  </si>
  <si>
    <t>Samoa American Samoa Cable**</t>
  </si>
  <si>
    <t>Southeast Asia-US (SEA-US)</t>
  </si>
  <si>
    <t>Southern Cross Cable Network</t>
  </si>
  <si>
    <t>Southern Cross NEXT</t>
  </si>
  <si>
    <t>Telstra Endeavour</t>
  </si>
  <si>
    <t>TGN Pacific</t>
  </si>
  <si>
    <t>Trans-Pacific Express (TPE) Cable Network</t>
  </si>
  <si>
    <t>Unity Cable System</t>
  </si>
  <si>
    <t>Total Pacific Region:</t>
  </si>
  <si>
    <t>All Regions</t>
  </si>
  <si>
    <t>Americas</t>
  </si>
  <si>
    <t>3,150,216.5 (75.7%)</t>
  </si>
  <si>
    <t>3,946,686.5 (77.9%)</t>
  </si>
  <si>
    <t xml:space="preserve">Atlantic </t>
  </si>
  <si>
    <t>546,970.0 (13.1%)</t>
  </si>
  <si>
    <t>613,270.0 (12.1%)</t>
  </si>
  <si>
    <t xml:space="preserve">Pacific </t>
  </si>
  <si>
    <t>464,560.0 (11.2%)</t>
  </si>
  <si>
    <t>506,632.0 (10.0%)</t>
  </si>
  <si>
    <t>4,161,746.5 (100%)</t>
  </si>
  <si>
    <t>5,066,588.5 (100%)</t>
  </si>
  <si>
    <t>*  Filer requested confidential treatment of its Submarine Cable Operator Report data.  Regional totals include both</t>
  </si>
  <si>
    <t>public and confidential data.</t>
  </si>
  <si>
    <t xml:space="preserve"> </t>
  </si>
  <si>
    <t>Table 4</t>
  </si>
  <si>
    <t>Submarine Cable Operator Capacity Trend Data (in Gbps)</t>
  </si>
  <si>
    <t>Planned</t>
  </si>
  <si>
    <t xml:space="preserve">             CABLES</t>
  </si>
  <si>
    <t>AMERICAS REGION</t>
  </si>
  <si>
    <t>América Móvil Submarine Cable System (AMX1)</t>
  </si>
  <si>
    <t xml:space="preserve">Americas II </t>
  </si>
  <si>
    <t xml:space="preserve">ARCOS-1 </t>
  </si>
  <si>
    <t xml:space="preserve">Seabras-1 </t>
  </si>
  <si>
    <t>ATLANTIC REGION</t>
  </si>
  <si>
    <t>Columbus III ***</t>
  </si>
  <si>
    <t>FLAG Atlantic -1</t>
  </si>
  <si>
    <t>TAT-14 ***</t>
  </si>
  <si>
    <t>PACIFIC REGION</t>
  </si>
  <si>
    <t xml:space="preserve">Japan-U.S. Cable Network </t>
  </si>
  <si>
    <t>Samoa American Samoa Cable **</t>
  </si>
  <si>
    <t xml:space="preserve">Total </t>
  </si>
  <si>
    <t>REGIONAL CAPACITY</t>
  </si>
  <si>
    <t>Atlantic</t>
  </si>
  <si>
    <t>Pacific</t>
  </si>
  <si>
    <t>NUMBER OF CABLES IN SERVICE</t>
  </si>
  <si>
    <t>GROWTH RATE RELATIVE TO PREVIOUS YEAR</t>
  </si>
  <si>
    <t>COMPOUND ANNUAL GROWTH RATE FOR 2007-2020</t>
  </si>
  <si>
    <t>FORECAST COMPOUND ANNUAL GROWTH RATE (2020-2022)</t>
  </si>
  <si>
    <t>Table 5</t>
  </si>
  <si>
    <t>Submarine Cable Capacity Holder Reports by Region (2020)</t>
  </si>
  <si>
    <t>Capacity Holders in Gbps Units</t>
  </si>
  <si>
    <t xml:space="preserve"> Region</t>
  </si>
  <si>
    <t>Owned Capacity</t>
  </si>
  <si>
    <t>Net IRUs</t>
  </si>
  <si>
    <t>Net Inter-Carrier
Leaseholds</t>
  </si>
  <si>
    <t xml:space="preserve">Net Capacity 
Held </t>
  </si>
  <si>
    <t>Activated 
Capacity</t>
  </si>
  <si>
    <t>Non-Activated 
Capacity</t>
  </si>
  <si>
    <t>Activated %</t>
  </si>
  <si>
    <t>Non-Activated %</t>
  </si>
  <si>
    <t>(a)</t>
  </si>
  <si>
    <t>(b)</t>
  </si>
  <si>
    <t>(c)</t>
  </si>
  <si>
    <t>(d)=(a)+(b)+(c)=(e)+(f)</t>
  </si>
  <si>
    <t>(e)</t>
  </si>
  <si>
    <t>(f)</t>
  </si>
  <si>
    <t>(g)</t>
  </si>
  <si>
    <t>(h)</t>
  </si>
  <si>
    <t>The aggregate capacity holder data represent data for U.S.-international submarine cables that were in service as of the end of the reporting period.
In previous reports, capacity holder data were reported in STM-1 (Synchronous Transport Module level-1) units, which had been the standard commercial unit for the sale and leasing of capacity.  Starting in 2019, all capacity holdings data are reported in gigabits per second (Gbps).  The conversion ratio is 1 Gbps = 6.4 STM-1s.</t>
  </si>
  <si>
    <t>Table 6</t>
  </si>
  <si>
    <t>Comparison of Capacities Reported from Cable Operator Reports and Capacity Holder Reports (2020)</t>
  </si>
  <si>
    <t>Region</t>
  </si>
  <si>
    <t>Submarine Cable 
Operator Reports 
(Gbps)</t>
  </si>
  <si>
    <t>Submarine Cable 
Capacity Holder Reports
 (Gbps)</t>
  </si>
  <si>
    <t>Discrepancy</t>
  </si>
  <si>
    <t>Percent Captured by Holder Reports</t>
  </si>
  <si>
    <t>Percent Not Captured by Holder Reports</t>
  </si>
  <si>
    <t>(Available Capacity)</t>
  </si>
  <si>
    <t xml:space="preserve">(Owned Capacity)
</t>
  </si>
  <si>
    <t xml:space="preserve">Americas </t>
  </si>
  <si>
    <t>Attachment A</t>
  </si>
  <si>
    <t xml:space="preserve">U.S.-International Submarine Cables – Landing Points </t>
  </si>
  <si>
    <t xml:space="preserve"> by Region, Cable, and Foreign Landing Point as of December 31, 2020</t>
  </si>
  <si>
    <t>Cable Name</t>
  </si>
  <si>
    <t>Foreign Landing Point</t>
  </si>
  <si>
    <t>Brazil</t>
  </si>
  <si>
    <t>Colombia</t>
  </si>
  <si>
    <t>Dominican Republic</t>
  </si>
  <si>
    <t>Guatemala</t>
  </si>
  <si>
    <t>Mexico</t>
  </si>
  <si>
    <t>Canada</t>
  </si>
  <si>
    <t>Curaçao</t>
  </si>
  <si>
    <t>French Guiana</t>
  </si>
  <si>
    <t>Martinique</t>
  </si>
  <si>
    <t>Trinidad and Tobago</t>
  </si>
  <si>
    <t>Venezuela</t>
  </si>
  <si>
    <t>Barbados</t>
  </si>
  <si>
    <t>Saint Lucia</t>
  </si>
  <si>
    <t>Bahamas</t>
  </si>
  <si>
    <t>Belize</t>
  </si>
  <si>
    <t>Costa Rica</t>
  </si>
  <si>
    <t>Honduras</t>
  </si>
  <si>
    <t>Nicaragua</t>
  </si>
  <si>
    <t>Panama</t>
  </si>
  <si>
    <t>Turks and Caicos Islands</t>
  </si>
  <si>
    <t>Jamaica</t>
  </si>
  <si>
    <t>Bermuda</t>
  </si>
  <si>
    <t>Chile</t>
  </si>
  <si>
    <t>Guadeloupe</t>
  </si>
  <si>
    <t>Saint Barthelemy</t>
  </si>
  <si>
    <t xml:space="preserve">Saint Martin </t>
  </si>
  <si>
    <t>Cayman Islands</t>
  </si>
  <si>
    <t xml:space="preserve">Pacific Caribbean Cable System (PCCS) </t>
  </si>
  <si>
    <t>Aruba</t>
  </si>
  <si>
    <t>British Virgin Islands</t>
  </si>
  <si>
    <t>Ecuador</t>
  </si>
  <si>
    <t>Peru</t>
  </si>
  <si>
    <t>Sint Maarten</t>
  </si>
  <si>
    <t>Argentina</t>
  </si>
  <si>
    <t xml:space="preserve">Iceland </t>
  </si>
  <si>
    <t>Ireland</t>
  </si>
  <si>
    <t>France</t>
  </si>
  <si>
    <t>United Kingdom</t>
  </si>
  <si>
    <t>Germany</t>
  </si>
  <si>
    <t>Netherlands</t>
  </si>
  <si>
    <t>Denmark</t>
  </si>
  <si>
    <t>Norway</t>
  </si>
  <si>
    <t>Spain</t>
  </si>
  <si>
    <t>Brunei</t>
  </si>
  <si>
    <t>Hong Kong</t>
  </si>
  <si>
    <t>Malaysia</t>
  </si>
  <si>
    <t>Philippines</t>
  </si>
  <si>
    <t>Singapore</t>
  </si>
  <si>
    <t>Thailand</t>
  </si>
  <si>
    <t>Vietnam</t>
  </si>
  <si>
    <t>Australia</t>
  </si>
  <si>
    <t>Japan</t>
  </si>
  <si>
    <t>Taiwan</t>
  </si>
  <si>
    <t>Federated States of Micronesia</t>
  </si>
  <si>
    <t>Republic of the Marshall Islands</t>
  </si>
  <si>
    <t>New Zealand</t>
  </si>
  <si>
    <t>French Polynesia</t>
  </si>
  <si>
    <t>China</t>
  </si>
  <si>
    <t>South Korea</t>
  </si>
  <si>
    <t>Papua New Guinea</t>
  </si>
  <si>
    <t>Samoa American Samoa Cable System</t>
  </si>
  <si>
    <t>Samoa</t>
  </si>
  <si>
    <t>Indonesia</t>
  </si>
  <si>
    <t>Fiji</t>
  </si>
  <si>
    <t>Kiribati</t>
  </si>
  <si>
    <t>Tokelau</t>
  </si>
  <si>
    <t>Total Landing Points</t>
  </si>
  <si>
    <r>
      <rPr>
        <b/>
        <sz val="9"/>
        <rFont val="Times New Roman"/>
        <family val="1"/>
      </rPr>
      <t>Source</t>
    </r>
    <r>
      <rPr>
        <sz val="9"/>
        <rFont val="Times New Roman"/>
        <family val="1"/>
      </rPr>
      <t>: FCC records</t>
    </r>
  </si>
  <si>
    <t>Attachment B</t>
  </si>
  <si>
    <t>U.S.-International Submarine Cables – Landing Points</t>
  </si>
  <si>
    <t>by Region, Foreign Landing Point, and Cable as of December 31, 2020</t>
  </si>
  <si>
    <t xml:space="preserve">Japan-Guam-Australia (JGA) South System </t>
  </si>
  <si>
    <t xml:space="preserve">Japan-Guam-Australia (JGA) North System </t>
  </si>
  <si>
    <t>Southeast Asia-US System (SEA-US)</t>
  </si>
  <si>
    <t xml:space="preserve">Attachment C   </t>
  </si>
  <si>
    <t>by Number of Landing Points Per Country and Region</t>
  </si>
  <si>
    <t>as of December 31, 2020</t>
  </si>
  <si>
    <t>No. of Landing Points Per Country</t>
  </si>
  <si>
    <t>Country</t>
  </si>
  <si>
    <t>Iceland</t>
  </si>
  <si>
    <r>
      <rPr>
        <b/>
        <sz val="9"/>
        <rFont val="Times New Roman"/>
        <family val="1"/>
      </rPr>
      <t>Source</t>
    </r>
    <r>
      <rPr>
        <sz val="9"/>
        <rFont val="Times New Roman"/>
        <family val="1"/>
      </rPr>
      <t>: FCC Records</t>
    </r>
  </si>
  <si>
    <t>Frequency Table 
Summarizing Foreign Landing Points Per Country</t>
  </si>
  <si>
    <t>Number of Countries Per Region</t>
  </si>
  <si>
    <t>** The name changed from American Samoa-Hawaii Cable to Samoa American Samoa Cable.</t>
  </si>
  <si>
    <t>*  Filer requested confidential treatment of its Submarine Cable Operator Report data.  Regional totals include both public and confidential data.
** On July 16, 2020, the American Samoa-Hawaii segment of the American Samoa Hawaii Cable System was retired and taken out of commercial service.  The Samoa-American Samoa segment remains in service and is now known as the Samoa American Samoa Cable. The name changed from American Samoa-Hawaii Cable to Samoa American Samoa Cable.
*** We note that:  (1) data as of 2007 to 2013 were extracted from the 2013 Section 43.82 Circuit Status Data Report; (2) TAT-14 and Columbus III were retired from service on December 15, 2020 and December 18, 2020, respectively; (3) the "number of cables in service" reflects the number of U.S.-international cables that were in service as of the end of the reporting period; (4) the large recent increase in Americas' capacity is strongly influenced by an increase in capacity to Canada; and (5) on December 28, 2018, the International Bureau released a revised Filing Manual and clarified the definition of “[a]vailable capacity, also known as design capacity, is all of the capacity (both lit and unlit capacity) on the cable as of the reporting date (December 31 of the reporting period).”  International Bureau Releases Revised Filing Manual for Section 43.82 Circuit Capacity Reports, Public Notice, 33 FCC Rcd 12517 (2018); Filing Manual at 6, para. 28.</t>
  </si>
  <si>
    <r>
      <t>Section 43.82 Circuit Capacity Filers (2020)</t>
    </r>
    <r>
      <rPr>
        <sz val="11"/>
        <rFont val="Times New Roman"/>
        <family val="1"/>
      </rPr>
      <t xml:space="preserve"> – Entities that filed a cable operator and/or capacity holder report.</t>
    </r>
  </si>
  <si>
    <t>Section 43.82 Circuit Capacity Filers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</si>
</sst>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0_);_(* \(#,##0.0\);_(* &quot;-&quot;??_);_(@_)"/>
    <numFmt numFmtId="165" formatCode="0.0%"/>
    <numFmt numFmtId="166" formatCode="#,##0.0"/>
  </numFmts>
  <fonts count="35">
    <font>
      <sz val="11"/>
      <color theme="1"/>
      <name val="Calibri"/>
      <family val="2"/>
      <scheme val="minor"/>
    </font>
    <font>
      <sz val="10"/>
      <color theme="1"/>
      <name val="Arial"/>
      <family val="2"/>
    </font>
    <font>
      <sz val="11"/>
      <color theme="1"/>
      <name val="Times New Roman"/>
      <family val="1"/>
    </font>
    <font>
      <b/>
      <sz val="11"/>
      <color theme="1"/>
      <name val="Times New Roman"/>
      <family val="1"/>
    </font>
    <font>
      <b/>
      <sz val="9"/>
      <color theme="1"/>
      <name val="Times New Roman"/>
      <family val="1"/>
    </font>
    <font>
      <b/>
      <sz val="9"/>
      <color rgb="FF333333"/>
      <name val="Times New Roman"/>
      <family val="1"/>
    </font>
    <font>
      <sz val="9"/>
      <color theme="1"/>
      <name val="Times New Roman"/>
      <family val="1"/>
    </font>
    <font>
      <sz val="10"/>
      <name val="Arial"/>
      <family val="2"/>
    </font>
    <font>
      <sz val="10"/>
      <name val="Times New Roman"/>
      <family val="1"/>
    </font>
    <font>
      <sz val="10"/>
      <color theme="1"/>
      <name val="Times New Roman"/>
      <family val="1"/>
    </font>
    <font>
      <sz val="9"/>
      <color indexed="63"/>
      <name val="Arial"/>
      <family val="2"/>
    </font>
    <font>
      <b/>
      <sz val="10"/>
      <color indexed="63"/>
      <name val="Times New Roman"/>
      <family val="1"/>
    </font>
    <font>
      <sz val="10"/>
      <color indexed="63"/>
      <name val="Times New Roman"/>
      <family val="1"/>
    </font>
    <font>
      <b/>
      <sz val="9"/>
      <color theme="1"/>
      <name val="Arial"/>
      <family val="2"/>
    </font>
    <font>
      <u val="single"/>
      <sz val="11"/>
      <color theme="10"/>
      <name val="Calibri"/>
      <family val="2"/>
      <scheme val="minor"/>
    </font>
    <font>
      <sz val="11"/>
      <color indexed="63"/>
      <name val="Times New Roman"/>
      <family val="1"/>
    </font>
    <font>
      <b/>
      <sz val="11"/>
      <color indexed="63"/>
      <name val="Times New Roman"/>
      <family val="1"/>
    </font>
    <font>
      <sz val="9"/>
      <color rgb="FF333333"/>
      <name val="Arial"/>
      <family val="2"/>
    </font>
    <font>
      <b/>
      <sz val="9"/>
      <color rgb="FF333333"/>
      <name val="Arial"/>
      <family val="2"/>
    </font>
    <font>
      <b/>
      <sz val="11"/>
      <color theme="1"/>
      <name val="Calibri"/>
      <family val="2"/>
      <scheme val="minor"/>
    </font>
    <font>
      <sz val="9"/>
      <color indexed="63"/>
      <name val="Times New Roman"/>
      <family val="1"/>
    </font>
    <font>
      <b/>
      <sz val="9"/>
      <color indexed="63"/>
      <name val="Times New Roman"/>
      <family val="1"/>
    </font>
    <font>
      <sz val="9"/>
      <name val="Times New Roman"/>
      <family val="1"/>
    </font>
    <font>
      <b/>
      <sz val="9"/>
      <name val="Times New Roman"/>
      <family val="1"/>
    </font>
    <font>
      <b/>
      <sz val="11"/>
      <name val="Times New Roman"/>
      <family val="1"/>
    </font>
    <font>
      <b/>
      <sz val="12"/>
      <color theme="1"/>
      <name val="Times New Roman"/>
      <family val="1"/>
    </font>
    <font>
      <sz val="11"/>
      <name val="Times New Roman"/>
      <family val="1"/>
    </font>
    <font>
      <sz val="9"/>
      <name val="Wingdings"/>
      <family val="2"/>
      <charset val="2"/>
    </font>
    <font>
      <sz val="10"/>
      <color rgb="FF000000"/>
      <name val="Arial"/>
      <family val="2"/>
    </font>
    <font>
      <sz val="9"/>
      <color indexed="8"/>
      <name val="Times New Roman"/>
      <family val="1"/>
    </font>
    <font>
      <sz val="9"/>
      <color rgb="FF333333"/>
      <name val="Times New Roman"/>
      <family val="1"/>
    </font>
    <font>
      <u val="single"/>
      <sz val="11"/>
      <color theme="10"/>
      <name val="Times New Roman"/>
      <family val="1"/>
    </font>
    <font>
      <sz val="9"/>
      <name val="Arial"/>
      <family val="2"/>
    </font>
    <font>
      <b/>
      <sz val="10.5"/>
      <color theme="1"/>
      <name val="Times New Roman"/>
      <family val="1"/>
    </font>
    <font>
      <sz val="12"/>
      <color rgb="FF000000"/>
      <name val="Calibri"/>
      <family val="2"/>
      <scheme val="minor"/>
    </font>
  </fonts>
  <fills count="10">
    <fill>
      <patternFill patternType="none"/>
    </fill>
    <fill>
      <patternFill patternType="gray125"/>
    </fill>
    <fill>
      <patternFill patternType="solid">
        <fgColor theme="4" tint="0.39998000860214233"/>
        <bgColor indexed="64"/>
      </patternFill>
    </fill>
    <fill>
      <patternFill patternType="solid">
        <fgColor indexed="9"/>
        <bgColor indexed="64"/>
      </patternFill>
    </fill>
    <fill>
      <patternFill patternType="solid">
        <fgColor rgb="FFF8FBFC"/>
        <bgColor indexed="64"/>
      </patternFill>
    </fill>
    <fill>
      <patternFill patternType="solid">
        <fgColor rgb="FFFFFFFF"/>
        <bgColor indexed="64"/>
      </patternFill>
    </fill>
    <fill>
      <patternFill patternType="solid">
        <fgColor theme="0"/>
        <bgColor indexed="64"/>
      </patternFill>
    </fill>
    <fill>
      <patternFill patternType="solid">
        <fgColor rgb="FFFFFFFF"/>
        <bgColor indexed="64"/>
      </patternFill>
    </fill>
    <fill>
      <patternFill patternType="solid">
        <fgColor rgb="FFF8FBFC"/>
        <bgColor indexed="64"/>
      </patternFill>
    </fill>
    <fill>
      <patternFill patternType="solid">
        <fgColor theme="0"/>
        <bgColor indexed="64"/>
      </patternFill>
    </fill>
  </fills>
  <borders count="65">
    <border>
      <left/>
      <right/>
      <top/>
      <bottom/>
      <diagonal/>
    </border>
    <border>
      <left style="thin">
        <color auto="1"/>
      </left>
      <right style="thin">
        <color auto="1"/>
      </right>
      <top style="thin">
        <color auto="1"/>
      </top>
      <bottom style="thin">
        <color auto="1"/>
      </bottom>
    </border>
    <border>
      <left style="thin">
        <color auto="1"/>
      </left>
      <right style="thin">
        <color auto="1"/>
      </right>
      <top style="thin">
        <color auto="1"/>
      </top>
      <bottom/>
    </border>
    <border>
      <left style="medium">
        <color indexed="8"/>
      </left>
      <right/>
      <top/>
      <bottom style="medium">
        <color auto="1"/>
      </bottom>
    </border>
    <border>
      <left style="medium">
        <color indexed="8"/>
      </left>
      <right style="medium">
        <color indexed="8"/>
      </right>
      <top/>
      <bottom style="medium">
        <color auto="1"/>
      </bottom>
    </border>
    <border>
      <left style="medium">
        <color indexed="8"/>
      </left>
      <right style="medium">
        <color indexed="8"/>
      </right>
      <top/>
      <bottom style="medium">
        <color indexed="8"/>
      </bottom>
    </border>
    <border>
      <left style="thin">
        <color auto="1"/>
      </left>
      <right/>
      <top/>
      <bottom style="thin">
        <color auto="1"/>
      </bottom>
    </border>
    <border>
      <left style="thin">
        <color auto="1"/>
      </left>
      <right/>
      <top style="thin">
        <color auto="1"/>
      </top>
      <bottom/>
    </border>
    <border>
      <left/>
      <right style="thin">
        <color auto="1"/>
      </right>
      <top style="thin">
        <color auto="1"/>
      </top>
      <bottom/>
    </border>
    <border>
      <left/>
      <right/>
      <top style="thin">
        <color auto="1"/>
      </top>
      <bottom/>
    </border>
    <border>
      <left style="medium">
        <color auto="1"/>
      </left>
      <right style="medium">
        <color auto="1"/>
      </right>
      <top style="medium">
        <color auto="1"/>
      </top>
      <bottom/>
    </border>
    <border>
      <left style="medium">
        <color indexed="8"/>
      </left>
      <right/>
      <top style="medium">
        <color auto="1"/>
      </top>
      <bottom/>
    </border>
    <border>
      <left style="medium">
        <color indexed="8"/>
      </left>
      <right style="medium">
        <color indexed="8"/>
      </right>
      <top style="medium">
        <color auto="1"/>
      </top>
      <bottom/>
    </border>
    <border>
      <left/>
      <right style="medium">
        <color indexed="8"/>
      </right>
      <top style="medium">
        <color auto="1"/>
      </top>
      <bottom/>
    </border>
    <border>
      <left/>
      <right style="medium">
        <color auto="1"/>
      </right>
      <top style="medium">
        <color auto="1"/>
      </top>
      <bottom/>
    </border>
    <border>
      <left style="medium">
        <color auto="1"/>
      </left>
      <right style="medium">
        <color auto="1"/>
      </right>
      <top/>
      <bottom style="medium">
        <color auto="1"/>
      </bottom>
    </border>
    <border>
      <left/>
      <right/>
      <top style="medium">
        <color auto="1"/>
      </top>
      <bottom/>
    </border>
    <border>
      <left style="thin">
        <color rgb="FFEBEBEB"/>
      </left>
      <right style="thin">
        <color rgb="FFEBEBEB"/>
      </right>
      <top style="thin">
        <color rgb="FFEBEBEB"/>
      </top>
      <bottom style="thin">
        <color rgb="FFEBEBEB"/>
      </bottom>
    </border>
    <border>
      <left style="thin">
        <color auto="1"/>
      </left>
      <right style="thin">
        <color auto="1"/>
      </right>
      <top/>
      <bottom style="thin">
        <color auto="1"/>
      </bottom>
    </border>
    <border>
      <left style="medium">
        <color auto="1"/>
      </left>
      <right style="medium">
        <color auto="1"/>
      </right>
      <top/>
      <bottom/>
    </border>
    <border>
      <left style="medium">
        <color indexed="8"/>
      </left>
      <right/>
      <top/>
      <bottom/>
    </border>
    <border>
      <left style="medium">
        <color indexed="8"/>
      </left>
      <right style="medium">
        <color indexed="8"/>
      </right>
      <top/>
      <bottom/>
    </border>
    <border>
      <left/>
      <right style="medium">
        <color indexed="8"/>
      </right>
      <top/>
      <bottom/>
    </border>
    <border>
      <left/>
      <right style="medium">
        <color auto="1"/>
      </right>
      <top/>
      <bottom/>
    </border>
    <border>
      <left style="thin">
        <color theme="1"/>
      </left>
      <right style="thin">
        <color theme="1"/>
      </right>
      <top style="thin">
        <color auto="1"/>
      </top>
      <bottom style="thin">
        <color auto="1"/>
      </bottom>
    </border>
    <border>
      <left style="thin">
        <color theme="1"/>
      </left>
      <right style="thin">
        <color auto="1"/>
      </right>
      <top style="thin">
        <color auto="1"/>
      </top>
      <bottom style="thin">
        <color auto="1"/>
      </bottom>
    </border>
    <border>
      <left/>
      <right style="thin">
        <color auto="1"/>
      </right>
      <top style="thin">
        <color auto="1"/>
      </top>
      <bottom style="thin">
        <color auto="1"/>
      </bottom>
    </border>
    <border>
      <left style="thin">
        <color theme="1"/>
      </left>
      <right style="thin">
        <color theme="1"/>
      </right>
      <top style="thin">
        <color theme="1"/>
      </top>
      <bottom style="thin">
        <color theme="1"/>
      </bottom>
    </border>
    <border>
      <left style="medium">
        <color auto="1"/>
      </left>
      <right/>
      <top/>
      <bottom/>
    </border>
    <border>
      <left/>
      <right style="thin">
        <color rgb="FFEBEBEB"/>
      </right>
      <top style="thin">
        <color rgb="FFEBEBEB"/>
      </top>
      <bottom style="thin">
        <color rgb="FFEBEBEB"/>
      </bottom>
    </border>
    <border>
      <left style="medium">
        <color auto="1"/>
      </left>
      <right/>
      <top/>
      <bottom style="medium">
        <color auto="1"/>
      </bottom>
    </border>
    <border>
      <left/>
      <right/>
      <top style="thin">
        <color auto="1"/>
      </top>
      <bottom style="thin">
        <color auto="1"/>
      </bottom>
    </border>
    <border>
      <left style="medium">
        <color auto="1"/>
      </left>
      <right style="medium">
        <color indexed="8"/>
      </right>
      <top/>
      <bottom/>
    </border>
    <border>
      <left style="medium">
        <color auto="1"/>
      </left>
      <right style="thin">
        <color auto="1"/>
      </right>
      <top/>
      <bottom/>
    </border>
    <border>
      <left style="medium">
        <color auto="1"/>
      </left>
      <right style="medium">
        <color indexed="8"/>
      </right>
      <top/>
      <bottom style="thin">
        <color theme="2"/>
      </bottom>
    </border>
    <border>
      <left style="medium">
        <color indexed="8"/>
      </left>
      <right style="medium">
        <color auto="1"/>
      </right>
      <top/>
      <bottom/>
    </border>
    <border>
      <left style="medium">
        <color auto="1"/>
      </left>
      <right style="medium">
        <color auto="1"/>
      </right>
      <top style="thin">
        <color theme="2" tint="-0.09990999847650528"/>
      </top>
      <bottom/>
    </border>
    <border>
      <left/>
      <right/>
      <top/>
      <bottom style="thin">
        <color auto="1"/>
      </bottom>
    </border>
    <border>
      <left/>
      <right style="thin">
        <color auto="1"/>
      </right>
      <top/>
      <bottom style="thin">
        <color auto="1"/>
      </bottom>
    </border>
    <border>
      <left style="thin">
        <color auto="1"/>
      </left>
      <right style="medium">
        <color indexed="8"/>
      </right>
      <top/>
      <bottom/>
    </border>
    <border>
      <left style="thin">
        <color auto="1"/>
      </left>
      <right/>
      <top style="thin">
        <color auto="1"/>
      </top>
      <bottom style="thin">
        <color auto="1"/>
      </bottom>
    </border>
    <border>
      <left/>
      <right style="medium">
        <color indexed="8"/>
      </right>
      <top/>
      <bottom style="medium">
        <color auto="1"/>
      </bottom>
    </border>
    <border>
      <left/>
      <right/>
      <top/>
      <bottom style="medium">
        <color auto="1"/>
      </bottom>
    </border>
    <border>
      <left style="thin">
        <color auto="1"/>
      </left>
      <right/>
      <top/>
      <bottom style="medium">
        <color auto="1"/>
      </bottom>
    </border>
    <border>
      <left/>
      <right style="medium">
        <color auto="1"/>
      </right>
      <top/>
      <bottom style="medium">
        <color auto="1"/>
      </bottom>
    </border>
    <border>
      <left style="medium">
        <color auto="1"/>
      </left>
      <right/>
      <top style="medium">
        <color auto="1"/>
      </top>
      <bottom/>
    </border>
    <border>
      <left style="medium">
        <color auto="1"/>
      </left>
      <right style="medium">
        <color auto="1"/>
      </right>
      <top style="medium">
        <color theme="0" tint="-0.149959996342659"/>
      </top>
      <bottom style="medium">
        <color auto="1"/>
      </bottom>
    </border>
    <border>
      <left style="thin">
        <color auto="1"/>
      </left>
      <right style="medium">
        <color indexed="8"/>
      </right>
      <top style="thin">
        <color theme="2"/>
      </top>
      <bottom style="thin">
        <color theme="2"/>
      </bottom>
    </border>
    <border>
      <left style="thin">
        <color rgb="FFEBEBEB"/>
      </left>
      <right style="thin">
        <color rgb="FFEBEBEB"/>
      </right>
      <top/>
      <bottom style="thin">
        <color rgb="FFEBEBEB"/>
      </bottom>
    </border>
    <border>
      <left style="medium">
        <color auto="1"/>
      </left>
      <right style="medium">
        <color auto="1"/>
      </right>
      <top/>
      <bottom style="thin">
        <color theme="2" tint="-0.09990999847650528"/>
      </bottom>
    </border>
    <border>
      <left style="medium">
        <color auto="1"/>
      </left>
      <right style="medium">
        <color auto="1"/>
      </right>
      <top style="thin">
        <color theme="2" tint="-0.09990999847650528"/>
      </top>
      <bottom style="thin">
        <color theme="2" tint="-0.09990999847650528"/>
      </bottom>
    </border>
    <border>
      <left style="medium">
        <color auto="1"/>
      </left>
      <right style="medium">
        <color indexed="8"/>
      </right>
      <top style="medium">
        <color auto="1"/>
      </top>
      <bottom/>
    </border>
    <border>
      <left style="medium">
        <color indexed="8"/>
      </left>
      <right style="medium">
        <color indexed="8"/>
      </right>
      <top style="medium">
        <color indexed="8"/>
      </top>
      <bottom/>
    </border>
    <border>
      <left style="medium">
        <color indexed="8"/>
      </left>
      <right style="medium">
        <color auto="1"/>
      </right>
      <top style="medium">
        <color indexed="8"/>
      </top>
      <bottom/>
    </border>
    <border>
      <left style="medium">
        <color auto="1"/>
      </left>
      <right style="medium">
        <color indexed="8"/>
      </right>
      <top/>
      <bottom style="medium">
        <color auto="1"/>
      </bottom>
    </border>
    <border>
      <left style="medium">
        <color indexed="8"/>
      </left>
      <right style="medium">
        <color auto="1"/>
      </right>
      <top/>
      <bottom style="medium">
        <color indexed="8"/>
      </bottom>
    </border>
    <border>
      <left style="thin">
        <color rgb="FF000000"/>
      </left>
      <right style="medium">
        <color indexed="8"/>
      </right>
      <top/>
      <bottom/>
    </border>
    <border>
      <left style="medium">
        <color auto="1"/>
      </left>
      <right style="medium">
        <color auto="1"/>
      </right>
      <top/>
      <bottom style="medium">
        <color theme="0" tint="-0.149959996342659"/>
      </bottom>
    </border>
    <border>
      <left style="medium">
        <color auto="1"/>
      </left>
      <right style="medium">
        <color auto="1"/>
      </right>
      <top style="medium">
        <color theme="0" tint="-0.149959996342659"/>
      </top>
      <bottom style="medium">
        <color theme="0" tint="-0.149959996342659"/>
      </bottom>
    </border>
    <border>
      <left style="medium">
        <color auto="1"/>
      </left>
      <right style="medium">
        <color auto="1"/>
      </right>
      <top style="medium">
        <color theme="0" tint="-0.149959996342659"/>
      </top>
      <bottom/>
    </border>
    <border>
      <left style="thin">
        <color auto="1"/>
      </left>
      <right/>
      <top/>
      <bottom/>
    </border>
    <border>
      <left/>
      <right style="thin">
        <color auto="1"/>
      </right>
      <top/>
      <bottom/>
    </border>
    <border>
      <left style="thin">
        <color theme="1"/>
      </left>
      <right/>
      <top style="thin">
        <color theme="1"/>
      </top>
      <bottom style="thin">
        <color theme="1"/>
      </bottom>
    </border>
    <border>
      <left/>
      <right style="thin">
        <color theme="1"/>
      </right>
      <top style="thin">
        <color theme="1"/>
      </top>
      <bottom style="thin">
        <color theme="1"/>
      </bottom>
    </border>
    <border>
      <left/>
      <right/>
      <top style="thin">
        <color theme="1"/>
      </top>
      <bottom style="thin">
        <color theme="1"/>
      </bottom>
    </border>
  </borders>
  <cellStyleXfs count="24">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0"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0" fillId="0" borderId="0" applyFont="0" applyFill="0" applyBorder="0" applyAlignment="0" applyProtection="0"/>
    <xf numFmtId="41" fontId="1" fillId="0" borderId="0" applyFont="0" applyFill="0" applyBorder="0" applyAlignment="0" applyProtection="0"/>
    <xf numFmtId="0" fontId="7" fillId="0" borderId="0">
      <alignment/>
      <protection/>
    </xf>
    <xf numFmtId="0" fontId="14" fillId="0" borderId="0" applyNumberFormat="0" applyFill="0" applyBorder="0" applyAlignment="0" applyProtection="0"/>
    <xf numFmtId="0" fontId="28" fillId="0" borderId="0">
      <alignment/>
      <protection/>
    </xf>
    <xf numFmtId="0" fontId="7" fillId="0" borderId="0">
      <alignment/>
      <protection/>
    </xf>
  </cellStyleXfs>
  <cellXfs count="449">
    <xf numFmtId="0" fontId="0" fillId="0" borderId="0" xfId="0"/>
    <xf numFmtId="0" fontId="2" fillId="0" borderId="0" xfId="0" applyFont="1"/>
    <xf numFmtId="49" fontId="4" fillId="2" borderId="1" xfId="0" applyNumberFormat="1" applyFont="1" applyFill="1" applyBorder="1" applyAlignment="1">
      <alignment horizontal="center"/>
    </xf>
    <xf numFmtId="0" fontId="0" fillId="0" borderId="0" xfId="0" applyAlignment="1">
      <alignment horizontal="center" vertical="center"/>
    </xf>
    <xf numFmtId="0" fontId="6" fillId="0" borderId="0" xfId="0" applyFont="1"/>
    <xf numFmtId="0" fontId="6" fillId="0" borderId="0" xfId="0" applyFont="1" applyAlignment="1">
      <alignment horizontal="center"/>
    </xf>
    <xf numFmtId="165" fontId="4" fillId="2" borderId="2" xfId="0" applyNumberFormat="1" applyFont="1" applyFill="1" applyBorder="1" applyAlignment="1">
      <alignment horizontal="center" vertical="center" wrapText="1"/>
    </xf>
    <xf numFmtId="1" fontId="4" fillId="2" borderId="3" xfId="0" applyNumberFormat="1" applyFont="1" applyFill="1" applyBorder="1" applyAlignment="1">
      <alignment horizontal="center" vertical="center"/>
    </xf>
    <xf numFmtId="1" fontId="4" fillId="2" borderId="4" xfId="0" applyNumberFormat="1" applyFont="1" applyFill="1" applyBorder="1" applyAlignment="1">
      <alignment horizontal="center" vertical="center"/>
    </xf>
    <xf numFmtId="1" fontId="4" fillId="2" borderId="5" xfId="0" applyNumberFormat="1" applyFont="1" applyFill="1" applyBorder="1" applyAlignment="1">
      <alignment horizontal="center" vertical="center"/>
    </xf>
    <xf numFmtId="0" fontId="0" fillId="0" borderId="0" xfId="0" applyFont="1"/>
    <xf numFmtId="1" fontId="6" fillId="0" borderId="0" xfId="0" applyNumberFormat="1" applyFont="1" applyAlignment="1">
      <alignment/>
    </xf>
    <xf numFmtId="1" fontId="6" fillId="0" borderId="0" xfId="0" applyNumberFormat="1" applyFont="1" applyAlignment="1">
      <alignment horizontal="center" vertical="center"/>
    </xf>
    <xf numFmtId="1" fontId="6" fillId="0" borderId="0" xfId="0" applyNumberFormat="1" applyFont="1" applyFill="1" applyAlignment="1">
      <alignment horizontal="center" vertical="center"/>
    </xf>
    <xf numFmtId="0" fontId="3" fillId="0" borderId="0" xfId="0" applyFont="1" applyBorder="1" applyAlignment="1">
      <alignment horizontal="center"/>
    </xf>
    <xf numFmtId="0" fontId="5" fillId="2" borderId="1" xfId="0" applyFont="1" applyFill="1" applyBorder="1" applyAlignment="1">
      <alignment horizontal="center"/>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7" fillId="0" borderId="0" xfId="20">
      <alignment/>
      <protection/>
    </xf>
    <xf numFmtId="0" fontId="8" fillId="0" borderId="0" xfId="20" applyFont="1">
      <alignment/>
      <protection/>
    </xf>
    <xf numFmtId="0" fontId="10" fillId="3" borderId="0" xfId="20" applyFont="1" applyFill="1" applyAlignment="1">
      <alignment horizontal="left"/>
      <protection/>
    </xf>
    <xf numFmtId="0" fontId="12" fillId="3" borderId="0" xfId="20" applyFont="1" applyFill="1" applyAlignment="1">
      <alignment horizontal="left"/>
      <protection/>
    </xf>
    <xf numFmtId="49" fontId="0" fillId="0" borderId="0" xfId="0" applyNumberFormat="1"/>
    <xf numFmtId="49" fontId="9" fillId="0" borderId="0" xfId="0" applyNumberFormat="1" applyFont="1"/>
    <xf numFmtId="49" fontId="10" fillId="3" borderId="0" xfId="20" applyNumberFormat="1" applyFont="1" applyFill="1" applyAlignment="1">
      <alignment horizontal="left"/>
      <protection/>
    </xf>
    <xf numFmtId="0" fontId="4" fillId="2" borderId="9" xfId="0" applyFont="1" applyFill="1" applyBorder="1" applyAlignment="1">
      <alignment horizontal="center" vertical="center" wrapText="1"/>
    </xf>
    <xf numFmtId="0" fontId="15" fillId="3" borderId="0" xfId="20" applyFont="1" applyFill="1" applyAlignment="1">
      <alignment horizontal="left"/>
      <protection/>
    </xf>
    <xf numFmtId="1" fontId="4" fillId="2" borderId="10" xfId="0" applyNumberFormat="1" applyFont="1" applyFill="1" applyBorder="1" applyAlignment="1">
      <alignment horizontal="center" vertical="center"/>
    </xf>
    <xf numFmtId="3" fontId="4" fillId="2" borderId="11" xfId="0" applyNumberFormat="1" applyFont="1" applyFill="1" applyBorder="1" applyAlignment="1">
      <alignment horizontal="center" vertical="center"/>
    </xf>
    <xf numFmtId="1" fontId="4" fillId="2" borderId="11" xfId="0" applyNumberFormat="1" applyFont="1" applyFill="1" applyBorder="1" applyAlignment="1">
      <alignment horizontal="center" vertical="center"/>
    </xf>
    <xf numFmtId="1" fontId="4" fillId="2" borderId="12" xfId="0" applyNumberFormat="1" applyFont="1" applyFill="1" applyBorder="1" applyAlignment="1">
      <alignment horizontal="center" vertical="center"/>
    </xf>
    <xf numFmtId="1" fontId="4" fillId="2" borderId="13" xfId="0" applyNumberFormat="1" applyFont="1" applyFill="1" applyBorder="1" applyAlignment="1">
      <alignment horizontal="center" vertical="center"/>
    </xf>
    <xf numFmtId="1" fontId="4" fillId="2" borderId="14" xfId="0" applyNumberFormat="1" applyFont="1" applyFill="1" applyBorder="1" applyAlignment="1">
      <alignment horizontal="center" vertical="center"/>
    </xf>
    <xf numFmtId="0" fontId="4" fillId="2" borderId="15" xfId="0" applyNumberFormat="1" applyFont="1" applyFill="1" applyBorder="1" applyAlignment="1">
      <alignment horizontal="center" vertical="center"/>
    </xf>
    <xf numFmtId="9" fontId="0" fillId="0" borderId="0" xfId="15" applyFont="1"/>
    <xf numFmtId="1" fontId="4" fillId="2" borderId="16" xfId="0" applyNumberFormat="1" applyFont="1" applyFill="1" applyBorder="1" applyAlignment="1">
      <alignment horizontal="center" vertical="center"/>
    </xf>
    <xf numFmtId="49" fontId="17" fillId="4" borderId="17" xfId="0" applyNumberFormat="1" applyFont="1" applyFill="1" applyBorder="1" applyAlignment="1">
      <alignment horizontal="left"/>
    </xf>
    <xf numFmtId="166" fontId="19" fillId="0" borderId="0" xfId="0" applyNumberFormat="1" applyFont="1"/>
    <xf numFmtId="0" fontId="20" fillId="3" borderId="0" xfId="20" applyFont="1" applyFill="1" applyAlignment="1">
      <alignment horizontal="left"/>
      <protection/>
    </xf>
    <xf numFmtId="166" fontId="0" fillId="0" borderId="0" xfId="0" applyNumberFormat="1"/>
    <xf numFmtId="164" fontId="6" fillId="0" borderId="0" xfId="18" applyNumberFormat="1" applyFont="1" applyBorder="1" applyAlignment="1">
      <alignment horizontal="right" vertical="center"/>
    </xf>
    <xf numFmtId="0" fontId="6" fillId="0" borderId="0" xfId="0" applyFont="1" applyAlignment="1">
      <alignment horizontal="center" vertical="center"/>
    </xf>
    <xf numFmtId="0" fontId="22" fillId="0" borderId="1" xfId="20" applyFont="1" applyBorder="1" applyAlignment="1">
      <alignment horizontal="center"/>
      <protection/>
    </xf>
    <xf numFmtId="0" fontId="22" fillId="0" borderId="0" xfId="20" applyFont="1">
      <alignment/>
      <protection/>
    </xf>
    <xf numFmtId="0" fontId="3" fillId="0" borderId="0" xfId="0" applyFont="1" applyFill="1" applyBorder="1" applyAlignment="1">
      <alignment horizontal="center" vertical="center" wrapText="1"/>
    </xf>
    <xf numFmtId="0" fontId="4" fillId="2" borderId="2" xfId="0" applyFont="1" applyFill="1" applyBorder="1" applyAlignment="1">
      <alignment horizontal="center" vertical="center"/>
    </xf>
    <xf numFmtId="0" fontId="4" fillId="2" borderId="18" xfId="0" applyFont="1" applyFill="1" applyBorder="1" applyAlignment="1">
      <alignment horizontal="center" vertical="center"/>
    </xf>
    <xf numFmtId="0" fontId="4" fillId="2" borderId="2" xfId="0" applyFont="1" applyFill="1" applyBorder="1" applyAlignment="1">
      <alignment horizontal="center" vertical="center" wrapText="1"/>
    </xf>
    <xf numFmtId="0" fontId="6" fillId="3" borderId="0" xfId="20" applyFont="1" applyFill="1" applyAlignment="1">
      <alignment horizontal="left"/>
      <protection/>
    </xf>
    <xf numFmtId="0" fontId="4" fillId="3" borderId="0" xfId="20" applyFont="1" applyFill="1" applyAlignment="1">
      <alignment horizontal="left"/>
      <protection/>
    </xf>
    <xf numFmtId="0" fontId="9" fillId="3" borderId="0" xfId="20" applyFont="1" applyFill="1" applyAlignment="1">
      <alignment horizontal="left"/>
      <protection/>
    </xf>
    <xf numFmtId="0" fontId="9" fillId="0" borderId="0" xfId="20" applyFont="1">
      <alignment/>
      <protection/>
    </xf>
    <xf numFmtId="0" fontId="6" fillId="0" borderId="0" xfId="20" applyFont="1">
      <alignment/>
      <protection/>
    </xf>
    <xf numFmtId="0" fontId="4" fillId="2" borderId="18" xfId="0" applyFont="1" applyFill="1" applyBorder="1" applyAlignment="1">
      <alignment horizontal="center" vertical="top"/>
    </xf>
    <xf numFmtId="0" fontId="23" fillId="0" borderId="1" xfId="20" applyFont="1" applyBorder="1" applyAlignment="1">
      <alignment horizontal="center"/>
      <protection/>
    </xf>
    <xf numFmtId="0" fontId="23" fillId="0" borderId="19" xfId="0" applyNumberFormat="1" applyFont="1" applyBorder="1" applyAlignment="1">
      <alignment/>
    </xf>
    <xf numFmtId="166" fontId="22" fillId="0" borderId="20" xfId="0" applyNumberFormat="1" applyFont="1" applyBorder="1" applyAlignment="1">
      <alignment horizontal="center" vertical="center"/>
    </xf>
    <xf numFmtId="166" fontId="22" fillId="0" borderId="21" xfId="0" applyNumberFormat="1" applyFont="1" applyBorder="1" applyAlignment="1">
      <alignment horizontal="center" vertical="center"/>
    </xf>
    <xf numFmtId="166" fontId="22" fillId="0" borderId="21" xfId="0" applyNumberFormat="1" applyFont="1" applyFill="1" applyBorder="1" applyAlignment="1">
      <alignment horizontal="center" vertical="center"/>
    </xf>
    <xf numFmtId="166" fontId="22" fillId="0" borderId="10" xfId="0" applyNumberFormat="1" applyFont="1" applyBorder="1" applyAlignment="1">
      <alignment horizontal="center" vertical="center"/>
    </xf>
    <xf numFmtId="0" fontId="22" fillId="0" borderId="19" xfId="0" applyNumberFormat="1" applyFont="1" applyBorder="1" applyAlignment="1">
      <alignment/>
    </xf>
    <xf numFmtId="3" fontId="22" fillId="0" borderId="20" xfId="0" applyNumberFormat="1" applyFont="1" applyBorder="1" applyAlignment="1">
      <alignment horizontal="center" vertical="center"/>
    </xf>
    <xf numFmtId="3" fontId="22" fillId="0" borderId="21" xfId="0" applyNumberFormat="1" applyFont="1" applyBorder="1" applyAlignment="1">
      <alignment horizontal="center" vertical="center"/>
    </xf>
    <xf numFmtId="3" fontId="22" fillId="0" borderId="21" xfId="0" applyNumberFormat="1" applyFont="1" applyFill="1" applyBorder="1" applyAlignment="1">
      <alignment horizontal="center" vertical="center"/>
    </xf>
    <xf numFmtId="3" fontId="22" fillId="0" borderId="19" xfId="0" applyNumberFormat="1" applyFont="1" applyBorder="1" applyAlignment="1">
      <alignment horizontal="center" vertical="center"/>
    </xf>
    <xf numFmtId="3" fontId="22" fillId="0" borderId="19" xfId="0" applyNumberFormat="1" applyFont="1" applyFill="1" applyBorder="1" applyAlignment="1">
      <alignment horizontal="center"/>
    </xf>
    <xf numFmtId="166" fontId="22" fillId="0" borderId="22" xfId="0" applyNumberFormat="1" applyFont="1" applyBorder="1" applyAlignment="1">
      <alignment horizontal="center" vertical="center"/>
    </xf>
    <xf numFmtId="166" fontId="22" fillId="0" borderId="0" xfId="0" applyNumberFormat="1" applyFont="1" applyBorder="1" applyAlignment="1">
      <alignment horizontal="center" vertical="center"/>
    </xf>
    <xf numFmtId="3" fontId="22" fillId="0" borderId="20" xfId="0" applyNumberFormat="1" applyFont="1" applyFill="1" applyBorder="1" applyAlignment="1">
      <alignment horizontal="center" vertical="center"/>
    </xf>
    <xf numFmtId="0" fontId="22" fillId="0" borderId="19" xfId="0" applyNumberFormat="1" applyFont="1" applyFill="1" applyBorder="1" applyAlignment="1">
      <alignment/>
    </xf>
    <xf numFmtId="166" fontId="22" fillId="0" borderId="20" xfId="0" applyNumberFormat="1" applyFont="1" applyFill="1" applyBorder="1" applyAlignment="1">
      <alignment horizontal="center" vertical="center"/>
    </xf>
    <xf numFmtId="3" fontId="22" fillId="0" borderId="10" xfId="0" applyNumberFormat="1" applyFont="1" applyFill="1" applyBorder="1" applyAlignment="1">
      <alignment horizontal="center" vertical="center"/>
    </xf>
    <xf numFmtId="3" fontId="22" fillId="0" borderId="19" xfId="0" applyNumberFormat="1" applyFont="1" applyFill="1" applyBorder="1" applyAlignment="1">
      <alignment horizontal="center" vertical="center"/>
    </xf>
    <xf numFmtId="49" fontId="22" fillId="0" borderId="1" xfId="0" applyNumberFormat="1" applyFont="1" applyFill="1" applyBorder="1" applyAlignment="1">
      <alignment horizontal="left"/>
    </xf>
    <xf numFmtId="0" fontId="24" fillId="3" borderId="0" xfId="20" applyFont="1" applyFill="1" applyAlignment="1">
      <alignment horizontal="left" vertical="top"/>
      <protection/>
    </xf>
    <xf numFmtId="0" fontId="26" fillId="3" borderId="0" xfId="20" applyFont="1" applyFill="1" applyAlignment="1">
      <alignment horizontal="left" vertical="top" wrapText="1"/>
      <protection/>
    </xf>
    <xf numFmtId="0" fontId="22" fillId="3" borderId="1" xfId="20" applyFont="1" applyFill="1" applyBorder="1" applyAlignment="1">
      <alignment horizontal="center"/>
      <protection/>
    </xf>
    <xf numFmtId="0" fontId="22" fillId="3" borderId="0" xfId="20" applyFont="1" applyFill="1" applyAlignment="1">
      <alignment horizontal="left"/>
      <protection/>
    </xf>
    <xf numFmtId="49" fontId="22" fillId="3" borderId="1" xfId="20" applyNumberFormat="1" applyFont="1" applyFill="1" applyBorder="1" applyAlignment="1">
      <alignment horizontal="left"/>
      <protection/>
    </xf>
    <xf numFmtId="49" fontId="22" fillId="3" borderId="1" xfId="20" applyNumberFormat="1" applyFont="1" applyFill="1" applyBorder="1" applyAlignment="1">
      <alignment horizontal="left" wrapText="1"/>
      <protection/>
    </xf>
    <xf numFmtId="49" fontId="23" fillId="3" borderId="1" xfId="20" applyNumberFormat="1" applyFont="1" applyFill="1" applyBorder="1" applyAlignment="1">
      <alignment horizontal="left"/>
      <protection/>
    </xf>
    <xf numFmtId="49" fontId="17" fillId="4" borderId="0" xfId="0" applyNumberFormat="1" applyFont="1" applyFill="1" applyBorder="1" applyAlignment="1">
      <alignment horizontal="left"/>
    </xf>
    <xf numFmtId="9" fontId="19" fillId="0" borderId="0" xfId="15" applyFont="1"/>
    <xf numFmtId="0" fontId="4" fillId="2" borderId="20" xfId="0" applyNumberFormat="1" applyFont="1" applyFill="1" applyBorder="1" applyAlignment="1">
      <alignment horizontal="center" vertical="center"/>
    </xf>
    <xf numFmtId="0" fontId="4" fillId="2" borderId="19" xfId="0" applyNumberFormat="1" applyFont="1" applyFill="1" applyBorder="1" applyAlignment="1">
      <alignment horizontal="center" vertical="center"/>
    </xf>
    <xf numFmtId="0" fontId="4" fillId="2" borderId="23" xfId="0" applyNumberFormat="1" applyFont="1" applyFill="1" applyBorder="1" applyAlignment="1">
      <alignment horizontal="center" vertical="center"/>
    </xf>
    <xf numFmtId="166" fontId="22" fillId="0" borderId="19" xfId="0" applyNumberFormat="1" applyFont="1" applyBorder="1" applyAlignment="1">
      <alignment horizontal="center" vertical="center"/>
    </xf>
    <xf numFmtId="0" fontId="22" fillId="0" borderId="1" xfId="0" applyFont="1" applyFill="1" applyBorder="1" applyAlignment="1">
      <alignment horizontal="center" vertical="center"/>
    </xf>
    <xf numFmtId="49" fontId="16" fillId="3" borderId="0" xfId="20" applyNumberFormat="1" applyFont="1" applyFill="1" applyAlignment="1">
      <alignment vertical="center"/>
      <protection/>
    </xf>
    <xf numFmtId="49" fontId="15" fillId="3" borderId="0" xfId="20" applyNumberFormat="1" applyFont="1" applyFill="1" applyAlignment="1">
      <alignment horizontal="left"/>
      <protection/>
    </xf>
    <xf numFmtId="1" fontId="6" fillId="3" borderId="24" xfId="20" applyNumberFormat="1" applyFont="1" applyFill="1" applyBorder="1" applyAlignment="1">
      <alignment horizontal="center"/>
      <protection/>
    </xf>
    <xf numFmtId="49" fontId="6" fillId="3" borderId="25" xfId="20" applyNumberFormat="1" applyFont="1" applyFill="1" applyBorder="1" applyAlignment="1">
      <alignment horizontal="center"/>
      <protection/>
    </xf>
    <xf numFmtId="49" fontId="6" fillId="3" borderId="24" xfId="20" applyNumberFormat="1" applyFont="1" applyFill="1" applyBorder="1" applyAlignment="1">
      <alignment horizontal="center"/>
      <protection/>
    </xf>
    <xf numFmtId="1" fontId="6" fillId="3" borderId="1" xfId="20" applyNumberFormat="1" applyFont="1" applyFill="1" applyBorder="1" applyAlignment="1">
      <alignment horizontal="center"/>
      <protection/>
    </xf>
    <xf numFmtId="49" fontId="6" fillId="3" borderId="26" xfId="20" applyNumberFormat="1" applyFont="1" applyFill="1" applyBorder="1" applyAlignment="1">
      <alignment horizontal="center"/>
      <protection/>
    </xf>
    <xf numFmtId="49" fontId="6" fillId="3" borderId="1" xfId="20" applyNumberFormat="1" applyFont="1" applyFill="1" applyBorder="1" applyAlignment="1">
      <alignment horizontal="center"/>
      <protection/>
    </xf>
    <xf numFmtId="1" fontId="21" fillId="3" borderId="0" xfId="20" applyNumberFormat="1" applyFont="1" applyFill="1" applyAlignment="1">
      <alignment horizontal="center"/>
      <protection/>
    </xf>
    <xf numFmtId="49" fontId="6" fillId="0" borderId="1" xfId="0" applyNumberFormat="1" applyFont="1" applyBorder="1" applyAlignment="1">
      <alignment horizontal="center"/>
    </xf>
    <xf numFmtId="1" fontId="6" fillId="3" borderId="1" xfId="20" applyNumberFormat="1" applyFont="1" applyFill="1" applyBorder="1" applyAlignment="1">
      <alignment horizontal="center" vertical="center"/>
      <protection/>
    </xf>
    <xf numFmtId="49" fontId="6" fillId="3" borderId="1" xfId="20" applyNumberFormat="1" applyFont="1" applyFill="1" applyBorder="1" applyAlignment="1">
      <alignment horizontal="center" vertical="center"/>
      <protection/>
    </xf>
    <xf numFmtId="1" fontId="10" fillId="3" borderId="0" xfId="20" applyNumberFormat="1" applyFont="1" applyFill="1" applyAlignment="1">
      <alignment horizontal="left"/>
      <protection/>
    </xf>
    <xf numFmtId="1" fontId="20" fillId="3" borderId="1" xfId="20" applyNumberFormat="1" applyFont="1" applyFill="1" applyBorder="1" applyAlignment="1">
      <alignment horizontal="center"/>
      <protection/>
    </xf>
    <xf numFmtId="49" fontId="6" fillId="0" borderId="0" xfId="0" applyNumberFormat="1" applyFont="1"/>
    <xf numFmtId="49" fontId="21" fillId="3" borderId="0" xfId="20" applyNumberFormat="1" applyFont="1" applyFill="1" applyAlignment="1">
      <alignment horizontal="center"/>
      <protection/>
    </xf>
    <xf numFmtId="49" fontId="23" fillId="2" borderId="27" xfId="20" applyNumberFormat="1" applyFont="1" applyFill="1" applyBorder="1" applyAlignment="1">
      <alignment horizontal="center" vertical="center"/>
      <protection/>
    </xf>
    <xf numFmtId="1" fontId="6" fillId="0" borderId="27" xfId="20" applyNumberFormat="1" applyFont="1" applyBorder="1" applyAlignment="1">
      <alignment horizontal="center" vertical="center"/>
      <protection/>
    </xf>
    <xf numFmtId="49" fontId="9" fillId="0" borderId="0" xfId="0" applyNumberFormat="1" applyFont="1" applyAlignment="1">
      <alignment horizontal="center" vertical="center"/>
    </xf>
    <xf numFmtId="166" fontId="6" fillId="0" borderId="0" xfId="0" applyNumberFormat="1" applyFont="1"/>
    <xf numFmtId="165" fontId="6" fillId="0" borderId="0" xfId="0" applyNumberFormat="1" applyFont="1"/>
    <xf numFmtId="0" fontId="23" fillId="0" borderId="19" xfId="0" applyNumberFormat="1" applyFont="1" applyFill="1" applyBorder="1" applyAlignment="1">
      <alignment horizontal="center"/>
    </xf>
    <xf numFmtId="49" fontId="17" fillId="0" borderId="17" xfId="0" applyNumberFormat="1" applyFont="1" applyFill="1" applyBorder="1" applyAlignment="1">
      <alignment horizontal="left"/>
    </xf>
    <xf numFmtId="0" fontId="19" fillId="0" borderId="0" xfId="0" applyFont="1" applyFill="1"/>
    <xf numFmtId="0" fontId="0" fillId="0" borderId="0" xfId="0" applyFill="1"/>
    <xf numFmtId="3" fontId="22" fillId="0" borderId="0" xfId="0" applyNumberFormat="1" applyFont="1" applyFill="1" applyBorder="1" applyAlignment="1">
      <alignment horizontal="center" vertical="center"/>
    </xf>
    <xf numFmtId="166" fontId="22" fillId="0" borderId="0" xfId="0" applyNumberFormat="1" applyFont="1" applyFill="1" applyBorder="1" applyAlignment="1">
      <alignment horizontal="center" vertical="center"/>
    </xf>
    <xf numFmtId="166" fontId="22" fillId="0" borderId="19" xfId="0" applyNumberFormat="1" applyFont="1" applyFill="1" applyBorder="1" applyAlignment="1">
      <alignment horizontal="center" vertical="center"/>
    </xf>
    <xf numFmtId="166" fontId="22" fillId="0" borderId="22" xfId="0" applyNumberFormat="1" applyFont="1" applyFill="1" applyBorder="1" applyAlignment="1">
      <alignment horizontal="center" vertical="center"/>
    </xf>
    <xf numFmtId="3" fontId="22" fillId="0" borderId="28" xfId="0" applyNumberFormat="1" applyFont="1" applyFill="1" applyBorder="1" applyAlignment="1">
      <alignment horizontal="center" vertical="center"/>
    </xf>
    <xf numFmtId="3" fontId="22" fillId="0" borderId="22" xfId="0" applyNumberFormat="1" applyFont="1" applyFill="1" applyBorder="1" applyAlignment="1">
      <alignment horizontal="center" vertical="center"/>
    </xf>
    <xf numFmtId="0" fontId="22" fillId="0" borderId="1" xfId="0" applyFont="1" applyFill="1" applyBorder="1"/>
    <xf numFmtId="166" fontId="23" fillId="0" borderId="1" xfId="0" applyNumberFormat="1" applyFont="1" applyFill="1" applyBorder="1" applyAlignment="1">
      <alignment horizontal="right"/>
    </xf>
    <xf numFmtId="166" fontId="17" fillId="0" borderId="0" xfId="0" applyNumberFormat="1" applyFont="1" applyFill="1" applyBorder="1" applyAlignment="1">
      <alignment horizontal="right"/>
    </xf>
    <xf numFmtId="49" fontId="17" fillId="0" borderId="29" xfId="0" applyNumberFormat="1" applyFont="1" applyFill="1" applyBorder="1" applyAlignment="1">
      <alignment horizontal="left"/>
    </xf>
    <xf numFmtId="49" fontId="17" fillId="0" borderId="0" xfId="0" applyNumberFormat="1" applyFont="1" applyFill="1" applyBorder="1" applyAlignment="1">
      <alignment horizontal="right"/>
    </xf>
    <xf numFmtId="49" fontId="17" fillId="0" borderId="0" xfId="0" applyNumberFormat="1" applyFont="1" applyFill="1" applyBorder="1" applyAlignment="1">
      <alignment horizontal="left"/>
    </xf>
    <xf numFmtId="0" fontId="0" fillId="0" borderId="0" xfId="0" applyFill="1" applyBorder="1"/>
    <xf numFmtId="166" fontId="5" fillId="0" borderId="0" xfId="0" applyNumberFormat="1" applyFont="1" applyFill="1" applyBorder="1" applyAlignment="1">
      <alignment/>
    </xf>
    <xf numFmtId="166" fontId="18" fillId="0" borderId="29" xfId="0" applyNumberFormat="1" applyFont="1" applyFill="1" applyBorder="1" applyAlignment="1">
      <alignment horizontal="right"/>
    </xf>
    <xf numFmtId="9" fontId="0" fillId="0" borderId="0" xfId="15" applyFont="1" applyFill="1"/>
    <xf numFmtId="166" fontId="19" fillId="0" borderId="0" xfId="0" applyNumberFormat="1" applyFont="1" applyFill="1"/>
    <xf numFmtId="9" fontId="19" fillId="0" borderId="0" xfId="15" applyFont="1" applyFill="1"/>
    <xf numFmtId="166" fontId="22" fillId="0" borderId="10" xfId="0" applyNumberFormat="1" applyFont="1" applyFill="1" applyBorder="1" applyAlignment="1">
      <alignment horizontal="center" vertical="center"/>
    </xf>
    <xf numFmtId="166" fontId="23" fillId="0" borderId="15" xfId="0" applyNumberFormat="1" applyFont="1" applyFill="1" applyBorder="1" applyAlignment="1">
      <alignment horizontal="center" vertical="center"/>
    </xf>
    <xf numFmtId="49" fontId="23" fillId="2" borderId="24" xfId="20" applyNumberFormat="1" applyFont="1" applyFill="1" applyBorder="1" applyAlignment="1">
      <alignment horizontal="center" vertical="center" wrapText="1"/>
      <protection/>
    </xf>
    <xf numFmtId="49" fontId="23" fillId="2" borderId="25" xfId="20" applyNumberFormat="1" applyFont="1" applyFill="1" applyBorder="1" applyAlignment="1">
      <alignment horizontal="center" vertical="center"/>
      <protection/>
    </xf>
    <xf numFmtId="0" fontId="23" fillId="0" borderId="19" xfId="0" applyNumberFormat="1" applyFont="1" applyFill="1" applyBorder="1" applyAlignment="1">
      <alignment/>
    </xf>
    <xf numFmtId="3" fontId="23" fillId="0" borderId="20" xfId="0" applyNumberFormat="1" applyFont="1" applyFill="1" applyBorder="1" applyAlignment="1">
      <alignment horizontal="center" vertical="center"/>
    </xf>
    <xf numFmtId="166" fontId="23" fillId="0" borderId="28" xfId="0" applyNumberFormat="1" applyFont="1" applyFill="1" applyBorder="1" applyAlignment="1">
      <alignment horizontal="center" vertical="center"/>
    </xf>
    <xf numFmtId="3" fontId="23" fillId="0" borderId="28" xfId="0" applyNumberFormat="1" applyFont="1" applyFill="1" applyBorder="1" applyAlignment="1">
      <alignment horizontal="center" vertical="center"/>
    </xf>
    <xf numFmtId="166" fontId="23" fillId="0" borderId="30" xfId="0" applyNumberFormat="1" applyFont="1" applyFill="1" applyBorder="1" applyAlignment="1">
      <alignment horizontal="center" vertical="center"/>
    </xf>
    <xf numFmtId="166" fontId="22" fillId="0" borderId="19" xfId="0" applyNumberFormat="1" applyFont="1" applyFill="1" applyBorder="1" applyAlignment="1">
      <alignment horizontal="center"/>
    </xf>
    <xf numFmtId="0" fontId="16" fillId="3" borderId="0" xfId="23" applyFont="1" applyFill="1" applyAlignment="1">
      <alignment horizontal="left"/>
      <protection/>
    </xf>
    <xf numFmtId="165" fontId="22" fillId="0" borderId="1" xfId="15" applyNumberFormat="1" applyFont="1" applyFill="1" applyBorder="1" applyAlignment="1">
      <alignment horizontal="right" vertical="center"/>
    </xf>
    <xf numFmtId="166" fontId="22" fillId="0" borderId="1" xfId="0" applyNumberFormat="1" applyFont="1" applyFill="1" applyBorder="1"/>
    <xf numFmtId="165" fontId="22" fillId="0" borderId="1" xfId="15" applyNumberFormat="1" applyFont="1" applyFill="1" applyBorder="1"/>
    <xf numFmtId="165" fontId="23" fillId="0" borderId="1" xfId="15" applyNumberFormat="1" applyFont="1" applyFill="1" applyBorder="1" applyAlignment="1">
      <alignment horizontal="right" vertical="center"/>
    </xf>
    <xf numFmtId="165" fontId="22" fillId="0" borderId="1" xfId="15" applyNumberFormat="1" applyFont="1" applyFill="1" applyBorder="1" applyAlignment="1">
      <alignment horizontal="right"/>
    </xf>
    <xf numFmtId="0" fontId="6" fillId="0" borderId="31" xfId="0" applyFont="1" applyBorder="1"/>
    <xf numFmtId="166" fontId="22" fillId="0" borderId="28" xfId="0" applyNumberFormat="1" applyFont="1" applyFill="1" applyBorder="1" applyAlignment="1">
      <alignment horizontal="center" vertical="center"/>
    </xf>
    <xf numFmtId="166" fontId="22" fillId="0" borderId="28" xfId="0" applyNumberFormat="1" applyFont="1" applyFill="1" applyBorder="1" applyAlignment="1">
      <alignment horizontal="center"/>
    </xf>
    <xf numFmtId="49" fontId="22" fillId="0" borderId="32" xfId="0" applyNumberFormat="1" applyFont="1" applyFill="1" applyBorder="1" applyAlignment="1">
      <alignment horizontal="left"/>
    </xf>
    <xf numFmtId="0" fontId="29" fillId="0" borderId="32" xfId="0" applyFont="1" applyFill="1" applyBorder="1" applyAlignment="1">
      <alignment/>
    </xf>
    <xf numFmtId="0" fontId="29" fillId="0" borderId="33" xfId="0" applyFont="1" applyFill="1" applyBorder="1" applyAlignment="1">
      <alignment/>
    </xf>
    <xf numFmtId="0" fontId="4" fillId="2" borderId="18" xfId="0" applyFont="1" applyFill="1" applyBorder="1" applyAlignment="1">
      <alignment horizontal="center" vertical="center" wrapText="1"/>
    </xf>
    <xf numFmtId="165" fontId="22" fillId="0" borderId="1" xfId="0" applyNumberFormat="1" applyFont="1" applyFill="1" applyBorder="1"/>
    <xf numFmtId="0" fontId="23" fillId="0" borderId="2" xfId="0" applyFont="1" applyFill="1" applyBorder="1" applyAlignment="1">
      <alignment horizontal="left"/>
    </xf>
    <xf numFmtId="166" fontId="17" fillId="5" borderId="0" xfId="0" applyNumberFormat="1" applyFont="1" applyFill="1" applyBorder="1" applyAlignment="1">
      <alignment horizontal="right"/>
    </xf>
    <xf numFmtId="166" fontId="22" fillId="0" borderId="0" xfId="0" applyNumberFormat="1" applyFont="1" applyBorder="1" applyAlignment="1">
      <alignment horizontal="right"/>
    </xf>
    <xf numFmtId="4" fontId="0" fillId="0" borderId="0" xfId="0" applyNumberFormat="1"/>
    <xf numFmtId="165" fontId="0" fillId="0" borderId="0" xfId="0" applyNumberFormat="1"/>
    <xf numFmtId="0" fontId="0" fillId="0" borderId="0" xfId="0" applyBorder="1"/>
    <xf numFmtId="166" fontId="0" fillId="0" borderId="0" xfId="0" applyNumberFormat="1" applyBorder="1"/>
    <xf numFmtId="4" fontId="0" fillId="0" borderId="0" xfId="0" applyNumberFormat="1" applyBorder="1"/>
    <xf numFmtId="166" fontId="23" fillId="0" borderId="0" xfId="0" applyNumberFormat="1" applyFont="1" applyFill="1" applyBorder="1" applyAlignment="1">
      <alignment horizontal="right"/>
    </xf>
    <xf numFmtId="166" fontId="22" fillId="0" borderId="0" xfId="0" applyNumberFormat="1" applyFont="1" applyFill="1" applyBorder="1" applyAlignment="1">
      <alignment horizontal="right"/>
    </xf>
    <xf numFmtId="0" fontId="22" fillId="0" borderId="34" xfId="0" applyNumberFormat="1" applyFont="1" applyFill="1" applyBorder="1" applyAlignment="1">
      <alignment/>
    </xf>
    <xf numFmtId="166" fontId="22" fillId="0" borderId="13" xfId="0" applyNumberFormat="1" applyFont="1" applyBorder="1" applyAlignment="1">
      <alignment horizontal="center" vertical="center"/>
    </xf>
    <xf numFmtId="166" fontId="22" fillId="0" borderId="12" xfId="0" applyNumberFormat="1" applyFont="1" applyBorder="1" applyAlignment="1">
      <alignment horizontal="center" vertical="center"/>
    </xf>
    <xf numFmtId="3" fontId="22" fillId="0" borderId="12" xfId="0" applyNumberFormat="1" applyFont="1" applyFill="1" applyBorder="1" applyAlignment="1">
      <alignment horizontal="center" vertical="center"/>
    </xf>
    <xf numFmtId="3" fontId="22" fillId="0" borderId="22" xfId="0" applyNumberFormat="1" applyFont="1" applyBorder="1" applyAlignment="1">
      <alignment horizontal="center" vertical="center"/>
    </xf>
    <xf numFmtId="166" fontId="22" fillId="0" borderId="21" xfId="0" applyNumberFormat="1" applyFont="1" applyFill="1" applyBorder="1" applyAlignment="1">
      <alignment horizontal="center"/>
    </xf>
    <xf numFmtId="166" fontId="22" fillId="0" borderId="35" xfId="0" applyNumberFormat="1" applyFont="1" applyBorder="1" applyAlignment="1">
      <alignment horizontal="center" vertical="center"/>
    </xf>
    <xf numFmtId="3" fontId="22" fillId="0" borderId="35" xfId="0" applyNumberFormat="1" applyFont="1" applyFill="1" applyBorder="1" applyAlignment="1">
      <alignment horizontal="center" vertical="center"/>
    </xf>
    <xf numFmtId="166" fontId="17" fillId="5" borderId="0" xfId="0" applyNumberFormat="1" applyFont="1" applyFill="1" applyBorder="1" applyAlignment="1">
      <alignment horizontal="left"/>
    </xf>
    <xf numFmtId="166" fontId="17" fillId="0" borderId="0" xfId="0" applyNumberFormat="1" applyFont="1" applyFill="1" applyBorder="1" applyAlignment="1">
      <alignment horizontal="left"/>
    </xf>
    <xf numFmtId="166" fontId="22" fillId="0" borderId="36" xfId="0" applyNumberFormat="1" applyFont="1" applyFill="1" applyBorder="1" applyAlignment="1">
      <alignment horizontal="center"/>
    </xf>
    <xf numFmtId="0" fontId="16" fillId="3" borderId="0" xfId="20" applyFont="1" applyFill="1" applyAlignment="1">
      <alignment horizontal="left" vertical="top"/>
      <protection/>
    </xf>
    <xf numFmtId="0" fontId="15" fillId="3" borderId="0" xfId="20" applyFont="1" applyFill="1" applyAlignment="1">
      <alignment horizontal="left" vertical="top"/>
      <protection/>
    </xf>
    <xf numFmtId="0" fontId="26" fillId="3" borderId="0" xfId="20" applyFont="1" applyFill="1" applyAlignment="1">
      <alignment horizontal="left" vertical="top"/>
      <protection/>
    </xf>
    <xf numFmtId="0" fontId="0" fillId="0" borderId="0" xfId="0" applyAlignment="1">
      <alignment vertical="top"/>
    </xf>
    <xf numFmtId="0" fontId="22" fillId="0" borderId="6" xfId="0" applyFont="1" applyFill="1" applyBorder="1" applyAlignment="1">
      <alignment horizontal="center" vertical="center"/>
    </xf>
    <xf numFmtId="0" fontId="23" fillId="0" borderId="37" xfId="0" applyFont="1" applyFill="1" applyBorder="1" applyAlignment="1">
      <alignment horizontal="left" vertical="top"/>
    </xf>
    <xf numFmtId="166" fontId="23" fillId="0" borderId="37" xfId="0" applyNumberFormat="1" applyFont="1" applyFill="1" applyBorder="1" applyAlignment="1">
      <alignment horizontal="right"/>
    </xf>
    <xf numFmtId="166" fontId="23" fillId="0" borderId="38" xfId="0" applyNumberFormat="1" applyFont="1" applyFill="1" applyBorder="1" applyAlignment="1">
      <alignment horizontal="right"/>
    </xf>
    <xf numFmtId="0" fontId="2" fillId="0" borderId="0" xfId="0" applyFont="1" applyAlignment="1">
      <alignment horizontal="center"/>
    </xf>
    <xf numFmtId="0" fontId="21" fillId="3" borderId="0" xfId="23" applyFont="1" applyFill="1" applyAlignment="1">
      <alignment horizontal="center"/>
      <protection/>
    </xf>
    <xf numFmtId="0" fontId="6" fillId="0" borderId="39" xfId="0" applyFont="1" applyFill="1" applyBorder="1"/>
    <xf numFmtId="0" fontId="21" fillId="3" borderId="0" xfId="23" applyFont="1" applyFill="1" applyAlignment="1">
      <alignment horizontal="left"/>
      <protection/>
    </xf>
    <xf numFmtId="0" fontId="6" fillId="3" borderId="0" xfId="20" applyFont="1" applyFill="1" applyAlignment="1">
      <alignment horizontal="left" wrapText="1"/>
      <protection/>
    </xf>
    <xf numFmtId="0" fontId="20" fillId="3" borderId="0" xfId="20" applyFont="1" applyFill="1" applyAlignment="1">
      <alignment horizontal="left" wrapText="1"/>
      <protection/>
    </xf>
    <xf numFmtId="0" fontId="31" fillId="0" borderId="0" xfId="21" applyFont="1" applyAlignment="1">
      <alignment vertical="top"/>
    </xf>
    <xf numFmtId="0" fontId="4" fillId="2" borderId="40" xfId="0" applyFont="1" applyFill="1" applyBorder="1" applyAlignment="1">
      <alignment horizontal="center" vertical="center"/>
    </xf>
    <xf numFmtId="166" fontId="23" fillId="5" borderId="1" xfId="0" applyNumberFormat="1" applyFont="1" applyFill="1" applyBorder="1" applyAlignment="1">
      <alignment horizontal="right"/>
    </xf>
    <xf numFmtId="0" fontId="2" fillId="0" borderId="0" xfId="0" applyFont="1" applyAlignment="1">
      <alignment vertical="top"/>
    </xf>
    <xf numFmtId="0" fontId="31" fillId="3" borderId="0" xfId="21" applyFont="1" applyFill="1" applyAlignment="1">
      <alignment horizontal="left" vertical="top"/>
    </xf>
    <xf numFmtId="166" fontId="22" fillId="0" borderId="1" xfId="0" applyNumberFormat="1" applyFont="1" applyFill="1" applyBorder="1" applyAlignment="1">
      <alignment horizontal="left"/>
    </xf>
    <xf numFmtId="0" fontId="22" fillId="0" borderId="1" xfId="0" applyFont="1" applyBorder="1" applyAlignment="1">
      <alignment horizontal="center"/>
    </xf>
    <xf numFmtId="3" fontId="23" fillId="0" borderId="15" xfId="0" applyNumberFormat="1" applyFont="1" applyFill="1" applyBorder="1" applyAlignment="1">
      <alignment horizontal="center" vertical="center"/>
    </xf>
    <xf numFmtId="0" fontId="23" fillId="0" borderId="15" xfId="0" applyNumberFormat="1" applyFont="1" applyFill="1" applyBorder="1" applyAlignment="1">
      <alignment/>
    </xf>
    <xf numFmtId="3" fontId="23" fillId="0" borderId="3" xfId="0" applyNumberFormat="1" applyFont="1" applyFill="1" applyBorder="1" applyAlignment="1">
      <alignment horizontal="center" vertical="center"/>
    </xf>
    <xf numFmtId="3" fontId="23" fillId="0" borderId="4" xfId="0" applyNumberFormat="1" applyFont="1" applyFill="1" applyBorder="1" applyAlignment="1">
      <alignment horizontal="center" vertical="center"/>
    </xf>
    <xf numFmtId="3" fontId="23" fillId="0" borderId="41" xfId="0" applyNumberFormat="1" applyFont="1" applyFill="1" applyBorder="1" applyAlignment="1">
      <alignment horizontal="center" vertical="center"/>
    </xf>
    <xf numFmtId="3" fontId="23" fillId="0" borderId="42" xfId="0" applyNumberFormat="1" applyFont="1" applyFill="1" applyBorder="1" applyAlignment="1">
      <alignment horizontal="center" vertical="center"/>
    </xf>
    <xf numFmtId="3" fontId="23" fillId="0" borderId="15" xfId="0" applyNumberFormat="1" applyFont="1" applyFill="1" applyBorder="1" applyAlignment="1">
      <alignment horizontal="center"/>
    </xf>
    <xf numFmtId="166" fontId="23" fillId="0" borderId="15" xfId="0" applyNumberFormat="1" applyFont="1" applyFill="1" applyBorder="1" applyAlignment="1">
      <alignment horizontal="center"/>
    </xf>
    <xf numFmtId="166" fontId="23" fillId="0" borderId="30" xfId="0" applyNumberFormat="1" applyFont="1" applyFill="1" applyBorder="1" applyAlignment="1">
      <alignment horizontal="center"/>
    </xf>
    <xf numFmtId="166" fontId="23" fillId="0" borderId="0" xfId="0" applyNumberFormat="1" applyFont="1" applyFill="1" applyBorder="1" applyAlignment="1">
      <alignment horizontal="left"/>
    </xf>
    <xf numFmtId="166" fontId="23" fillId="0" borderId="43" xfId="0" applyNumberFormat="1" applyFont="1" applyFill="1" applyBorder="1" applyAlignment="1">
      <alignment horizontal="center"/>
    </xf>
    <xf numFmtId="166" fontId="23" fillId="0" borderId="44" xfId="0" applyNumberFormat="1" applyFont="1" applyFill="1" applyBorder="1" applyAlignment="1">
      <alignment horizontal="center" vertical="center"/>
    </xf>
    <xf numFmtId="166" fontId="23" fillId="0" borderId="42" xfId="0" applyNumberFormat="1" applyFont="1" applyFill="1" applyBorder="1" applyAlignment="1">
      <alignment horizontal="center" vertical="center"/>
    </xf>
    <xf numFmtId="166" fontId="23" fillId="0" borderId="19" xfId="0" applyNumberFormat="1" applyFont="1" applyFill="1" applyBorder="1" applyAlignment="1">
      <alignment horizontal="center" vertical="center"/>
    </xf>
    <xf numFmtId="0" fontId="22" fillId="0" borderId="19" xfId="0" applyFont="1" applyBorder="1"/>
    <xf numFmtId="3" fontId="22" fillId="0" borderId="35" xfId="0" applyNumberFormat="1" applyFont="1" applyBorder="1" applyAlignment="1">
      <alignment horizontal="center" vertical="center"/>
    </xf>
    <xf numFmtId="49" fontId="16" fillId="3" borderId="0" xfId="20" applyNumberFormat="1" applyFont="1" applyFill="1" applyAlignment="1">
      <alignment horizontal="center" vertical="center"/>
      <protection/>
    </xf>
    <xf numFmtId="0" fontId="6" fillId="3" borderId="0" xfId="20" applyFont="1" applyFill="1" applyAlignment="1">
      <alignment vertical="top" wrapText="1"/>
      <protection/>
    </xf>
    <xf numFmtId="0" fontId="27" fillId="6" borderId="1" xfId="0" applyFont="1" applyFill="1" applyBorder="1" applyAlignment="1">
      <alignment horizontal="center"/>
    </xf>
    <xf numFmtId="0" fontId="27" fillId="0" borderId="0" xfId="0" applyFont="1" applyFill="1" applyBorder="1" applyAlignment="1">
      <alignment horizontal="center"/>
    </xf>
    <xf numFmtId="0" fontId="22" fillId="0" borderId="2" xfId="0" applyFont="1" applyFill="1" applyBorder="1" applyAlignment="1">
      <alignment horizontal="center" vertical="center"/>
    </xf>
    <xf numFmtId="166" fontId="6" fillId="0" borderId="0" xfId="0" applyNumberFormat="1" applyFont="1" applyAlignment="1">
      <alignment horizontal="center" vertical="center"/>
    </xf>
    <xf numFmtId="166" fontId="6" fillId="0" borderId="0" xfId="15" applyNumberFormat="1" applyFont="1"/>
    <xf numFmtId="166" fontId="22" fillId="0" borderId="1" xfId="18" applyNumberFormat="1" applyFont="1" applyFill="1" applyBorder="1" applyAlignment="1">
      <alignment horizontal="right" vertical="center"/>
    </xf>
    <xf numFmtId="166" fontId="4" fillId="7" borderId="0" xfId="0" applyNumberFormat="1" applyFont="1" applyFill="1" applyBorder="1" applyAlignment="1">
      <alignment horizontal="right"/>
    </xf>
    <xf numFmtId="166" fontId="0" fillId="0" borderId="0" xfId="15" applyNumberFormat="1" applyFont="1" applyFill="1" applyBorder="1"/>
    <xf numFmtId="166" fontId="0" fillId="0" borderId="0" xfId="0" applyNumberFormat="1" applyFill="1" applyBorder="1"/>
    <xf numFmtId="166" fontId="17" fillId="8" borderId="0" xfId="0" applyNumberFormat="1" applyFont="1" applyFill="1" applyBorder="1" applyAlignment="1">
      <alignment horizontal="right"/>
    </xf>
    <xf numFmtId="165" fontId="0" fillId="0" borderId="0" xfId="15" applyNumberFormat="1" applyFont="1" applyFill="1" applyBorder="1"/>
    <xf numFmtId="165" fontId="19" fillId="0" borderId="0" xfId="0" applyNumberFormat="1" applyFont="1" applyBorder="1"/>
    <xf numFmtId="9" fontId="0" fillId="0" borderId="0" xfId="15" applyFont="1" applyBorder="1"/>
    <xf numFmtId="165" fontId="0" fillId="0" borderId="0" xfId="0" applyNumberFormat="1" applyBorder="1"/>
    <xf numFmtId="9" fontId="0" fillId="0" borderId="0" xfId="0" applyNumberFormat="1" applyBorder="1"/>
    <xf numFmtId="0" fontId="22" fillId="0" borderId="28" xfId="0" applyNumberFormat="1" applyFont="1" applyFill="1" applyBorder="1" applyAlignment="1">
      <alignment/>
    </xf>
    <xf numFmtId="0" fontId="29" fillId="0" borderId="28" xfId="0" applyFont="1" applyFill="1" applyBorder="1" applyAlignment="1">
      <alignment/>
    </xf>
    <xf numFmtId="166" fontId="22" fillId="0" borderId="20" xfId="0" applyNumberFormat="1" applyFont="1" applyBorder="1" applyAlignment="1">
      <alignment horizontal="center"/>
    </xf>
    <xf numFmtId="0" fontId="23" fillId="0" borderId="28" xfId="0" applyNumberFormat="1" applyFont="1" applyFill="1" applyBorder="1" applyAlignment="1">
      <alignment horizontal="center"/>
    </xf>
    <xf numFmtId="166" fontId="22" fillId="0" borderId="45" xfId="0" applyNumberFormat="1" applyFont="1" applyFill="1" applyBorder="1" applyAlignment="1">
      <alignment horizontal="center" vertical="center"/>
    </xf>
    <xf numFmtId="166" fontId="22" fillId="0" borderId="28" xfId="0" applyNumberFormat="1" applyFont="1" applyBorder="1" applyAlignment="1">
      <alignment horizontal="center"/>
    </xf>
    <xf numFmtId="166" fontId="6" fillId="0" borderId="28" xfId="0" applyNumberFormat="1" applyFont="1" applyFill="1" applyBorder="1" applyAlignment="1">
      <alignment horizontal="center"/>
    </xf>
    <xf numFmtId="166" fontId="22" fillId="0" borderId="28" xfId="0" applyNumberFormat="1" applyFont="1" applyBorder="1" applyAlignment="1">
      <alignment horizontal="center" vertical="center"/>
    </xf>
    <xf numFmtId="3" fontId="22" fillId="0" borderId="11" xfId="0" applyNumberFormat="1" applyFont="1" applyFill="1" applyBorder="1" applyAlignment="1">
      <alignment horizontal="center" vertical="center"/>
    </xf>
    <xf numFmtId="166" fontId="23" fillId="0" borderId="46" xfId="0" applyNumberFormat="1" applyFont="1" applyFill="1" applyBorder="1" applyAlignment="1">
      <alignment horizontal="center" vertical="center"/>
    </xf>
    <xf numFmtId="165" fontId="22" fillId="0" borderId="19" xfId="0" applyNumberFormat="1" applyFont="1" applyFill="1" applyBorder="1" applyAlignment="1">
      <alignment horizontal="center" vertical="center"/>
    </xf>
    <xf numFmtId="165" fontId="23" fillId="0" borderId="15" xfId="0" applyNumberFormat="1" applyFont="1" applyFill="1" applyBorder="1" applyAlignment="1">
      <alignment horizontal="center" vertical="center"/>
    </xf>
    <xf numFmtId="165" fontId="22" fillId="0" borderId="20" xfId="0" applyNumberFormat="1" applyFont="1" applyFill="1" applyBorder="1" applyAlignment="1">
      <alignment horizontal="center"/>
    </xf>
    <xf numFmtId="165" fontId="22" fillId="0" borderId="20" xfId="0" applyNumberFormat="1" applyFont="1" applyFill="1" applyBorder="1" applyAlignment="1">
      <alignment horizontal="center" vertical="center"/>
    </xf>
    <xf numFmtId="0" fontId="22" fillId="0" borderId="1" xfId="0" applyFont="1" applyFill="1" applyBorder="1" applyAlignment="1">
      <alignment horizontal="center"/>
    </xf>
    <xf numFmtId="0" fontId="10" fillId="3" borderId="0" xfId="20" applyFont="1" applyFill="1" applyAlignment="1">
      <alignment horizontal="center"/>
      <protection/>
    </xf>
    <xf numFmtId="49" fontId="22" fillId="9" borderId="1" xfId="0" applyNumberFormat="1" applyFont="1" applyFill="1" applyBorder="1" applyAlignment="1">
      <alignment horizontal="left"/>
    </xf>
    <xf numFmtId="49" fontId="32" fillId="9" borderId="1" xfId="0" applyNumberFormat="1" applyFont="1" applyFill="1" applyBorder="1" applyAlignment="1">
      <alignment horizontal="left"/>
    </xf>
    <xf numFmtId="49" fontId="32" fillId="0" borderId="1" xfId="0" applyNumberFormat="1" applyFont="1" applyFill="1" applyBorder="1" applyAlignment="1">
      <alignment horizontal="left"/>
    </xf>
    <xf numFmtId="0" fontId="23" fillId="7" borderId="1" xfId="0" applyFont="1" applyFill="1" applyBorder="1" applyAlignment="1">
      <alignment horizontal="right"/>
    </xf>
    <xf numFmtId="49" fontId="23" fillId="7" borderId="1" xfId="0" applyNumberFormat="1" applyFont="1" applyFill="1" applyBorder="1" applyAlignment="1">
      <alignment horizontal="center"/>
    </xf>
    <xf numFmtId="0" fontId="24" fillId="0" borderId="0" xfId="20" applyFont="1" applyFill="1" applyBorder="1" applyAlignment="1">
      <alignment horizontal="left" vertical="top"/>
      <protection/>
    </xf>
    <xf numFmtId="0" fontId="27" fillId="0" borderId="1" xfId="0" applyFont="1" applyFill="1" applyBorder="1" applyAlignment="1">
      <alignment horizontal="center"/>
    </xf>
    <xf numFmtId="49" fontId="23" fillId="0" borderId="1" xfId="0" applyNumberFormat="1" applyFont="1" applyFill="1" applyBorder="1" applyAlignment="1">
      <alignment horizontal="center"/>
    </xf>
    <xf numFmtId="49" fontId="22" fillId="7" borderId="1" xfId="0" applyNumberFormat="1" applyFont="1" applyFill="1" applyBorder="1" applyAlignment="1">
      <alignment horizontal="left"/>
    </xf>
    <xf numFmtId="0" fontId="23" fillId="0" borderId="1" xfId="0" applyFont="1" applyBorder="1" applyAlignment="1">
      <alignment horizontal="center"/>
    </xf>
    <xf numFmtId="49" fontId="22" fillId="0" borderId="31" xfId="0" applyNumberFormat="1" applyFont="1" applyFill="1" applyBorder="1" applyAlignment="1">
      <alignment horizontal="left"/>
    </xf>
    <xf numFmtId="49" fontId="22" fillId="0" borderId="40" xfId="0" applyNumberFormat="1" applyFont="1" applyFill="1" applyBorder="1" applyAlignment="1">
      <alignment horizontal="left"/>
    </xf>
    <xf numFmtId="0" fontId="20" fillId="3" borderId="9" xfId="20" applyFont="1" applyFill="1" applyBorder="1" applyAlignment="1">
      <alignment horizontal="left"/>
      <protection/>
    </xf>
    <xf numFmtId="0" fontId="23" fillId="0" borderId="1" xfId="20" applyFont="1" applyFill="1" applyBorder="1" applyAlignment="1">
      <alignment horizontal="left"/>
      <protection/>
    </xf>
    <xf numFmtId="0" fontId="23" fillId="3" borderId="1" xfId="20" applyFont="1" applyFill="1" applyBorder="1" applyAlignment="1">
      <alignment horizontal="left"/>
      <protection/>
    </xf>
    <xf numFmtId="166" fontId="23" fillId="0" borderId="1" xfId="0" applyNumberFormat="1" applyFont="1" applyFill="1" applyBorder="1" applyAlignment="1">
      <alignment horizontal="left"/>
    </xf>
    <xf numFmtId="166" fontId="23" fillId="7" borderId="1" xfId="0" applyNumberFormat="1" applyFont="1" applyFill="1" applyBorder="1" applyAlignment="1">
      <alignment horizontal="right"/>
    </xf>
    <xf numFmtId="0" fontId="22" fillId="0" borderId="1" xfId="0" applyFont="1" applyFill="1" applyBorder="1" applyAlignment="1">
      <alignment horizontal="left" vertical="top"/>
    </xf>
    <xf numFmtId="0" fontId="23" fillId="0" borderId="1" xfId="0" applyFont="1" applyFill="1" applyBorder="1" applyAlignment="1">
      <alignment horizontal="left" vertical="top"/>
    </xf>
    <xf numFmtId="0" fontId="22" fillId="3" borderId="7" xfId="20" applyFont="1" applyFill="1" applyBorder="1" applyAlignment="1">
      <alignment horizontal="left"/>
      <protection/>
    </xf>
    <xf numFmtId="166" fontId="22" fillId="0" borderId="1" xfId="0" applyNumberFormat="1" applyFont="1" applyFill="1" applyBorder="1" applyAlignment="1">
      <alignment horizontal="right"/>
    </xf>
    <xf numFmtId="0" fontId="22" fillId="0" borderId="0" xfId="0" applyFont="1" applyFill="1" applyAlignment="1">
      <alignment horizontal="center" vertical="center"/>
    </xf>
    <xf numFmtId="166" fontId="22" fillId="0" borderId="1" xfId="0" applyNumberFormat="1" applyFont="1" applyFill="1" applyBorder="1" applyAlignment="1">
      <alignment horizontal="center" vertical="center"/>
    </xf>
    <xf numFmtId="0" fontId="23" fillId="0" borderId="1" xfId="0" applyFont="1" applyFill="1" applyBorder="1" applyAlignment="1">
      <alignment horizontal="left" vertical="center"/>
    </xf>
    <xf numFmtId="0" fontId="23" fillId="0" borderId="1" xfId="0" applyFont="1" applyFill="1" applyBorder="1"/>
    <xf numFmtId="166" fontId="23" fillId="0" borderId="1" xfId="0" applyNumberFormat="1" applyFont="1" applyFill="1" applyBorder="1"/>
    <xf numFmtId="166" fontId="23" fillId="0" borderId="1" xfId="0" applyNumberFormat="1" applyFont="1" applyFill="1" applyBorder="1" applyAlignment="1">
      <alignment/>
    </xf>
    <xf numFmtId="0" fontId="22" fillId="3" borderId="9" xfId="20" applyFont="1" applyFill="1" applyBorder="1" applyAlignment="1">
      <alignment horizontal="left"/>
      <protection/>
    </xf>
    <xf numFmtId="166" fontId="22" fillId="3" borderId="9" xfId="20" applyNumberFormat="1" applyFont="1" applyFill="1" applyBorder="1" applyAlignment="1">
      <alignment horizontal="left"/>
      <protection/>
    </xf>
    <xf numFmtId="166" fontId="22" fillId="3" borderId="8" xfId="20" applyNumberFormat="1" applyFont="1" applyFill="1" applyBorder="1" applyAlignment="1">
      <alignment horizontal="left" wrapText="1"/>
      <protection/>
    </xf>
    <xf numFmtId="0" fontId="22" fillId="0" borderId="37" xfId="0" applyFont="1" applyBorder="1"/>
    <xf numFmtId="166" fontId="22" fillId="0" borderId="37" xfId="0" applyNumberFormat="1" applyFont="1" applyBorder="1"/>
    <xf numFmtId="166" fontId="22" fillId="0" borderId="38" xfId="0" applyNumberFormat="1" applyFont="1" applyBorder="1"/>
    <xf numFmtId="166" fontId="22" fillId="7" borderId="1" xfId="0" applyNumberFormat="1" applyFont="1" applyFill="1" applyBorder="1" applyAlignment="1">
      <alignment horizontal="right"/>
    </xf>
    <xf numFmtId="165" fontId="23" fillId="0" borderId="1" xfId="15" applyNumberFormat="1" applyFont="1" applyFill="1" applyBorder="1" applyAlignment="1">
      <alignment horizontal="right"/>
    </xf>
    <xf numFmtId="3" fontId="23" fillId="0" borderId="30" xfId="0" applyNumberFormat="1" applyFont="1" applyFill="1" applyBorder="1" applyAlignment="1">
      <alignment horizontal="center" vertical="center"/>
    </xf>
    <xf numFmtId="49" fontId="23" fillId="0" borderId="1" xfId="20" applyNumberFormat="1" applyFont="1" applyBorder="1" applyAlignment="1">
      <alignment horizontal="left"/>
      <protection/>
    </xf>
    <xf numFmtId="49" fontId="22" fillId="0" borderId="1" xfId="0" applyNumberFormat="1" applyFont="1" applyBorder="1" applyAlignment="1">
      <alignment horizontal="left"/>
    </xf>
    <xf numFmtId="49" fontId="22" fillId="0" borderId="1" xfId="20" applyNumberFormat="1" applyFont="1" applyBorder="1" applyAlignment="1">
      <alignment horizontal="left" wrapText="1"/>
      <protection/>
    </xf>
    <xf numFmtId="49" fontId="22" fillId="0" borderId="1" xfId="20" applyNumberFormat="1" applyFont="1" applyBorder="1" applyAlignment="1">
      <alignment horizontal="left"/>
      <protection/>
    </xf>
    <xf numFmtId="49" fontId="22" fillId="0" borderId="26" xfId="20" applyNumberFormat="1" applyFont="1" applyBorder="1" applyAlignment="1">
      <alignment horizontal="left"/>
      <protection/>
    </xf>
    <xf numFmtId="49" fontId="22" fillId="0" borderId="2" xfId="20" applyNumberFormat="1" applyFont="1" applyBorder="1" applyAlignment="1">
      <alignment horizontal="left"/>
      <protection/>
    </xf>
    <xf numFmtId="49" fontId="22" fillId="0" borderId="2" xfId="0" applyNumberFormat="1" applyFont="1" applyBorder="1" applyAlignment="1">
      <alignment horizontal="left"/>
    </xf>
    <xf numFmtId="49" fontId="22" fillId="0" borderId="18" xfId="0" applyNumberFormat="1" applyFont="1" applyBorder="1" applyAlignment="1">
      <alignment horizontal="left"/>
    </xf>
    <xf numFmtId="49" fontId="22" fillId="0" borderId="40" xfId="20" applyNumberFormat="1" applyFont="1" applyBorder="1" applyAlignment="1">
      <alignment horizontal="left"/>
      <protection/>
    </xf>
    <xf numFmtId="49" fontId="22" fillId="3" borderId="0" xfId="20" applyNumberFormat="1" applyFont="1" applyFill="1" applyAlignment="1">
      <alignment horizontal="left"/>
      <protection/>
    </xf>
    <xf numFmtId="49" fontId="22" fillId="3" borderId="0" xfId="20" applyNumberFormat="1" applyFont="1" applyFill="1" applyAlignment="1">
      <alignment horizontal="left" wrapText="1"/>
      <protection/>
    </xf>
    <xf numFmtId="166" fontId="22" fillId="0" borderId="1" xfId="0" applyNumberFormat="1" applyFont="1" applyBorder="1" applyAlignment="1">
      <alignment horizontal="left"/>
    </xf>
    <xf numFmtId="49" fontId="22" fillId="6" borderId="1" xfId="20" applyNumberFormat="1" applyFont="1" applyFill="1" applyBorder="1" applyAlignment="1">
      <alignment horizontal="left"/>
      <protection/>
    </xf>
    <xf numFmtId="0" fontId="22" fillId="6" borderId="1" xfId="20" applyFont="1" applyFill="1" applyBorder="1" applyAlignment="1">
      <alignment horizontal="center"/>
      <protection/>
    </xf>
    <xf numFmtId="49" fontId="22" fillId="0" borderId="0" xfId="0" applyNumberFormat="1" applyFont="1" applyAlignment="1">
      <alignment horizontal="left"/>
    </xf>
    <xf numFmtId="0" fontId="22" fillId="3" borderId="0" xfId="20" applyFont="1" applyFill="1" applyAlignment="1">
      <alignment horizontal="center"/>
      <protection/>
    </xf>
    <xf numFmtId="0" fontId="22" fillId="0" borderId="1" xfId="20" applyFont="1" applyBorder="1">
      <alignment/>
      <protection/>
    </xf>
    <xf numFmtId="0" fontId="22" fillId="0" borderId="1" xfId="20" applyFont="1" applyBorder="1" applyAlignment="1">
      <alignment horizontal="left"/>
      <protection/>
    </xf>
    <xf numFmtId="0" fontId="22" fillId="0" borderId="1" xfId="0" applyFont="1" applyBorder="1"/>
    <xf numFmtId="0" fontId="25" fillId="3" borderId="0" xfId="20" applyFont="1" applyFill="1" applyAlignment="1">
      <alignment horizontal="center"/>
      <protection/>
    </xf>
    <xf numFmtId="49" fontId="6" fillId="3" borderId="0" xfId="20" applyNumberFormat="1" applyFont="1" applyFill="1" applyAlignment="1">
      <alignment horizontal="left"/>
      <protection/>
    </xf>
    <xf numFmtId="49" fontId="22" fillId="0" borderId="1" xfId="0" applyNumberFormat="1" applyFont="1" applyBorder="1" applyAlignment="1">
      <alignment horizontal="left" wrapText="1"/>
    </xf>
    <xf numFmtId="49" fontId="22" fillId="6" borderId="1" xfId="0" applyNumberFormat="1" applyFont="1" applyFill="1" applyBorder="1" applyAlignment="1">
      <alignment horizontal="left"/>
    </xf>
    <xf numFmtId="0" fontId="6" fillId="0" borderId="27" xfId="0" applyFont="1" applyBorder="1" applyAlignment="1">
      <alignment horizontal="center" vertical="center"/>
    </xf>
    <xf numFmtId="1" fontId="6" fillId="6" borderId="27" xfId="20" applyNumberFormat="1" applyFont="1" applyFill="1" applyBorder="1" applyAlignment="1">
      <alignment horizontal="center" vertical="center"/>
      <protection/>
    </xf>
    <xf numFmtId="49" fontId="21" fillId="3" borderId="0" xfId="20" applyNumberFormat="1" applyFont="1" applyFill="1" applyAlignment="1">
      <alignment horizontal="center" wrapText="1"/>
      <protection/>
    </xf>
    <xf numFmtId="49" fontId="6" fillId="0" borderId="1" xfId="20" applyNumberFormat="1" applyFont="1" applyBorder="1" applyAlignment="1">
      <alignment horizontal="center"/>
      <protection/>
    </xf>
    <xf numFmtId="1" fontId="10" fillId="3" borderId="0" xfId="20" applyNumberFormat="1" applyFont="1" applyFill="1" applyAlignment="1">
      <alignment horizontal="center"/>
      <protection/>
    </xf>
    <xf numFmtId="49" fontId="6" fillId="0" borderId="24" xfId="20" applyNumberFormat="1" applyFont="1" applyBorder="1" applyAlignment="1">
      <alignment horizontal="center"/>
      <protection/>
    </xf>
    <xf numFmtId="49" fontId="6" fillId="0" borderId="25" xfId="20" applyNumberFormat="1" applyFont="1" applyBorder="1" applyAlignment="1">
      <alignment horizontal="center"/>
      <protection/>
    </xf>
    <xf numFmtId="1" fontId="6" fillId="0" borderId="24" xfId="20" applyNumberFormat="1" applyFont="1" applyBorder="1" applyAlignment="1">
      <alignment horizontal="center"/>
      <protection/>
    </xf>
    <xf numFmtId="1" fontId="6" fillId="0" borderId="1" xfId="20" applyNumberFormat="1" applyFont="1" applyBorder="1" applyAlignment="1">
      <alignment horizontal="center"/>
      <protection/>
    </xf>
    <xf numFmtId="49" fontId="22" fillId="0" borderId="40" xfId="20" applyNumberFormat="1" applyFont="1" applyBorder="1" applyAlignment="1">
      <alignment horizontal="center" vertical="center"/>
      <protection/>
    </xf>
    <xf numFmtId="49" fontId="13" fillId="6" borderId="0" xfId="20" applyNumberFormat="1" applyFont="1" applyFill="1" applyAlignment="1">
      <alignment horizontal="center" wrapText="1"/>
      <protection/>
    </xf>
    <xf numFmtId="49" fontId="16" fillId="3" borderId="0" xfId="20" applyNumberFormat="1" applyFont="1" applyFill="1">
      <alignment/>
      <protection/>
    </xf>
    <xf numFmtId="3" fontId="22" fillId="0" borderId="19" xfId="0" applyNumberFormat="1" applyFont="1" applyFill="1" applyBorder="1" applyAlignment="1">
      <alignment/>
    </xf>
    <xf numFmtId="166" fontId="30" fillId="0" borderId="20" xfId="0" applyNumberFormat="1" applyFont="1" applyFill="1" applyBorder="1" applyAlignment="1">
      <alignment horizontal="center"/>
    </xf>
    <xf numFmtId="166" fontId="22" fillId="0" borderId="47" xfId="0" applyNumberFormat="1" applyFont="1" applyFill="1" applyBorder="1" applyAlignment="1">
      <alignment horizontal="left"/>
    </xf>
    <xf numFmtId="166" fontId="22" fillId="0" borderId="20" xfId="0" applyNumberFormat="1" applyFont="1" applyFill="1" applyBorder="1" applyAlignment="1">
      <alignment horizontal="center"/>
    </xf>
    <xf numFmtId="0" fontId="22" fillId="6" borderId="1" xfId="0" applyFont="1" applyFill="1" applyBorder="1" applyAlignment="1">
      <alignment horizontal="center"/>
    </xf>
    <xf numFmtId="49" fontId="17" fillId="5" borderId="29" xfId="0" applyNumberFormat="1" applyFont="1" applyFill="1" applyBorder="1" applyAlignment="1">
      <alignment horizontal="left"/>
    </xf>
    <xf numFmtId="49" fontId="17" fillId="5" borderId="17" xfId="0" applyNumberFormat="1" applyFont="1" applyFill="1" applyBorder="1" applyAlignment="1">
      <alignment horizontal="left"/>
    </xf>
    <xf numFmtId="166" fontId="18" fillId="5" borderId="17" xfId="0" applyNumberFormat="1" applyFont="1" applyFill="1" applyBorder="1" applyAlignment="1">
      <alignment horizontal="right"/>
    </xf>
    <xf numFmtId="166" fontId="5" fillId="5" borderId="0" xfId="0" applyNumberFormat="1" applyFont="1" applyFill="1" applyBorder="1" applyAlignment="1">
      <alignment horizontal="right"/>
    </xf>
    <xf numFmtId="166" fontId="5" fillId="5" borderId="48" xfId="0" applyNumberFormat="1" applyFont="1" applyFill="1" applyBorder="1" applyAlignment="1">
      <alignment horizontal="right"/>
    </xf>
    <xf numFmtId="3" fontId="22" fillId="6" borderId="21" xfId="0" applyNumberFormat="1" applyFont="1" applyFill="1" applyBorder="1" applyAlignment="1">
      <alignment horizontal="center" vertical="center"/>
    </xf>
    <xf numFmtId="0" fontId="23" fillId="6" borderId="19" xfId="0" applyNumberFormat="1" applyFont="1" applyFill="1" applyBorder="1" applyAlignment="1">
      <alignment/>
    </xf>
    <xf numFmtId="3" fontId="22" fillId="6" borderId="20" xfId="0" applyNumberFormat="1" applyFont="1" applyFill="1" applyBorder="1" applyAlignment="1">
      <alignment horizontal="center" vertical="center"/>
    </xf>
    <xf numFmtId="3" fontId="22" fillId="6" borderId="28" xfId="0" applyNumberFormat="1" applyFont="1" applyFill="1" applyBorder="1" applyAlignment="1">
      <alignment horizontal="center" vertical="center"/>
    </xf>
    <xf numFmtId="3" fontId="22" fillId="6" borderId="19" xfId="0" applyNumberFormat="1" applyFont="1" applyFill="1" applyBorder="1" applyAlignment="1">
      <alignment horizontal="center" vertical="center"/>
    </xf>
    <xf numFmtId="0" fontId="22" fillId="6" borderId="19" xfId="0" applyNumberFormat="1" applyFont="1" applyFill="1" applyBorder="1" applyAlignment="1">
      <alignment/>
    </xf>
    <xf numFmtId="166" fontId="22" fillId="6" borderId="49" xfId="0" applyNumberFormat="1" applyFont="1" applyFill="1" applyBorder="1" applyAlignment="1">
      <alignment horizontal="center" vertical="center"/>
    </xf>
    <xf numFmtId="166" fontId="22" fillId="6" borderId="50" xfId="0" applyNumberFormat="1" applyFont="1" applyFill="1" applyBorder="1" applyAlignment="1">
      <alignment horizontal="center" vertical="center"/>
    </xf>
    <xf numFmtId="0" fontId="23" fillId="6" borderId="51" xfId="0" applyNumberFormat="1" applyFont="1" applyFill="1" applyBorder="1" applyAlignment="1">
      <alignment/>
    </xf>
    <xf numFmtId="3" fontId="22" fillId="6" borderId="52" xfId="0" applyNumberFormat="1" applyFont="1" applyFill="1" applyBorder="1" applyAlignment="1">
      <alignment horizontal="center" vertical="center"/>
    </xf>
    <xf numFmtId="3" fontId="22" fillId="6" borderId="53" xfId="0" applyNumberFormat="1" applyFont="1" applyFill="1" applyBorder="1" applyAlignment="1">
      <alignment horizontal="center" vertical="center"/>
    </xf>
    <xf numFmtId="3" fontId="22" fillId="6" borderId="10" xfId="0" applyNumberFormat="1" applyFont="1" applyFill="1" applyBorder="1" applyAlignment="1">
      <alignment horizontal="center" vertical="center"/>
    </xf>
    <xf numFmtId="3" fontId="22" fillId="6" borderId="45" xfId="0" applyNumberFormat="1" applyFont="1" applyFill="1" applyBorder="1" applyAlignment="1">
      <alignment horizontal="center" vertical="center"/>
    </xf>
    <xf numFmtId="0" fontId="23" fillId="6" borderId="54" xfId="0" applyNumberFormat="1" applyFont="1" applyFill="1" applyBorder="1" applyAlignment="1">
      <alignment/>
    </xf>
    <xf numFmtId="3" fontId="23" fillId="6" borderId="5" xfId="0" applyNumberFormat="1" applyFont="1" applyFill="1" applyBorder="1" applyAlignment="1">
      <alignment horizontal="center" vertical="center"/>
    </xf>
    <xf numFmtId="3" fontId="23" fillId="6" borderId="55" xfId="0" applyNumberFormat="1" applyFont="1" applyFill="1" applyBorder="1" applyAlignment="1">
      <alignment horizontal="center" vertical="center"/>
    </xf>
    <xf numFmtId="3" fontId="23" fillId="6" borderId="15" xfId="0" applyNumberFormat="1" applyFont="1" applyFill="1" applyBorder="1" applyAlignment="1">
      <alignment horizontal="center" vertical="center"/>
    </xf>
    <xf numFmtId="165" fontId="22" fillId="6" borderId="20" xfId="0" applyNumberFormat="1" applyFont="1" applyFill="1" applyBorder="1" applyAlignment="1">
      <alignment horizontal="center" vertical="center"/>
    </xf>
    <xf numFmtId="165" fontId="22" fillId="6" borderId="19" xfId="0" applyNumberFormat="1" applyFont="1" applyFill="1" applyBorder="1" applyAlignment="1">
      <alignment horizontal="center" vertical="center"/>
    </xf>
    <xf numFmtId="0" fontId="23" fillId="6" borderId="15" xfId="0" applyNumberFormat="1" applyFont="1" applyFill="1" applyBorder="1" applyAlignment="1">
      <alignment/>
    </xf>
    <xf numFmtId="3" fontId="23" fillId="6" borderId="3" xfId="0" applyNumberFormat="1" applyFont="1" applyFill="1" applyBorder="1" applyAlignment="1">
      <alignment horizontal="center" vertical="center"/>
    </xf>
    <xf numFmtId="165" fontId="23" fillId="6" borderId="3" xfId="0" applyNumberFormat="1" applyFont="1" applyFill="1" applyBorder="1" applyAlignment="1">
      <alignment horizontal="center" vertical="center"/>
    </xf>
    <xf numFmtId="165" fontId="23" fillId="6" borderId="15" xfId="0" applyNumberFormat="1" applyFont="1" applyFill="1" applyBorder="1" applyAlignment="1">
      <alignment horizontal="center" vertical="center"/>
    </xf>
    <xf numFmtId="3" fontId="22" fillId="6" borderId="23" xfId="0" applyNumberFormat="1" applyFont="1" applyFill="1" applyBorder="1" applyAlignment="1">
      <alignment horizontal="center" vertical="center"/>
    </xf>
    <xf numFmtId="3" fontId="22" fillId="6" borderId="16" xfId="0" applyNumberFormat="1" applyFont="1" applyFill="1" applyBorder="1" applyAlignment="1">
      <alignment horizontal="center" vertical="center"/>
    </xf>
    <xf numFmtId="165" fontId="22" fillId="6" borderId="20" xfId="0" applyNumberFormat="1" applyFont="1" applyFill="1" applyBorder="1" applyAlignment="1">
      <alignment horizontal="center"/>
    </xf>
    <xf numFmtId="3" fontId="22" fillId="6" borderId="0" xfId="0" applyNumberFormat="1" applyFont="1" applyFill="1" applyBorder="1" applyAlignment="1">
      <alignment horizontal="center" vertical="center"/>
    </xf>
    <xf numFmtId="0" fontId="22" fillId="6" borderId="32" xfId="0" applyNumberFormat="1" applyFont="1" applyFill="1" applyBorder="1" applyAlignment="1">
      <alignment/>
    </xf>
    <xf numFmtId="3" fontId="22" fillId="6" borderId="35" xfId="0" applyNumberFormat="1" applyFont="1" applyFill="1" applyBorder="1" applyAlignment="1">
      <alignment horizontal="center" vertical="center"/>
    </xf>
    <xf numFmtId="165" fontId="22" fillId="0" borderId="54" xfId="0" applyNumberFormat="1" applyFont="1" applyFill="1" applyBorder="1" applyAlignment="1">
      <alignment horizontal="center"/>
    </xf>
    <xf numFmtId="3" fontId="22" fillId="6" borderId="4" xfId="0" applyNumberFormat="1" applyFont="1" applyFill="1" applyBorder="1" applyAlignment="1">
      <alignment horizontal="center" vertical="center"/>
    </xf>
    <xf numFmtId="3" fontId="22" fillId="6" borderId="3" xfId="0" applyNumberFormat="1" applyFont="1" applyFill="1" applyBorder="1" applyAlignment="1">
      <alignment horizontal="center" vertical="center"/>
    </xf>
    <xf numFmtId="3" fontId="22" fillId="6" borderId="30" xfId="0" applyNumberFormat="1" applyFont="1" applyFill="1" applyBorder="1" applyAlignment="1">
      <alignment horizontal="center" vertical="center"/>
    </xf>
    <xf numFmtId="3" fontId="22" fillId="6" borderId="15" xfId="0" applyNumberFormat="1" applyFont="1" applyFill="1" applyBorder="1" applyAlignment="1">
      <alignment horizontal="center" vertical="center"/>
    </xf>
    <xf numFmtId="3" fontId="22" fillId="6" borderId="44" xfId="0" applyNumberFormat="1" applyFont="1" applyFill="1" applyBorder="1" applyAlignment="1">
      <alignment horizontal="center" vertical="center"/>
    </xf>
    <xf numFmtId="3" fontId="22" fillId="6" borderId="42" xfId="0" applyNumberFormat="1" applyFont="1" applyFill="1" applyBorder="1" applyAlignment="1">
      <alignment horizontal="center" vertical="center"/>
    </xf>
    <xf numFmtId="0" fontId="22" fillId="6" borderId="1" xfId="0" applyFont="1" applyFill="1" applyBorder="1"/>
    <xf numFmtId="166" fontId="17" fillId="5" borderId="0" xfId="0" applyNumberFormat="1" applyFont="1" applyFill="1" applyAlignment="1">
      <alignment horizontal="left"/>
    </xf>
    <xf numFmtId="0" fontId="23" fillId="6" borderId="1" xfId="0" applyFont="1" applyFill="1" applyBorder="1"/>
    <xf numFmtId="166" fontId="23" fillId="6" borderId="27" xfId="0" applyNumberFormat="1" applyFont="1" applyFill="1" applyBorder="1" applyAlignment="1">
      <alignment horizontal="right"/>
    </xf>
    <xf numFmtId="49" fontId="6" fillId="5" borderId="0" xfId="0" applyNumberFormat="1" applyFont="1" applyFill="1" applyBorder="1" applyAlignment="1">
      <alignment horizontal="left" vertical="center"/>
    </xf>
    <xf numFmtId="0" fontId="34" fillId="0" borderId="0" xfId="0" applyFont="1"/>
    <xf numFmtId="0" fontId="24" fillId="3" borderId="0" xfId="20" applyFont="1" applyFill="1" applyAlignment="1">
      <alignment horizontal="left" vertical="top" wrapText="1"/>
      <protection/>
    </xf>
    <xf numFmtId="166" fontId="6" fillId="0" borderId="56" xfId="0" applyNumberFormat="1" applyFont="1" applyFill="1" applyBorder="1" applyAlignment="1">
      <alignment horizontal="left"/>
    </xf>
    <xf numFmtId="0" fontId="6" fillId="0" borderId="56" xfId="0" applyFont="1" applyBorder="1"/>
    <xf numFmtId="0" fontId="4" fillId="2" borderId="1" xfId="0" applyFont="1" applyFill="1" applyBorder="1" applyAlignment="1">
      <alignment horizontal="center" vertical="center" wrapText="1"/>
    </xf>
    <xf numFmtId="0" fontId="16" fillId="3" borderId="0" xfId="20" applyFont="1" applyFill="1" applyAlignment="1">
      <alignment horizontal="center"/>
      <protection/>
    </xf>
    <xf numFmtId="0" fontId="16" fillId="0" borderId="0" xfId="20" applyFont="1" applyFill="1" applyAlignment="1">
      <alignment horizontal="center"/>
      <protection/>
    </xf>
    <xf numFmtId="0" fontId="16" fillId="3" borderId="0" xfId="23" applyFont="1" applyFill="1" applyAlignment="1">
      <alignment horizontal="center"/>
      <protection/>
    </xf>
    <xf numFmtId="0" fontId="3" fillId="5" borderId="0" xfId="0" applyFont="1" applyFill="1" applyAlignment="1">
      <alignment horizontal="center"/>
    </xf>
    <xf numFmtId="49" fontId="3" fillId="5" borderId="0" xfId="0" applyNumberFormat="1" applyFont="1" applyFill="1" applyBorder="1" applyAlignment="1">
      <alignment horizontal="center" vertical="center"/>
    </xf>
    <xf numFmtId="49" fontId="23" fillId="2" borderId="1" xfId="20" applyNumberFormat="1" applyFont="1" applyFill="1" applyBorder="1" applyAlignment="1">
      <alignment horizontal="center" vertical="center"/>
      <protection/>
    </xf>
    <xf numFmtId="49" fontId="23" fillId="2" borderId="1" xfId="20" applyNumberFormat="1" applyFont="1" applyFill="1" applyBorder="1" applyAlignment="1">
      <alignment horizontal="center" vertical="center" wrapText="1"/>
      <protection/>
    </xf>
    <xf numFmtId="0" fontId="23" fillId="2" borderId="1" xfId="20" applyFont="1" applyFill="1" applyBorder="1" applyAlignment="1">
      <alignment horizontal="center" vertical="center"/>
      <protection/>
    </xf>
    <xf numFmtId="49" fontId="16" fillId="3" borderId="0" xfId="20" applyNumberFormat="1" applyFont="1" applyFill="1" applyAlignment="1">
      <alignment horizontal="center" vertical="center" wrapText="1"/>
      <protection/>
    </xf>
    <xf numFmtId="49" fontId="24" fillId="3" borderId="0" xfId="20" applyNumberFormat="1" applyFont="1" applyFill="1" applyAlignment="1">
      <alignment horizontal="center" vertical="center"/>
      <protection/>
    </xf>
    <xf numFmtId="0" fontId="22" fillId="0" borderId="0" xfId="0" applyFont="1" applyBorder="1" applyAlignment="1">
      <alignment horizontal="left"/>
    </xf>
    <xf numFmtId="0" fontId="22" fillId="0" borderId="0" xfId="0" applyFont="1" applyBorder="1"/>
    <xf numFmtId="166" fontId="22" fillId="0" borderId="0" xfId="0" applyNumberFormat="1" applyFont="1" applyBorder="1"/>
    <xf numFmtId="0" fontId="23" fillId="6" borderId="28" xfId="0" applyNumberFormat="1" applyFont="1" applyFill="1" applyBorder="1" applyAlignment="1">
      <alignment/>
    </xf>
    <xf numFmtId="165" fontId="22" fillId="0" borderId="0" xfId="0" applyNumberFormat="1" applyFont="1" applyFill="1" applyBorder="1" applyAlignment="1">
      <alignment horizontal="center" vertical="center"/>
    </xf>
    <xf numFmtId="165" fontId="22" fillId="0" borderId="54" xfId="0" applyNumberFormat="1" applyFont="1" applyFill="1" applyBorder="1" applyAlignment="1">
      <alignment horizontal="center" vertical="center"/>
    </xf>
    <xf numFmtId="166" fontId="6" fillId="0" borderId="19" xfId="0" applyNumberFormat="1" applyFont="1" applyFill="1" applyBorder="1" applyAlignment="1">
      <alignment horizontal="center" vertical="center"/>
    </xf>
    <xf numFmtId="166" fontId="4" fillId="7" borderId="15" xfId="0" applyNumberFormat="1" applyFont="1" applyFill="1" applyBorder="1" applyAlignment="1">
      <alignment horizontal="center"/>
    </xf>
    <xf numFmtId="166" fontId="6" fillId="0" borderId="28" xfId="0" applyNumberFormat="1" applyFont="1" applyFill="1" applyBorder="1" applyAlignment="1">
      <alignment horizontal="center" vertical="center"/>
    </xf>
    <xf numFmtId="166" fontId="30" fillId="0" borderId="19" xfId="0" applyNumberFormat="1" applyFont="1" applyFill="1" applyBorder="1" applyAlignment="1">
      <alignment horizontal="center" vertical="center"/>
    </xf>
    <xf numFmtId="166" fontId="4" fillId="7" borderId="15" xfId="0" applyNumberFormat="1" applyFont="1" applyFill="1" applyBorder="1" applyAlignment="1">
      <alignment horizontal="center" vertical="center"/>
    </xf>
    <xf numFmtId="166" fontId="4" fillId="7" borderId="57" xfId="0" applyNumberFormat="1" applyFont="1" applyFill="1" applyBorder="1" applyAlignment="1">
      <alignment horizontal="center"/>
    </xf>
    <xf numFmtId="166" fontId="4" fillId="7" borderId="58" xfId="0" applyNumberFormat="1" applyFont="1" applyFill="1" applyBorder="1" applyAlignment="1">
      <alignment horizontal="center"/>
    </xf>
    <xf numFmtId="166" fontId="4" fillId="7" borderId="59" xfId="0" applyNumberFormat="1" applyFont="1" applyFill="1" applyBorder="1" applyAlignment="1">
      <alignment horizontal="center"/>
    </xf>
    <xf numFmtId="0" fontId="22" fillId="0" borderId="60" xfId="0" applyFont="1" applyBorder="1" applyAlignment="1">
      <alignment horizontal="left"/>
    </xf>
    <xf numFmtId="166" fontId="22" fillId="0" borderId="61" xfId="0" applyNumberFormat="1" applyFont="1" applyBorder="1"/>
    <xf numFmtId="0" fontId="6" fillId="0" borderId="9" xfId="0" applyFont="1" applyBorder="1" applyAlignment="1">
      <alignment horizontal="center"/>
    </xf>
    <xf numFmtId="0" fontId="6" fillId="0" borderId="9" xfId="0" applyFont="1" applyBorder="1"/>
    <xf numFmtId="0" fontId="22" fillId="0" borderId="6" xfId="0" applyFont="1" applyBorder="1" applyAlignment="1">
      <alignment horizontal="left"/>
    </xf>
    <xf numFmtId="0" fontId="22" fillId="7" borderId="26" xfId="0" applyFont="1" applyFill="1" applyBorder="1" applyAlignment="1">
      <alignment horizontal="left"/>
    </xf>
    <xf numFmtId="0" fontId="22" fillId="7" borderId="1" xfId="0" applyFont="1" applyFill="1" applyBorder="1" applyAlignment="1">
      <alignment horizontal="left"/>
    </xf>
    <xf numFmtId="3" fontId="22" fillId="5" borderId="1" xfId="0" applyNumberFormat="1" applyFont="1" applyFill="1" applyBorder="1" applyAlignment="1">
      <alignment horizontal="center"/>
    </xf>
    <xf numFmtId="3" fontId="22" fillId="0" borderId="1" xfId="0" applyNumberFormat="1" applyFont="1" applyFill="1" applyBorder="1" applyAlignment="1">
      <alignment horizontal="center"/>
    </xf>
    <xf numFmtId="0" fontId="22" fillId="5" borderId="1" xfId="0" applyFont="1" applyFill="1" applyBorder="1" applyAlignment="1">
      <alignment horizontal="center"/>
    </xf>
    <xf numFmtId="0" fontId="23" fillId="3" borderId="1" xfId="20" applyFont="1" applyFill="1" applyBorder="1" applyAlignment="1">
      <alignment horizontal="center"/>
      <protection/>
    </xf>
    <xf numFmtId="0" fontId="24" fillId="3" borderId="0" xfId="20" applyFont="1" applyFill="1" applyAlignment="1">
      <alignment horizontal="center" vertical="top"/>
      <protection/>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16" fillId="3" borderId="0" xfId="20" applyFont="1" applyFill="1" applyAlignment="1">
      <alignment horizontal="center"/>
      <protection/>
    </xf>
    <xf numFmtId="0" fontId="16" fillId="0" borderId="0" xfId="20" applyFont="1" applyFill="1" applyAlignment="1">
      <alignment horizontal="center"/>
      <protection/>
    </xf>
    <xf numFmtId="0" fontId="16" fillId="3" borderId="0" xfId="23" applyFont="1" applyFill="1" applyAlignment="1">
      <alignment horizontal="center"/>
      <protection/>
    </xf>
    <xf numFmtId="3" fontId="22" fillId="0" borderId="45" xfId="0" applyNumberFormat="1" applyFont="1" applyFill="1" applyBorder="1" applyAlignment="1">
      <alignment horizontal="left" vertical="top" wrapText="1"/>
    </xf>
    <xf numFmtId="3" fontId="22" fillId="0" borderId="16" xfId="0" applyNumberFormat="1" applyFont="1" applyFill="1" applyBorder="1" applyAlignment="1">
      <alignment horizontal="left" vertical="top" wrapText="1"/>
    </xf>
    <xf numFmtId="3" fontId="22" fillId="0" borderId="14" xfId="0" applyNumberFormat="1" applyFont="1" applyFill="1" applyBorder="1" applyAlignment="1">
      <alignment horizontal="left" vertical="top" wrapText="1"/>
    </xf>
    <xf numFmtId="3" fontId="22" fillId="0" borderId="28" xfId="0" applyNumberFormat="1" applyFont="1" applyFill="1" applyBorder="1" applyAlignment="1">
      <alignment horizontal="left" vertical="top" wrapText="1"/>
    </xf>
    <xf numFmtId="3" fontId="22" fillId="0" borderId="0" xfId="0" applyNumberFormat="1" applyFont="1" applyFill="1" applyBorder="1" applyAlignment="1">
      <alignment horizontal="left" vertical="top" wrapText="1"/>
    </xf>
    <xf numFmtId="3" fontId="22" fillId="0" borderId="23" xfId="0" applyNumberFormat="1" applyFont="1" applyFill="1" applyBorder="1" applyAlignment="1">
      <alignment horizontal="left" vertical="top" wrapText="1"/>
    </xf>
    <xf numFmtId="3" fontId="22" fillId="0" borderId="30" xfId="0" applyNumberFormat="1" applyFont="1" applyFill="1" applyBorder="1" applyAlignment="1">
      <alignment horizontal="left" vertical="top" wrapText="1"/>
    </xf>
    <xf numFmtId="3" fontId="22" fillId="0" borderId="42" xfId="0" applyNumberFormat="1" applyFont="1" applyFill="1" applyBorder="1" applyAlignment="1">
      <alignment horizontal="left" vertical="top" wrapText="1"/>
    </xf>
    <xf numFmtId="3" fontId="22" fillId="0" borderId="44" xfId="0" applyNumberFormat="1" applyFont="1" applyFill="1" applyBorder="1" applyAlignment="1">
      <alignment horizontal="left" vertical="top" wrapText="1"/>
    </xf>
    <xf numFmtId="0" fontId="3" fillId="5" borderId="0" xfId="0" applyFont="1" applyFill="1" applyAlignment="1">
      <alignment horizontal="center"/>
    </xf>
    <xf numFmtId="49" fontId="3" fillId="5" borderId="0" xfId="0" applyNumberFormat="1" applyFont="1" applyFill="1" applyBorder="1" applyAlignment="1">
      <alignment horizontal="center" vertical="center"/>
    </xf>
    <xf numFmtId="0" fontId="6" fillId="6" borderId="9" xfId="0" applyFont="1" applyFill="1" applyBorder="1" applyAlignment="1">
      <alignment horizontal="left" vertical="top" wrapText="1"/>
    </xf>
    <xf numFmtId="0" fontId="6" fillId="6" borderId="9" xfId="0" applyFont="1" applyFill="1" applyBorder="1" applyAlignment="1">
      <alignment horizontal="left" vertical="top"/>
    </xf>
    <xf numFmtId="49" fontId="33" fillId="5" borderId="0" xfId="0" applyNumberFormat="1" applyFont="1" applyFill="1" applyBorder="1" applyAlignment="1">
      <alignment horizontal="center" vertical="center"/>
    </xf>
    <xf numFmtId="0" fontId="23" fillId="2" borderId="2" xfId="20" applyFont="1" applyFill="1" applyBorder="1" applyAlignment="1">
      <alignment horizontal="center" vertical="center"/>
      <protection/>
    </xf>
    <xf numFmtId="0" fontId="23" fillId="2" borderId="18" xfId="20" applyFont="1" applyFill="1" applyBorder="1" applyAlignment="1">
      <alignment horizontal="center" vertical="center"/>
      <protection/>
    </xf>
    <xf numFmtId="49" fontId="23" fillId="2" borderId="1" xfId="20" applyNumberFormat="1" applyFont="1" applyFill="1" applyBorder="1" applyAlignment="1">
      <alignment horizontal="center" vertical="center"/>
      <protection/>
    </xf>
    <xf numFmtId="49" fontId="23" fillId="2" borderId="1" xfId="20" applyNumberFormat="1" applyFont="1" applyFill="1" applyBorder="1" applyAlignment="1">
      <alignment horizontal="center" vertical="center" wrapText="1"/>
      <protection/>
    </xf>
    <xf numFmtId="0" fontId="3" fillId="3" borderId="0" xfId="20" applyFont="1" applyFill="1" applyAlignment="1">
      <alignment horizontal="center" vertical="center"/>
      <protection/>
    </xf>
    <xf numFmtId="0" fontId="23" fillId="2" borderId="1" xfId="20" applyFont="1" applyFill="1" applyBorder="1" applyAlignment="1">
      <alignment horizontal="center" vertical="center"/>
      <protection/>
    </xf>
    <xf numFmtId="0" fontId="11" fillId="3" borderId="0" xfId="20" applyFont="1" applyFill="1" applyAlignment="1">
      <alignment horizontal="center" vertical="center"/>
      <protection/>
    </xf>
    <xf numFmtId="0" fontId="24" fillId="0" borderId="0" xfId="20" applyFont="1" applyAlignment="1">
      <alignment horizontal="center" vertical="center"/>
      <protection/>
    </xf>
    <xf numFmtId="0" fontId="24" fillId="3" borderId="0" xfId="20" applyFont="1" applyFill="1" applyAlignment="1">
      <alignment horizontal="center" vertical="center"/>
      <protection/>
    </xf>
    <xf numFmtId="1" fontId="6" fillId="0" borderId="62" xfId="20" applyNumberFormat="1" applyFont="1" applyBorder="1" applyAlignment="1">
      <alignment horizontal="center" vertical="center"/>
      <protection/>
    </xf>
    <xf numFmtId="1" fontId="6" fillId="0" borderId="63" xfId="20" applyNumberFormat="1" applyFont="1" applyBorder="1" applyAlignment="1">
      <alignment horizontal="center" vertical="center"/>
      <protection/>
    </xf>
    <xf numFmtId="49" fontId="24" fillId="3" borderId="0" xfId="20" applyNumberFormat="1" applyFont="1" applyFill="1" applyAlignment="1">
      <alignment horizontal="center"/>
      <protection/>
    </xf>
    <xf numFmtId="49" fontId="24" fillId="3" borderId="0" xfId="20" applyNumberFormat="1" applyFont="1" applyFill="1" applyAlignment="1">
      <alignment horizontal="center" vertical="center" wrapText="1"/>
      <protection/>
    </xf>
    <xf numFmtId="49" fontId="16" fillId="3" borderId="0" xfId="20" applyNumberFormat="1" applyFont="1" applyFill="1" applyAlignment="1">
      <alignment horizontal="center" vertical="center" wrapText="1"/>
      <protection/>
    </xf>
    <xf numFmtId="49" fontId="23" fillId="2" borderId="62" xfId="20" applyNumberFormat="1" applyFont="1" applyFill="1" applyBorder="1" applyAlignment="1">
      <alignment horizontal="center" wrapText="1"/>
      <protection/>
    </xf>
    <xf numFmtId="49" fontId="23" fillId="2" borderId="64" xfId="20" applyNumberFormat="1" applyFont="1" applyFill="1" applyBorder="1" applyAlignment="1">
      <alignment horizontal="center" wrapText="1"/>
      <protection/>
    </xf>
    <xf numFmtId="49" fontId="23" fillId="2" borderId="63" xfId="20" applyNumberFormat="1" applyFont="1" applyFill="1" applyBorder="1" applyAlignment="1">
      <alignment horizontal="center" wrapText="1"/>
      <protection/>
    </xf>
    <xf numFmtId="49" fontId="23" fillId="2" borderId="62" xfId="20" applyNumberFormat="1" applyFont="1" applyFill="1" applyBorder="1" applyAlignment="1">
      <alignment horizontal="center" vertical="center" wrapText="1"/>
      <protection/>
    </xf>
    <xf numFmtId="49" fontId="23" fillId="2" borderId="63" xfId="20" applyNumberFormat="1" applyFont="1" applyFill="1" applyBorder="1" applyAlignment="1">
      <alignment horizontal="center" vertical="center" wrapText="1"/>
      <protection/>
    </xf>
    <xf numFmtId="49" fontId="24" fillId="3" borderId="0" xfId="20" applyNumberFormat="1" applyFont="1" applyFill="1" applyAlignment="1">
      <alignment horizontal="center" vertical="center"/>
      <protection/>
    </xf>
  </cellXfs>
  <cellStyles count="10">
    <cellStyle name="Normal" xfId="0" builtinId="0"/>
    <cellStyle name="Percent" xfId="15"/>
    <cellStyle name="Currency" xfId="16"/>
    <cellStyle name="Currency [0]" xfId="17"/>
    <cellStyle name="Comma" xfId="18"/>
    <cellStyle name="Comma [0]" xfId="19"/>
    <cellStyle name="Normal 2" xfId="20"/>
    <cellStyle name="Hyperlink" xfId="21"/>
    <cellStyle name="Normal 3" xfId="22"/>
    <cellStyle name="Normal 2 2" xfId="2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1" Type="http://schemas.openxmlformats.org/officeDocument/2006/relationships/worksheet" Target="worksheets/sheet9.xml" /><Relationship Id="rId10" Type="http://schemas.openxmlformats.org/officeDocument/2006/relationships/worksheet" Target="worksheets/sheet8.xml" /><Relationship Id="rId13" Type="http://schemas.openxmlformats.org/officeDocument/2006/relationships/sharedStrings" Target="sharedStrings.xml" /><Relationship Id="rId12" Type="http://schemas.openxmlformats.org/officeDocument/2006/relationships/worksheet" Target="worksheets/sheet10.xml" /><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9" Type="http://schemas.openxmlformats.org/officeDocument/2006/relationships/worksheet" Target="worksheets/sheet7.xml" /><Relationship Id="rId15" Type="http://schemas.openxmlformats.org/officeDocument/2006/relationships/customXml" Target="../customXml/item2.xml" /><Relationship Id="rId14" Type="http://schemas.openxmlformats.org/officeDocument/2006/relationships/customXml" Target="../customXml/item1.xml" /><Relationship Id="rId17" Type="http://schemas.openxmlformats.org/officeDocument/2006/relationships/calcChain" Target="calcChain.xml" /><Relationship Id="rId16" Type="http://schemas.openxmlformats.org/officeDocument/2006/relationships/customXml" Target="../customXml/item3.xml" /><Relationship Id="rId5" Type="http://schemas.openxmlformats.org/officeDocument/2006/relationships/worksheet" Target="worksheets/sheet3.xml" /><Relationship Id="rId6" Type="http://schemas.openxmlformats.org/officeDocument/2006/relationships/worksheet" Target="worksheets/sheet4.xml" /><Relationship Id="rId7" Type="http://schemas.openxmlformats.org/officeDocument/2006/relationships/worksheet" Target="worksheets/sheet5.xml" /><Relationship Id="rId8" Type="http://schemas.openxmlformats.org/officeDocument/2006/relationships/worksheet" Target="worksheets/sheet6.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hyperlink" Target="https://docs.fcc.gov/public/attachments/DOC-362660A1.pdf" TargetMode="External" /><Relationship Id="rId2" Type="http://schemas.openxmlformats.org/officeDocument/2006/relationships/hyperlink" Target="https://www.fcc.gov/circuit-capacity-data-us-international-submarine-cables" TargetMode="External" /><Relationship Id="rId3" Type="http://schemas.openxmlformats.org/officeDocument/2006/relationships/printerSettings" Target="../printerSettings/printerSettings1.bin" /></Relationships>
</file>

<file path=xl/worksheets/_rels/sheet10.xml.rels><?xml version="1.0" encoding="UTF-8" standalone="yes"?><Relationships xmlns="http://schemas.openxmlformats.org/package/2006/relationships"><Relationship Id="rId1" Type="http://schemas.openxmlformats.org/officeDocument/2006/relationships/printerSettings" Target="../printerSettings/printerSettings10.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3.bin" /></Relationships>
</file>

<file path=xl/worksheets/_rels/sheet4.xml.rels><?xml version="1.0" encoding="UTF-8" standalone="yes"?><Relationships xmlns="http://schemas.openxmlformats.org/package/2006/relationships"><Relationship Id="rId1" Type="http://schemas.openxmlformats.org/officeDocument/2006/relationships/printerSettings" Target="../printerSettings/printerSettings4.bin" /></Relationships>
</file>

<file path=xl/worksheets/_rels/sheet5.xml.rels><?xml version="1.0" encoding="UTF-8" standalone="yes"?><Relationships xmlns="http://schemas.openxmlformats.org/package/2006/relationships"><Relationship Id="rId1" Type="http://schemas.openxmlformats.org/officeDocument/2006/relationships/printerSettings" Target="../printerSettings/printerSettings5.bin" /></Relationships>
</file>

<file path=xl/worksheets/_rels/sheet6.xml.rels><?xml version="1.0" encoding="UTF-8" standalone="yes"?><Relationships xmlns="http://schemas.openxmlformats.org/package/2006/relationships"><Relationship Id="rId1" Type="http://schemas.openxmlformats.org/officeDocument/2006/relationships/printerSettings" Target="../printerSettings/printerSettings6.bin" /></Relationships>
</file>

<file path=xl/worksheets/_rels/sheet7.xml.rels><?xml version="1.0" encoding="UTF-8" standalone="yes"?><Relationships xmlns="http://schemas.openxmlformats.org/package/2006/relationships"><Relationship Id="rId1" Type="http://schemas.openxmlformats.org/officeDocument/2006/relationships/printerSettings" Target="../printerSettings/printerSettings7.bin" /></Relationships>
</file>

<file path=xl/worksheets/_rels/sheet8.xml.rels><?xml version="1.0" encoding="UTF-8" standalone="yes"?><Relationships xmlns="http://schemas.openxmlformats.org/package/2006/relationships"><Relationship Id="rId1" Type="http://schemas.openxmlformats.org/officeDocument/2006/relationships/printerSettings" Target="../printerSettings/printerSettings8.bin" /></Relationships>
</file>

<file path=xl/worksheets/_rels/sheet9.xml.rels><?xml version="1.0" encoding="UTF-8" standalone="yes"?><Relationships xmlns="http://schemas.openxmlformats.org/package/2006/relationships"><Relationship Id="rId1" Type="http://schemas.openxmlformats.org/officeDocument/2006/relationships/printerSettings" Target="../printerSettings/printerSettings9.bin"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0000000-0001-0000-0000-000000000000}">
  <dimension ref="A1:I35"/>
  <sheetViews>
    <sheetView tabSelected="1" view="pageLayout" zoomScaleNormal="100" workbookViewId="0" topLeftCell="A1">
      <selection pane="topLeft" activeCell="B2" sqref="B2:D2"/>
    </sheetView>
  </sheetViews>
  <sheetFormatPr defaultRowHeight="15"/>
  <cols>
    <col min="1" max="1" width="6.857142857142857" customWidth="1"/>
    <col min="2" max="2" width="10.714285714285714" style="180" customWidth="1"/>
    <col min="3" max="3" width="2.2857142857142856" style="180" customWidth="1"/>
    <col min="4" max="4" width="64.85714285714286" style="180" customWidth="1"/>
  </cols>
  <sheetData>
    <row r="1" spans="1:9" ht="15">
      <c r="A1" s="27"/>
      <c r="B1" s="177"/>
      <c r="C1" s="178"/>
      <c r="D1" s="178"/>
      <c r="E1" s="1"/>
      <c r="F1" s="1"/>
      <c r="G1" s="1"/>
      <c r="H1" s="1"/>
      <c r="I1" s="1"/>
    </row>
    <row r="2" spans="1:9" ht="15">
      <c r="A2" s="27"/>
      <c r="B2" s="409" t="s">
        <v>0</v>
      </c>
      <c r="C2" s="409"/>
      <c r="D2" s="409"/>
      <c r="E2" s="1"/>
      <c r="F2" s="1"/>
      <c r="G2" s="1"/>
      <c r="H2" s="1"/>
      <c r="I2" s="1"/>
    </row>
    <row r="3" spans="1:9" ht="15">
      <c r="A3" s="27"/>
      <c r="B3" s="179"/>
      <c r="C3" s="179"/>
      <c r="D3" s="179"/>
      <c r="E3" s="1"/>
      <c r="F3" s="1"/>
      <c r="G3" s="1"/>
      <c r="H3" s="1"/>
      <c r="I3" s="1"/>
    </row>
    <row r="4" spans="1:9" ht="30">
      <c r="A4" s="27"/>
      <c r="B4" s="75" t="s">
        <v>1</v>
      </c>
      <c r="C4" s="75">
        <v>1.0</v>
      </c>
      <c r="D4" s="370" t="s">
        <v>358</v>
      </c>
      <c r="E4" s="1"/>
      <c r="F4" s="1"/>
      <c r="G4" s="1"/>
      <c r="H4" s="1"/>
      <c r="I4" s="1"/>
    </row>
    <row r="5" spans="1:9" ht="15">
      <c r="A5" s="27"/>
      <c r="B5" s="75" t="s">
        <v>1</v>
      </c>
      <c r="C5" s="75">
        <v>2.0</v>
      </c>
      <c r="D5" s="252" t="s">
        <v>2</v>
      </c>
      <c r="E5" s="1"/>
      <c r="F5" s="1"/>
      <c r="G5" s="1"/>
      <c r="H5" s="1"/>
      <c r="I5" s="1"/>
    </row>
    <row r="6" spans="1:9" ht="45">
      <c r="A6" s="27"/>
      <c r="B6" s="75" t="s">
        <v>1</v>
      </c>
      <c r="C6" s="75">
        <v>3.0</v>
      </c>
      <c r="D6" s="76" t="s">
        <v>3</v>
      </c>
      <c r="E6" s="1"/>
      <c r="F6" s="1"/>
      <c r="G6" s="1"/>
      <c r="H6" s="1"/>
      <c r="I6" s="1"/>
    </row>
    <row r="7" spans="1:9" ht="30">
      <c r="A7" s="27"/>
      <c r="B7" s="75" t="s">
        <v>1</v>
      </c>
      <c r="C7" s="75">
        <v>4.0</v>
      </c>
      <c r="D7" s="76" t="s">
        <v>4</v>
      </c>
      <c r="E7" s="1"/>
      <c r="F7" s="1"/>
      <c r="G7" s="1"/>
      <c r="H7" s="1"/>
      <c r="I7" s="1"/>
    </row>
    <row r="8" spans="1:9" ht="45">
      <c r="A8" s="27"/>
      <c r="B8" s="75" t="s">
        <v>1</v>
      </c>
      <c r="C8" s="75">
        <v>5.0</v>
      </c>
      <c r="D8" s="76" t="s">
        <v>5</v>
      </c>
      <c r="E8" s="1"/>
      <c r="F8" s="1"/>
      <c r="G8" s="1"/>
      <c r="H8" s="1"/>
      <c r="I8" s="1"/>
    </row>
    <row r="9" spans="1:9" ht="60" customHeight="1">
      <c r="A9" s="27"/>
      <c r="B9" s="75" t="s">
        <v>1</v>
      </c>
      <c r="C9" s="75">
        <v>6.0</v>
      </c>
      <c r="D9" s="76" t="s">
        <v>6</v>
      </c>
      <c r="E9" s="1"/>
      <c r="F9" s="1"/>
      <c r="G9" s="1"/>
      <c r="H9" s="1"/>
      <c r="I9" s="1"/>
    </row>
    <row r="10" spans="1:9" ht="30">
      <c r="A10" s="27"/>
      <c r="B10" s="75" t="s">
        <v>7</v>
      </c>
      <c r="C10" s="75" t="s">
        <v>8</v>
      </c>
      <c r="D10" s="76" t="s">
        <v>9</v>
      </c>
      <c r="E10" s="1"/>
      <c r="F10" s="1"/>
      <c r="G10" s="1"/>
      <c r="H10" s="1"/>
      <c r="I10" s="1"/>
    </row>
    <row r="11" spans="1:9" ht="30">
      <c r="A11" s="27"/>
      <c r="B11" s="75" t="s">
        <v>7</v>
      </c>
      <c r="C11" s="75" t="s">
        <v>10</v>
      </c>
      <c r="D11" s="76" t="s">
        <v>11</v>
      </c>
      <c r="E11" s="1"/>
      <c r="F11" s="1"/>
      <c r="G11" s="1"/>
      <c r="H11" s="1"/>
      <c r="I11" s="1"/>
    </row>
    <row r="12" spans="1:9" ht="60">
      <c r="A12" s="27"/>
      <c r="B12" s="75" t="s">
        <v>7</v>
      </c>
      <c r="C12" s="75" t="s">
        <v>12</v>
      </c>
      <c r="D12" s="76" t="s">
        <v>13</v>
      </c>
      <c r="E12" s="1"/>
      <c r="F12" s="1"/>
      <c r="G12" s="1"/>
      <c r="H12" s="1"/>
      <c r="I12" s="1"/>
    </row>
    <row r="13" spans="1:9" ht="15">
      <c r="A13" s="27"/>
      <c r="B13" s="179"/>
      <c r="C13" s="179"/>
      <c r="D13" s="179"/>
      <c r="E13" s="1"/>
      <c r="F13" s="1"/>
      <c r="G13" s="1"/>
      <c r="H13" s="1"/>
      <c r="I13" s="1"/>
    </row>
    <row r="14" spans="1:4" ht="15">
      <c r="A14" s="27"/>
      <c r="B14" s="75" t="s">
        <v>14</v>
      </c>
      <c r="C14" s="179" t="s">
        <v>15</v>
      </c>
      <c r="D14" s="179"/>
    </row>
    <row r="15" spans="1:4" ht="15">
      <c r="A15" s="27"/>
      <c r="B15" s="179"/>
      <c r="C15" s="179"/>
      <c r="D15" s="179"/>
    </row>
    <row r="16" spans="1:4" ht="15">
      <c r="A16" s="27"/>
      <c r="B16" s="179" t="s">
        <v>16</v>
      </c>
      <c r="C16" s="179"/>
      <c r="D16" s="179"/>
    </row>
    <row r="17" spans="1:4" ht="15">
      <c r="A17" s="27"/>
      <c r="B17" s="191" t="s">
        <v>17</v>
      </c>
      <c r="C17" s="194"/>
      <c r="D17" s="178"/>
    </row>
    <row r="18" spans="1:4" ht="15">
      <c r="A18" s="27"/>
      <c r="B18" s="179" t="s">
        <v>18</v>
      </c>
      <c r="C18" s="178"/>
      <c r="D18" s="178"/>
    </row>
    <row r="19" spans="1:4" ht="15">
      <c r="A19" s="27"/>
      <c r="B19" s="195" t="s">
        <v>19</v>
      </c>
      <c r="C19" s="178"/>
      <c r="D19" s="178"/>
    </row>
    <row r="20" spans="1:4" ht="15">
      <c r="A20" s="27"/>
      <c r="B20" s="178"/>
      <c r="C20" s="178"/>
      <c r="D20" s="178"/>
    </row>
    <row r="21" spans="1:4" ht="15">
      <c r="A21" s="27"/>
      <c r="B21" s="178"/>
      <c r="C21" s="178"/>
      <c r="D21" s="178"/>
    </row>
    <row r="22" spans="1:4" ht="15">
      <c r="A22" s="27"/>
      <c r="B22" s="178"/>
      <c r="C22" s="178"/>
      <c r="D22" s="178"/>
    </row>
    <row r="23" spans="1:4" ht="15">
      <c r="A23" s="27"/>
      <c r="B23" s="178"/>
      <c r="C23" s="178"/>
      <c r="D23" s="178"/>
    </row>
    <row r="24" spans="1:4" ht="15">
      <c r="A24" s="27"/>
      <c r="B24" s="178"/>
      <c r="C24" s="178"/>
      <c r="D24" s="178"/>
    </row>
    <row r="25" spans="1:4" ht="15">
      <c r="A25" s="27"/>
      <c r="B25" s="178"/>
      <c r="C25" s="178"/>
      <c r="D25" s="178"/>
    </row>
    <row r="26" spans="1:4" ht="15">
      <c r="A26" s="27"/>
      <c r="B26" s="178"/>
      <c r="C26" s="178"/>
      <c r="D26" s="178"/>
    </row>
    <row r="27" spans="1:4" ht="15">
      <c r="A27" s="27"/>
      <c r="B27" s="178"/>
      <c r="C27" s="178"/>
      <c r="D27" s="178"/>
    </row>
    <row r="28" spans="1:4" ht="15">
      <c r="A28" s="27"/>
      <c r="B28" s="178"/>
      <c r="C28" s="178"/>
      <c r="D28" s="178"/>
    </row>
    <row r="29" spans="1:4" ht="15">
      <c r="A29" s="27"/>
      <c r="B29" s="178"/>
      <c r="C29" s="178"/>
      <c r="D29" s="178"/>
    </row>
    <row r="30" spans="1:4" ht="15">
      <c r="A30" s="27"/>
      <c r="B30" s="178"/>
      <c r="C30" s="178"/>
      <c r="D30" s="178"/>
    </row>
    <row r="31" spans="1:4" ht="15">
      <c r="A31" s="27"/>
      <c r="B31" s="178"/>
      <c r="C31" s="178"/>
      <c r="D31" s="178"/>
    </row>
    <row r="32" spans="1:4" ht="15">
      <c r="A32" s="27"/>
      <c r="B32" s="178"/>
      <c r="C32" s="178"/>
      <c r="D32" s="178"/>
    </row>
    <row r="33" spans="1:4" ht="15">
      <c r="A33" s="27"/>
      <c r="B33" s="178"/>
      <c r="C33" s="178"/>
      <c r="D33" s="178"/>
    </row>
    <row r="34" spans="1:4" ht="15">
      <c r="A34" s="27"/>
      <c r="B34" s="178"/>
      <c r="C34" s="178"/>
      <c r="D34" s="178"/>
    </row>
    <row r="35" spans="1:4" ht="15">
      <c r="A35" s="27"/>
      <c r="B35" s="178"/>
      <c r="C35" s="178"/>
      <c r="D35" s="178"/>
    </row>
  </sheetData>
  <mergeCells count="1">
    <mergeCell ref="B2:D2"/>
  </mergeCells>
  <hyperlinks>
    <hyperlink ref="B17" r:id="rId1" display="Filing Manual (Feb. 2020)"/>
    <hyperlink ref="B19" r:id="rId2" display="https://www.fcc.gov/circuit-capacity-data-us-international-submarine-cables"/>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9187432-E463-49D1-940F-358BDE85EAD9}">
  <dimension ref="A1:E188"/>
  <sheetViews>
    <sheetView view="pageLayout" zoomScaleNormal="100" workbookViewId="0" topLeftCell="A1">
      <selection pane="topLeft" activeCell="B1" sqref="B1:D1"/>
    </sheetView>
  </sheetViews>
  <sheetFormatPr defaultRowHeight="15"/>
  <cols>
    <col min="1" max="1" width="9.142857142857142" customWidth="1"/>
    <col min="2" max="2" width="15.142857142857142" customWidth="1"/>
    <col min="3" max="3" width="21.285714285714285" customWidth="1"/>
    <col min="4" max="4" width="18.571428571428573" customWidth="1"/>
    <col min="5" max="5" width="18.142857142857142" customWidth="1"/>
  </cols>
  <sheetData>
    <row r="1" spans="1:5" ht="15">
      <c r="A1" s="317"/>
      <c r="B1" s="440" t="s">
        <v>347</v>
      </c>
      <c r="C1" s="440"/>
      <c r="D1" s="440"/>
      <c r="E1" s="23"/>
    </row>
    <row r="2" spans="1:5" ht="15">
      <c r="A2" s="89"/>
      <c r="B2" s="448" t="s">
        <v>342</v>
      </c>
      <c r="C2" s="448"/>
      <c r="D2" s="448"/>
      <c r="E2" s="23"/>
    </row>
    <row r="3" spans="1:5" ht="15">
      <c r="A3" s="89"/>
      <c r="B3" s="441" t="s">
        <v>348</v>
      </c>
      <c r="C3" s="448"/>
      <c r="D3" s="448"/>
      <c r="E3" s="23"/>
    </row>
    <row r="4" spans="1:5" ht="15">
      <c r="A4" s="89"/>
      <c r="B4" s="382"/>
      <c r="C4" s="383" t="s">
        <v>349</v>
      </c>
      <c r="D4" s="214"/>
      <c r="E4" s="23"/>
    </row>
    <row r="5" spans="1:5" ht="15">
      <c r="A5" s="90"/>
      <c r="B5" s="90"/>
      <c r="C5" s="214"/>
      <c r="D5" s="90"/>
      <c r="E5" s="23"/>
    </row>
    <row r="6" spans="1:5" ht="36">
      <c r="A6" s="316"/>
      <c r="B6" s="134" t="s">
        <v>350</v>
      </c>
      <c r="C6" s="135" t="s">
        <v>351</v>
      </c>
      <c r="D6" s="135" t="s">
        <v>259</v>
      </c>
      <c r="E6" s="23"/>
    </row>
    <row r="7" spans="1:5" ht="15">
      <c r="A7" s="246"/>
      <c r="B7" s="313">
        <v>11.0</v>
      </c>
      <c r="C7" s="312" t="s">
        <v>324</v>
      </c>
      <c r="D7" s="311" t="s">
        <v>231</v>
      </c>
      <c r="E7" s="23"/>
    </row>
    <row r="8" spans="1:5" ht="15">
      <c r="A8" s="246"/>
      <c r="B8" s="313">
        <v>9.0</v>
      </c>
      <c r="C8" s="312" t="s">
        <v>274</v>
      </c>
      <c r="D8" s="311" t="s">
        <v>198</v>
      </c>
      <c r="E8" s="23"/>
    </row>
    <row r="9" spans="1:5" ht="15">
      <c r="A9" s="246"/>
      <c r="B9" s="313">
        <v>8.0</v>
      </c>
      <c r="C9" s="312" t="s">
        <v>273</v>
      </c>
      <c r="D9" s="311" t="s">
        <v>198</v>
      </c>
      <c r="E9" s="23"/>
    </row>
    <row r="10" spans="1:5" ht="15">
      <c r="A10" s="246"/>
      <c r="B10" s="313">
        <v>7.0</v>
      </c>
      <c r="C10" s="312" t="s">
        <v>323</v>
      </c>
      <c r="D10" s="311" t="s">
        <v>231</v>
      </c>
      <c r="E10" s="23"/>
    </row>
    <row r="11" spans="1:5" ht="15">
      <c r="A11" s="246"/>
      <c r="B11" s="313">
        <v>6.0</v>
      </c>
      <c r="C11" s="312" t="s">
        <v>291</v>
      </c>
      <c r="D11" s="311" t="s">
        <v>198</v>
      </c>
      <c r="E11" s="23"/>
    </row>
    <row r="12" spans="1:5" ht="15">
      <c r="A12" s="246"/>
      <c r="B12" s="313">
        <v>6.0</v>
      </c>
      <c r="C12" s="312" t="s">
        <v>310</v>
      </c>
      <c r="D12" s="311" t="s">
        <v>230</v>
      </c>
      <c r="E12" s="23"/>
    </row>
    <row r="13" spans="1:5" ht="15">
      <c r="A13" s="246"/>
      <c r="B13" s="313">
        <v>5.0</v>
      </c>
      <c r="C13" s="312" t="s">
        <v>283</v>
      </c>
      <c r="D13" s="311" t="s">
        <v>198</v>
      </c>
      <c r="E13" s="23"/>
    </row>
    <row r="14" spans="1:5" ht="15">
      <c r="A14" s="246"/>
      <c r="B14" s="313">
        <v>4.0</v>
      </c>
      <c r="C14" s="312" t="s">
        <v>295</v>
      </c>
      <c r="D14" s="311" t="s">
        <v>198</v>
      </c>
      <c r="E14" s="23"/>
    </row>
    <row r="15" spans="1:5" ht="15">
      <c r="A15" s="310"/>
      <c r="B15" s="313">
        <v>4.0</v>
      </c>
      <c r="C15" s="312" t="s">
        <v>277</v>
      </c>
      <c r="D15" s="311" t="s">
        <v>198</v>
      </c>
      <c r="E15" s="23"/>
    </row>
    <row r="16" spans="1:5" ht="15">
      <c r="A16" s="246"/>
      <c r="B16" s="313">
        <v>3.0</v>
      </c>
      <c r="C16" s="312" t="s">
        <v>286</v>
      </c>
      <c r="D16" s="311" t="s">
        <v>198</v>
      </c>
      <c r="E16" s="23"/>
    </row>
    <row r="17" spans="1:5" ht="15">
      <c r="A17" s="310"/>
      <c r="B17" s="313">
        <v>3.0</v>
      </c>
      <c r="C17" s="312" t="s">
        <v>294</v>
      </c>
      <c r="D17" s="311" t="s">
        <v>198</v>
      </c>
      <c r="E17" s="23"/>
    </row>
    <row r="18" spans="1:5" ht="15">
      <c r="A18" s="310"/>
      <c r="B18" s="313">
        <v>3.0</v>
      </c>
      <c r="C18" s="309" t="s">
        <v>278</v>
      </c>
      <c r="D18" s="311" t="s">
        <v>198</v>
      </c>
      <c r="E18" s="23"/>
    </row>
    <row r="19" spans="1:5" ht="15">
      <c r="A19" s="310"/>
      <c r="B19" s="313">
        <v>3.0</v>
      </c>
      <c r="C19" s="312" t="s">
        <v>288</v>
      </c>
      <c r="D19" s="311" t="s">
        <v>198</v>
      </c>
      <c r="E19" s="23"/>
    </row>
    <row r="20" spans="1:5" ht="15">
      <c r="A20" s="310"/>
      <c r="B20" s="313">
        <v>3.0</v>
      </c>
      <c r="C20" s="312" t="s">
        <v>275</v>
      </c>
      <c r="D20" s="311" t="s">
        <v>198</v>
      </c>
      <c r="E20" s="23"/>
    </row>
    <row r="21" spans="1:5" ht="15">
      <c r="A21" s="310"/>
      <c r="B21" s="313">
        <v>3.0</v>
      </c>
      <c r="C21" s="312" t="s">
        <v>303</v>
      </c>
      <c r="D21" s="311" t="s">
        <v>198</v>
      </c>
      <c r="E21" s="23"/>
    </row>
    <row r="22" spans="1:5" ht="15">
      <c r="A22" s="310"/>
      <c r="B22" s="313">
        <v>3.0</v>
      </c>
      <c r="C22" s="312" t="s">
        <v>309</v>
      </c>
      <c r="D22" s="311" t="s">
        <v>230</v>
      </c>
      <c r="E22" s="23"/>
    </row>
    <row r="23" spans="1:5" ht="15">
      <c r="A23" s="310"/>
      <c r="B23" s="313">
        <v>3.0</v>
      </c>
      <c r="C23" s="312" t="s">
        <v>276</v>
      </c>
      <c r="D23" s="311" t="s">
        <v>198</v>
      </c>
      <c r="E23" s="23"/>
    </row>
    <row r="24" spans="1:5" ht="15">
      <c r="A24" s="310"/>
      <c r="B24" s="313">
        <v>3.0</v>
      </c>
      <c r="C24" s="312" t="s">
        <v>308</v>
      </c>
      <c r="D24" s="311" t="s">
        <v>230</v>
      </c>
      <c r="E24" s="23"/>
    </row>
    <row r="25" spans="1:5" ht="15">
      <c r="A25" s="310"/>
      <c r="B25" s="314">
        <v>3.0</v>
      </c>
      <c r="C25" s="309" t="s">
        <v>328</v>
      </c>
      <c r="D25" s="309" t="s">
        <v>231</v>
      </c>
      <c r="E25" s="23"/>
    </row>
    <row r="26" spans="1:5" ht="15">
      <c r="A26" s="310"/>
      <c r="B26" s="313">
        <v>3.0</v>
      </c>
      <c r="C26" s="312" t="s">
        <v>304</v>
      </c>
      <c r="D26" s="311" t="s">
        <v>198</v>
      </c>
      <c r="E26" s="23"/>
    </row>
    <row r="27" spans="1:5" ht="15">
      <c r="A27" s="310"/>
      <c r="B27" s="91">
        <v>3.0</v>
      </c>
      <c r="C27" s="92" t="s">
        <v>319</v>
      </c>
      <c r="D27" s="93" t="s">
        <v>231</v>
      </c>
      <c r="E27" s="23"/>
    </row>
    <row r="28" spans="1:5" ht="15">
      <c r="A28" s="310"/>
      <c r="B28" s="313">
        <v>3.0</v>
      </c>
      <c r="C28" s="312" t="s">
        <v>325</v>
      </c>
      <c r="D28" s="311" t="s">
        <v>231</v>
      </c>
      <c r="E28" s="23"/>
    </row>
    <row r="29" spans="1:5" ht="15">
      <c r="A29" s="246"/>
      <c r="B29" s="313">
        <v>2.0</v>
      </c>
      <c r="C29" s="312" t="s">
        <v>306</v>
      </c>
      <c r="D29" s="311" t="s">
        <v>198</v>
      </c>
      <c r="E29" s="23"/>
    </row>
    <row r="30" spans="1:5" ht="15">
      <c r="A30" s="310"/>
      <c r="B30" s="313">
        <v>2.0</v>
      </c>
      <c r="C30" s="312" t="s">
        <v>301</v>
      </c>
      <c r="D30" s="311" t="s">
        <v>198</v>
      </c>
      <c r="E30" s="23"/>
    </row>
    <row r="31" spans="1:5" ht="15">
      <c r="A31" s="310"/>
      <c r="B31" s="313">
        <v>2.0</v>
      </c>
      <c r="C31" s="312" t="s">
        <v>302</v>
      </c>
      <c r="D31" s="311" t="s">
        <v>198</v>
      </c>
      <c r="E31" s="23"/>
    </row>
    <row r="32" spans="1:5" ht="15">
      <c r="A32" s="310"/>
      <c r="B32" s="314">
        <v>2.0</v>
      </c>
      <c r="C32" s="312" t="s">
        <v>330</v>
      </c>
      <c r="D32" s="311" t="s">
        <v>231</v>
      </c>
      <c r="E32" s="23"/>
    </row>
    <row r="33" spans="1:5" ht="15">
      <c r="A33" s="310"/>
      <c r="B33" s="313">
        <v>2.0</v>
      </c>
      <c r="C33" s="312" t="s">
        <v>279</v>
      </c>
      <c r="D33" s="311" t="s">
        <v>198</v>
      </c>
      <c r="E33" s="23"/>
    </row>
    <row r="34" spans="1:5" ht="15">
      <c r="A34" s="310"/>
      <c r="B34" s="94">
        <v>2.0</v>
      </c>
      <c r="C34" s="92" t="s">
        <v>336</v>
      </c>
      <c r="D34" s="93" t="s">
        <v>231</v>
      </c>
      <c r="E34" s="23"/>
    </row>
    <row r="35" spans="1:5" ht="15">
      <c r="A35" s="310"/>
      <c r="B35" s="313">
        <v>2.0</v>
      </c>
      <c r="C35" s="312" t="s">
        <v>289</v>
      </c>
      <c r="D35" s="311" t="s">
        <v>198</v>
      </c>
      <c r="E35" s="23"/>
    </row>
    <row r="36" spans="1:5" ht="15">
      <c r="A36" s="310"/>
      <c r="B36" s="94">
        <v>2.0</v>
      </c>
      <c r="C36" s="309" t="s">
        <v>334</v>
      </c>
      <c r="D36" s="96" t="s">
        <v>231</v>
      </c>
      <c r="E36" s="23"/>
    </row>
    <row r="37" spans="1:5" ht="15">
      <c r="A37" s="310"/>
      <c r="B37" s="314">
        <v>2.0</v>
      </c>
      <c r="C37" s="309" t="s">
        <v>331</v>
      </c>
      <c r="D37" s="309" t="s">
        <v>231</v>
      </c>
      <c r="E37" s="23"/>
    </row>
    <row r="38" spans="1:5" ht="15">
      <c r="A38" s="246"/>
      <c r="B38" s="94">
        <v>1.0</v>
      </c>
      <c r="C38" s="92" t="s">
        <v>284</v>
      </c>
      <c r="D38" s="93" t="s">
        <v>198</v>
      </c>
      <c r="E38" s="23"/>
    </row>
    <row r="39" spans="1:5" ht="15">
      <c r="A39" s="310"/>
      <c r="B39" s="94">
        <v>1.0</v>
      </c>
      <c r="C39" s="92" t="s">
        <v>287</v>
      </c>
      <c r="D39" s="93" t="s">
        <v>198</v>
      </c>
      <c r="E39" s="23"/>
    </row>
    <row r="40" spans="1:5" ht="15">
      <c r="A40" s="310"/>
      <c r="B40" s="94">
        <v>1.0</v>
      </c>
      <c r="C40" s="312" t="s">
        <v>316</v>
      </c>
      <c r="D40" s="311" t="s">
        <v>231</v>
      </c>
      <c r="E40" s="23"/>
    </row>
    <row r="41" spans="1:5" ht="15">
      <c r="A41" s="310"/>
      <c r="B41" s="91">
        <v>1.0</v>
      </c>
      <c r="C41" s="95" t="s">
        <v>278</v>
      </c>
      <c r="D41" s="93" t="s">
        <v>230</v>
      </c>
      <c r="E41" s="23"/>
    </row>
    <row r="42" spans="1:5" ht="15">
      <c r="A42" s="310"/>
      <c r="B42" s="94">
        <v>1.0</v>
      </c>
      <c r="C42" s="92" t="s">
        <v>299</v>
      </c>
      <c r="D42" s="93" t="s">
        <v>198</v>
      </c>
      <c r="E42" s="23"/>
    </row>
    <row r="43" spans="1:5" ht="15">
      <c r="A43" s="310"/>
      <c r="B43" s="314">
        <v>1.0</v>
      </c>
      <c r="C43" s="312" t="s">
        <v>313</v>
      </c>
      <c r="D43" s="311" t="s">
        <v>230</v>
      </c>
      <c r="E43" s="23"/>
    </row>
    <row r="44" spans="1:5" ht="15">
      <c r="A44" s="310"/>
      <c r="B44" s="94">
        <v>1.0</v>
      </c>
      <c r="C44" s="148" t="s">
        <v>326</v>
      </c>
      <c r="D44" s="93" t="s">
        <v>231</v>
      </c>
      <c r="E44" s="23"/>
    </row>
    <row r="45" spans="1:5" ht="15">
      <c r="A45" s="310"/>
      <c r="B45" s="94">
        <v>1.0</v>
      </c>
      <c r="C45" s="92" t="s">
        <v>280</v>
      </c>
      <c r="D45" s="93" t="s">
        <v>198</v>
      </c>
      <c r="E45" s="23"/>
    </row>
    <row r="46" spans="1:5" ht="15">
      <c r="A46" s="310"/>
      <c r="B46" s="94">
        <v>1.0</v>
      </c>
      <c r="C46" s="92" t="s">
        <v>329</v>
      </c>
      <c r="D46" s="93" t="s">
        <v>231</v>
      </c>
      <c r="E46" s="23"/>
    </row>
    <row r="47" spans="1:5" ht="15">
      <c r="A47" s="310"/>
      <c r="B47" s="313">
        <v>1.0</v>
      </c>
      <c r="C47" s="312" t="s">
        <v>311</v>
      </c>
      <c r="D47" s="311" t="s">
        <v>230</v>
      </c>
      <c r="E47" s="23"/>
    </row>
    <row r="48" spans="1:5" ht="15">
      <c r="A48" s="310"/>
      <c r="B48" s="94">
        <v>1.0</v>
      </c>
      <c r="C48" s="96" t="s">
        <v>296</v>
      </c>
      <c r="D48" s="93" t="s">
        <v>198</v>
      </c>
      <c r="E48" s="23"/>
    </row>
    <row r="49" spans="1:5" ht="15">
      <c r="A49" s="310"/>
      <c r="B49" s="94">
        <v>1.0</v>
      </c>
      <c r="C49" s="92" t="s">
        <v>317</v>
      </c>
      <c r="D49" s="93" t="s">
        <v>231</v>
      </c>
      <c r="E49" s="23"/>
    </row>
    <row r="50" spans="1:5" ht="15">
      <c r="A50" s="97"/>
      <c r="B50" s="94">
        <v>1.0</v>
      </c>
      <c r="C50" s="92" t="s">
        <v>352</v>
      </c>
      <c r="D50" s="93" t="s">
        <v>230</v>
      </c>
      <c r="E50" s="21"/>
    </row>
    <row r="51" spans="1:5" ht="15">
      <c r="A51" s="310"/>
      <c r="B51" s="314">
        <v>1.0</v>
      </c>
      <c r="C51" s="312" t="s">
        <v>335</v>
      </c>
      <c r="D51" s="311" t="s">
        <v>231</v>
      </c>
      <c r="E51" s="23"/>
    </row>
    <row r="52" spans="1:5" ht="15">
      <c r="A52" s="310"/>
      <c r="B52" s="94">
        <v>1.0</v>
      </c>
      <c r="C52" s="309" t="s">
        <v>293</v>
      </c>
      <c r="D52" s="98" t="s">
        <v>198</v>
      </c>
      <c r="E52" s="23"/>
    </row>
    <row r="53" spans="1:5" ht="15">
      <c r="A53" s="310"/>
      <c r="B53" s="94">
        <v>1.0</v>
      </c>
      <c r="C53" s="315" t="s">
        <v>337</v>
      </c>
      <c r="D53" s="96" t="s">
        <v>231</v>
      </c>
      <c r="E53" s="23"/>
    </row>
    <row r="54" spans="1:5" ht="15">
      <c r="A54" s="310"/>
      <c r="B54" s="94">
        <v>1.0</v>
      </c>
      <c r="C54" s="309" t="s">
        <v>318</v>
      </c>
      <c r="D54" s="96" t="s">
        <v>231</v>
      </c>
      <c r="E54" s="23"/>
    </row>
    <row r="55" spans="1:5" ht="15">
      <c r="A55" s="310"/>
      <c r="B55" s="94">
        <v>1.0</v>
      </c>
      <c r="C55" s="309" t="s">
        <v>281</v>
      </c>
      <c r="D55" s="96" t="s">
        <v>198</v>
      </c>
      <c r="E55" s="23"/>
    </row>
    <row r="56" spans="1:5" ht="15">
      <c r="A56" s="310"/>
      <c r="B56" s="313">
        <v>1.0</v>
      </c>
      <c r="C56" s="309" t="s">
        <v>312</v>
      </c>
      <c r="D56" s="309" t="s">
        <v>230</v>
      </c>
      <c r="E56" s="23"/>
    </row>
    <row r="57" spans="1:5" ht="15">
      <c r="A57" s="310"/>
      <c r="B57" s="94">
        <v>1.0</v>
      </c>
      <c r="C57" s="309" t="s">
        <v>290</v>
      </c>
      <c r="D57" s="96" t="s">
        <v>198</v>
      </c>
      <c r="E57" s="23"/>
    </row>
    <row r="58" spans="1:5" ht="15">
      <c r="A58" s="310"/>
      <c r="B58" s="314">
        <v>1.0</v>
      </c>
      <c r="C58" s="309" t="s">
        <v>314</v>
      </c>
      <c r="D58" s="309" t="s">
        <v>230</v>
      </c>
      <c r="E58" s="23"/>
    </row>
    <row r="59" spans="1:5" ht="15">
      <c r="A59" s="310"/>
      <c r="B59" s="94">
        <v>1.0</v>
      </c>
      <c r="C59" s="309" t="s">
        <v>332</v>
      </c>
      <c r="D59" s="96" t="s">
        <v>231</v>
      </c>
      <c r="E59" s="23"/>
    </row>
    <row r="60" spans="1:5" ht="15">
      <c r="A60" s="310"/>
      <c r="B60" s="99">
        <v>1.0</v>
      </c>
      <c r="C60" s="42" t="s">
        <v>327</v>
      </c>
      <c r="D60" s="100" t="s">
        <v>231</v>
      </c>
      <c r="E60" s="23"/>
    </row>
    <row r="61" spans="1:5" ht="15">
      <c r="A61" s="310"/>
      <c r="B61" s="94">
        <v>1.0</v>
      </c>
      <c r="C61" s="309" t="s">
        <v>297</v>
      </c>
      <c r="D61" s="96" t="s">
        <v>198</v>
      </c>
      <c r="E61" s="23"/>
    </row>
    <row r="62" spans="1:5" ht="15">
      <c r="A62" s="310"/>
      <c r="B62" s="94">
        <v>1.0</v>
      </c>
      <c r="C62" s="309" t="s">
        <v>285</v>
      </c>
      <c r="D62" s="96" t="s">
        <v>198</v>
      </c>
      <c r="E62" s="23"/>
    </row>
    <row r="63" spans="1:5" ht="15">
      <c r="A63" s="310"/>
      <c r="B63" s="94">
        <v>1.0</v>
      </c>
      <c r="C63" s="309" t="s">
        <v>298</v>
      </c>
      <c r="D63" s="96" t="s">
        <v>198</v>
      </c>
      <c r="E63" s="23"/>
    </row>
    <row r="64" spans="1:5" ht="15">
      <c r="A64" s="310"/>
      <c r="B64" s="94">
        <v>1.0</v>
      </c>
      <c r="C64" s="309" t="s">
        <v>320</v>
      </c>
      <c r="D64" s="96" t="s">
        <v>231</v>
      </c>
      <c r="E64" s="23"/>
    </row>
    <row r="65" spans="1:5" ht="15">
      <c r="A65" s="310"/>
      <c r="B65" s="94">
        <v>1.0</v>
      </c>
      <c r="C65" s="309" t="s">
        <v>305</v>
      </c>
      <c r="D65" s="96" t="s">
        <v>198</v>
      </c>
      <c r="E65" s="23"/>
    </row>
    <row r="66" spans="1:5" ht="15">
      <c r="A66" s="310"/>
      <c r="B66" s="313">
        <v>1.0</v>
      </c>
      <c r="C66" s="312" t="s">
        <v>315</v>
      </c>
      <c r="D66" s="311" t="s">
        <v>230</v>
      </c>
      <c r="E66" s="23"/>
    </row>
    <row r="67" spans="1:5" ht="15">
      <c r="A67" s="310"/>
      <c r="B67" s="94">
        <v>1.0</v>
      </c>
      <c r="C67" s="309" t="s">
        <v>321</v>
      </c>
      <c r="D67" s="96" t="s">
        <v>231</v>
      </c>
      <c r="E67" s="23"/>
    </row>
    <row r="68" spans="1:5" ht="15">
      <c r="A68" s="310"/>
      <c r="B68" s="94">
        <v>1.0</v>
      </c>
      <c r="C68" s="309" t="s">
        <v>338</v>
      </c>
      <c r="D68" s="96" t="s">
        <v>231</v>
      </c>
      <c r="E68" s="23"/>
    </row>
    <row r="69" spans="1:5" ht="15">
      <c r="A69" s="310"/>
      <c r="B69" s="94">
        <v>1.0</v>
      </c>
      <c r="C69" s="309" t="s">
        <v>282</v>
      </c>
      <c r="D69" s="96" t="s">
        <v>198</v>
      </c>
      <c r="E69" s="23"/>
    </row>
    <row r="70" spans="1:5" ht="15">
      <c r="A70" s="101"/>
      <c r="B70" s="94">
        <v>1.0</v>
      </c>
      <c r="C70" s="309" t="s">
        <v>292</v>
      </c>
      <c r="D70" s="96" t="s">
        <v>198</v>
      </c>
      <c r="E70" s="23"/>
    </row>
    <row r="71" spans="1:5" ht="15">
      <c r="A71" s="101"/>
      <c r="B71" s="102">
        <v>1.0</v>
      </c>
      <c r="C71" s="309" t="s">
        <v>322</v>
      </c>
      <c r="D71" s="96" t="s">
        <v>204</v>
      </c>
      <c r="E71" s="23"/>
    </row>
    <row r="72" spans="1:5" ht="15">
      <c r="A72" s="101"/>
      <c r="B72" s="292" t="s">
        <v>353</v>
      </c>
      <c r="C72" s="103"/>
      <c r="D72" s="104"/>
      <c r="E72" s="23"/>
    </row>
    <row r="73" spans="1:5" ht="15">
      <c r="A73" s="25"/>
      <c r="B73" s="441" t="s">
        <v>354</v>
      </c>
      <c r="C73" s="442"/>
      <c r="D73" s="442"/>
      <c r="E73" s="23"/>
    </row>
    <row r="74" spans="1:5" ht="15">
      <c r="A74" s="25"/>
      <c r="B74" s="442"/>
      <c r="C74" s="442"/>
      <c r="D74" s="442"/>
      <c r="E74" s="23"/>
    </row>
    <row r="75" spans="1:5" ht="15">
      <c r="A75" s="25"/>
      <c r="B75" s="308"/>
      <c r="C75" s="443" t="s">
        <v>355</v>
      </c>
      <c r="D75" s="444"/>
      <c r="E75" s="445"/>
    </row>
    <row r="76" spans="1:5" ht="28.5" customHeight="1">
      <c r="A76" s="446" t="s">
        <v>350</v>
      </c>
      <c r="B76" s="447"/>
      <c r="C76" s="105" t="s">
        <v>198</v>
      </c>
      <c r="D76" s="105" t="s">
        <v>230</v>
      </c>
      <c r="E76" s="105" t="s">
        <v>231</v>
      </c>
    </row>
    <row r="77" spans="1:5" ht="15">
      <c r="A77" s="438">
        <v>1.0</v>
      </c>
      <c r="B77" s="439"/>
      <c r="C77" s="106">
        <v>14.0</v>
      </c>
      <c r="D77" s="106">
        <v>7.0</v>
      </c>
      <c r="E77" s="306">
        <v>13.0</v>
      </c>
    </row>
    <row r="78" spans="1:5" ht="15">
      <c r="A78" s="438">
        <v>2.0</v>
      </c>
      <c r="B78" s="439"/>
      <c r="C78" s="106">
        <v>5.0</v>
      </c>
      <c r="D78" s="307"/>
      <c r="E78" s="306">
        <v>4.0</v>
      </c>
    </row>
    <row r="79" spans="1:5" ht="15">
      <c r="A79" s="438">
        <v>3.0</v>
      </c>
      <c r="B79" s="439"/>
      <c r="C79" s="106">
        <v>8.0</v>
      </c>
      <c r="D79" s="106">
        <v>2.0</v>
      </c>
      <c r="E79" s="306">
        <v>3.0</v>
      </c>
    </row>
    <row r="80" spans="1:5" ht="15">
      <c r="A80" s="438">
        <v>4.0</v>
      </c>
      <c r="B80" s="439"/>
      <c r="C80" s="106">
        <v>2.0</v>
      </c>
      <c r="D80" s="106"/>
      <c r="E80" s="306"/>
    </row>
    <row r="81" spans="1:5" ht="15">
      <c r="A81" s="438">
        <v>5.0</v>
      </c>
      <c r="B81" s="439"/>
      <c r="C81" s="106">
        <v>1.0</v>
      </c>
      <c r="D81" s="106"/>
      <c r="E81" s="306"/>
    </row>
    <row r="82" spans="1:5" ht="15">
      <c r="A82" s="438">
        <v>6.0</v>
      </c>
      <c r="B82" s="439"/>
      <c r="C82" s="106">
        <v>1.0</v>
      </c>
      <c r="D82" s="106">
        <v>1.0</v>
      </c>
      <c r="E82" s="306"/>
    </row>
    <row r="83" spans="1:5" ht="15">
      <c r="A83" s="438">
        <v>7.0</v>
      </c>
      <c r="B83" s="439"/>
      <c r="C83" s="106"/>
      <c r="D83" s="106"/>
      <c r="E83" s="306">
        <v>1.0</v>
      </c>
    </row>
    <row r="84" spans="1:5" ht="15">
      <c r="A84" s="438">
        <v>8.0</v>
      </c>
      <c r="B84" s="439"/>
      <c r="C84" s="106">
        <v>1.0</v>
      </c>
      <c r="D84" s="106"/>
      <c r="E84" s="306"/>
    </row>
    <row r="85" spans="1:5" ht="15">
      <c r="A85" s="438">
        <v>9.0</v>
      </c>
      <c r="B85" s="439"/>
      <c r="C85" s="106">
        <v>1.0</v>
      </c>
      <c r="D85" s="106"/>
      <c r="E85" s="306"/>
    </row>
    <row r="86" spans="1:5" ht="15">
      <c r="A86" s="438">
        <v>10.0</v>
      </c>
      <c r="B86" s="439"/>
      <c r="C86" s="106"/>
      <c r="D86" s="106"/>
      <c r="E86" s="306"/>
    </row>
    <row r="87" spans="1:5" ht="15">
      <c r="A87" s="438">
        <v>11.0</v>
      </c>
      <c r="B87" s="439"/>
      <c r="C87" s="106"/>
      <c r="D87" s="106"/>
      <c r="E87" s="306">
        <v>1.0</v>
      </c>
    </row>
    <row r="88" spans="1:5" ht="15">
      <c r="A88" s="292" t="s">
        <v>353</v>
      </c>
      <c r="B88" s="24"/>
      <c r="C88" s="107"/>
      <c r="D88" s="107"/>
      <c r="E88" s="23"/>
    </row>
    <row r="89" spans="1:4" ht="15">
      <c r="A89" s="23"/>
      <c r="B89" s="24"/>
      <c r="C89" s="24"/>
      <c r="D89" s="24"/>
    </row>
    <row r="90" spans="1:5" ht="15">
      <c r="A90" s="23"/>
      <c r="B90" s="24"/>
      <c r="C90" s="24"/>
      <c r="D90" s="24"/>
      <c r="E90" s="23"/>
    </row>
    <row r="91" spans="1:5" ht="15">
      <c r="A91" s="23"/>
      <c r="B91" s="24"/>
      <c r="C91" s="24"/>
      <c r="D91" s="24"/>
      <c r="E91" s="23"/>
    </row>
    <row r="92" spans="1:5" ht="15">
      <c r="A92" s="23"/>
      <c r="B92" s="24"/>
      <c r="C92" s="24"/>
      <c r="D92" s="24"/>
      <c r="E92" s="23"/>
    </row>
    <row r="93" spans="1:5" ht="15">
      <c r="A93" s="23"/>
      <c r="B93" s="24"/>
      <c r="C93" s="24"/>
      <c r="D93" s="24"/>
      <c r="E93" s="23"/>
    </row>
    <row r="94" spans="1:5" ht="15">
      <c r="A94" s="23"/>
      <c r="B94" s="24"/>
      <c r="C94" s="24"/>
      <c r="D94" s="24"/>
      <c r="E94" s="23"/>
    </row>
    <row r="95" spans="1:5" ht="15">
      <c r="A95" s="23"/>
      <c r="B95" s="24"/>
      <c r="C95" s="24"/>
      <c r="D95" s="24"/>
      <c r="E95" s="23"/>
    </row>
    <row r="96" spans="1:5" ht="15">
      <c r="A96" s="23"/>
      <c r="B96" s="24"/>
      <c r="C96" s="24"/>
      <c r="D96" s="24"/>
      <c r="E96" s="23"/>
    </row>
    <row r="97" spans="1:5" ht="15">
      <c r="A97" s="23"/>
      <c r="B97" s="24"/>
      <c r="C97" s="24"/>
      <c r="D97" s="24"/>
      <c r="E97" s="23"/>
    </row>
    <row r="98" spans="1:5" ht="15">
      <c r="A98" s="23"/>
      <c r="B98" s="24"/>
      <c r="C98" s="24"/>
      <c r="D98" s="24"/>
      <c r="E98" s="23"/>
    </row>
    <row r="99" spans="1:5" ht="15">
      <c r="A99" s="23"/>
      <c r="B99" s="24"/>
      <c r="C99" s="24"/>
      <c r="D99" s="24"/>
      <c r="E99" s="23"/>
    </row>
    <row r="100" spans="1:5" ht="15">
      <c r="A100" s="23"/>
      <c r="B100" s="24"/>
      <c r="C100" s="24"/>
      <c r="D100" s="24"/>
      <c r="E100" s="23"/>
    </row>
    <row r="101" spans="1:5" ht="15">
      <c r="A101" s="23"/>
      <c r="B101" s="24"/>
      <c r="C101" s="24"/>
      <c r="D101" s="24"/>
      <c r="E101" s="23"/>
    </row>
    <row r="102" spans="1:5" ht="15">
      <c r="A102" s="23"/>
      <c r="B102" s="24"/>
      <c r="C102" s="24"/>
      <c r="D102" s="24"/>
      <c r="E102" s="23"/>
    </row>
    <row r="103" spans="1:5" ht="15">
      <c r="A103" s="23"/>
      <c r="B103" s="24"/>
      <c r="C103" s="24"/>
      <c r="D103" s="24"/>
      <c r="E103" s="23"/>
    </row>
    <row r="104" spans="1:5" ht="15">
      <c r="A104" s="23"/>
      <c r="B104" s="24"/>
      <c r="C104" s="24"/>
      <c r="D104" s="24"/>
      <c r="E104" s="23"/>
    </row>
    <row r="105" spans="1:5" ht="15">
      <c r="A105" s="23"/>
      <c r="B105" s="24"/>
      <c r="C105" s="24"/>
      <c r="D105" s="24"/>
      <c r="E105" s="23"/>
    </row>
    <row r="106" spans="1:5" ht="15">
      <c r="A106" s="23"/>
      <c r="B106" s="24"/>
      <c r="C106" s="24"/>
      <c r="D106" s="24"/>
      <c r="E106" s="23"/>
    </row>
    <row r="107" spans="1:5" ht="15">
      <c r="A107" s="23"/>
      <c r="B107" s="24"/>
      <c r="C107" s="24"/>
      <c r="D107" s="24"/>
      <c r="E107" s="23"/>
    </row>
    <row r="108" spans="1:5" ht="15">
      <c r="A108" s="23"/>
      <c r="B108" s="24"/>
      <c r="C108" s="24"/>
      <c r="D108" s="24"/>
      <c r="E108" s="23"/>
    </row>
    <row r="109" spans="1:5" ht="15">
      <c r="A109" s="23"/>
      <c r="B109" s="24"/>
      <c r="C109" s="24"/>
      <c r="D109" s="24"/>
      <c r="E109" s="23"/>
    </row>
    <row r="110" spans="1:5" ht="15">
      <c r="A110" s="23"/>
      <c r="B110" s="24"/>
      <c r="C110" s="24"/>
      <c r="D110" s="24"/>
      <c r="E110" s="23"/>
    </row>
    <row r="111" spans="1:5" ht="15">
      <c r="A111" s="23"/>
      <c r="B111" s="24"/>
      <c r="C111" s="24"/>
      <c r="D111" s="24"/>
      <c r="E111" s="23"/>
    </row>
    <row r="112" spans="1:5" ht="15">
      <c r="A112" s="23"/>
      <c r="B112" s="24"/>
      <c r="C112" s="24"/>
      <c r="D112" s="24"/>
      <c r="E112" s="23"/>
    </row>
    <row r="113" spans="1:5" ht="15">
      <c r="A113" s="23"/>
      <c r="B113" s="24"/>
      <c r="C113" s="24"/>
      <c r="D113" s="24"/>
      <c r="E113" s="23"/>
    </row>
    <row r="114" spans="1:5" ht="15">
      <c r="A114" s="23"/>
      <c r="B114" s="24"/>
      <c r="C114" s="24"/>
      <c r="D114" s="24"/>
      <c r="E114" s="23"/>
    </row>
    <row r="115" spans="1:5" ht="15">
      <c r="A115" s="23"/>
      <c r="B115" s="24"/>
      <c r="C115" s="24"/>
      <c r="D115" s="24"/>
      <c r="E115" s="23"/>
    </row>
    <row r="116" spans="1:5" ht="15">
      <c r="A116" s="23"/>
      <c r="B116" s="24"/>
      <c r="C116" s="24"/>
      <c r="D116" s="24"/>
      <c r="E116" s="23"/>
    </row>
    <row r="117" spans="1:5" ht="15">
      <c r="A117" s="23"/>
      <c r="B117" s="24"/>
      <c r="C117" s="24"/>
      <c r="D117" s="24"/>
      <c r="E117" s="23"/>
    </row>
    <row r="118" spans="1:5" ht="15">
      <c r="A118" s="23"/>
      <c r="B118" s="24"/>
      <c r="C118" s="24"/>
      <c r="D118" s="24"/>
      <c r="E118" s="23"/>
    </row>
    <row r="119" spans="1:5" ht="15">
      <c r="A119" s="23"/>
      <c r="B119" s="24"/>
      <c r="C119" s="24"/>
      <c r="D119" s="24"/>
      <c r="E119" s="23"/>
    </row>
    <row r="120" spans="1:5" ht="15">
      <c r="A120" s="23"/>
      <c r="B120" s="24"/>
      <c r="C120" s="24"/>
      <c r="D120" s="24"/>
      <c r="E120" s="23"/>
    </row>
    <row r="121" spans="1:5" ht="15">
      <c r="A121" s="23"/>
      <c r="B121" s="24"/>
      <c r="C121" s="24"/>
      <c r="D121" s="24"/>
      <c r="E121" s="23"/>
    </row>
    <row r="122" spans="1:5" ht="15">
      <c r="A122" s="23"/>
      <c r="B122" s="24"/>
      <c r="C122" s="24"/>
      <c r="D122" s="24"/>
      <c r="E122" s="23"/>
    </row>
    <row r="123" spans="1:5" ht="15">
      <c r="A123" s="23"/>
      <c r="B123" s="24"/>
      <c r="C123" s="24"/>
      <c r="D123" s="24"/>
      <c r="E123" s="23"/>
    </row>
    <row r="124" spans="1:5" ht="15">
      <c r="A124" s="23"/>
      <c r="B124" s="24"/>
      <c r="C124" s="24"/>
      <c r="D124" s="24"/>
      <c r="E124" s="23"/>
    </row>
    <row r="125" spans="1:5" ht="15">
      <c r="A125" s="23"/>
      <c r="B125" s="24"/>
      <c r="C125" s="24"/>
      <c r="D125" s="24"/>
      <c r="E125" s="23"/>
    </row>
    <row r="126" spans="1:5" ht="15">
      <c r="A126" s="23"/>
      <c r="B126" s="24"/>
      <c r="C126" s="24"/>
      <c r="D126" s="24"/>
      <c r="E126" s="23"/>
    </row>
    <row r="127" spans="1:5" ht="15">
      <c r="A127" s="23"/>
      <c r="B127" s="24"/>
      <c r="C127" s="24"/>
      <c r="D127" s="24"/>
      <c r="E127" s="23"/>
    </row>
    <row r="128" spans="1:5" ht="15">
      <c r="A128" s="23"/>
      <c r="B128" s="24"/>
      <c r="C128" s="24"/>
      <c r="D128" s="24"/>
      <c r="E128" s="23"/>
    </row>
    <row r="129" spans="1:5" ht="15">
      <c r="A129" s="23"/>
      <c r="B129" s="24"/>
      <c r="C129" s="24"/>
      <c r="D129" s="24"/>
      <c r="E129" s="23"/>
    </row>
    <row r="130" spans="1:5" ht="15">
      <c r="A130" s="23"/>
      <c r="B130" s="24"/>
      <c r="C130" s="24"/>
      <c r="D130" s="24"/>
      <c r="E130" s="23"/>
    </row>
    <row r="131" spans="1:5" ht="15">
      <c r="A131" s="23"/>
      <c r="B131" s="24"/>
      <c r="C131" s="24"/>
      <c r="D131" s="24"/>
      <c r="E131" s="23"/>
    </row>
    <row r="132" spans="1:5" ht="15">
      <c r="A132" s="23"/>
      <c r="B132" s="24"/>
      <c r="C132" s="24"/>
      <c r="D132" s="24"/>
      <c r="E132" s="23"/>
    </row>
    <row r="133" spans="1:5" ht="15">
      <c r="A133" s="23"/>
      <c r="B133" s="24"/>
      <c r="C133" s="24"/>
      <c r="D133" s="24"/>
      <c r="E133" s="23"/>
    </row>
    <row r="134" spans="1:5" ht="15">
      <c r="A134" s="23"/>
      <c r="B134" s="24"/>
      <c r="C134" s="24"/>
      <c r="D134" s="24"/>
      <c r="E134" s="23"/>
    </row>
    <row r="135" spans="1:5" ht="15">
      <c r="A135" s="23"/>
      <c r="B135" s="24"/>
      <c r="C135" s="24"/>
      <c r="D135" s="24"/>
      <c r="E135" s="23"/>
    </row>
    <row r="136" spans="1:5" ht="15">
      <c r="A136" s="23"/>
      <c r="B136" s="24"/>
      <c r="C136" s="24"/>
      <c r="D136" s="24"/>
      <c r="E136" s="23"/>
    </row>
    <row r="137" spans="1:5" ht="15">
      <c r="A137" s="23"/>
      <c r="B137" s="24"/>
      <c r="C137" s="24"/>
      <c r="D137" s="24"/>
      <c r="E137" s="23"/>
    </row>
    <row r="138" spans="1:5" ht="15">
      <c r="A138" s="23"/>
      <c r="B138" s="24"/>
      <c r="C138" s="24"/>
      <c r="D138" s="24"/>
      <c r="E138" s="23"/>
    </row>
    <row r="139" spans="1:5" ht="15">
      <c r="A139" s="23"/>
      <c r="B139" s="24"/>
      <c r="C139" s="24"/>
      <c r="D139" s="24"/>
      <c r="E139" s="23"/>
    </row>
    <row r="140" spans="1:5" ht="15">
      <c r="A140" s="23"/>
      <c r="B140" s="24"/>
      <c r="C140" s="24"/>
      <c r="D140" s="24"/>
      <c r="E140" s="23"/>
    </row>
    <row r="141" spans="1:5" ht="15">
      <c r="A141" s="23"/>
      <c r="B141" s="24"/>
      <c r="C141" s="24"/>
      <c r="D141" s="24"/>
      <c r="E141" s="23"/>
    </row>
    <row r="142" spans="1:5" ht="15">
      <c r="A142" s="23"/>
      <c r="B142" s="24"/>
      <c r="C142" s="24"/>
      <c r="D142" s="24"/>
      <c r="E142" s="23"/>
    </row>
    <row r="143" spans="1:5" ht="15">
      <c r="A143" s="23"/>
      <c r="B143" s="24"/>
      <c r="C143" s="24"/>
      <c r="D143" s="24"/>
      <c r="E143" s="23"/>
    </row>
    <row r="144" spans="1:5" ht="15">
      <c r="A144" s="23"/>
      <c r="B144" s="24"/>
      <c r="C144" s="24"/>
      <c r="D144" s="24"/>
      <c r="E144" s="23"/>
    </row>
    <row r="145" spans="1:5" ht="15">
      <c r="A145" s="23"/>
      <c r="B145" s="24"/>
      <c r="C145" s="24"/>
      <c r="D145" s="24"/>
      <c r="E145" s="23"/>
    </row>
    <row r="146" spans="1:5" ht="15">
      <c r="A146" s="23"/>
      <c r="B146" s="24"/>
      <c r="C146" s="24"/>
      <c r="D146" s="24"/>
      <c r="E146" s="23"/>
    </row>
    <row r="147" spans="1:5" ht="15">
      <c r="A147" s="23"/>
      <c r="B147" s="24"/>
      <c r="C147" s="24"/>
      <c r="D147" s="24"/>
      <c r="E147" s="23"/>
    </row>
    <row r="148" spans="1:5" ht="15">
      <c r="A148" s="23"/>
      <c r="B148" s="24"/>
      <c r="C148" s="24"/>
      <c r="D148" s="24"/>
      <c r="E148" s="23"/>
    </row>
    <row r="149" spans="1:5" ht="15">
      <c r="A149" s="23"/>
      <c r="B149" s="24"/>
      <c r="C149" s="24"/>
      <c r="D149" s="24"/>
      <c r="E149" s="23"/>
    </row>
    <row r="150" spans="1:5" ht="15">
      <c r="A150" s="23"/>
      <c r="B150" s="24"/>
      <c r="C150" s="24"/>
      <c r="D150" s="24"/>
      <c r="E150" s="23"/>
    </row>
    <row r="151" spans="1:5" ht="15">
      <c r="A151" s="23"/>
      <c r="B151" s="24"/>
      <c r="C151" s="24"/>
      <c r="D151" s="24"/>
      <c r="E151" s="23"/>
    </row>
    <row r="152" spans="1:5" ht="15">
      <c r="A152" s="23"/>
      <c r="B152" s="24"/>
      <c r="C152" s="24"/>
      <c r="D152" s="24"/>
      <c r="E152" s="23"/>
    </row>
    <row r="153" spans="1:5" ht="15">
      <c r="A153" s="23"/>
      <c r="B153" s="24"/>
      <c r="C153" s="24"/>
      <c r="D153" s="24"/>
      <c r="E153" s="23"/>
    </row>
    <row r="154" spans="1:5" ht="15">
      <c r="A154" s="23"/>
      <c r="B154" s="24"/>
      <c r="C154" s="24"/>
      <c r="D154" s="24"/>
      <c r="E154" s="23"/>
    </row>
    <row r="155" spans="1:5" ht="15">
      <c r="A155" s="23"/>
      <c r="B155" s="24"/>
      <c r="C155" s="24"/>
      <c r="D155" s="24"/>
      <c r="E155" s="23"/>
    </row>
    <row r="156" spans="1:5" ht="15">
      <c r="A156" s="23"/>
      <c r="B156" s="24"/>
      <c r="C156" s="24"/>
      <c r="D156" s="24"/>
      <c r="E156" s="23"/>
    </row>
    <row r="157" spans="1:5" ht="15">
      <c r="A157" s="23"/>
      <c r="B157" s="24"/>
      <c r="C157" s="24"/>
      <c r="D157" s="24"/>
      <c r="E157" s="23"/>
    </row>
    <row r="158" spans="1:5" ht="15">
      <c r="A158" s="23"/>
      <c r="B158" s="24"/>
      <c r="C158" s="24"/>
      <c r="D158" s="24"/>
      <c r="E158" s="23"/>
    </row>
    <row r="159" spans="1:5" ht="15">
      <c r="A159" s="23"/>
      <c r="B159" s="24"/>
      <c r="C159" s="24"/>
      <c r="D159" s="24"/>
      <c r="E159" s="23"/>
    </row>
    <row r="160" spans="1:5" ht="15">
      <c r="A160" s="23"/>
      <c r="B160" s="24"/>
      <c r="C160" s="24"/>
      <c r="D160" s="24"/>
      <c r="E160" s="23"/>
    </row>
    <row r="161" spans="1:5" ht="15">
      <c r="A161" s="23"/>
      <c r="B161" s="24"/>
      <c r="C161" s="24"/>
      <c r="D161" s="24"/>
      <c r="E161" s="23"/>
    </row>
    <row r="162" spans="1:5" ht="15">
      <c r="A162" s="23"/>
      <c r="B162" s="24"/>
      <c r="C162" s="24"/>
      <c r="D162" s="24"/>
      <c r="E162" s="23"/>
    </row>
    <row r="163" spans="1:5" ht="15">
      <c r="A163" s="23"/>
      <c r="B163" s="24"/>
      <c r="C163" s="24"/>
      <c r="D163" s="24"/>
      <c r="E163" s="23"/>
    </row>
    <row r="164" spans="1:5" ht="15">
      <c r="A164" s="23"/>
      <c r="B164" s="24"/>
      <c r="C164" s="24"/>
      <c r="D164" s="24"/>
      <c r="E164" s="23"/>
    </row>
    <row r="165" spans="1:5" ht="15">
      <c r="A165" s="23"/>
      <c r="B165" s="24"/>
      <c r="C165" s="24"/>
      <c r="D165" s="24"/>
      <c r="E165" s="23"/>
    </row>
    <row r="166" spans="1:5" ht="15">
      <c r="A166" s="23"/>
      <c r="B166" s="24"/>
      <c r="C166" s="24"/>
      <c r="D166" s="24"/>
      <c r="E166" s="23"/>
    </row>
    <row r="167" spans="1:5" ht="15">
      <c r="A167" s="23"/>
      <c r="B167" s="24"/>
      <c r="C167" s="24"/>
      <c r="D167" s="24"/>
      <c r="E167" s="23"/>
    </row>
    <row r="168" spans="1:5" ht="15">
      <c r="A168" s="23"/>
      <c r="B168" s="24"/>
      <c r="C168" s="24"/>
      <c r="D168" s="24"/>
      <c r="E168" s="23"/>
    </row>
    <row r="169" spans="1:5" ht="15">
      <c r="A169" s="23"/>
      <c r="B169" s="24"/>
      <c r="C169" s="24"/>
      <c r="D169" s="24"/>
      <c r="E169" s="23"/>
    </row>
    <row r="170" spans="1:5" ht="15">
      <c r="A170" s="23"/>
      <c r="B170" s="24"/>
      <c r="C170" s="24"/>
      <c r="D170" s="24"/>
      <c r="E170" s="23"/>
    </row>
    <row r="171" spans="1:5" ht="15">
      <c r="A171" s="23"/>
      <c r="B171" s="24"/>
      <c r="C171" s="24"/>
      <c r="D171" s="24"/>
      <c r="E171" s="23"/>
    </row>
    <row r="172" spans="1:5" ht="15">
      <c r="A172" s="23"/>
      <c r="B172" s="24"/>
      <c r="C172" s="24"/>
      <c r="D172" s="24"/>
      <c r="E172" s="23"/>
    </row>
    <row r="173" spans="1:5" ht="15">
      <c r="A173" s="23"/>
      <c r="B173" s="24"/>
      <c r="C173" s="24"/>
      <c r="D173" s="24"/>
      <c r="E173" s="23"/>
    </row>
    <row r="174" spans="1:5" ht="15">
      <c r="A174" s="23"/>
      <c r="B174" s="24"/>
      <c r="C174" s="24"/>
      <c r="D174" s="24"/>
      <c r="E174" s="23"/>
    </row>
    <row r="175" spans="1:5" ht="15">
      <c r="A175" s="23"/>
      <c r="B175" s="24"/>
      <c r="C175" s="24"/>
      <c r="D175" s="24"/>
      <c r="E175" s="23"/>
    </row>
    <row r="176" spans="1:5" ht="15">
      <c r="A176" s="23"/>
      <c r="B176" s="24"/>
      <c r="C176" s="24"/>
      <c r="D176" s="24"/>
      <c r="E176" s="23"/>
    </row>
    <row r="177" spans="1:5" ht="15">
      <c r="A177" s="23"/>
      <c r="B177" s="24"/>
      <c r="C177" s="24"/>
      <c r="D177" s="24"/>
      <c r="E177" s="23"/>
    </row>
    <row r="178" spans="1:5" ht="15">
      <c r="A178" s="23"/>
      <c r="B178" s="24"/>
      <c r="C178" s="24"/>
      <c r="D178" s="24"/>
      <c r="E178" s="23"/>
    </row>
    <row r="179" spans="1:5" ht="15">
      <c r="A179" s="23"/>
      <c r="B179" s="24"/>
      <c r="C179" s="24"/>
      <c r="D179" s="24"/>
      <c r="E179" s="23"/>
    </row>
    <row r="180" spans="1:5" ht="15">
      <c r="A180" s="23"/>
      <c r="B180" s="24"/>
      <c r="C180" s="24"/>
      <c r="D180" s="24"/>
      <c r="E180" s="23"/>
    </row>
    <row r="181" spans="1:5" ht="15">
      <c r="A181" s="23"/>
      <c r="B181" s="24"/>
      <c r="C181" s="24"/>
      <c r="D181" s="24"/>
      <c r="E181" s="23"/>
    </row>
    <row r="182" spans="1:5" ht="15">
      <c r="A182" s="23"/>
      <c r="B182" s="24"/>
      <c r="C182" s="24"/>
      <c r="D182" s="24"/>
      <c r="E182" s="23"/>
    </row>
    <row r="183" spans="1:5" ht="15">
      <c r="A183" s="23"/>
      <c r="B183" s="24"/>
      <c r="C183" s="24"/>
      <c r="D183" s="24"/>
      <c r="E183" s="23"/>
    </row>
    <row r="184" spans="1:5" ht="15">
      <c r="A184" s="23"/>
      <c r="B184" s="24"/>
      <c r="C184" s="24"/>
      <c r="D184" s="24"/>
      <c r="E184" s="23"/>
    </row>
    <row r="185" spans="1:5" ht="15">
      <c r="A185" s="23"/>
      <c r="B185" s="24"/>
      <c r="C185" s="24"/>
      <c r="D185" s="24"/>
      <c r="E185" s="23"/>
    </row>
    <row r="186" spans="1:5" ht="15">
      <c r="A186" s="23"/>
      <c r="B186" s="24"/>
      <c r="C186" s="24"/>
      <c r="D186" s="24"/>
      <c r="E186" s="23"/>
    </row>
    <row r="187" spans="1:5" ht="15">
      <c r="A187" s="23"/>
      <c r="B187" s="24"/>
      <c r="C187" s="24"/>
      <c r="D187" s="24"/>
      <c r="E187" s="23"/>
    </row>
    <row r="188" spans="1:5" ht="15">
      <c r="A188" s="23"/>
      <c r="B188" s="24"/>
      <c r="C188" s="24"/>
      <c r="D188" s="24"/>
      <c r="E188" s="23"/>
    </row>
  </sheetData>
  <mergeCells count="17">
    <mergeCell ref="B1:D1"/>
    <mergeCell ref="B73:D74"/>
    <mergeCell ref="C75:E75"/>
    <mergeCell ref="A76:B76"/>
    <mergeCell ref="A78:B78"/>
    <mergeCell ref="B2:D2"/>
    <mergeCell ref="B3:D3"/>
    <mergeCell ref="A77:B77"/>
    <mergeCell ref="A85:B85"/>
    <mergeCell ref="A86:B86"/>
    <mergeCell ref="A84:B84"/>
    <mergeCell ref="A87:B87"/>
    <mergeCell ref="A79:B79"/>
    <mergeCell ref="A80:B80"/>
    <mergeCell ref="A81:B81"/>
    <mergeCell ref="A82:B82"/>
    <mergeCell ref="A83:B83"/>
  </mergeCells>
  <printOptions horizontalCentered="1" verticalCentered="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0000000-0001-0000-0100-000000000000}">
  <dimension ref="A1:G101"/>
  <sheetViews>
    <sheetView workbookViewId="0" topLeftCell="A1">
      <pane ySplit="5" topLeftCell="A6" activePane="bottomLeft" state="frozen"/>
      <selection pane="topLeft" activeCell="A1" sqref="A1"/>
      <selection pane="bottomLeft" activeCell="A1" sqref="A1:D1"/>
    </sheetView>
  </sheetViews>
  <sheetFormatPr defaultRowHeight="15"/>
  <cols>
    <col min="1" max="1" width="9.142857142857142" style="5"/>
    <col min="2" max="2" width="54.857142857142854" style="4" customWidth="1"/>
    <col min="3" max="3" width="9.857142857142858" style="4" customWidth="1"/>
    <col min="4" max="4" width="11.428571428571429" style="4" customWidth="1"/>
  </cols>
  <sheetData>
    <row r="1" spans="1:4" ht="15">
      <c r="A1" s="412" t="s">
        <v>20</v>
      </c>
      <c r="B1" s="412"/>
      <c r="C1" s="412"/>
      <c r="D1" s="412"/>
    </row>
    <row r="2" spans="1:4" ht="15">
      <c r="A2" s="412" t="s">
        <v>359</v>
      </c>
      <c r="B2" s="412"/>
      <c r="C2" s="412"/>
      <c r="D2" s="412"/>
    </row>
    <row r="3" spans="1:4" ht="15">
      <c r="A3" s="22"/>
      <c r="B3" s="22"/>
      <c r="C3" s="22"/>
      <c r="D3" s="22"/>
    </row>
    <row r="4" spans="1:4" ht="15" customHeight="1">
      <c r="A4" s="410" t="s">
        <v>21</v>
      </c>
      <c r="B4" s="410" t="s">
        <v>22</v>
      </c>
      <c r="C4" s="411" t="s">
        <v>23</v>
      </c>
      <c r="D4" s="411" t="s">
        <v>24</v>
      </c>
    </row>
    <row r="5" spans="1:4" ht="52.5" customHeight="1">
      <c r="A5" s="410"/>
      <c r="B5" s="410"/>
      <c r="C5" s="411"/>
      <c r="D5" s="411"/>
    </row>
    <row r="6" spans="1:4" ht="15">
      <c r="A6" s="245">
        <v>1.0</v>
      </c>
      <c r="B6" s="247" t="s">
        <v>25</v>
      </c>
      <c r="C6" s="248"/>
      <c r="D6" s="216" t="s">
        <v>26</v>
      </c>
    </row>
    <row r="7" spans="1:7" ht="15">
      <c r="A7" s="245">
        <v>2.0</v>
      </c>
      <c r="B7" s="247" t="s">
        <v>27</v>
      </c>
      <c r="C7" s="248"/>
      <c r="D7" s="216" t="s">
        <v>26</v>
      </c>
      <c r="G7" s="217"/>
    </row>
    <row r="8" spans="1:4" ht="15">
      <c r="A8" s="245">
        <v>3.0</v>
      </c>
      <c r="B8" s="247" t="s">
        <v>28</v>
      </c>
      <c r="C8" s="248"/>
      <c r="D8" s="216" t="s">
        <v>26</v>
      </c>
    </row>
    <row r="9" spans="1:4" ht="15">
      <c r="A9" s="245">
        <v>4.0</v>
      </c>
      <c r="B9" s="247" t="s">
        <v>29</v>
      </c>
      <c r="C9" s="216" t="s">
        <v>26</v>
      </c>
      <c r="D9" s="216" t="s">
        <v>26</v>
      </c>
    </row>
    <row r="10" spans="1:4" ht="15">
      <c r="A10" s="245">
        <v>5.0</v>
      </c>
      <c r="B10" s="247" t="s">
        <v>30</v>
      </c>
      <c r="C10" s="248"/>
      <c r="D10" s="216" t="s">
        <v>26</v>
      </c>
    </row>
    <row r="11" spans="1:4" ht="15">
      <c r="A11" s="245">
        <v>6.0</v>
      </c>
      <c r="B11" s="255" t="s">
        <v>31</v>
      </c>
      <c r="C11" s="248"/>
      <c r="D11" s="216" t="s">
        <v>26</v>
      </c>
    </row>
    <row r="12" spans="1:4" ht="15">
      <c r="A12" s="245">
        <v>7.0</v>
      </c>
      <c r="B12" s="247" t="s">
        <v>32</v>
      </c>
      <c r="C12" s="216" t="s">
        <v>26</v>
      </c>
      <c r="D12" s="216" t="s">
        <v>26</v>
      </c>
    </row>
    <row r="13" spans="1:4" ht="15">
      <c r="A13" s="245">
        <v>8.0</v>
      </c>
      <c r="B13" s="247" t="s">
        <v>33</v>
      </c>
      <c r="C13" s="216" t="s">
        <v>26</v>
      </c>
      <c r="D13" s="216" t="s">
        <v>26</v>
      </c>
    </row>
    <row r="14" spans="1:4" ht="15">
      <c r="A14" s="245">
        <v>9.0</v>
      </c>
      <c r="B14" s="247" t="s">
        <v>34</v>
      </c>
      <c r="C14" s="216" t="s">
        <v>26</v>
      </c>
      <c r="D14" s="216" t="s">
        <v>26</v>
      </c>
    </row>
    <row r="15" spans="1:4" ht="15">
      <c r="A15" s="245">
        <v>10.0</v>
      </c>
      <c r="B15" s="247" t="s">
        <v>35</v>
      </c>
      <c r="C15" s="216" t="s">
        <v>26</v>
      </c>
      <c r="D15" s="216" t="s">
        <v>26</v>
      </c>
    </row>
    <row r="16" spans="1:4" ht="15">
      <c r="A16" s="245">
        <v>11.0</v>
      </c>
      <c r="B16" s="247" t="s">
        <v>36</v>
      </c>
      <c r="C16" s="216" t="s">
        <v>26</v>
      </c>
      <c r="D16" s="216" t="s">
        <v>26</v>
      </c>
    </row>
    <row r="17" spans="1:4" ht="15">
      <c r="A17" s="245">
        <v>12.0</v>
      </c>
      <c r="B17" s="247" t="s">
        <v>37</v>
      </c>
      <c r="C17" s="248"/>
      <c r="D17" s="216" t="s">
        <v>26</v>
      </c>
    </row>
    <row r="18" spans="1:4" ht="15">
      <c r="A18" s="245">
        <v>13.0</v>
      </c>
      <c r="B18" s="247" t="s">
        <v>38</v>
      </c>
      <c r="C18" s="248"/>
      <c r="D18" s="216" t="s">
        <v>26</v>
      </c>
    </row>
    <row r="19" spans="1:4" ht="15">
      <c r="A19" s="245">
        <v>14.0</v>
      </c>
      <c r="B19" s="247" t="s">
        <v>39</v>
      </c>
      <c r="C19" s="248"/>
      <c r="D19" s="216" t="s">
        <v>26</v>
      </c>
    </row>
    <row r="20" spans="1:4" ht="15">
      <c r="A20" s="245">
        <v>15.0</v>
      </c>
      <c r="B20" s="247" t="s">
        <v>40</v>
      </c>
      <c r="C20" s="216" t="s">
        <v>26</v>
      </c>
      <c r="D20" s="216" t="s">
        <v>26</v>
      </c>
    </row>
    <row r="21" spans="1:4" ht="15">
      <c r="A21" s="245">
        <v>16.0</v>
      </c>
      <c r="B21" s="247" t="s">
        <v>41</v>
      </c>
      <c r="C21" s="216" t="s">
        <v>26</v>
      </c>
      <c r="D21" s="216" t="s">
        <v>26</v>
      </c>
    </row>
    <row r="22" spans="1:4" ht="15">
      <c r="A22" s="197">
        <v>17.0</v>
      </c>
      <c r="B22" s="247" t="s">
        <v>42</v>
      </c>
      <c r="C22" s="248"/>
      <c r="D22" s="216" t="s">
        <v>26</v>
      </c>
    </row>
    <row r="23" spans="1:4" ht="15">
      <c r="A23" s="245">
        <v>18.0</v>
      </c>
      <c r="B23" s="247" t="s">
        <v>43</v>
      </c>
      <c r="C23" s="216" t="s">
        <v>26</v>
      </c>
      <c r="D23" s="216" t="s">
        <v>26</v>
      </c>
    </row>
    <row r="24" spans="1:4" ht="15">
      <c r="A24" s="245">
        <v>19.0</v>
      </c>
      <c r="B24" s="247" t="s">
        <v>44</v>
      </c>
      <c r="C24" s="248"/>
      <c r="D24" s="216" t="s">
        <v>26</v>
      </c>
    </row>
    <row r="25" spans="1:4" ht="15">
      <c r="A25" s="245">
        <v>20.0</v>
      </c>
      <c r="B25" s="247" t="s">
        <v>45</v>
      </c>
      <c r="C25" s="248"/>
      <c r="D25" s="216" t="s">
        <v>26</v>
      </c>
    </row>
    <row r="26" spans="1:4" ht="15">
      <c r="A26" s="245">
        <v>21.0</v>
      </c>
      <c r="B26" s="247" t="s">
        <v>46</v>
      </c>
      <c r="C26" s="248"/>
      <c r="D26" s="216" t="s">
        <v>26</v>
      </c>
    </row>
    <row r="27" spans="1:4" ht="15">
      <c r="A27" s="245">
        <v>22.0</v>
      </c>
      <c r="B27" s="247" t="s">
        <v>47</v>
      </c>
      <c r="C27" s="248"/>
      <c r="D27" s="216" t="s">
        <v>26</v>
      </c>
    </row>
    <row r="28" spans="1:4" ht="15">
      <c r="A28" s="245">
        <v>23.0</v>
      </c>
      <c r="B28" s="247" t="s">
        <v>48</v>
      </c>
      <c r="C28" s="253"/>
      <c r="D28" s="216" t="s">
        <v>26</v>
      </c>
    </row>
    <row r="29" spans="1:4" ht="15">
      <c r="A29" s="245">
        <v>24.0</v>
      </c>
      <c r="B29" s="247" t="s">
        <v>49</v>
      </c>
      <c r="C29" s="253"/>
      <c r="D29" s="216" t="s">
        <v>26</v>
      </c>
    </row>
    <row r="30" spans="1:4" ht="15">
      <c r="A30" s="245">
        <v>25.0</v>
      </c>
      <c r="B30" s="247" t="s">
        <v>50</v>
      </c>
      <c r="C30" s="248"/>
      <c r="D30" s="216" t="s">
        <v>26</v>
      </c>
    </row>
    <row r="31" spans="1:4" ht="15">
      <c r="A31" s="245">
        <v>26.0</v>
      </c>
      <c r="B31" s="247" t="s">
        <v>51</v>
      </c>
      <c r="C31" s="216" t="s">
        <v>26</v>
      </c>
      <c r="D31" s="216" t="s">
        <v>26</v>
      </c>
    </row>
    <row r="32" spans="1:4" ht="15">
      <c r="A32" s="245">
        <v>27.0</v>
      </c>
      <c r="B32" s="247" t="s">
        <v>52</v>
      </c>
      <c r="C32" s="248"/>
      <c r="D32" s="216" t="s">
        <v>26</v>
      </c>
    </row>
    <row r="33" spans="1:4" ht="15">
      <c r="A33" s="245">
        <v>28.0</v>
      </c>
      <c r="B33" s="247" t="s">
        <v>53</v>
      </c>
      <c r="C33" s="216" t="s">
        <v>26</v>
      </c>
      <c r="D33" s="216" t="s">
        <v>26</v>
      </c>
    </row>
    <row r="34" spans="1:4" ht="15">
      <c r="A34" s="245">
        <v>29.0</v>
      </c>
      <c r="B34" s="247" t="s">
        <v>54</v>
      </c>
      <c r="C34" s="216" t="s">
        <v>26</v>
      </c>
      <c r="D34" s="216" t="s">
        <v>26</v>
      </c>
    </row>
    <row r="35" spans="1:4" ht="15">
      <c r="A35" s="245">
        <v>30.0</v>
      </c>
      <c r="B35" s="247" t="s">
        <v>55</v>
      </c>
      <c r="C35" s="248"/>
      <c r="D35" s="216" t="s">
        <v>26</v>
      </c>
    </row>
    <row r="36" spans="1:4" ht="15">
      <c r="A36" s="245">
        <v>31.0</v>
      </c>
      <c r="B36" s="247" t="s">
        <v>56</v>
      </c>
      <c r="C36" s="216" t="s">
        <v>26</v>
      </c>
      <c r="D36" s="216" t="s">
        <v>26</v>
      </c>
    </row>
    <row r="37" spans="1:4" ht="15">
      <c r="A37" s="245">
        <v>32.0</v>
      </c>
      <c r="B37" s="247" t="s">
        <v>57</v>
      </c>
      <c r="C37" s="248"/>
      <c r="D37" s="216" t="s">
        <v>26</v>
      </c>
    </row>
    <row r="38" spans="1:4" ht="15">
      <c r="A38" s="245">
        <v>33.0</v>
      </c>
      <c r="B38" s="247" t="s">
        <v>58</v>
      </c>
      <c r="C38" s="248"/>
      <c r="D38" s="216" t="s">
        <v>26</v>
      </c>
    </row>
    <row r="39" spans="1:4" ht="15">
      <c r="A39" s="245">
        <v>34.0</v>
      </c>
      <c r="B39" s="247" t="s">
        <v>59</v>
      </c>
      <c r="C39" s="248"/>
      <c r="D39" s="216" t="s">
        <v>26</v>
      </c>
    </row>
    <row r="40" spans="1:4" ht="15">
      <c r="A40" s="245">
        <v>35.0</v>
      </c>
      <c r="B40" s="247" t="s">
        <v>60</v>
      </c>
      <c r="C40" s="216" t="s">
        <v>26</v>
      </c>
      <c r="D40" s="216" t="s">
        <v>26</v>
      </c>
    </row>
    <row r="41" spans="1:4" ht="15">
      <c r="A41" s="245">
        <v>36.0</v>
      </c>
      <c r="B41" s="247" t="s">
        <v>61</v>
      </c>
      <c r="C41" s="248"/>
      <c r="D41" s="216" t="s">
        <v>26</v>
      </c>
    </row>
    <row r="42" spans="1:4" ht="15">
      <c r="A42" s="245">
        <v>37.0</v>
      </c>
      <c r="B42" s="247" t="s">
        <v>62</v>
      </c>
      <c r="C42" s="216" t="s">
        <v>26</v>
      </c>
      <c r="D42" s="216" t="s">
        <v>26</v>
      </c>
    </row>
    <row r="43" spans="1:4" ht="15">
      <c r="A43" s="245">
        <v>38.0</v>
      </c>
      <c r="B43" s="247" t="s">
        <v>63</v>
      </c>
      <c r="C43" s="248"/>
      <c r="D43" s="216" t="s">
        <v>26</v>
      </c>
    </row>
    <row r="44" spans="1:4" ht="15">
      <c r="A44" s="245">
        <v>39.0</v>
      </c>
      <c r="B44" s="247" t="s">
        <v>64</v>
      </c>
      <c r="C44" s="248"/>
      <c r="D44" s="216" t="s">
        <v>26</v>
      </c>
    </row>
    <row r="45" spans="1:4" ht="15">
      <c r="A45" s="245">
        <v>40.0</v>
      </c>
      <c r="B45" s="247" t="s">
        <v>65</v>
      </c>
      <c r="C45" s="216" t="s">
        <v>26</v>
      </c>
      <c r="D45" s="216" t="s">
        <v>26</v>
      </c>
    </row>
    <row r="46" spans="1:4" ht="15">
      <c r="A46" s="245">
        <v>41.0</v>
      </c>
      <c r="B46" s="247" t="s">
        <v>66</v>
      </c>
      <c r="C46" s="248"/>
      <c r="D46" s="216" t="s">
        <v>26</v>
      </c>
    </row>
    <row r="47" spans="1:4" ht="15">
      <c r="A47" s="245">
        <v>42.0</v>
      </c>
      <c r="B47" s="247" t="s">
        <v>67</v>
      </c>
      <c r="C47" s="248"/>
      <c r="D47" s="216" t="s">
        <v>26</v>
      </c>
    </row>
    <row r="48" spans="1:4" ht="15">
      <c r="A48" s="245">
        <v>43.0</v>
      </c>
      <c r="B48" s="247" t="s">
        <v>68</v>
      </c>
      <c r="C48" s="216" t="s">
        <v>26</v>
      </c>
      <c r="D48" s="216" t="s">
        <v>26</v>
      </c>
    </row>
    <row r="49" spans="1:4" ht="15">
      <c r="A49" s="245">
        <v>44.0</v>
      </c>
      <c r="B49" s="247" t="s">
        <v>69</v>
      </c>
      <c r="C49" s="216" t="s">
        <v>26</v>
      </c>
      <c r="D49" s="216" t="s">
        <v>26</v>
      </c>
    </row>
    <row r="50" spans="1:4" ht="15">
      <c r="A50" s="245">
        <v>45.0</v>
      </c>
      <c r="B50" s="247" t="s">
        <v>70</v>
      </c>
      <c r="C50" s="216" t="s">
        <v>26</v>
      </c>
      <c r="D50" s="249"/>
    </row>
    <row r="51" spans="1:4" ht="15">
      <c r="A51" s="245">
        <v>46.0</v>
      </c>
      <c r="B51" s="247" t="s">
        <v>71</v>
      </c>
      <c r="C51" s="216" t="s">
        <v>26</v>
      </c>
      <c r="D51" s="216" t="s">
        <v>26</v>
      </c>
    </row>
    <row r="52" spans="1:4" ht="15">
      <c r="A52" s="245">
        <v>47.0</v>
      </c>
      <c r="B52" s="247" t="s">
        <v>72</v>
      </c>
      <c r="C52" s="248"/>
      <c r="D52" s="216" t="s">
        <v>26</v>
      </c>
    </row>
    <row r="53" spans="1:4" ht="15">
      <c r="A53" s="245">
        <v>48.0</v>
      </c>
      <c r="B53" s="247" t="s">
        <v>73</v>
      </c>
      <c r="C53" s="248"/>
      <c r="D53" s="216" t="s">
        <v>26</v>
      </c>
    </row>
    <row r="54" spans="1:4" ht="15">
      <c r="A54" s="245">
        <v>49.0</v>
      </c>
      <c r="B54" s="247" t="s">
        <v>74</v>
      </c>
      <c r="C54" s="216" t="s">
        <v>26</v>
      </c>
      <c r="D54" s="216" t="s">
        <v>26</v>
      </c>
    </row>
    <row r="55" spans="1:4" ht="15">
      <c r="A55" s="245">
        <v>50.0</v>
      </c>
      <c r="B55" s="247" t="s">
        <v>75</v>
      </c>
      <c r="C55" s="216" t="s">
        <v>26</v>
      </c>
      <c r="D55" s="249"/>
    </row>
    <row r="56" spans="1:4" ht="15">
      <c r="A56" s="245">
        <v>51.0</v>
      </c>
      <c r="B56" s="247" t="s">
        <v>76</v>
      </c>
      <c r="C56" s="216" t="s">
        <v>26</v>
      </c>
      <c r="D56" s="216" t="s">
        <v>26</v>
      </c>
    </row>
    <row r="57" spans="1:4" ht="15">
      <c r="A57" s="245">
        <v>52.0</v>
      </c>
      <c r="B57" s="247" t="s">
        <v>77</v>
      </c>
      <c r="C57" s="248"/>
      <c r="D57" s="216" t="s">
        <v>26</v>
      </c>
    </row>
    <row r="58" spans="1:4" ht="15">
      <c r="A58" s="245">
        <v>53.0</v>
      </c>
      <c r="B58" s="247" t="s">
        <v>78</v>
      </c>
      <c r="C58" s="248"/>
      <c r="D58" s="216" t="s">
        <v>26</v>
      </c>
    </row>
    <row r="59" spans="1:4" ht="15">
      <c r="A59" s="245">
        <v>54.0</v>
      </c>
      <c r="B59" s="247" t="s">
        <v>79</v>
      </c>
      <c r="C59" s="248"/>
      <c r="D59" s="216" t="s">
        <v>26</v>
      </c>
    </row>
    <row r="60" spans="1:4" ht="15">
      <c r="A60" s="245">
        <v>55.0</v>
      </c>
      <c r="B60" s="247" t="s">
        <v>80</v>
      </c>
      <c r="C60" s="216" t="s">
        <v>26</v>
      </c>
      <c r="D60" s="216" t="s">
        <v>26</v>
      </c>
    </row>
    <row r="61" spans="1:4" ht="15">
      <c r="A61" s="245">
        <v>56.0</v>
      </c>
      <c r="B61" s="247" t="s">
        <v>81</v>
      </c>
      <c r="C61" s="248"/>
      <c r="D61" s="216" t="s">
        <v>26</v>
      </c>
    </row>
    <row r="62" spans="1:4" ht="15">
      <c r="A62" s="245">
        <v>57.0</v>
      </c>
      <c r="B62" s="247" t="s">
        <v>82</v>
      </c>
      <c r="C62" s="248"/>
      <c r="D62" s="216" t="s">
        <v>26</v>
      </c>
    </row>
    <row r="63" spans="1:4" ht="15">
      <c r="A63" s="245">
        <v>58.0</v>
      </c>
      <c r="B63" s="247" t="s">
        <v>83</v>
      </c>
      <c r="C63" s="248"/>
      <c r="D63" s="216" t="s">
        <v>26</v>
      </c>
    </row>
    <row r="64" spans="1:4" ht="15">
      <c r="A64" s="245">
        <v>59.0</v>
      </c>
      <c r="B64" s="247" t="s">
        <v>84</v>
      </c>
      <c r="C64" s="216" t="s">
        <v>26</v>
      </c>
      <c r="D64" s="216" t="s">
        <v>26</v>
      </c>
    </row>
    <row r="65" spans="1:4" ht="15">
      <c r="A65" s="245">
        <v>60.0</v>
      </c>
      <c r="B65" s="247" t="s">
        <v>85</v>
      </c>
      <c r="C65" s="216" t="s">
        <v>26</v>
      </c>
      <c r="D65" s="216" t="s">
        <v>26</v>
      </c>
    </row>
    <row r="66" spans="1:4" ht="15">
      <c r="A66" s="245">
        <v>61.0</v>
      </c>
      <c r="B66" s="247" t="s">
        <v>86</v>
      </c>
      <c r="C66" s="248"/>
      <c r="D66" s="216" t="s">
        <v>26</v>
      </c>
    </row>
    <row r="67" spans="1:4" ht="15">
      <c r="A67" s="245">
        <v>62.0</v>
      </c>
      <c r="B67" s="247" t="s">
        <v>87</v>
      </c>
      <c r="C67" s="248"/>
      <c r="D67" s="216" t="s">
        <v>26</v>
      </c>
    </row>
    <row r="68" spans="1:4" ht="15">
      <c r="A68" s="245">
        <v>63.0</v>
      </c>
      <c r="B68" s="247" t="s">
        <v>88</v>
      </c>
      <c r="C68" s="216" t="s">
        <v>26</v>
      </c>
      <c r="D68" s="216" t="s">
        <v>26</v>
      </c>
    </row>
    <row r="69" spans="1:4" ht="15">
      <c r="A69" s="245">
        <v>64.0</v>
      </c>
      <c r="B69" s="247" t="s">
        <v>89</v>
      </c>
      <c r="C69" s="216" t="s">
        <v>26</v>
      </c>
      <c r="D69" s="249"/>
    </row>
    <row r="70" spans="1:4" ht="15">
      <c r="A70" s="245">
        <v>65.0</v>
      </c>
      <c r="B70" s="247" t="s">
        <v>90</v>
      </c>
      <c r="C70" s="248"/>
      <c r="D70" s="216" t="s">
        <v>26</v>
      </c>
    </row>
    <row r="71" spans="1:4" ht="15">
      <c r="A71" s="245">
        <v>66.0</v>
      </c>
      <c r="B71" s="247" t="s">
        <v>91</v>
      </c>
      <c r="C71" s="216" t="s">
        <v>26</v>
      </c>
      <c r="D71" s="216" t="s">
        <v>26</v>
      </c>
    </row>
    <row r="72" spans="1:4" ht="15">
      <c r="A72" s="245">
        <v>67.0</v>
      </c>
      <c r="B72" s="247" t="s">
        <v>92</v>
      </c>
      <c r="C72" s="248"/>
      <c r="D72" s="216" t="s">
        <v>26</v>
      </c>
    </row>
    <row r="73" spans="1:4" ht="15">
      <c r="A73" s="245">
        <v>68.0</v>
      </c>
      <c r="B73" s="247" t="s">
        <v>93</v>
      </c>
      <c r="C73" s="248"/>
      <c r="D73" s="216" t="s">
        <v>26</v>
      </c>
    </row>
    <row r="74" spans="1:4" ht="15">
      <c r="A74" s="245">
        <v>69.0</v>
      </c>
      <c r="B74" s="247" t="s">
        <v>94</v>
      </c>
      <c r="C74" s="216" t="s">
        <v>26</v>
      </c>
      <c r="D74" s="216" t="s">
        <v>26</v>
      </c>
    </row>
    <row r="75" spans="1:4" ht="15">
      <c r="A75" s="245">
        <v>70.0</v>
      </c>
      <c r="B75" s="247" t="s">
        <v>95</v>
      </c>
      <c r="C75" s="248"/>
      <c r="D75" s="216" t="s">
        <v>26</v>
      </c>
    </row>
    <row r="76" spans="1:4" ht="15">
      <c r="A76" s="245">
        <v>71.0</v>
      </c>
      <c r="B76" s="247" t="s">
        <v>96</v>
      </c>
      <c r="C76" s="248"/>
      <c r="D76" s="216" t="s">
        <v>26</v>
      </c>
    </row>
    <row r="77" spans="1:4" ht="15">
      <c r="A77" s="245">
        <v>72.0</v>
      </c>
      <c r="B77" s="247" t="s">
        <v>97</v>
      </c>
      <c r="C77" s="248"/>
      <c r="D77" s="216" t="s">
        <v>26</v>
      </c>
    </row>
    <row r="78" spans="1:4" ht="15">
      <c r="A78" s="245">
        <v>73.0</v>
      </c>
      <c r="B78" s="247" t="s">
        <v>98</v>
      </c>
      <c r="C78" s="248"/>
      <c r="D78" s="216" t="s">
        <v>26</v>
      </c>
    </row>
    <row r="79" spans="1:4" ht="15">
      <c r="A79" s="245">
        <v>74.0</v>
      </c>
      <c r="B79" s="247" t="s">
        <v>99</v>
      </c>
      <c r="C79" s="248"/>
      <c r="D79" s="216" t="s">
        <v>26</v>
      </c>
    </row>
    <row r="80" spans="1:4" ht="15">
      <c r="A80" s="322">
        <v>75.0</v>
      </c>
      <c r="B80" s="247" t="s">
        <v>100</v>
      </c>
      <c r="C80" s="216" t="s">
        <v>26</v>
      </c>
      <c r="D80" s="216" t="s">
        <v>26</v>
      </c>
    </row>
    <row r="81" spans="1:4" ht="15">
      <c r="A81" s="245">
        <v>76.0</v>
      </c>
      <c r="B81" s="247" t="s">
        <v>101</v>
      </c>
      <c r="C81" s="216" t="s">
        <v>26</v>
      </c>
      <c r="D81" s="216" t="s">
        <v>26</v>
      </c>
    </row>
    <row r="82" spans="1:4" ht="15">
      <c r="A82" s="245">
        <v>77.0</v>
      </c>
      <c r="B82" s="247" t="s">
        <v>102</v>
      </c>
      <c r="C82" s="248"/>
      <c r="D82" s="216" t="s">
        <v>26</v>
      </c>
    </row>
    <row r="83" spans="1:4" ht="15">
      <c r="A83" s="245">
        <v>78.0</v>
      </c>
      <c r="B83" s="247" t="s">
        <v>103</v>
      </c>
      <c r="C83" s="216" t="s">
        <v>26</v>
      </c>
      <c r="D83" s="216" t="s">
        <v>26</v>
      </c>
    </row>
    <row r="84" spans="1:4" ht="15">
      <c r="A84" s="245">
        <v>79.0</v>
      </c>
      <c r="B84" s="247" t="s">
        <v>104</v>
      </c>
      <c r="C84" s="248"/>
      <c r="D84" s="216" t="s">
        <v>26</v>
      </c>
    </row>
    <row r="85" spans="1:4" ht="15">
      <c r="A85" s="322">
        <v>80.0</v>
      </c>
      <c r="B85" s="247" t="s">
        <v>105</v>
      </c>
      <c r="C85" s="216" t="s">
        <v>26</v>
      </c>
      <c r="D85" s="216" t="s">
        <v>26</v>
      </c>
    </row>
    <row r="86" spans="1:4" ht="15">
      <c r="A86" s="245">
        <v>81.0</v>
      </c>
      <c r="B86" s="247" t="s">
        <v>106</v>
      </c>
      <c r="C86" s="248"/>
      <c r="D86" s="216" t="s">
        <v>26</v>
      </c>
    </row>
    <row r="87" spans="1:4" ht="15">
      <c r="A87" s="245">
        <v>82.0</v>
      </c>
      <c r="B87" s="247" t="s">
        <v>107</v>
      </c>
      <c r="C87" s="248"/>
      <c r="D87" s="216" t="s">
        <v>26</v>
      </c>
    </row>
    <row r="88" spans="1:4" ht="15">
      <c r="A88" s="322">
        <v>83.0</v>
      </c>
      <c r="B88" s="247" t="s">
        <v>108</v>
      </c>
      <c r="C88" s="216" t="s">
        <v>26</v>
      </c>
      <c r="D88" s="216" t="s">
        <v>26</v>
      </c>
    </row>
    <row r="89" spans="1:4" ht="15">
      <c r="A89" s="245">
        <v>84.0</v>
      </c>
      <c r="B89" s="247" t="s">
        <v>109</v>
      </c>
      <c r="C89" s="248"/>
      <c r="D89" s="216" t="s">
        <v>26</v>
      </c>
    </row>
    <row r="90" spans="1:4" ht="15">
      <c r="A90" s="245">
        <v>85.0</v>
      </c>
      <c r="B90" s="247" t="s">
        <v>110</v>
      </c>
      <c r="C90" s="248"/>
      <c r="D90" s="216" t="s">
        <v>26</v>
      </c>
    </row>
    <row r="91" spans="1:4" ht="15">
      <c r="A91" s="245">
        <v>86.0</v>
      </c>
      <c r="B91" s="247" t="s">
        <v>111</v>
      </c>
      <c r="C91" s="248"/>
      <c r="D91" s="216" t="s">
        <v>26</v>
      </c>
    </row>
    <row r="92" spans="1:4" ht="15">
      <c r="A92" s="245">
        <v>87.0</v>
      </c>
      <c r="B92" s="247" t="s">
        <v>112</v>
      </c>
      <c r="C92" s="216" t="s">
        <v>26</v>
      </c>
      <c r="D92" s="216" t="s">
        <v>26</v>
      </c>
    </row>
    <row r="93" spans="1:4" ht="15">
      <c r="A93" s="245">
        <v>88.0</v>
      </c>
      <c r="B93" s="247" t="s">
        <v>113</v>
      </c>
      <c r="C93" s="216" t="s">
        <v>26</v>
      </c>
      <c r="D93" s="216" t="s">
        <v>26</v>
      </c>
    </row>
    <row r="94" spans="1:4" ht="15">
      <c r="A94" s="245">
        <v>89.0</v>
      </c>
      <c r="B94" s="247" t="s">
        <v>114</v>
      </c>
      <c r="C94" s="248"/>
      <c r="D94" s="216" t="s">
        <v>26</v>
      </c>
    </row>
    <row r="95" spans="1:5" ht="15">
      <c r="A95" s="245">
        <v>90.0</v>
      </c>
      <c r="B95" s="247" t="s">
        <v>115</v>
      </c>
      <c r="C95" s="216" t="s">
        <v>26</v>
      </c>
      <c r="D95" s="216" t="s">
        <v>26</v>
      </c>
      <c r="E95" s="113"/>
    </row>
    <row r="96" spans="1:4" ht="15">
      <c r="A96" s="245">
        <v>91.0</v>
      </c>
      <c r="B96" s="247" t="s">
        <v>116</v>
      </c>
      <c r="C96" s="248"/>
      <c r="D96" s="216" t="s">
        <v>26</v>
      </c>
    </row>
    <row r="97" spans="1:4" ht="15">
      <c r="A97" s="245">
        <v>92.0</v>
      </c>
      <c r="B97" s="247" t="s">
        <v>117</v>
      </c>
      <c r="C97" s="216" t="s">
        <v>26</v>
      </c>
      <c r="D97" s="216" t="s">
        <v>26</v>
      </c>
    </row>
    <row r="98" spans="1:4" ht="15">
      <c r="A98" s="245">
        <v>93.0</v>
      </c>
      <c r="B98" s="247" t="s">
        <v>118</v>
      </c>
      <c r="C98" s="248"/>
      <c r="D98" s="216" t="s">
        <v>26</v>
      </c>
    </row>
    <row r="99" spans="1:4" ht="15">
      <c r="A99" s="197">
        <v>94.0</v>
      </c>
      <c r="B99" s="247" t="s">
        <v>119</v>
      </c>
      <c r="C99" s="248"/>
      <c r="D99" s="216" t="s">
        <v>26</v>
      </c>
    </row>
    <row r="100" spans="1:4" ht="15">
      <c r="A100" s="256" t="s">
        <v>120</v>
      </c>
      <c r="B100" s="250"/>
      <c r="C100" s="254" t="s">
        <v>121</v>
      </c>
      <c r="D100" s="251" t="s">
        <v>122</v>
      </c>
    </row>
    <row r="101" spans="1:2" ht="15">
      <c r="A101" s="400"/>
      <c r="B101" s="401"/>
    </row>
  </sheetData>
  <mergeCells count="6">
    <mergeCell ref="A4:A5"/>
    <mergeCell ref="B4:B5"/>
    <mergeCell ref="C4:C5"/>
    <mergeCell ref="D4:D5"/>
    <mergeCell ref="A1:D1"/>
    <mergeCell ref="A2:D2"/>
  </mergeCells>
  <printOptions horizontalCentered="1"/>
  <pageMargins left="0.7" right="0.7" top="0.75" bottom="0.75" header="0.3" footer="0.3"/>
  <pageSetup orientation="portrait" scale="85"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0000000-0001-0000-0200-000000000000}">
  <dimension ref="A1:D53"/>
  <sheetViews>
    <sheetView workbookViewId="0" topLeftCell="A1">
      <pane ySplit="4" topLeftCell="A5" activePane="bottomLeft" state="frozen"/>
      <selection pane="topLeft" activeCell="A1" sqref="A1"/>
      <selection pane="bottomLeft" activeCell="B39" sqref="B39"/>
    </sheetView>
  </sheetViews>
  <sheetFormatPr defaultRowHeight="15"/>
  <cols>
    <col min="1" max="1" width="10.571428571428571" customWidth="1"/>
    <col min="2" max="2" width="60.142857142857146" customWidth="1"/>
    <col min="3" max="3" width="14.142857142857142" customWidth="1"/>
  </cols>
  <sheetData>
    <row r="1" spans="1:3" ht="15">
      <c r="A1" s="412" t="s">
        <v>123</v>
      </c>
      <c r="B1" s="412"/>
      <c r="C1" s="412"/>
    </row>
    <row r="2" spans="1:3" s="1" customFormat="1" ht="15">
      <c r="A2" s="413" t="s">
        <v>124</v>
      </c>
      <c r="B2" s="413"/>
      <c r="C2" s="413"/>
    </row>
    <row r="3" spans="1:4" ht="15">
      <c r="A3" s="22"/>
      <c r="B3" s="22"/>
      <c r="C3" s="22"/>
      <c r="D3" s="14"/>
    </row>
    <row r="4" spans="1:3" ht="15">
      <c r="A4" s="15" t="s">
        <v>21</v>
      </c>
      <c r="B4" s="2" t="s">
        <v>22</v>
      </c>
      <c r="C4" s="2" t="s">
        <v>125</v>
      </c>
    </row>
    <row r="5" spans="1:4" ht="15">
      <c r="A5" s="322">
        <v>1.0</v>
      </c>
      <c r="B5" s="74" t="s">
        <v>29</v>
      </c>
      <c r="C5" s="403">
        <v>1.0</v>
      </c>
      <c r="D5" s="161"/>
    </row>
    <row r="6" spans="1:4" ht="15">
      <c r="A6" s="405">
        <v>2.0</v>
      </c>
      <c r="B6" s="74" t="s">
        <v>32</v>
      </c>
      <c r="C6" s="403">
        <v>1.0</v>
      </c>
      <c r="D6" s="161"/>
    </row>
    <row r="7" spans="1:4" ht="15">
      <c r="A7" s="405">
        <v>3.0</v>
      </c>
      <c r="B7" s="74" t="s">
        <v>33</v>
      </c>
      <c r="C7" s="403">
        <v>2.0</v>
      </c>
      <c r="D7" s="161"/>
    </row>
    <row r="8" spans="1:4" ht="15">
      <c r="A8" s="405">
        <v>4.0</v>
      </c>
      <c r="B8" s="257" t="s">
        <v>34</v>
      </c>
      <c r="C8" s="404">
        <v>1.0</v>
      </c>
      <c r="D8" s="161"/>
    </row>
    <row r="9" spans="1:4" ht="15">
      <c r="A9" s="405">
        <v>5.0</v>
      </c>
      <c r="B9" s="258" t="s">
        <v>35</v>
      </c>
      <c r="C9" s="404">
        <v>8.0</v>
      </c>
      <c r="D9" s="161"/>
    </row>
    <row r="10" spans="1:4" ht="15">
      <c r="A10" s="322">
        <v>6.0</v>
      </c>
      <c r="B10" s="258" t="s">
        <v>36</v>
      </c>
      <c r="C10" s="404">
        <v>1.0</v>
      </c>
      <c r="D10" s="161"/>
    </row>
    <row r="11" spans="1:4" ht="15">
      <c r="A11" s="405">
        <v>7.0</v>
      </c>
      <c r="B11" s="258" t="s">
        <v>40</v>
      </c>
      <c r="C11" s="404">
        <v>1.0</v>
      </c>
      <c r="D11" s="161"/>
    </row>
    <row r="12" spans="1:4" ht="15">
      <c r="A12" s="405">
        <v>8.0</v>
      </c>
      <c r="B12" s="258" t="s">
        <v>41</v>
      </c>
      <c r="C12" s="404">
        <v>1.0</v>
      </c>
      <c r="D12" s="161"/>
    </row>
    <row r="13" spans="1:4" ht="15">
      <c r="A13" s="405">
        <v>9.0</v>
      </c>
      <c r="B13" s="257" t="s">
        <v>43</v>
      </c>
      <c r="C13" s="404">
        <v>1.0</v>
      </c>
      <c r="D13" s="161"/>
    </row>
    <row r="14" spans="1:4" ht="15">
      <c r="A14" s="322">
        <v>10.0</v>
      </c>
      <c r="B14" s="74" t="s">
        <v>51</v>
      </c>
      <c r="C14" s="403">
        <v>1.0</v>
      </c>
      <c r="D14" s="161"/>
    </row>
    <row r="15" spans="1:4" ht="15">
      <c r="A15" s="405">
        <v>11.0</v>
      </c>
      <c r="B15" s="74" t="s">
        <v>53</v>
      </c>
      <c r="C15" s="403">
        <v>1.0</v>
      </c>
      <c r="D15" s="161"/>
    </row>
    <row r="16" spans="1:4" ht="15">
      <c r="A16" s="405">
        <v>12.0</v>
      </c>
      <c r="B16" s="257" t="s">
        <v>54</v>
      </c>
      <c r="C16" s="404">
        <v>1.0</v>
      </c>
      <c r="D16" s="161"/>
    </row>
    <row r="17" spans="1:4" ht="15">
      <c r="A17" s="405">
        <v>13.0</v>
      </c>
      <c r="B17" s="257" t="s">
        <v>56</v>
      </c>
      <c r="C17" s="404">
        <v>1.0</v>
      </c>
      <c r="D17" s="161"/>
    </row>
    <row r="18" spans="1:4" ht="15">
      <c r="A18" s="405">
        <v>14.0</v>
      </c>
      <c r="B18" s="258" t="s">
        <v>60</v>
      </c>
      <c r="C18" s="404">
        <v>1.0</v>
      </c>
      <c r="D18" s="161"/>
    </row>
    <row r="19" spans="1:4" ht="15">
      <c r="A19" s="322">
        <v>15.0</v>
      </c>
      <c r="B19" s="257" t="s">
        <v>62</v>
      </c>
      <c r="C19" s="404">
        <v>1.0</v>
      </c>
      <c r="D19" s="161"/>
    </row>
    <row r="20" spans="1:4" ht="15">
      <c r="A20" s="405">
        <v>16.0</v>
      </c>
      <c r="B20" s="257" t="s">
        <v>65</v>
      </c>
      <c r="C20" s="404">
        <v>1.0</v>
      </c>
      <c r="D20" s="161"/>
    </row>
    <row r="21" spans="1:3" ht="15">
      <c r="A21" s="405">
        <v>17.0</v>
      </c>
      <c r="B21" s="74" t="s">
        <v>68</v>
      </c>
      <c r="C21" s="404">
        <v>1.0</v>
      </c>
    </row>
    <row r="22" spans="1:4" ht="15">
      <c r="A22" s="406">
        <v>18.0</v>
      </c>
      <c r="B22" s="258" t="s">
        <v>69</v>
      </c>
      <c r="C22" s="404">
        <v>6.0</v>
      </c>
      <c r="D22" s="161"/>
    </row>
    <row r="23" spans="1:3" ht="15">
      <c r="A23" s="405">
        <v>19.0</v>
      </c>
      <c r="B23" s="258" t="s">
        <v>70</v>
      </c>
      <c r="C23" s="404">
        <v>1.0</v>
      </c>
    </row>
    <row r="24" spans="1:3" ht="15">
      <c r="A24" s="322">
        <v>20.0</v>
      </c>
      <c r="B24" s="258" t="s">
        <v>71</v>
      </c>
      <c r="C24" s="404">
        <v>1.0</v>
      </c>
    </row>
    <row r="25" spans="1:4" ht="15">
      <c r="A25" s="405">
        <v>21.0</v>
      </c>
      <c r="B25" s="258" t="s">
        <v>74</v>
      </c>
      <c r="C25" s="404">
        <v>1.0</v>
      </c>
      <c r="D25" s="161"/>
    </row>
    <row r="26" spans="1:4" ht="15">
      <c r="A26" s="405">
        <v>22.0</v>
      </c>
      <c r="B26" s="257" t="s">
        <v>75</v>
      </c>
      <c r="C26" s="404">
        <v>1.0</v>
      </c>
      <c r="D26" s="161"/>
    </row>
    <row r="27" spans="1:4" ht="15">
      <c r="A27" s="405">
        <v>23.0</v>
      </c>
      <c r="B27" s="74" t="s">
        <v>76</v>
      </c>
      <c r="C27" s="403">
        <v>4.0</v>
      </c>
      <c r="D27" s="161"/>
    </row>
    <row r="28" spans="1:4" ht="15">
      <c r="A28" s="405">
        <v>24.0</v>
      </c>
      <c r="B28" s="74" t="s">
        <v>80</v>
      </c>
      <c r="C28" s="403">
        <v>1.0</v>
      </c>
      <c r="D28" s="161"/>
    </row>
    <row r="29" spans="1:4" ht="15">
      <c r="A29" s="322">
        <v>25.0</v>
      </c>
      <c r="B29" s="257" t="s">
        <v>84</v>
      </c>
      <c r="C29" s="404">
        <v>1.0</v>
      </c>
      <c r="D29" s="161"/>
    </row>
    <row r="30" spans="1:4" ht="15">
      <c r="A30" s="405">
        <v>26.0</v>
      </c>
      <c r="B30" s="257" t="s">
        <v>85</v>
      </c>
      <c r="C30" s="404">
        <v>1.0</v>
      </c>
      <c r="D30" s="161"/>
    </row>
    <row r="31" spans="1:4" ht="15">
      <c r="A31" s="405">
        <v>27.0</v>
      </c>
      <c r="B31" s="258" t="s">
        <v>88</v>
      </c>
      <c r="C31" s="404">
        <v>1.0</v>
      </c>
      <c r="D31" s="161"/>
    </row>
    <row r="32" spans="1:4" ht="15">
      <c r="A32" s="405">
        <v>28.0</v>
      </c>
      <c r="B32" s="258" t="s">
        <v>89</v>
      </c>
      <c r="C32" s="404">
        <v>1.0</v>
      </c>
      <c r="D32" s="161"/>
    </row>
    <row r="33" spans="1:4" ht="15">
      <c r="A33" s="405">
        <v>29.0</v>
      </c>
      <c r="B33" s="258" t="s">
        <v>91</v>
      </c>
      <c r="C33" s="404">
        <v>1.0</v>
      </c>
      <c r="D33" s="161"/>
    </row>
    <row r="34" spans="1:4" ht="15">
      <c r="A34" s="407">
        <v>30.0</v>
      </c>
      <c r="B34" s="257" t="s">
        <v>94</v>
      </c>
      <c r="C34" s="404">
        <v>1.0</v>
      </c>
      <c r="D34" s="161"/>
    </row>
    <row r="35" spans="1:4" ht="15">
      <c r="A35" s="77">
        <v>31.0</v>
      </c>
      <c r="B35" s="257" t="s">
        <v>100</v>
      </c>
      <c r="C35" s="404">
        <v>1.0</v>
      </c>
      <c r="D35" s="161"/>
    </row>
    <row r="36" spans="1:4" ht="15">
      <c r="A36" s="77">
        <v>32.0</v>
      </c>
      <c r="B36" s="74" t="s">
        <v>101</v>
      </c>
      <c r="C36" s="403">
        <v>1.0</v>
      </c>
      <c r="D36" s="161"/>
    </row>
    <row r="37" spans="1:4" ht="15">
      <c r="A37" s="407">
        <v>33.0</v>
      </c>
      <c r="B37" s="258" t="s">
        <v>103</v>
      </c>
      <c r="C37" s="404">
        <v>1.0</v>
      </c>
      <c r="D37" s="161"/>
    </row>
    <row r="38" spans="1:4" ht="15">
      <c r="A38" s="77">
        <v>34.0</v>
      </c>
      <c r="B38" s="74" t="s">
        <v>105</v>
      </c>
      <c r="C38" s="403">
        <v>1.0</v>
      </c>
      <c r="D38" s="161"/>
    </row>
    <row r="39" spans="1:4" ht="15">
      <c r="A39" s="77">
        <v>35.0</v>
      </c>
      <c r="B39" s="74" t="s">
        <v>108</v>
      </c>
      <c r="C39" s="403">
        <v>2.0</v>
      </c>
      <c r="D39" s="161"/>
    </row>
    <row r="40" spans="1:4" ht="15">
      <c r="A40" s="77">
        <v>36.0</v>
      </c>
      <c r="B40" s="74" t="s">
        <v>112</v>
      </c>
      <c r="C40" s="403">
        <v>1.0</v>
      </c>
      <c r="D40" s="161"/>
    </row>
    <row r="41" spans="1:4" ht="15">
      <c r="A41" s="77">
        <v>37.0</v>
      </c>
      <c r="B41" s="258" t="s">
        <v>113</v>
      </c>
      <c r="C41" s="404">
        <v>4.0</v>
      </c>
      <c r="D41" s="161"/>
    </row>
    <row r="42" spans="1:4" ht="15">
      <c r="A42" s="77">
        <v>38.0</v>
      </c>
      <c r="B42" s="257" t="s">
        <v>115</v>
      </c>
      <c r="C42" s="404">
        <v>1.0</v>
      </c>
      <c r="D42" s="161"/>
    </row>
    <row r="43" spans="1:4" ht="15">
      <c r="A43" s="77">
        <v>39.0</v>
      </c>
      <c r="B43" s="74" t="s">
        <v>117</v>
      </c>
      <c r="C43" s="403">
        <v>1.0</v>
      </c>
      <c r="D43" s="161"/>
    </row>
    <row r="44" spans="1:3" ht="15">
      <c r="A44" s="408" t="s">
        <v>120</v>
      </c>
      <c r="B44" s="260"/>
      <c r="C44" s="261">
        <f>SUM(C5:C43)</f>
        <v>59.0</v>
      </c>
    </row>
    <row r="45" spans="1:3" ht="15">
      <c r="A45" s="259"/>
      <c r="B45" s="259"/>
      <c r="C45" s="259"/>
    </row>
    <row r="46" spans="1:3" ht="15">
      <c r="A46" s="39"/>
      <c r="B46" s="22"/>
      <c r="C46" s="22"/>
    </row>
    <row r="47" spans="1:3" ht="15">
      <c r="A47" s="39"/>
      <c r="B47" s="22"/>
      <c r="C47" s="22"/>
    </row>
    <row r="48" spans="1:3" ht="15">
      <c r="A48" s="22"/>
      <c r="B48" s="22"/>
      <c r="C48" s="22"/>
    </row>
    <row r="49" spans="1:3" ht="15">
      <c r="A49" s="22"/>
      <c r="B49" s="22"/>
      <c r="C49" s="22"/>
    </row>
    <row r="50" spans="1:3" ht="15">
      <c r="A50" s="22"/>
      <c r="B50" s="22"/>
      <c r="C50" s="22"/>
    </row>
    <row r="51" spans="1:3" ht="15">
      <c r="A51" s="22"/>
      <c r="B51" s="22"/>
      <c r="C51" s="22"/>
    </row>
    <row r="52" spans="1:1" ht="15">
      <c r="A52" s="22"/>
    </row>
    <row r="53" spans="1:1" ht="15">
      <c r="A53" s="22"/>
    </row>
  </sheetData>
  <mergeCells count="2">
    <mergeCell ref="A1:C1"/>
    <mergeCell ref="A2:C2"/>
  </mergeCells>
  <printOptions horizontalCentered="1"/>
  <pageMargins left="0.7" right="0.7" top="0.75" bottom="0.75" header="0.3" footer="0.3"/>
  <pageSetup horizontalDpi="300" verticalDpi="300"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0000000-0001-0000-0300-000000000000}">
  <dimension ref="A1:N148"/>
  <sheetViews>
    <sheetView workbookViewId="0" topLeftCell="A1">
      <pane ySplit="4" topLeftCell="A5" activePane="bottomLeft" state="frozen"/>
      <selection pane="topLeft" activeCell="A1" sqref="A1"/>
      <selection pane="bottomLeft" activeCell="A1" sqref="A1:D1"/>
    </sheetView>
  </sheetViews>
  <sheetFormatPr defaultRowHeight="15"/>
  <cols>
    <col min="1" max="1" width="7" customWidth="1"/>
    <col min="2" max="2" width="42.42857142857143" style="3" customWidth="1"/>
    <col min="3" max="3" width="18.714285714285715" style="3" customWidth="1"/>
    <col min="4" max="7" width="17" customWidth="1"/>
    <col min="8" max="8" width="19.714285714285715" customWidth="1"/>
    <col min="9" max="9" width="14.428571428571429" customWidth="1"/>
    <col min="10" max="10" width="13.857142857142858" customWidth="1"/>
    <col min="12" max="12" width="11.714285714285714" bestFit="1" customWidth="1"/>
  </cols>
  <sheetData>
    <row r="1" spans="1:8" ht="15">
      <c r="A1" s="412" t="s">
        <v>126</v>
      </c>
      <c r="B1" s="412"/>
      <c r="C1" s="412"/>
      <c r="D1" s="412"/>
      <c r="E1" s="375"/>
      <c r="F1" s="375"/>
      <c r="G1" s="375"/>
      <c r="H1" s="113"/>
    </row>
    <row r="2" spans="1:7" ht="15">
      <c r="A2" s="412" t="s">
        <v>127</v>
      </c>
      <c r="B2" s="412"/>
      <c r="C2" s="412"/>
      <c r="D2" s="412"/>
      <c r="E2" s="374"/>
      <c r="F2" s="374"/>
      <c r="G2" s="374"/>
    </row>
    <row r="3" spans="1:7" ht="15">
      <c r="A3" s="22"/>
      <c r="B3" s="22"/>
      <c r="C3" s="22"/>
      <c r="D3" s="22"/>
      <c r="E3" s="22"/>
      <c r="F3" s="22"/>
      <c r="G3" s="22"/>
    </row>
    <row r="4" spans="1:7" ht="24">
      <c r="A4" s="373" t="s">
        <v>21</v>
      </c>
      <c r="B4" s="192" t="s">
        <v>128</v>
      </c>
      <c r="C4" s="373" t="s">
        <v>129</v>
      </c>
      <c r="D4" s="373" t="s">
        <v>130</v>
      </c>
      <c r="E4" s="45"/>
      <c r="F4" s="45"/>
      <c r="G4" s="45"/>
    </row>
    <row r="5" spans="1:7" ht="15">
      <c r="A5" s="218"/>
      <c r="B5" s="156" t="s">
        <v>131</v>
      </c>
      <c r="C5" s="221"/>
      <c r="D5" s="221"/>
      <c r="E5" s="41"/>
      <c r="F5" s="41"/>
      <c r="G5" s="41"/>
    </row>
    <row r="6" spans="1:10" ht="15">
      <c r="A6" s="88">
        <v>1.0</v>
      </c>
      <c r="B6" s="196" t="s">
        <v>132</v>
      </c>
      <c r="C6" s="267">
        <v>90000.0</v>
      </c>
      <c r="D6" s="267">
        <v>90000.0</v>
      </c>
      <c r="E6" s="157"/>
      <c r="F6" s="157"/>
      <c r="G6" s="157"/>
      <c r="H6" s="323"/>
      <c r="I6" s="324"/>
      <c r="J6" s="324"/>
    </row>
    <row r="7" spans="1:10" ht="15">
      <c r="A7" s="88">
        <v>2.0</v>
      </c>
      <c r="B7" s="196" t="s">
        <v>133</v>
      </c>
      <c r="C7" s="267" t="s">
        <v>134</v>
      </c>
      <c r="D7" s="267" t="s">
        <v>134</v>
      </c>
      <c r="E7" s="122"/>
      <c r="F7" s="122"/>
      <c r="G7" s="122"/>
      <c r="H7" s="123"/>
      <c r="I7" s="111"/>
      <c r="J7" s="37"/>
    </row>
    <row r="8" spans="1:10" ht="15">
      <c r="A8" s="88">
        <v>3.0</v>
      </c>
      <c r="B8" s="196" t="s">
        <v>135</v>
      </c>
      <c r="C8" s="267" t="s">
        <v>134</v>
      </c>
      <c r="D8" s="267" t="s">
        <v>134</v>
      </c>
      <c r="E8" s="122"/>
      <c r="F8" s="122"/>
      <c r="G8" s="122"/>
      <c r="H8" s="123"/>
      <c r="I8" s="111"/>
      <c r="J8" s="37"/>
    </row>
    <row r="9" spans="1:10" ht="15">
      <c r="A9" s="88">
        <v>4.0</v>
      </c>
      <c r="B9" s="196" t="s">
        <v>136</v>
      </c>
      <c r="C9" s="267" t="s">
        <v>134</v>
      </c>
      <c r="D9" s="267" t="s">
        <v>134</v>
      </c>
      <c r="E9" s="122"/>
      <c r="F9" s="122"/>
      <c r="G9" s="122"/>
      <c r="H9" s="123"/>
      <c r="I9" s="111"/>
      <c r="J9" s="37"/>
    </row>
    <row r="10" spans="1:10" ht="15">
      <c r="A10" s="88">
        <v>5.0</v>
      </c>
      <c r="B10" s="196" t="s">
        <v>137</v>
      </c>
      <c r="C10" s="267">
        <v>320.0</v>
      </c>
      <c r="D10" s="267">
        <v>420.0</v>
      </c>
      <c r="E10" s="124"/>
      <c r="F10" s="124"/>
      <c r="G10" s="124"/>
      <c r="H10" s="123"/>
      <c r="I10" s="111"/>
      <c r="J10" s="37"/>
    </row>
    <row r="11" spans="1:10" ht="15">
      <c r="A11" s="88">
        <v>6.0</v>
      </c>
      <c r="B11" s="196" t="s">
        <v>138</v>
      </c>
      <c r="C11" s="267" t="s">
        <v>134</v>
      </c>
      <c r="D11" s="267" t="s">
        <v>134</v>
      </c>
      <c r="E11" s="122"/>
      <c r="F11" s="122"/>
      <c r="G11" s="122"/>
      <c r="H11" s="123"/>
      <c r="I11" s="111"/>
      <c r="J11" s="37"/>
    </row>
    <row r="12" spans="1:10" ht="15">
      <c r="A12" s="88">
        <v>7.0</v>
      </c>
      <c r="B12" s="196" t="s">
        <v>139</v>
      </c>
      <c r="C12" s="267" t="s">
        <v>134</v>
      </c>
      <c r="D12" s="267" t="s">
        <v>134</v>
      </c>
      <c r="E12" s="122"/>
      <c r="F12" s="122"/>
      <c r="G12" s="122"/>
      <c r="H12" s="123"/>
      <c r="I12" s="111"/>
      <c r="J12" s="37"/>
    </row>
    <row r="13" spans="1:10" ht="15">
      <c r="A13" s="88">
        <v>8.0</v>
      </c>
      <c r="B13" s="196" t="s">
        <v>140</v>
      </c>
      <c r="C13" s="267">
        <v>706.0</v>
      </c>
      <c r="D13" s="267">
        <v>906.0</v>
      </c>
      <c r="E13" s="122"/>
      <c r="F13" s="122"/>
      <c r="G13" s="122"/>
      <c r="H13" s="123"/>
      <c r="I13" s="111"/>
      <c r="J13" s="324"/>
    </row>
    <row r="14" spans="1:10" ht="15">
      <c r="A14" s="88">
        <v>9.0</v>
      </c>
      <c r="B14" s="196" t="s">
        <v>141</v>
      </c>
      <c r="C14" s="267" t="s">
        <v>134</v>
      </c>
      <c r="D14" s="267" t="s">
        <v>134</v>
      </c>
      <c r="E14" s="124"/>
      <c r="F14" s="124"/>
      <c r="G14" s="124"/>
      <c r="H14" s="123"/>
      <c r="I14" s="111"/>
      <c r="J14" s="37"/>
    </row>
    <row r="15" spans="1:10" ht="15">
      <c r="A15" s="88">
        <v>10.0</v>
      </c>
      <c r="B15" s="196" t="s">
        <v>142</v>
      </c>
      <c r="C15" s="267" t="s">
        <v>134</v>
      </c>
      <c r="D15" s="267" t="s">
        <v>134</v>
      </c>
      <c r="E15" s="124"/>
      <c r="F15" s="124"/>
      <c r="G15" s="124"/>
      <c r="H15" s="123"/>
      <c r="I15" s="111"/>
      <c r="J15" s="37"/>
    </row>
    <row r="16" spans="1:10" ht="15">
      <c r="A16" s="88">
        <v>11.0</v>
      </c>
      <c r="B16" s="196" t="s">
        <v>143</v>
      </c>
      <c r="C16" s="267" t="s">
        <v>134</v>
      </c>
      <c r="D16" s="267" t="s">
        <v>134</v>
      </c>
      <c r="E16" s="122"/>
      <c r="F16" s="122"/>
      <c r="G16" s="122"/>
      <c r="H16" s="123"/>
      <c r="I16" s="111"/>
      <c r="J16" s="324"/>
    </row>
    <row r="17" spans="1:10" ht="15">
      <c r="A17" s="88">
        <v>12.0</v>
      </c>
      <c r="B17" s="196" t="s">
        <v>144</v>
      </c>
      <c r="C17" s="267" t="s">
        <v>134</v>
      </c>
      <c r="D17" s="267" t="s">
        <v>134</v>
      </c>
      <c r="E17" s="124"/>
      <c r="F17" s="124"/>
      <c r="G17" s="124"/>
      <c r="H17" s="123"/>
      <c r="I17" s="111"/>
      <c r="J17" s="37"/>
    </row>
    <row r="18" spans="1:10" ht="15">
      <c r="A18" s="88">
        <v>13.0</v>
      </c>
      <c r="B18" s="196" t="s">
        <v>145</v>
      </c>
      <c r="C18" s="267" t="s">
        <v>134</v>
      </c>
      <c r="D18" s="267" t="s">
        <v>134</v>
      </c>
      <c r="E18" s="124"/>
      <c r="F18" s="124"/>
      <c r="G18" s="124"/>
      <c r="H18" s="123"/>
      <c r="I18" s="111"/>
      <c r="J18" s="324"/>
    </row>
    <row r="19" spans="1:10" ht="15">
      <c r="A19" s="88">
        <v>14.0</v>
      </c>
      <c r="B19" s="196" t="s">
        <v>146</v>
      </c>
      <c r="C19" s="267" t="s">
        <v>134</v>
      </c>
      <c r="D19" s="267" t="s">
        <v>134</v>
      </c>
      <c r="E19" s="122"/>
      <c r="F19" s="122"/>
      <c r="G19" s="122"/>
      <c r="H19" s="123"/>
      <c r="I19" s="111"/>
      <c r="J19" s="37"/>
    </row>
    <row r="20" spans="1:10" ht="15">
      <c r="A20" s="88">
        <v>15.0</v>
      </c>
      <c r="B20" s="196" t="s">
        <v>147</v>
      </c>
      <c r="C20" s="267" t="s">
        <v>134</v>
      </c>
      <c r="D20" s="267" t="s">
        <v>134</v>
      </c>
      <c r="E20" s="122"/>
      <c r="F20" s="122"/>
      <c r="G20" s="122"/>
      <c r="H20" s="123"/>
      <c r="I20" s="111"/>
      <c r="J20" s="37"/>
    </row>
    <row r="21" spans="1:10" ht="15">
      <c r="A21" s="88">
        <v>16.0</v>
      </c>
      <c r="B21" s="196" t="s">
        <v>148</v>
      </c>
      <c r="C21" s="267" t="s">
        <v>134</v>
      </c>
      <c r="D21" s="267" t="s">
        <v>134</v>
      </c>
      <c r="E21" s="124"/>
      <c r="F21" s="124"/>
      <c r="G21" s="124"/>
      <c r="H21" s="123"/>
      <c r="I21" s="111"/>
      <c r="J21" s="324"/>
    </row>
    <row r="22" spans="1:10" ht="15">
      <c r="A22" s="88">
        <v>17.0</v>
      </c>
      <c r="B22" s="196" t="s">
        <v>149</v>
      </c>
      <c r="C22" s="267" t="s">
        <v>134</v>
      </c>
      <c r="D22" s="267" t="s">
        <v>134</v>
      </c>
      <c r="E22" s="122"/>
      <c r="F22" s="122"/>
      <c r="G22" s="122"/>
      <c r="H22" s="123"/>
      <c r="I22" s="111"/>
      <c r="J22" s="324"/>
    </row>
    <row r="23" spans="1:10" ht="15">
      <c r="A23" s="88">
        <v>18.0</v>
      </c>
      <c r="B23" s="196" t="s">
        <v>150</v>
      </c>
      <c r="C23" s="267" t="s">
        <v>134</v>
      </c>
      <c r="D23" s="267" t="s">
        <v>134</v>
      </c>
      <c r="E23" s="124"/>
      <c r="F23" s="124"/>
      <c r="G23" s="124"/>
      <c r="H23" s="123"/>
      <c r="I23" s="111"/>
      <c r="J23" s="37"/>
    </row>
    <row r="24" spans="1:10" ht="15">
      <c r="A24" s="88">
        <v>19.0</v>
      </c>
      <c r="B24" s="196" t="s">
        <v>151</v>
      </c>
      <c r="C24" s="267" t="s">
        <v>134</v>
      </c>
      <c r="D24" s="267" t="s">
        <v>134</v>
      </c>
      <c r="E24" s="122"/>
      <c r="F24" s="122"/>
      <c r="G24" s="122"/>
      <c r="H24" s="123"/>
      <c r="I24" s="111"/>
      <c r="J24" s="324"/>
    </row>
    <row r="25" spans="1:10" ht="15">
      <c r="A25" s="88">
        <v>20.0</v>
      </c>
      <c r="B25" s="196" t="s">
        <v>152</v>
      </c>
      <c r="C25" s="267" t="s">
        <v>134</v>
      </c>
      <c r="D25" s="267" t="s">
        <v>134</v>
      </c>
      <c r="E25" s="124"/>
      <c r="F25" s="124"/>
      <c r="G25" s="124"/>
      <c r="H25" s="123"/>
      <c r="I25" s="111"/>
      <c r="J25" s="324"/>
    </row>
    <row r="26" spans="1:10" ht="15">
      <c r="A26" s="88">
        <v>21.0</v>
      </c>
      <c r="B26" s="196" t="s">
        <v>153</v>
      </c>
      <c r="C26" s="267" t="s">
        <v>134</v>
      </c>
      <c r="D26" s="267" t="s">
        <v>134</v>
      </c>
      <c r="E26" s="122"/>
      <c r="F26" s="122"/>
      <c r="G26" s="122"/>
      <c r="H26" s="123"/>
      <c r="I26" s="111"/>
      <c r="J26" s="37"/>
    </row>
    <row r="27" spans="1:10" ht="15">
      <c r="A27" s="88">
        <v>22.0</v>
      </c>
      <c r="B27" s="196" t="s">
        <v>154</v>
      </c>
      <c r="C27" s="267">
        <v>5310.0</v>
      </c>
      <c r="D27" s="267">
        <v>6010.0</v>
      </c>
      <c r="E27" s="122"/>
      <c r="F27" s="122"/>
      <c r="G27" s="122"/>
      <c r="H27" s="125"/>
      <c r="I27" s="125"/>
      <c r="J27" s="82"/>
    </row>
    <row r="28" spans="1:10" ht="15">
      <c r="A28" s="88">
        <v>23.0</v>
      </c>
      <c r="B28" s="196" t="s">
        <v>155</v>
      </c>
      <c r="C28" s="267">
        <v>72000.0</v>
      </c>
      <c r="D28" s="267">
        <v>72000.0</v>
      </c>
      <c r="E28" s="122"/>
      <c r="F28" s="122"/>
      <c r="G28" s="122"/>
      <c r="H28" s="125"/>
      <c r="I28" s="125"/>
      <c r="J28" s="82"/>
    </row>
    <row r="29" spans="1:10" ht="15">
      <c r="A29" s="88">
        <v>24.0</v>
      </c>
      <c r="B29" s="196" t="s">
        <v>156</v>
      </c>
      <c r="C29" s="267" t="s">
        <v>134</v>
      </c>
      <c r="D29" s="267" t="s">
        <v>134</v>
      </c>
      <c r="E29" s="122"/>
      <c r="F29" s="122"/>
      <c r="G29" s="122"/>
      <c r="H29" s="125"/>
      <c r="I29" s="125"/>
      <c r="J29" s="82"/>
    </row>
    <row r="30" spans="1:10" ht="15">
      <c r="A30" s="88">
        <v>25.0</v>
      </c>
      <c r="B30" s="196" t="s">
        <v>157</v>
      </c>
      <c r="C30" s="267" t="s">
        <v>134</v>
      </c>
      <c r="D30" s="267" t="s">
        <v>134</v>
      </c>
      <c r="E30" s="122"/>
      <c r="F30" s="122"/>
      <c r="G30" s="122"/>
      <c r="H30" s="125"/>
      <c r="I30" s="125"/>
      <c r="J30" s="82"/>
    </row>
    <row r="31" spans="1:10" ht="15">
      <c r="A31" s="88">
        <v>26.0</v>
      </c>
      <c r="B31" s="196" t="s">
        <v>158</v>
      </c>
      <c r="C31" s="267">
        <v>15370.0</v>
      </c>
      <c r="D31" s="267">
        <v>17580.0</v>
      </c>
      <c r="E31" s="122"/>
      <c r="F31" s="122"/>
      <c r="G31" s="122"/>
      <c r="H31" s="125"/>
      <c r="I31" s="125"/>
      <c r="J31" s="82"/>
    </row>
    <row r="32" spans="1:10" ht="15">
      <c r="A32" s="88">
        <v>27.0</v>
      </c>
      <c r="B32" s="196" t="s">
        <v>159</v>
      </c>
      <c r="C32" s="267" t="s">
        <v>134</v>
      </c>
      <c r="D32" s="267" t="s">
        <v>134</v>
      </c>
      <c r="E32" s="122"/>
      <c r="F32" s="122"/>
      <c r="G32" s="122"/>
      <c r="H32" s="125"/>
      <c r="I32" s="125"/>
      <c r="J32" s="82"/>
    </row>
    <row r="33" spans="1:10" ht="15">
      <c r="A33" s="88"/>
      <c r="B33" s="262" t="s">
        <v>160</v>
      </c>
      <c r="C33" s="263">
        <v>3150216.5</v>
      </c>
      <c r="D33" s="263">
        <v>3946686.5</v>
      </c>
      <c r="E33" s="122"/>
      <c r="F33" s="122"/>
      <c r="G33" s="122"/>
      <c r="H33" s="125"/>
      <c r="I33" s="125"/>
      <c r="J33" s="82"/>
    </row>
    <row r="34" spans="1:10" ht="15">
      <c r="A34" s="88"/>
      <c r="B34" s="268"/>
      <c r="C34" s="269"/>
      <c r="D34" s="144"/>
      <c r="E34" s="122"/>
      <c r="F34" s="122"/>
      <c r="G34" s="122"/>
      <c r="H34" s="125"/>
      <c r="I34" s="125"/>
      <c r="J34" s="82"/>
    </row>
    <row r="35" spans="1:9" ht="15">
      <c r="A35" s="88"/>
      <c r="B35" s="270" t="s">
        <v>161</v>
      </c>
      <c r="C35" s="269"/>
      <c r="D35" s="144"/>
      <c r="E35" s="126"/>
      <c r="F35" s="126"/>
      <c r="G35" s="126"/>
      <c r="H35" s="113"/>
      <c r="I35" s="113"/>
    </row>
    <row r="36" spans="1:9" ht="15">
      <c r="A36" s="88">
        <v>1.0</v>
      </c>
      <c r="B36" s="196" t="s">
        <v>162</v>
      </c>
      <c r="C36" s="267" t="s">
        <v>134</v>
      </c>
      <c r="D36" s="267" t="s">
        <v>134</v>
      </c>
      <c r="E36" s="124"/>
      <c r="F36" s="124"/>
      <c r="G36" s="124"/>
      <c r="H36" s="113"/>
      <c r="I36" s="113"/>
    </row>
    <row r="37" spans="1:9" ht="15">
      <c r="A37" s="88">
        <v>2.0</v>
      </c>
      <c r="B37" s="196" t="s">
        <v>163</v>
      </c>
      <c r="C37" s="267" t="s">
        <v>134</v>
      </c>
      <c r="D37" s="267" t="s">
        <v>134</v>
      </c>
      <c r="E37" s="124"/>
      <c r="F37" s="124"/>
      <c r="G37" s="124"/>
      <c r="H37" s="113"/>
      <c r="I37" s="113"/>
    </row>
    <row r="38" spans="1:9" ht="15">
      <c r="A38" s="88">
        <v>3.0</v>
      </c>
      <c r="B38" s="196" t="s">
        <v>164</v>
      </c>
      <c r="C38" s="267">
        <v>4860.0</v>
      </c>
      <c r="D38" s="267">
        <v>4860.0</v>
      </c>
      <c r="E38" s="122"/>
      <c r="F38" s="122"/>
      <c r="G38" s="122"/>
      <c r="H38" s="113"/>
      <c r="I38" s="113"/>
    </row>
    <row r="39" spans="1:9" ht="15">
      <c r="A39" s="88">
        <v>4.0</v>
      </c>
      <c r="B39" s="196" t="s">
        <v>165</v>
      </c>
      <c r="C39" s="267" t="s">
        <v>134</v>
      </c>
      <c r="D39" s="267" t="s">
        <v>134</v>
      </c>
      <c r="E39" s="124"/>
      <c r="F39" s="124"/>
      <c r="G39" s="124"/>
      <c r="H39" s="113"/>
      <c r="I39" s="113"/>
    </row>
    <row r="40" spans="1:9" ht="15">
      <c r="A40" s="88">
        <v>5.0</v>
      </c>
      <c r="B40" s="196" t="s">
        <v>166</v>
      </c>
      <c r="C40" s="267" t="s">
        <v>134</v>
      </c>
      <c r="D40" s="267" t="s">
        <v>134</v>
      </c>
      <c r="E40" s="124"/>
      <c r="F40" s="124"/>
      <c r="G40" s="124"/>
      <c r="H40" s="113"/>
      <c r="I40" s="113"/>
    </row>
    <row r="41" spans="1:9" ht="15">
      <c r="A41" s="88">
        <v>6.0</v>
      </c>
      <c r="B41" s="196" t="s">
        <v>167</v>
      </c>
      <c r="C41" s="267" t="s">
        <v>134</v>
      </c>
      <c r="D41" s="267" t="s">
        <v>134</v>
      </c>
      <c r="E41" s="124"/>
      <c r="F41" s="124"/>
      <c r="G41" s="124"/>
      <c r="H41" s="113"/>
      <c r="I41" s="113"/>
    </row>
    <row r="42" spans="1:9" ht="15">
      <c r="A42" s="88">
        <v>7.0</v>
      </c>
      <c r="B42" s="196" t="s">
        <v>168</v>
      </c>
      <c r="C42" s="267" t="s">
        <v>134</v>
      </c>
      <c r="D42" s="267" t="s">
        <v>134</v>
      </c>
      <c r="E42" s="124"/>
      <c r="F42" s="124"/>
      <c r="G42" s="124"/>
      <c r="H42" s="113"/>
      <c r="I42" s="113"/>
    </row>
    <row r="43" spans="1:9" ht="15">
      <c r="A43" s="88">
        <v>8.0</v>
      </c>
      <c r="B43" s="196" t="s">
        <v>169</v>
      </c>
      <c r="C43" s="267" t="s">
        <v>134</v>
      </c>
      <c r="D43" s="267" t="s">
        <v>134</v>
      </c>
      <c r="E43" s="124"/>
      <c r="F43" s="124"/>
      <c r="G43" s="124"/>
      <c r="H43" s="113"/>
      <c r="I43" s="113"/>
    </row>
    <row r="44" spans="1:9" ht="15">
      <c r="A44" s="88">
        <v>9.0</v>
      </c>
      <c r="B44" s="196" t="s">
        <v>170</v>
      </c>
      <c r="C44" s="267" t="s">
        <v>134</v>
      </c>
      <c r="D44" s="267" t="s">
        <v>134</v>
      </c>
      <c r="E44" s="124"/>
      <c r="F44" s="124"/>
      <c r="G44" s="124"/>
      <c r="H44" s="113"/>
      <c r="I44" s="113"/>
    </row>
    <row r="45" spans="1:9" ht="15">
      <c r="A45" s="88">
        <v>10.0</v>
      </c>
      <c r="B45" s="196" t="s">
        <v>171</v>
      </c>
      <c r="C45" s="267">
        <v>8640.0</v>
      </c>
      <c r="D45" s="267">
        <v>10740.0</v>
      </c>
      <c r="E45" s="124"/>
      <c r="F45" s="124"/>
      <c r="G45" s="124"/>
      <c r="H45" s="113"/>
      <c r="I45" s="113"/>
    </row>
    <row r="46" spans="1:9" ht="15">
      <c r="A46" s="88"/>
      <c r="B46" s="262" t="s">
        <v>172</v>
      </c>
      <c r="C46" s="263">
        <v>546970.0</v>
      </c>
      <c r="D46" s="263">
        <v>613270.0</v>
      </c>
      <c r="E46" s="124"/>
      <c r="F46" s="124"/>
      <c r="G46" s="124"/>
      <c r="H46" s="113"/>
      <c r="I46" s="113"/>
    </row>
    <row r="47" spans="1:9" ht="15">
      <c r="A47" s="88"/>
      <c r="B47" s="262"/>
      <c r="C47" s="121"/>
      <c r="D47" s="121"/>
      <c r="E47" s="124"/>
      <c r="F47" s="124"/>
      <c r="G47" s="124"/>
      <c r="H47" s="113"/>
      <c r="I47" s="113"/>
    </row>
    <row r="48" spans="1:9" ht="15">
      <c r="A48" s="88"/>
      <c r="B48" s="271" t="s">
        <v>173</v>
      </c>
      <c r="C48" s="272"/>
      <c r="D48" s="273"/>
      <c r="E48" s="124"/>
      <c r="F48" s="124"/>
      <c r="G48" s="124"/>
      <c r="H48" s="113"/>
      <c r="I48" s="113"/>
    </row>
    <row r="49" spans="1:9" ht="15">
      <c r="A49" s="88">
        <v>1.0</v>
      </c>
      <c r="B49" s="196" t="s">
        <v>174</v>
      </c>
      <c r="C49" s="267" t="s">
        <v>134</v>
      </c>
      <c r="D49" s="267" t="s">
        <v>134</v>
      </c>
      <c r="E49" s="127"/>
      <c r="F49" s="127"/>
      <c r="G49" s="127"/>
      <c r="H49" s="113"/>
      <c r="I49" s="113"/>
    </row>
    <row r="50" spans="1:9" ht="15">
      <c r="A50" s="88">
        <v>2.0</v>
      </c>
      <c r="B50" s="196" t="s">
        <v>175</v>
      </c>
      <c r="C50" s="267">
        <v>10360.0</v>
      </c>
      <c r="D50" s="267">
        <v>10360.0</v>
      </c>
      <c r="E50" s="127"/>
      <c r="F50" s="127"/>
      <c r="G50" s="127"/>
      <c r="H50" s="113"/>
      <c r="I50" s="113"/>
    </row>
    <row r="51" spans="1:9" ht="15">
      <c r="A51" s="88">
        <v>3.0</v>
      </c>
      <c r="B51" s="196" t="s">
        <v>176</v>
      </c>
      <c r="C51" s="267" t="s">
        <v>134</v>
      </c>
      <c r="D51" s="267" t="s">
        <v>134</v>
      </c>
      <c r="E51" s="122"/>
      <c r="F51" s="122"/>
      <c r="G51" s="122"/>
      <c r="H51" s="113"/>
      <c r="I51" s="113"/>
    </row>
    <row r="52" spans="1:11" ht="15">
      <c r="A52" s="88">
        <v>4.0</v>
      </c>
      <c r="B52" s="196" t="s">
        <v>177</v>
      </c>
      <c r="C52" s="267" t="s">
        <v>134</v>
      </c>
      <c r="D52" s="267" t="s">
        <v>134</v>
      </c>
      <c r="E52" s="122"/>
      <c r="F52" s="122"/>
      <c r="G52" s="122"/>
      <c r="H52" s="128"/>
      <c r="I52" s="129"/>
      <c r="J52" s="325"/>
      <c r="K52" s="35"/>
    </row>
    <row r="53" spans="1:11" ht="15">
      <c r="A53" s="88">
        <v>5.0</v>
      </c>
      <c r="B53" s="196" t="s">
        <v>178</v>
      </c>
      <c r="C53" s="267" t="s">
        <v>134</v>
      </c>
      <c r="D53" s="267" t="s">
        <v>134</v>
      </c>
      <c r="E53" s="122"/>
      <c r="F53" s="122"/>
      <c r="G53" s="122"/>
      <c r="H53" s="128"/>
      <c r="I53" s="129"/>
      <c r="J53" s="325"/>
      <c r="K53" s="35"/>
    </row>
    <row r="54" spans="1:9" ht="15">
      <c r="A54" s="88">
        <v>6.0</v>
      </c>
      <c r="B54" s="196" t="s">
        <v>179</v>
      </c>
      <c r="C54" s="267" t="s">
        <v>134</v>
      </c>
      <c r="D54" s="267" t="s">
        <v>134</v>
      </c>
      <c r="E54" s="122"/>
      <c r="F54" s="122"/>
      <c r="G54" s="122"/>
      <c r="H54" s="113"/>
      <c r="I54" s="113"/>
    </row>
    <row r="55" spans="1:10" ht="15">
      <c r="A55" s="88">
        <v>7.0</v>
      </c>
      <c r="B55" s="196" t="s">
        <v>180</v>
      </c>
      <c r="C55" s="267">
        <v>40.0</v>
      </c>
      <c r="D55" s="267">
        <v>40.0</v>
      </c>
      <c r="E55" s="122"/>
      <c r="F55" s="122"/>
      <c r="G55" s="122"/>
      <c r="H55" s="130"/>
      <c r="I55" s="112"/>
      <c r="J55" s="38"/>
    </row>
    <row r="56" spans="1:9" ht="15">
      <c r="A56" s="88">
        <v>8.0</v>
      </c>
      <c r="B56" s="196" t="s">
        <v>181</v>
      </c>
      <c r="C56" s="267" t="s">
        <v>134</v>
      </c>
      <c r="D56" s="267" t="s">
        <v>134</v>
      </c>
      <c r="E56" s="122"/>
      <c r="F56" s="122"/>
      <c r="G56" s="122"/>
      <c r="H56" s="113"/>
      <c r="I56" s="113"/>
    </row>
    <row r="57" spans="1:9" ht="15">
      <c r="A57" s="88">
        <v>9.0</v>
      </c>
      <c r="B57" s="196" t="s">
        <v>182</v>
      </c>
      <c r="C57" s="267" t="s">
        <v>134</v>
      </c>
      <c r="D57" s="267" t="s">
        <v>134</v>
      </c>
      <c r="E57" s="122"/>
      <c r="F57" s="122"/>
      <c r="G57" s="122"/>
      <c r="H57" s="113"/>
      <c r="I57" s="113"/>
    </row>
    <row r="58" spans="1:9" ht="15">
      <c r="A58" s="88">
        <v>10.0</v>
      </c>
      <c r="B58" s="196" t="s">
        <v>183</v>
      </c>
      <c r="C58" s="267" t="s">
        <v>134</v>
      </c>
      <c r="D58" s="267" t="s">
        <v>134</v>
      </c>
      <c r="E58" s="122"/>
      <c r="F58" s="122"/>
      <c r="G58" s="122"/>
      <c r="H58" s="113"/>
      <c r="I58" s="112"/>
    </row>
    <row r="59" spans="1:9" ht="15">
      <c r="A59" s="88">
        <v>11.0</v>
      </c>
      <c r="B59" s="196" t="s">
        <v>184</v>
      </c>
      <c r="C59" s="267" t="s">
        <v>134</v>
      </c>
      <c r="D59" s="267" t="s">
        <v>134</v>
      </c>
      <c r="E59" s="122"/>
      <c r="F59" s="122"/>
      <c r="G59" s="122"/>
      <c r="H59" s="113"/>
      <c r="I59" s="113"/>
    </row>
    <row r="60" spans="1:9" ht="15">
      <c r="A60" s="88">
        <v>12.0</v>
      </c>
      <c r="B60" s="196" t="s">
        <v>185</v>
      </c>
      <c r="C60" s="267" t="s">
        <v>134</v>
      </c>
      <c r="D60" s="267" t="s">
        <v>134</v>
      </c>
      <c r="E60" s="113"/>
      <c r="F60" s="113"/>
      <c r="G60" s="113"/>
      <c r="H60" s="113"/>
      <c r="I60" s="113"/>
    </row>
    <row r="61" spans="1:9" ht="15">
      <c r="A61" s="88">
        <v>13.0</v>
      </c>
      <c r="B61" s="196" t="s">
        <v>186</v>
      </c>
      <c r="C61" s="267" t="s">
        <v>134</v>
      </c>
      <c r="D61" s="267" t="s">
        <v>134</v>
      </c>
      <c r="E61" s="113"/>
      <c r="F61" s="113"/>
      <c r="G61" s="113"/>
      <c r="H61" s="113"/>
      <c r="I61" s="113"/>
    </row>
    <row r="62" spans="1:9" ht="15">
      <c r="A62" s="88">
        <v>14.0</v>
      </c>
      <c r="B62" s="196" t="s">
        <v>187</v>
      </c>
      <c r="C62" s="267">
        <v>5000.0</v>
      </c>
      <c r="D62" s="267">
        <v>8100.0</v>
      </c>
      <c r="E62" s="113"/>
      <c r="F62" s="113"/>
      <c r="G62" s="113"/>
      <c r="H62" s="113"/>
      <c r="I62" s="113"/>
    </row>
    <row r="63" spans="1:9" ht="15.75">
      <c r="A63" s="88">
        <v>15.0</v>
      </c>
      <c r="B63" s="196" t="s">
        <v>188</v>
      </c>
      <c r="C63" s="267" t="s">
        <v>134</v>
      </c>
      <c r="D63" s="267" t="s">
        <v>134</v>
      </c>
      <c r="E63" s="113"/>
      <c r="F63" s="369"/>
      <c r="G63" s="113"/>
      <c r="H63" s="113"/>
      <c r="I63" s="113"/>
    </row>
    <row r="64" spans="1:9" ht="15">
      <c r="A64" s="88">
        <v>16.0</v>
      </c>
      <c r="B64" s="196" t="s">
        <v>189</v>
      </c>
      <c r="C64" s="267" t="s">
        <v>134</v>
      </c>
      <c r="D64" s="267" t="s">
        <v>134</v>
      </c>
      <c r="E64" s="113"/>
      <c r="F64" s="113"/>
      <c r="G64" s="113"/>
      <c r="H64" s="113"/>
      <c r="I64" s="113"/>
    </row>
    <row r="65" spans="1:9" ht="15">
      <c r="A65" s="88">
        <v>17.0</v>
      </c>
      <c r="B65" s="196" t="s">
        <v>190</v>
      </c>
      <c r="C65" s="267" t="s">
        <v>134</v>
      </c>
      <c r="D65" s="267" t="s">
        <v>134</v>
      </c>
      <c r="E65" s="113"/>
      <c r="F65" s="113"/>
      <c r="G65" s="113"/>
      <c r="H65" s="113"/>
      <c r="I65" s="113"/>
    </row>
    <row r="66" spans="1:9" ht="15">
      <c r="A66" s="88">
        <v>18.0</v>
      </c>
      <c r="B66" s="196" t="s">
        <v>191</v>
      </c>
      <c r="C66" s="267">
        <v>0.0</v>
      </c>
      <c r="D66" s="267">
        <v>3000.0</v>
      </c>
      <c r="E66" s="113"/>
      <c r="F66" s="113"/>
      <c r="G66" s="113"/>
      <c r="H66" s="113"/>
      <c r="I66" s="113"/>
    </row>
    <row r="67" spans="1:9" ht="15">
      <c r="A67" s="88">
        <v>19.0</v>
      </c>
      <c r="B67" s="196" t="s">
        <v>192</v>
      </c>
      <c r="C67" s="267" t="s">
        <v>134</v>
      </c>
      <c r="D67" s="267" t="s">
        <v>134</v>
      </c>
      <c r="E67" s="113"/>
      <c r="F67" s="113"/>
      <c r="G67" s="113"/>
      <c r="H67" s="113"/>
      <c r="I67" s="113"/>
    </row>
    <row r="68" spans="1:9" ht="15">
      <c r="A68" s="88">
        <v>20.0</v>
      </c>
      <c r="B68" s="196" t="s">
        <v>193</v>
      </c>
      <c r="C68" s="267" t="s">
        <v>134</v>
      </c>
      <c r="D68" s="267" t="s">
        <v>134</v>
      </c>
      <c r="E68" s="113"/>
      <c r="F68" s="113"/>
      <c r="G68" s="113"/>
      <c r="H68" s="113"/>
      <c r="I68" s="113"/>
    </row>
    <row r="69" spans="1:9" ht="15">
      <c r="A69" s="88">
        <v>21.0</v>
      </c>
      <c r="B69" s="196" t="s">
        <v>194</v>
      </c>
      <c r="C69" s="267">
        <v>6610.0</v>
      </c>
      <c r="D69" s="267">
        <v>6710.0</v>
      </c>
      <c r="E69" s="113"/>
      <c r="F69" s="113"/>
      <c r="G69" s="113"/>
      <c r="H69" s="113"/>
      <c r="I69" s="113"/>
    </row>
    <row r="70" spans="1:9" ht="15">
      <c r="A70" s="88">
        <v>22.0</v>
      </c>
      <c r="B70" s="196" t="s">
        <v>195</v>
      </c>
      <c r="C70" s="267" t="s">
        <v>134</v>
      </c>
      <c r="D70" s="267" t="s">
        <v>134</v>
      </c>
      <c r="E70" s="113"/>
      <c r="F70" s="113"/>
      <c r="G70" s="113"/>
      <c r="H70" s="113"/>
      <c r="I70" s="113"/>
    </row>
    <row r="71" spans="1:9" ht="15">
      <c r="A71" s="88"/>
      <c r="B71" s="262" t="s">
        <v>196</v>
      </c>
      <c r="C71" s="263">
        <v>464560.0</v>
      </c>
      <c r="D71" s="263">
        <v>506632.0</v>
      </c>
      <c r="E71" s="113"/>
      <c r="F71" s="113"/>
      <c r="G71" s="113"/>
      <c r="H71" s="113"/>
      <c r="I71" s="113"/>
    </row>
    <row r="72" spans="1:9" ht="15">
      <c r="A72" s="88"/>
      <c r="B72" s="262"/>
      <c r="C72" s="263"/>
      <c r="D72" s="263"/>
      <c r="E72" s="113"/>
      <c r="F72" s="113"/>
      <c r="G72" s="113"/>
      <c r="H72" s="113"/>
      <c r="I72" s="113"/>
    </row>
    <row r="73" spans="1:9" ht="15">
      <c r="A73" s="88"/>
      <c r="B73" s="262" t="s">
        <v>197</v>
      </c>
      <c r="C73" s="263"/>
      <c r="D73" s="263"/>
      <c r="E73" s="113"/>
      <c r="F73" s="113"/>
      <c r="G73" s="113"/>
      <c r="H73" s="113"/>
      <c r="I73" s="113"/>
    </row>
    <row r="74" spans="1:9" ht="15">
      <c r="A74" s="88"/>
      <c r="B74" s="196" t="s">
        <v>198</v>
      </c>
      <c r="C74" s="121" t="s">
        <v>199</v>
      </c>
      <c r="D74" s="121" t="s">
        <v>200</v>
      </c>
      <c r="E74" s="113"/>
      <c r="F74" s="113"/>
      <c r="G74" s="113"/>
      <c r="H74" s="222"/>
      <c r="I74" s="222"/>
    </row>
    <row r="75" spans="1:10" ht="15">
      <c r="A75" s="88"/>
      <c r="B75" s="264" t="s">
        <v>201</v>
      </c>
      <c r="C75" s="121" t="s">
        <v>202</v>
      </c>
      <c r="D75" s="121" t="s">
        <v>203</v>
      </c>
      <c r="E75" s="113"/>
      <c r="F75" s="113"/>
      <c r="G75" s="113"/>
      <c r="H75" s="222"/>
      <c r="I75" s="222"/>
      <c r="J75" s="161"/>
    </row>
    <row r="76" spans="1:14" ht="15">
      <c r="A76" s="88"/>
      <c r="B76" s="264" t="s">
        <v>204</v>
      </c>
      <c r="C76" s="121" t="s">
        <v>205</v>
      </c>
      <c r="D76" s="121" t="s">
        <v>206</v>
      </c>
      <c r="E76" s="131"/>
      <c r="F76" s="131"/>
      <c r="G76" s="131"/>
      <c r="H76" s="222"/>
      <c r="I76" s="222"/>
      <c r="J76" s="164"/>
      <c r="L76" s="160"/>
      <c r="N76" s="160"/>
    </row>
    <row r="77" spans="1:14" ht="15">
      <c r="A77" s="88"/>
      <c r="B77" s="265" t="s">
        <v>120</v>
      </c>
      <c r="C77" s="121" t="s">
        <v>207</v>
      </c>
      <c r="D77" s="121" t="s">
        <v>208</v>
      </c>
      <c r="E77" s="129"/>
      <c r="F77" s="129"/>
      <c r="G77" s="129"/>
      <c r="H77" s="223"/>
      <c r="I77" s="224"/>
      <c r="J77" s="164"/>
      <c r="L77" s="160"/>
      <c r="N77" s="160"/>
    </row>
    <row r="78" spans="1:14" ht="15">
      <c r="A78" s="181"/>
      <c r="B78" s="182"/>
      <c r="C78" s="183"/>
      <c r="D78" s="184"/>
      <c r="E78" s="129"/>
      <c r="F78" s="129"/>
      <c r="G78" s="129"/>
      <c r="H78" s="225"/>
      <c r="I78" s="225"/>
      <c r="J78" s="164"/>
      <c r="L78" s="160"/>
      <c r="N78" s="160"/>
    </row>
    <row r="79" spans="1:14" ht="15">
      <c r="A79" s="266" t="s">
        <v>209</v>
      </c>
      <c r="B79" s="274"/>
      <c r="C79" s="275"/>
      <c r="D79" s="276"/>
      <c r="E79" s="129"/>
      <c r="F79" s="129"/>
      <c r="G79" s="129"/>
      <c r="H79" s="226"/>
      <c r="I79" s="126"/>
      <c r="J79" s="164"/>
      <c r="L79" s="160"/>
      <c r="N79" s="160"/>
    </row>
    <row r="80" spans="1:14" ht="15">
      <c r="A80" s="398" t="s">
        <v>210</v>
      </c>
      <c r="B80" s="385"/>
      <c r="C80" s="386"/>
      <c r="D80" s="399"/>
      <c r="E80" s="83"/>
      <c r="F80" s="83"/>
      <c r="G80" s="83"/>
      <c r="H80" s="227"/>
      <c r="I80" s="228"/>
      <c r="J80" s="162"/>
      <c r="N80" s="160"/>
    </row>
    <row r="81" spans="1:14" ht="15">
      <c r="A81" s="402" t="s">
        <v>356</v>
      </c>
      <c r="B81" s="277"/>
      <c r="C81" s="278"/>
      <c r="D81" s="279"/>
      <c r="E81" s="83"/>
      <c r="F81" s="83"/>
      <c r="G81" s="83"/>
      <c r="H81" s="227"/>
      <c r="I81" s="228"/>
      <c r="J81" s="162"/>
      <c r="N81" s="160"/>
    </row>
    <row r="82" spans="1:14" ht="15">
      <c r="A82" s="384"/>
      <c r="B82" s="385"/>
      <c r="C82" s="386"/>
      <c r="D82" s="386"/>
      <c r="E82" s="83"/>
      <c r="F82" s="83"/>
      <c r="G82" s="83"/>
      <c r="H82" s="227"/>
      <c r="I82" s="228"/>
      <c r="J82" s="162"/>
      <c r="N82" s="160"/>
    </row>
    <row r="83" spans="1:14" ht="15">
      <c r="A83" s="384"/>
      <c r="B83" s="385"/>
      <c r="C83" s="386"/>
      <c r="D83" s="386"/>
      <c r="E83" s="83"/>
      <c r="F83" s="83"/>
      <c r="G83" s="83"/>
      <c r="H83" s="227"/>
      <c r="I83" s="228"/>
      <c r="J83" s="162"/>
      <c r="N83" s="160"/>
    </row>
    <row r="84" spans="1:10" ht="15">
      <c r="A84" s="42" t="s">
        <v>211</v>
      </c>
      <c r="B84" s="4"/>
      <c r="C84" s="326"/>
      <c r="D84" s="326"/>
      <c r="E84" s="35"/>
      <c r="F84" s="35"/>
      <c r="G84" s="35"/>
      <c r="H84" s="228"/>
      <c r="I84" s="228"/>
      <c r="J84" s="161"/>
    </row>
    <row r="85" spans="1:10" ht="15">
      <c r="A85" s="42"/>
      <c r="B85" s="4"/>
      <c r="C85" s="327"/>
      <c r="D85" s="327"/>
      <c r="E85" s="83"/>
      <c r="F85" s="83"/>
      <c r="G85" s="83"/>
      <c r="H85" s="228"/>
      <c r="I85" s="228"/>
      <c r="J85" s="163"/>
    </row>
    <row r="86" spans="1:10" ht="15">
      <c r="A86" s="42"/>
      <c r="B86" s="108"/>
      <c r="C86" s="108"/>
      <c r="D86" s="108"/>
      <c r="H86" s="229"/>
      <c r="I86" s="230"/>
      <c r="J86" s="161"/>
    </row>
    <row r="87" spans="1:10" ht="15">
      <c r="A87" s="42"/>
      <c r="B87" s="108"/>
      <c r="C87" s="326"/>
      <c r="D87" s="326"/>
      <c r="J87" s="161"/>
    </row>
    <row r="88" spans="1:12" ht="15">
      <c r="A88" s="42"/>
      <c r="B88" s="108"/>
      <c r="C88" s="326"/>
      <c r="D88" s="326"/>
      <c r="J88" s="164"/>
      <c r="L88" s="160"/>
    </row>
    <row r="89" spans="1:12" ht="15">
      <c r="A89" s="42"/>
      <c r="B89" s="219"/>
      <c r="C89" s="326"/>
      <c r="D89" s="326"/>
      <c r="J89" s="164"/>
      <c r="L89" s="160"/>
    </row>
    <row r="90" spans="1:10" ht="15">
      <c r="A90" s="42"/>
      <c r="B90" s="4"/>
      <c r="C90" s="220"/>
      <c r="D90" s="220"/>
      <c r="J90" s="164"/>
    </row>
    <row r="91" spans="1:12" ht="15">
      <c r="A91" s="42"/>
      <c r="B91" s="109"/>
      <c r="C91" s="108"/>
      <c r="D91" s="108"/>
      <c r="J91" s="162"/>
      <c r="L91" s="159"/>
    </row>
    <row r="92" spans="1:8" ht="15">
      <c r="A92" s="42"/>
      <c r="B92" s="4"/>
      <c r="C92" s="108"/>
      <c r="D92" s="108"/>
      <c r="E92" s="40"/>
      <c r="F92" s="40"/>
      <c r="G92" s="40"/>
      <c r="H92" s="40"/>
    </row>
    <row r="93" spans="1:12" ht="15">
      <c r="A93" s="42"/>
      <c r="B93" s="4"/>
      <c r="C93" s="108"/>
      <c r="D93" s="108"/>
      <c r="J93" s="159"/>
      <c r="L93" s="160"/>
    </row>
    <row r="94" spans="1:4" ht="15">
      <c r="A94" s="42"/>
      <c r="B94" s="4"/>
      <c r="C94" s="108"/>
      <c r="D94" s="108"/>
    </row>
    <row r="95" spans="1:4" ht="15">
      <c r="A95" s="42"/>
      <c r="B95" s="4"/>
      <c r="C95" s="108"/>
      <c r="D95" s="108"/>
    </row>
    <row r="96" spans="1:4" ht="15">
      <c r="A96" s="42"/>
      <c r="B96" s="4"/>
      <c r="C96" s="108"/>
      <c r="D96" s="108"/>
    </row>
    <row r="97" spans="1:4" ht="15">
      <c r="A97" s="42"/>
      <c r="B97" s="4"/>
      <c r="C97" s="108"/>
      <c r="D97" s="108"/>
    </row>
    <row r="98" spans="1:4" ht="15">
      <c r="A98" s="42"/>
      <c r="B98" s="4"/>
      <c r="C98" s="108"/>
      <c r="D98" s="108"/>
    </row>
    <row r="99" spans="1:4" ht="15">
      <c r="A99" s="42"/>
      <c r="B99" s="4"/>
      <c r="C99" s="108"/>
      <c r="D99" s="108"/>
    </row>
    <row r="100" spans="1:4" ht="15">
      <c r="A100" s="42"/>
      <c r="B100" s="4"/>
      <c r="C100" s="108"/>
      <c r="D100" s="108"/>
    </row>
    <row r="101" spans="1:4" ht="15">
      <c r="A101" s="42"/>
      <c r="B101" s="4"/>
      <c r="C101" s="108"/>
      <c r="D101" s="108"/>
    </row>
    <row r="102" spans="1:4" ht="15">
      <c r="A102" s="42"/>
      <c r="B102" s="4"/>
      <c r="C102" s="108"/>
      <c r="D102" s="108"/>
    </row>
    <row r="103" spans="1:4" ht="15">
      <c r="A103" s="42"/>
      <c r="B103" s="4"/>
      <c r="C103" s="108"/>
      <c r="D103" s="108"/>
    </row>
    <row r="104" spans="1:4" ht="15">
      <c r="A104" s="42"/>
      <c r="B104" s="4"/>
      <c r="C104" s="108"/>
      <c r="D104" s="108"/>
    </row>
    <row r="105" spans="1:4" ht="15">
      <c r="A105" s="42"/>
      <c r="B105" s="4"/>
      <c r="C105" s="108"/>
      <c r="D105" s="108"/>
    </row>
    <row r="106" spans="1:4" ht="15">
      <c r="A106" s="42"/>
      <c r="B106" s="4"/>
      <c r="C106" s="108"/>
      <c r="D106" s="108"/>
    </row>
    <row r="107" spans="1:4" ht="15">
      <c r="A107" s="42"/>
      <c r="B107" s="4"/>
      <c r="C107" s="108"/>
      <c r="D107" s="108"/>
    </row>
    <row r="108" spans="1:4" ht="15">
      <c r="A108" s="42"/>
      <c r="B108" s="4"/>
      <c r="C108" s="108"/>
      <c r="D108" s="108"/>
    </row>
    <row r="109" spans="1:4" ht="15">
      <c r="A109" s="42"/>
      <c r="B109" s="4"/>
      <c r="C109" s="108"/>
      <c r="D109" s="108"/>
    </row>
    <row r="110" spans="1:4" ht="15">
      <c r="A110" s="42"/>
      <c r="B110" s="4"/>
      <c r="C110" s="108"/>
      <c r="D110" s="108"/>
    </row>
    <row r="111" spans="1:4" ht="15">
      <c r="A111" s="42"/>
      <c r="B111" s="4"/>
      <c r="C111" s="108"/>
      <c r="D111" s="108"/>
    </row>
    <row r="112" spans="1:4" ht="15">
      <c r="A112" s="42"/>
      <c r="B112" s="4"/>
      <c r="C112" s="108"/>
      <c r="D112" s="108"/>
    </row>
    <row r="113" spans="1:4" ht="15">
      <c r="A113" s="42"/>
      <c r="B113" s="4"/>
      <c r="C113" s="4"/>
      <c r="D113" s="4"/>
    </row>
    <row r="114" spans="1:4" ht="15">
      <c r="A114" s="42"/>
      <c r="B114" s="4"/>
      <c r="C114" s="4"/>
      <c r="D114" s="4"/>
    </row>
    <row r="115" spans="1:4" ht="15">
      <c r="A115" s="42"/>
      <c r="B115" s="4"/>
      <c r="C115" s="4"/>
      <c r="D115" s="4"/>
    </row>
    <row r="116" spans="1:4" ht="15">
      <c r="A116" s="42"/>
      <c r="B116" s="4"/>
      <c r="C116" s="4"/>
      <c r="D116" s="4"/>
    </row>
    <row r="117" spans="1:4" ht="15">
      <c r="A117" s="42"/>
      <c r="B117" s="4"/>
      <c r="C117" s="4"/>
      <c r="D117" s="4"/>
    </row>
    <row r="118" spans="1:4" ht="15">
      <c r="A118" s="42"/>
      <c r="B118" s="4"/>
      <c r="C118" s="4"/>
      <c r="D118" s="4"/>
    </row>
    <row r="119" spans="1:4" ht="15">
      <c r="A119" s="42"/>
      <c r="B119" s="4"/>
      <c r="C119" s="4"/>
      <c r="D119" s="4"/>
    </row>
    <row r="120" spans="1:4" ht="15">
      <c r="A120" s="42"/>
      <c r="B120" s="4"/>
      <c r="C120" s="4"/>
      <c r="D120" s="4"/>
    </row>
    <row r="121" spans="1:4" ht="15">
      <c r="A121" s="42"/>
      <c r="B121" s="4"/>
      <c r="C121" s="4"/>
      <c r="D121" s="4"/>
    </row>
    <row r="122" spans="1:4" ht="15">
      <c r="A122" s="42"/>
      <c r="B122" s="4"/>
      <c r="C122" s="4"/>
      <c r="D122" s="4"/>
    </row>
    <row r="123" spans="1:4" ht="15">
      <c r="A123" s="42"/>
      <c r="B123" s="4"/>
      <c r="C123" s="4"/>
      <c r="D123" s="4"/>
    </row>
    <row r="124" spans="1:4" ht="15">
      <c r="A124" s="42"/>
      <c r="B124" s="4"/>
      <c r="C124" s="4"/>
      <c r="D124" s="4"/>
    </row>
    <row r="125" spans="1:4" ht="15">
      <c r="A125" s="42"/>
      <c r="B125" s="4"/>
      <c r="C125" s="4"/>
      <c r="D125" s="4"/>
    </row>
    <row r="126" spans="1:4" ht="15">
      <c r="A126" s="42"/>
      <c r="B126" s="4"/>
      <c r="C126" s="4"/>
      <c r="D126" s="4"/>
    </row>
    <row r="127" spans="1:4" ht="15">
      <c r="A127" s="42"/>
      <c r="B127" s="4"/>
      <c r="C127" s="4"/>
      <c r="D127" s="4"/>
    </row>
    <row r="128" spans="1:4" ht="15">
      <c r="A128" s="42"/>
      <c r="B128" s="4"/>
      <c r="C128" s="4"/>
      <c r="D128" s="4"/>
    </row>
    <row r="129" spans="1:4" ht="15">
      <c r="A129" s="42"/>
      <c r="B129" s="4"/>
      <c r="C129" s="4"/>
      <c r="D129" s="4"/>
    </row>
    <row r="130" spans="1:4" ht="15">
      <c r="A130" s="42"/>
      <c r="B130" s="4"/>
      <c r="C130" s="4"/>
      <c r="D130" s="4"/>
    </row>
    <row r="131" spans="1:4" ht="15">
      <c r="A131" s="42"/>
      <c r="B131" s="4"/>
      <c r="C131" s="4"/>
      <c r="D131" s="4"/>
    </row>
    <row r="132" spans="1:4" ht="15">
      <c r="A132" s="42"/>
      <c r="B132" s="4"/>
      <c r="C132" s="4"/>
      <c r="D132" s="4"/>
    </row>
    <row r="133" spans="1:4" ht="15">
      <c r="A133" s="42"/>
      <c r="B133" s="4"/>
      <c r="C133" s="4"/>
      <c r="D133" s="4"/>
    </row>
    <row r="134" spans="1:3" ht="15">
      <c r="A134" s="3"/>
      <c r="B134"/>
      <c r="C134"/>
    </row>
    <row r="135" spans="1:3" ht="15">
      <c r="A135" s="3"/>
      <c r="B135"/>
      <c r="C135"/>
    </row>
    <row r="136" spans="1:3" ht="15">
      <c r="A136" s="3"/>
      <c r="B136"/>
      <c r="C136"/>
    </row>
    <row r="137" spans="1:3" ht="15">
      <c r="A137" s="3"/>
      <c r="B137"/>
      <c r="C137"/>
    </row>
    <row r="138" spans="1:3" ht="15">
      <c r="A138" s="3"/>
      <c r="B138"/>
      <c r="C138"/>
    </row>
    <row r="139" spans="1:3" ht="15">
      <c r="A139" s="3"/>
      <c r="B139"/>
      <c r="C139"/>
    </row>
    <row r="140" spans="1:3" ht="15">
      <c r="A140" s="3"/>
      <c r="B140"/>
      <c r="C140"/>
    </row>
    <row r="141" spans="1:3" ht="15">
      <c r="A141" s="3"/>
      <c r="B141"/>
      <c r="C141"/>
    </row>
    <row r="142" spans="1:3" ht="15">
      <c r="A142" s="3"/>
      <c r="B142"/>
      <c r="C142"/>
    </row>
    <row r="143" spans="1:3" ht="15">
      <c r="A143" s="3"/>
      <c r="B143"/>
      <c r="C143"/>
    </row>
    <row r="144" spans="1:3" ht="15">
      <c r="A144" s="3"/>
      <c r="B144"/>
      <c r="C144"/>
    </row>
    <row r="145" spans="1:3" ht="15">
      <c r="A145" s="3"/>
      <c r="B145"/>
      <c r="C145"/>
    </row>
    <row r="146" spans="1:3" ht="15">
      <c r="A146" s="3"/>
      <c r="B146"/>
      <c r="C146"/>
    </row>
    <row r="147" spans="1:3" ht="15">
      <c r="A147" s="3"/>
      <c r="B147"/>
      <c r="C147"/>
    </row>
    <row r="148" spans="1:3" ht="15">
      <c r="A148" s="3"/>
      <c r="B148"/>
      <c r="C148"/>
    </row>
  </sheetData>
  <mergeCells count="2">
    <mergeCell ref="A1:D1"/>
    <mergeCell ref="A2:D2"/>
  </mergeCells>
  <printOptions horizontalCentered="1"/>
  <pageMargins left="0.7" right="0.7" top="0.75" bottom="0.75" header="0.3" footer="0.3"/>
  <pageSetup orientation="portrait" scale="95"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35A16F0F-04AF-41A9-8423-8CCA1C20D7F3}">
  <sheetPr>
    <pageSetUpPr fitToPage="1"/>
  </sheetPr>
  <dimension ref="A1:T151"/>
  <sheetViews>
    <sheetView workbookViewId="0" topLeftCell="A1">
      <pane ySplit="10" topLeftCell="A11" activePane="bottomLeft" state="frozen"/>
      <selection pane="topLeft" activeCell="A1" sqref="A1"/>
      <selection pane="bottomLeft" activeCell="A5" sqref="A5:O5"/>
    </sheetView>
  </sheetViews>
  <sheetFormatPr defaultRowHeight="15"/>
  <cols>
    <col min="1" max="1" width="50.714285714285715" style="11" customWidth="1"/>
    <col min="2" max="2" width="8.142857142857142" style="12" customWidth="1"/>
    <col min="3" max="3" width="8.571428571428571" style="12" customWidth="1"/>
    <col min="4" max="4" width="7.428571428571429" style="12" customWidth="1"/>
    <col min="5" max="5" width="8.571428571428571" style="12" customWidth="1"/>
    <col min="6" max="6" width="7" style="12" customWidth="1"/>
    <col min="7" max="7" width="8.857142857142858" style="12" customWidth="1"/>
    <col min="8" max="8" width="7.714285714285714" style="12" customWidth="1"/>
    <col min="9" max="9" width="6.142857142857143" style="13" customWidth="1"/>
    <col min="10" max="10" width="7.285714285714286" style="12" customWidth="1"/>
    <col min="11" max="12" width="8.571428571428571" style="12" customWidth="1"/>
    <col min="13" max="13" width="9.142857142857142" style="12" bestFit="1" customWidth="1"/>
    <col min="14" max="14" width="9.142857142857142" style="12" customWidth="1"/>
    <col min="15" max="16" width="9.142857142857142" style="185" customWidth="1"/>
    <col min="18" max="18" width="19" customWidth="1"/>
  </cols>
  <sheetData>
    <row r="1" spans="1:16" ht="15">
      <c r="A1" s="414"/>
      <c r="B1" s="414"/>
      <c r="C1" s="414"/>
      <c r="D1" s="414"/>
      <c r="E1" s="414"/>
      <c r="F1" s="414"/>
      <c r="G1" s="414"/>
      <c r="H1" s="414"/>
      <c r="I1" s="414"/>
      <c r="J1" s="414"/>
      <c r="K1" s="414"/>
      <c r="L1" s="414"/>
      <c r="M1" s="414"/>
      <c r="N1" s="414"/>
      <c r="O1" s="414"/>
      <c r="P1" s="376"/>
    </row>
    <row r="2" spans="1:16" ht="15">
      <c r="A2" s="414"/>
      <c r="B2" s="414"/>
      <c r="C2" s="414"/>
      <c r="D2" s="414"/>
      <c r="E2" s="414"/>
      <c r="F2" s="414"/>
      <c r="G2" s="414"/>
      <c r="H2" s="414"/>
      <c r="I2" s="414"/>
      <c r="J2" s="414"/>
      <c r="K2" s="414"/>
      <c r="L2" s="414"/>
      <c r="M2" s="414"/>
      <c r="N2" s="414"/>
      <c r="O2" s="414"/>
      <c r="P2" s="376"/>
    </row>
    <row r="3" spans="1:16" ht="15">
      <c r="A3" s="186"/>
      <c r="B3" s="376"/>
      <c r="C3" s="376"/>
      <c r="D3" s="376"/>
      <c r="E3" s="376"/>
      <c r="F3" s="376"/>
      <c r="G3" s="376"/>
      <c r="H3" s="376"/>
      <c r="I3" s="376"/>
      <c r="J3" s="376"/>
      <c r="K3" s="376"/>
      <c r="L3" s="376"/>
      <c r="M3" s="376"/>
      <c r="N3" s="376"/>
      <c r="O3" s="376"/>
      <c r="P3" s="376"/>
    </row>
    <row r="4" spans="1:16" ht="15">
      <c r="A4" s="186"/>
      <c r="B4" s="376"/>
      <c r="C4" s="376"/>
      <c r="D4" s="376"/>
      <c r="E4" s="376"/>
      <c r="F4" s="376"/>
      <c r="G4" s="376"/>
      <c r="H4" s="376"/>
      <c r="I4" s="376"/>
      <c r="J4" s="376"/>
      <c r="K4" s="376"/>
      <c r="L4" s="376"/>
      <c r="M4" s="376"/>
      <c r="N4" s="376"/>
      <c r="O4" s="376"/>
      <c r="P4" s="376"/>
    </row>
    <row r="5" spans="1:16" ht="15">
      <c r="A5" s="414" t="s">
        <v>212</v>
      </c>
      <c r="B5" s="414"/>
      <c r="C5" s="414"/>
      <c r="D5" s="414"/>
      <c r="E5" s="414"/>
      <c r="F5" s="414"/>
      <c r="G5" s="414"/>
      <c r="H5" s="414"/>
      <c r="I5" s="414"/>
      <c r="J5" s="414"/>
      <c r="K5" s="414"/>
      <c r="L5" s="414"/>
      <c r="M5" s="414"/>
      <c r="N5" s="414"/>
      <c r="O5" s="414"/>
      <c r="P5" s="376"/>
    </row>
    <row r="6" spans="1:16" ht="15">
      <c r="A6" s="414" t="s">
        <v>213</v>
      </c>
      <c r="B6" s="414"/>
      <c r="C6" s="414"/>
      <c r="D6" s="414"/>
      <c r="E6" s="414"/>
      <c r="F6" s="414"/>
      <c r="G6" s="414"/>
      <c r="H6" s="414"/>
      <c r="I6" s="414"/>
      <c r="J6" s="414"/>
      <c r="K6" s="414"/>
      <c r="L6" s="414"/>
      <c r="M6" s="414"/>
      <c r="N6" s="414"/>
      <c r="O6" s="414"/>
      <c r="P6" s="376"/>
    </row>
    <row r="7" spans="1:16" ht="15">
      <c r="A7" s="186"/>
      <c r="B7" s="376"/>
      <c r="C7" s="376"/>
      <c r="D7" s="376"/>
      <c r="E7" s="376"/>
      <c r="F7" s="376"/>
      <c r="G7" s="376"/>
      <c r="H7" s="376"/>
      <c r="I7" s="376"/>
      <c r="J7" s="376"/>
      <c r="K7" s="376"/>
      <c r="L7" s="376"/>
      <c r="M7" s="376"/>
      <c r="N7" s="376"/>
      <c r="O7" s="376"/>
      <c r="P7" s="376"/>
    </row>
    <row r="8" spans="1:16" ht="15.75" thickBot="1">
      <c r="A8" s="186"/>
      <c r="B8" s="376"/>
      <c r="C8" s="376"/>
      <c r="D8" s="376"/>
      <c r="E8" s="376"/>
      <c r="F8" s="376"/>
      <c r="G8" s="376"/>
      <c r="H8" s="376"/>
      <c r="I8" s="376"/>
      <c r="J8" s="376"/>
      <c r="K8" s="376"/>
      <c r="L8" s="376"/>
      <c r="M8" s="376"/>
      <c r="N8" s="376"/>
      <c r="O8" s="376"/>
      <c r="P8" s="376"/>
    </row>
    <row r="9" spans="1:16" ht="15">
      <c r="A9" s="28"/>
      <c r="B9" s="29"/>
      <c r="C9" s="29"/>
      <c r="D9" s="29"/>
      <c r="E9" s="30"/>
      <c r="F9" s="30"/>
      <c r="G9" s="30"/>
      <c r="H9" s="31"/>
      <c r="I9" s="32"/>
      <c r="J9" s="32"/>
      <c r="K9" s="36"/>
      <c r="L9" s="28"/>
      <c r="M9" s="33"/>
      <c r="N9" s="33"/>
      <c r="O9" s="33"/>
      <c r="P9" s="33" t="s">
        <v>214</v>
      </c>
    </row>
    <row r="10" spans="1:16" ht="15.75" thickBot="1">
      <c r="A10" s="34" t="s">
        <v>215</v>
      </c>
      <c r="B10" s="7">
        <v>2007.0</v>
      </c>
      <c r="C10" s="7">
        <v>2008.0</v>
      </c>
      <c r="D10" s="7">
        <v>2009.0</v>
      </c>
      <c r="E10" s="7">
        <v>2010.0</v>
      </c>
      <c r="F10" s="7">
        <v>2011.0</v>
      </c>
      <c r="G10" s="8">
        <v>2012.0</v>
      </c>
      <c r="H10" s="9">
        <v>2013.0</v>
      </c>
      <c r="I10" s="9">
        <v>2014.0</v>
      </c>
      <c r="J10" s="9">
        <v>2015.0</v>
      </c>
      <c r="K10" s="84">
        <v>2016.0</v>
      </c>
      <c r="L10" s="85">
        <v>2017.0</v>
      </c>
      <c r="M10" s="34">
        <v>2018.0</v>
      </c>
      <c r="N10" s="86">
        <v>2019.0</v>
      </c>
      <c r="O10" s="86">
        <v>2020.0</v>
      </c>
      <c r="P10" s="34">
        <v>2022.0</v>
      </c>
    </row>
    <row r="11" spans="1:20" ht="15">
      <c r="A11" s="56" t="s">
        <v>216</v>
      </c>
      <c r="B11" s="57"/>
      <c r="C11" s="57"/>
      <c r="D11" s="57"/>
      <c r="E11" s="57"/>
      <c r="F11" s="57"/>
      <c r="G11" s="58"/>
      <c r="H11" s="58"/>
      <c r="I11" s="59"/>
      <c r="J11" s="57"/>
      <c r="K11" s="60"/>
      <c r="L11" s="132"/>
      <c r="M11" s="132"/>
      <c r="N11" s="235"/>
      <c r="O11" s="132"/>
      <c r="P11" s="132"/>
      <c r="R11" s="126"/>
      <c r="S11" s="165"/>
      <c r="T11" s="165"/>
    </row>
    <row r="12" spans="1:20" ht="15">
      <c r="A12" s="152" t="s">
        <v>217</v>
      </c>
      <c r="B12" s="57"/>
      <c r="C12" s="57"/>
      <c r="D12" s="57"/>
      <c r="E12" s="57"/>
      <c r="F12" s="57"/>
      <c r="G12" s="62"/>
      <c r="H12" s="63"/>
      <c r="I12" s="64">
        <v>1640.0</v>
      </c>
      <c r="J12" s="62">
        <v>2800.0</v>
      </c>
      <c r="K12" s="65">
        <v>4660.0</v>
      </c>
      <c r="L12" s="73">
        <v>4890.0</v>
      </c>
      <c r="M12" s="73" t="s">
        <v>134</v>
      </c>
      <c r="N12" s="236" t="s">
        <v>134</v>
      </c>
      <c r="O12" s="390">
        <v>90000.0</v>
      </c>
      <c r="P12" s="390">
        <v>90000.0</v>
      </c>
      <c r="R12" s="126"/>
      <c r="S12" s="165"/>
      <c r="T12" s="165"/>
    </row>
    <row r="13" spans="1:20" ht="15">
      <c r="A13" s="61" t="s">
        <v>133</v>
      </c>
      <c r="B13" s="57">
        <v>159.2600033068783</v>
      </c>
      <c r="C13" s="57">
        <v>159.2600033068783</v>
      </c>
      <c r="D13" s="57">
        <v>159.2600033068783</v>
      </c>
      <c r="E13" s="57">
        <v>159.2600033068783</v>
      </c>
      <c r="F13" s="57">
        <v>159.2600033068783</v>
      </c>
      <c r="G13" s="71">
        <v>159.2600033068783</v>
      </c>
      <c r="H13" s="59">
        <v>159.2600033068783</v>
      </c>
      <c r="I13" s="63">
        <v>1163.0</v>
      </c>
      <c r="J13" s="57">
        <v>1167.5</v>
      </c>
      <c r="K13" s="87">
        <v>1467.5</v>
      </c>
      <c r="L13" s="73" t="s">
        <v>134</v>
      </c>
      <c r="M13" s="73" t="s">
        <v>134</v>
      </c>
      <c r="N13" s="236" t="s">
        <v>134</v>
      </c>
      <c r="O13" s="390" t="s">
        <v>134</v>
      </c>
      <c r="P13" s="390" t="s">
        <v>134</v>
      </c>
      <c r="R13" s="126"/>
      <c r="S13" s="126"/>
      <c r="T13" s="126"/>
    </row>
    <row r="14" spans="1:20" s="113" customFormat="1" ht="15">
      <c r="A14" s="70" t="s">
        <v>218</v>
      </c>
      <c r="B14" s="69">
        <v>80.0</v>
      </c>
      <c r="C14" s="69">
        <v>80.0</v>
      </c>
      <c r="D14" s="69">
        <v>80.0</v>
      </c>
      <c r="E14" s="69">
        <v>520.0</v>
      </c>
      <c r="F14" s="69">
        <v>780.0</v>
      </c>
      <c r="G14" s="69">
        <v>820.0</v>
      </c>
      <c r="H14" s="64">
        <v>850.0</v>
      </c>
      <c r="I14" s="64">
        <v>850.0</v>
      </c>
      <c r="J14" s="69">
        <v>920.0</v>
      </c>
      <c r="K14" s="73">
        <v>960.0</v>
      </c>
      <c r="L14" s="66">
        <v>1070.0</v>
      </c>
      <c r="M14" s="141">
        <v>5070.0</v>
      </c>
      <c r="N14" s="237">
        <v>6140.0</v>
      </c>
      <c r="O14" s="390" t="s">
        <v>134</v>
      </c>
      <c r="P14" s="390" t="s">
        <v>134</v>
      </c>
      <c r="R14" s="126"/>
      <c r="S14" s="126"/>
      <c r="T14" s="126"/>
    </row>
    <row r="15" spans="1:20" s="113" customFormat="1" ht="15">
      <c r="A15" s="70" t="s">
        <v>136</v>
      </c>
      <c r="B15" s="69">
        <v>5.0</v>
      </c>
      <c r="C15" s="69">
        <v>5.0</v>
      </c>
      <c r="D15" s="69">
        <v>10.0</v>
      </c>
      <c r="E15" s="69">
        <v>20.0</v>
      </c>
      <c r="F15" s="69">
        <v>20.0</v>
      </c>
      <c r="G15" s="69">
        <v>60.0</v>
      </c>
      <c r="H15" s="64">
        <v>60.0</v>
      </c>
      <c r="I15" s="64">
        <v>90.0</v>
      </c>
      <c r="J15" s="69">
        <v>90.0</v>
      </c>
      <c r="K15" s="73">
        <v>90.0</v>
      </c>
      <c r="L15" s="66">
        <v>90.0</v>
      </c>
      <c r="M15" s="141">
        <v>302.5</v>
      </c>
      <c r="N15" s="237">
        <v>302.5</v>
      </c>
      <c r="O15" s="390" t="s">
        <v>134</v>
      </c>
      <c r="P15" s="390" t="s">
        <v>134</v>
      </c>
      <c r="R15" s="126"/>
      <c r="S15" s="165"/>
      <c r="T15" s="165"/>
    </row>
    <row r="16" spans="1:20" ht="15">
      <c r="A16" s="61" t="s">
        <v>137</v>
      </c>
      <c r="B16" s="62">
        <v>30.0</v>
      </c>
      <c r="C16" s="62">
        <v>20.0</v>
      </c>
      <c r="D16" s="62">
        <v>20.0</v>
      </c>
      <c r="E16" s="62">
        <v>20.0</v>
      </c>
      <c r="F16" s="62">
        <v>30.0</v>
      </c>
      <c r="G16" s="62">
        <v>30.0</v>
      </c>
      <c r="H16" s="63">
        <v>40.0</v>
      </c>
      <c r="I16" s="64">
        <v>80.0</v>
      </c>
      <c r="J16" s="73" t="s">
        <v>134</v>
      </c>
      <c r="K16" s="65">
        <v>320.0</v>
      </c>
      <c r="L16" s="66">
        <v>320.0</v>
      </c>
      <c r="M16" s="73" t="s">
        <v>134</v>
      </c>
      <c r="N16" s="236" t="s">
        <v>134</v>
      </c>
      <c r="O16" s="390">
        <v>320.0</v>
      </c>
      <c r="P16" s="390">
        <v>420.0</v>
      </c>
      <c r="R16" s="126"/>
      <c r="S16" s="165"/>
      <c r="T16" s="165"/>
    </row>
    <row r="17" spans="1:20" ht="15">
      <c r="A17" s="70" t="s">
        <v>219</v>
      </c>
      <c r="B17" s="62">
        <v>80.0</v>
      </c>
      <c r="C17" s="62">
        <v>120.0</v>
      </c>
      <c r="D17" s="62">
        <v>210.0</v>
      </c>
      <c r="E17" s="62">
        <v>240.0</v>
      </c>
      <c r="F17" s="62">
        <v>290.0</v>
      </c>
      <c r="G17" s="62">
        <v>350.0</v>
      </c>
      <c r="H17" s="63">
        <v>450.0</v>
      </c>
      <c r="I17" s="64">
        <v>1468.0</v>
      </c>
      <c r="J17" s="73" t="s">
        <v>134</v>
      </c>
      <c r="K17" s="73" t="s">
        <v>134</v>
      </c>
      <c r="L17" s="73" t="s">
        <v>134</v>
      </c>
      <c r="M17" s="73" t="s">
        <v>134</v>
      </c>
      <c r="N17" s="236" t="s">
        <v>134</v>
      </c>
      <c r="O17" s="390" t="s">
        <v>134</v>
      </c>
      <c r="P17" s="390" t="s">
        <v>134</v>
      </c>
      <c r="R17" s="126"/>
      <c r="S17" s="126"/>
      <c r="T17" s="126"/>
    </row>
    <row r="18" spans="1:20" s="113" customFormat="1" ht="15">
      <c r="A18" s="70" t="s">
        <v>139</v>
      </c>
      <c r="B18" s="71">
        <v>2.5</v>
      </c>
      <c r="C18" s="71">
        <v>2.5</v>
      </c>
      <c r="D18" s="71">
        <v>2.5</v>
      </c>
      <c r="E18" s="71">
        <v>2.5</v>
      </c>
      <c r="F18" s="71">
        <v>2.5</v>
      </c>
      <c r="G18" s="69">
        <v>60.0</v>
      </c>
      <c r="H18" s="64">
        <v>60.0</v>
      </c>
      <c r="I18" s="64">
        <v>60.0</v>
      </c>
      <c r="J18" s="69">
        <v>60.0</v>
      </c>
      <c r="K18" s="73">
        <v>60.0</v>
      </c>
      <c r="L18" s="66">
        <v>60.0</v>
      </c>
      <c r="M18" s="141">
        <v>100.0</v>
      </c>
      <c r="N18" s="237">
        <v>100.0</v>
      </c>
      <c r="O18" s="390" t="s">
        <v>134</v>
      </c>
      <c r="P18" s="390" t="s">
        <v>134</v>
      </c>
      <c r="R18" s="126"/>
      <c r="S18" s="126"/>
      <c r="T18" s="126"/>
    </row>
    <row r="19" spans="1:20" s="113" customFormat="1" ht="15">
      <c r="A19" s="70" t="s">
        <v>140</v>
      </c>
      <c r="B19" s="71">
        <v>12.5</v>
      </c>
      <c r="C19" s="71">
        <v>12.5</v>
      </c>
      <c r="D19" s="71">
        <v>12.5</v>
      </c>
      <c r="E19" s="71">
        <v>22.5</v>
      </c>
      <c r="F19" s="71">
        <v>22.5</v>
      </c>
      <c r="G19" s="69">
        <v>20.0</v>
      </c>
      <c r="H19" s="64">
        <v>40.0</v>
      </c>
      <c r="I19" s="64">
        <v>60.0</v>
      </c>
      <c r="J19" s="69">
        <v>60.0</v>
      </c>
      <c r="K19" s="73">
        <v>100.0</v>
      </c>
      <c r="L19" s="66">
        <v>278.0</v>
      </c>
      <c r="M19" s="141">
        <v>469.0</v>
      </c>
      <c r="N19" s="237">
        <v>466.0</v>
      </c>
      <c r="O19" s="390">
        <v>706.0</v>
      </c>
      <c r="P19" s="390">
        <v>906.0</v>
      </c>
      <c r="R19" s="126"/>
      <c r="S19" s="165"/>
      <c r="T19" s="165"/>
    </row>
    <row r="20" spans="1:20" ht="15">
      <c r="A20" s="70" t="s">
        <v>141</v>
      </c>
      <c r="B20" s="71"/>
      <c r="C20" s="71"/>
      <c r="D20" s="71"/>
      <c r="E20" s="71"/>
      <c r="F20" s="71"/>
      <c r="G20" s="69"/>
      <c r="H20" s="64"/>
      <c r="I20" s="64"/>
      <c r="J20" s="114"/>
      <c r="K20" s="73"/>
      <c r="L20" s="66"/>
      <c r="M20" s="73" t="s">
        <v>134</v>
      </c>
      <c r="N20" s="236" t="s">
        <v>134</v>
      </c>
      <c r="O20" s="390" t="s">
        <v>134</v>
      </c>
      <c r="P20" s="390" t="s">
        <v>134</v>
      </c>
      <c r="R20" s="126"/>
      <c r="S20" s="165"/>
      <c r="T20" s="165"/>
    </row>
    <row r="21" spans="1:20" ht="15">
      <c r="A21" s="70" t="s">
        <v>142</v>
      </c>
      <c r="B21" s="57"/>
      <c r="C21" s="62">
        <v>100.0</v>
      </c>
      <c r="D21" s="62">
        <v>110.0</v>
      </c>
      <c r="E21" s="62">
        <v>500.0</v>
      </c>
      <c r="F21" s="62">
        <v>560.0</v>
      </c>
      <c r="G21" s="62">
        <v>610.0</v>
      </c>
      <c r="H21" s="63">
        <v>1040.0</v>
      </c>
      <c r="I21" s="63">
        <v>1580.0</v>
      </c>
      <c r="J21" s="73" t="s">
        <v>134</v>
      </c>
      <c r="K21" s="73" t="s">
        <v>134</v>
      </c>
      <c r="L21" s="73" t="s">
        <v>134</v>
      </c>
      <c r="M21" s="73" t="s">
        <v>134</v>
      </c>
      <c r="N21" s="236" t="s">
        <v>134</v>
      </c>
      <c r="O21" s="390" t="s">
        <v>134</v>
      </c>
      <c r="P21" s="390" t="s">
        <v>134</v>
      </c>
      <c r="R21" s="126"/>
      <c r="S21" s="165"/>
      <c r="T21" s="165"/>
    </row>
    <row r="22" spans="1:20" ht="15">
      <c r="A22" s="70" t="s">
        <v>143</v>
      </c>
      <c r="B22" s="57"/>
      <c r="C22" s="62">
        <v>20.0</v>
      </c>
      <c r="D22" s="62">
        <v>20.0</v>
      </c>
      <c r="E22" s="62">
        <v>20.0</v>
      </c>
      <c r="F22" s="62">
        <v>20.0</v>
      </c>
      <c r="G22" s="62">
        <v>20.0</v>
      </c>
      <c r="H22" s="63">
        <v>20.0</v>
      </c>
      <c r="I22" s="64">
        <v>20.0</v>
      </c>
      <c r="J22" s="73" t="s">
        <v>134</v>
      </c>
      <c r="K22" s="73" t="s">
        <v>134</v>
      </c>
      <c r="L22" s="73" t="s">
        <v>134</v>
      </c>
      <c r="M22" s="73" t="s">
        <v>134</v>
      </c>
      <c r="N22" s="236" t="s">
        <v>134</v>
      </c>
      <c r="O22" s="390" t="s">
        <v>134</v>
      </c>
      <c r="P22" s="390" t="s">
        <v>134</v>
      </c>
      <c r="R22" s="126"/>
      <c r="S22" s="165"/>
      <c r="T22" s="165"/>
    </row>
    <row r="23" spans="1:20" ht="15">
      <c r="A23" s="70" t="s">
        <v>144</v>
      </c>
      <c r="B23" s="57"/>
      <c r="C23" s="62"/>
      <c r="D23" s="62"/>
      <c r="E23" s="62"/>
      <c r="F23" s="62"/>
      <c r="G23" s="62"/>
      <c r="H23" s="63"/>
      <c r="I23" s="64"/>
      <c r="J23" s="73"/>
      <c r="K23" s="73"/>
      <c r="L23" s="73"/>
      <c r="M23" s="73"/>
      <c r="N23" s="236" t="s">
        <v>134</v>
      </c>
      <c r="O23" s="390" t="s">
        <v>134</v>
      </c>
      <c r="P23" s="390" t="s">
        <v>134</v>
      </c>
      <c r="R23" s="126"/>
      <c r="S23" s="165"/>
      <c r="T23" s="165"/>
    </row>
    <row r="24" spans="1:20" ht="15">
      <c r="A24" s="187" t="s">
        <v>145</v>
      </c>
      <c r="B24" s="57"/>
      <c r="C24" s="62"/>
      <c r="D24" s="62"/>
      <c r="E24" s="62"/>
      <c r="F24" s="62"/>
      <c r="G24" s="62"/>
      <c r="H24" s="63"/>
      <c r="I24" s="64"/>
      <c r="J24" s="73"/>
      <c r="K24" s="73"/>
      <c r="L24" s="73"/>
      <c r="M24" s="73"/>
      <c r="N24" s="236" t="s">
        <v>134</v>
      </c>
      <c r="O24" s="390" t="s">
        <v>134</v>
      </c>
      <c r="P24" s="390" t="s">
        <v>134</v>
      </c>
      <c r="R24" s="126"/>
      <c r="S24" s="165"/>
      <c r="T24" s="165"/>
    </row>
    <row r="25" spans="1:20" ht="15">
      <c r="A25" s="70" t="s">
        <v>146</v>
      </c>
      <c r="B25" s="57"/>
      <c r="C25" s="62">
        <v>40.0</v>
      </c>
      <c r="D25" s="62">
        <v>40.0</v>
      </c>
      <c r="E25" s="62">
        <v>70.0</v>
      </c>
      <c r="F25" s="62">
        <v>80.0</v>
      </c>
      <c r="G25" s="62">
        <v>80.0</v>
      </c>
      <c r="H25" s="63">
        <v>140.0</v>
      </c>
      <c r="I25" s="64">
        <v>160.0</v>
      </c>
      <c r="J25" s="73" t="s">
        <v>134</v>
      </c>
      <c r="K25" s="73" t="s">
        <v>134</v>
      </c>
      <c r="L25" s="73" t="s">
        <v>134</v>
      </c>
      <c r="M25" s="73" t="s">
        <v>134</v>
      </c>
      <c r="N25" s="236" t="s">
        <v>134</v>
      </c>
      <c r="O25" s="390" t="s">
        <v>134</v>
      </c>
      <c r="P25" s="390" t="s">
        <v>134</v>
      </c>
      <c r="R25" s="126"/>
      <c r="S25" s="165"/>
      <c r="T25" s="165"/>
    </row>
    <row r="26" spans="1:20" s="113" customFormat="1" ht="15">
      <c r="A26" s="70" t="s">
        <v>147</v>
      </c>
      <c r="B26" s="69">
        <v>20.0</v>
      </c>
      <c r="C26" s="69">
        <v>20.0</v>
      </c>
      <c r="D26" s="69">
        <v>20.0</v>
      </c>
      <c r="E26" s="69">
        <v>20.0</v>
      </c>
      <c r="F26" s="69">
        <v>40.0</v>
      </c>
      <c r="G26" s="69">
        <v>40.0</v>
      </c>
      <c r="H26" s="64">
        <v>40.0</v>
      </c>
      <c r="I26" s="64">
        <v>60.0</v>
      </c>
      <c r="J26" s="69">
        <v>70.0</v>
      </c>
      <c r="K26" s="73" t="s">
        <v>134</v>
      </c>
      <c r="L26" s="66">
        <v>140.0</v>
      </c>
      <c r="M26" s="141">
        <v>140.0</v>
      </c>
      <c r="N26" s="237">
        <v>140.0</v>
      </c>
      <c r="O26" s="390" t="s">
        <v>134</v>
      </c>
      <c r="P26" s="390" t="s">
        <v>134</v>
      </c>
      <c r="R26" s="126"/>
      <c r="S26" s="165"/>
      <c r="T26" s="165"/>
    </row>
    <row r="27" spans="1:20" ht="15">
      <c r="A27" s="70" t="s">
        <v>148</v>
      </c>
      <c r="B27" s="62">
        <v>80.0</v>
      </c>
      <c r="C27" s="62">
        <v>140.0</v>
      </c>
      <c r="D27" s="62">
        <v>720.0</v>
      </c>
      <c r="E27" s="62">
        <v>720.0</v>
      </c>
      <c r="F27" s="62">
        <v>2080.0</v>
      </c>
      <c r="G27" s="62">
        <v>2080.0</v>
      </c>
      <c r="H27" s="63">
        <v>2400.0</v>
      </c>
      <c r="I27" s="64">
        <v>2400.0</v>
      </c>
      <c r="J27" s="73" t="s">
        <v>134</v>
      </c>
      <c r="K27" s="73" t="s">
        <v>134</v>
      </c>
      <c r="L27" s="73" t="s">
        <v>134</v>
      </c>
      <c r="M27" s="73" t="s">
        <v>134</v>
      </c>
      <c r="N27" s="236" t="s">
        <v>134</v>
      </c>
      <c r="O27" s="390" t="s">
        <v>134</v>
      </c>
      <c r="P27" s="390" t="s">
        <v>134</v>
      </c>
      <c r="R27" s="126"/>
      <c r="S27" s="126"/>
      <c r="T27" s="126"/>
    </row>
    <row r="28" spans="1:20" ht="15">
      <c r="A28" s="372" t="s">
        <v>149</v>
      </c>
      <c r="B28" s="62"/>
      <c r="C28" s="62"/>
      <c r="D28" s="62"/>
      <c r="E28" s="62"/>
      <c r="F28" s="62"/>
      <c r="G28" s="62"/>
      <c r="H28" s="63"/>
      <c r="I28" s="64"/>
      <c r="J28" s="73"/>
      <c r="K28" s="73"/>
      <c r="L28" s="73"/>
      <c r="M28" s="73"/>
      <c r="N28" s="236" t="s">
        <v>134</v>
      </c>
      <c r="O28" s="390" t="s">
        <v>134</v>
      </c>
      <c r="P28" s="390" t="s">
        <v>134</v>
      </c>
      <c r="R28" s="126"/>
      <c r="S28" s="126"/>
      <c r="T28" s="126"/>
    </row>
    <row r="29" spans="1:20" ht="15">
      <c r="A29" s="70" t="s">
        <v>150</v>
      </c>
      <c r="B29" s="62">
        <v>65.0</v>
      </c>
      <c r="C29" s="62">
        <v>145.0</v>
      </c>
      <c r="D29" s="62">
        <v>145.0</v>
      </c>
      <c r="E29" s="62">
        <v>145.0</v>
      </c>
      <c r="F29" s="62">
        <v>145.0</v>
      </c>
      <c r="G29" s="62">
        <v>145.0</v>
      </c>
      <c r="H29" s="63">
        <v>145.0</v>
      </c>
      <c r="I29" s="64">
        <v>980.0</v>
      </c>
      <c r="J29" s="73" t="s">
        <v>134</v>
      </c>
      <c r="K29" s="73" t="s">
        <v>134</v>
      </c>
      <c r="L29" s="73" t="s">
        <v>134</v>
      </c>
      <c r="M29" s="73" t="s">
        <v>134</v>
      </c>
      <c r="N29" s="236" t="s">
        <v>134</v>
      </c>
      <c r="O29" s="390" t="s">
        <v>134</v>
      </c>
      <c r="P29" s="390" t="s">
        <v>134</v>
      </c>
      <c r="R29" s="126"/>
      <c r="S29" s="165"/>
      <c r="T29" s="165"/>
    </row>
    <row r="30" spans="1:20" ht="15">
      <c r="A30" s="70" t="s">
        <v>151</v>
      </c>
      <c r="B30" s="69"/>
      <c r="C30" s="69"/>
      <c r="D30" s="69"/>
      <c r="E30" s="69"/>
      <c r="F30" s="69"/>
      <c r="G30" s="69"/>
      <c r="H30" s="64"/>
      <c r="I30" s="64"/>
      <c r="J30" s="115"/>
      <c r="K30" s="116"/>
      <c r="L30" s="73" t="s">
        <v>134</v>
      </c>
      <c r="M30" s="73" t="s">
        <v>134</v>
      </c>
      <c r="N30" s="236" t="s">
        <v>134</v>
      </c>
      <c r="O30" s="390" t="s">
        <v>134</v>
      </c>
      <c r="P30" s="390" t="s">
        <v>134</v>
      </c>
      <c r="R30" s="126"/>
      <c r="S30" s="165"/>
      <c r="T30" s="165"/>
    </row>
    <row r="31" spans="1:20" ht="15">
      <c r="A31" s="70" t="s">
        <v>152</v>
      </c>
      <c r="B31" s="57"/>
      <c r="C31" s="57"/>
      <c r="D31" s="57"/>
      <c r="E31" s="57"/>
      <c r="F31" s="57"/>
      <c r="G31" s="62"/>
      <c r="H31" s="63"/>
      <c r="I31" s="328"/>
      <c r="J31" s="62">
        <v>950.0</v>
      </c>
      <c r="K31" s="73" t="s">
        <v>134</v>
      </c>
      <c r="L31" s="73">
        <v>5470.0</v>
      </c>
      <c r="M31" s="73" t="s">
        <v>134</v>
      </c>
      <c r="N31" s="236" t="s">
        <v>134</v>
      </c>
      <c r="O31" s="390" t="s">
        <v>134</v>
      </c>
      <c r="P31" s="390" t="s">
        <v>134</v>
      </c>
      <c r="R31" s="126"/>
      <c r="S31" s="165"/>
      <c r="T31" s="165"/>
    </row>
    <row r="32" spans="1:20" s="113" customFormat="1" ht="15">
      <c r="A32" s="70" t="s">
        <v>153</v>
      </c>
      <c r="B32" s="69">
        <v>5.0</v>
      </c>
      <c r="C32" s="69">
        <v>5.0</v>
      </c>
      <c r="D32" s="71">
        <v>5.0</v>
      </c>
      <c r="E32" s="69">
        <v>140.0</v>
      </c>
      <c r="F32" s="69">
        <v>140.0</v>
      </c>
      <c r="G32" s="69">
        <v>140.0</v>
      </c>
      <c r="H32" s="64">
        <v>140.0</v>
      </c>
      <c r="I32" s="64">
        <v>140.0</v>
      </c>
      <c r="J32" s="69">
        <v>140.0</v>
      </c>
      <c r="K32" s="73">
        <v>140.0</v>
      </c>
      <c r="L32" s="73">
        <v>140.0</v>
      </c>
      <c r="M32" s="141">
        <v>140.0</v>
      </c>
      <c r="N32" s="237">
        <v>140.0</v>
      </c>
      <c r="O32" s="390" t="s">
        <v>134</v>
      </c>
      <c r="P32" s="390" t="s">
        <v>134</v>
      </c>
      <c r="R32" s="126"/>
      <c r="S32" s="165"/>
      <c r="T32" s="165"/>
    </row>
    <row r="33" spans="1:20" ht="15">
      <c r="A33" s="70" t="s">
        <v>154</v>
      </c>
      <c r="B33" s="62">
        <v>50.0</v>
      </c>
      <c r="C33" s="62">
        <v>65.0</v>
      </c>
      <c r="D33" s="62">
        <v>95.0</v>
      </c>
      <c r="E33" s="62">
        <v>150.0</v>
      </c>
      <c r="F33" s="62">
        <v>310.0</v>
      </c>
      <c r="G33" s="62">
        <v>460.0</v>
      </c>
      <c r="H33" s="63">
        <v>790.0</v>
      </c>
      <c r="I33" s="64">
        <v>800.0</v>
      </c>
      <c r="J33" s="73" t="s">
        <v>134</v>
      </c>
      <c r="K33" s="73" t="s">
        <v>134</v>
      </c>
      <c r="L33" s="73" t="s">
        <v>134</v>
      </c>
      <c r="M33" s="73" t="s">
        <v>134</v>
      </c>
      <c r="N33" s="149" t="s">
        <v>134</v>
      </c>
      <c r="O33" s="390">
        <v>5310.0</v>
      </c>
      <c r="P33" s="390">
        <v>6010.0</v>
      </c>
      <c r="R33" s="126"/>
      <c r="S33" s="165"/>
      <c r="T33" s="165"/>
    </row>
    <row r="34" spans="1:20" ht="15">
      <c r="A34" s="70" t="s">
        <v>220</v>
      </c>
      <c r="B34" s="71"/>
      <c r="C34" s="71"/>
      <c r="D34" s="71"/>
      <c r="E34" s="71"/>
      <c r="F34" s="71"/>
      <c r="G34" s="69"/>
      <c r="H34" s="64"/>
      <c r="I34" s="64"/>
      <c r="J34" s="69"/>
      <c r="K34" s="73"/>
      <c r="L34" s="73" t="s">
        <v>134</v>
      </c>
      <c r="M34" s="73" t="s">
        <v>134</v>
      </c>
      <c r="N34" s="149" t="s">
        <v>134</v>
      </c>
      <c r="O34" s="390">
        <v>72000.0</v>
      </c>
      <c r="P34" s="390">
        <v>72000.0</v>
      </c>
      <c r="R34" s="126"/>
      <c r="S34" s="126"/>
      <c r="T34" s="126"/>
    </row>
    <row r="35" spans="1:20" ht="15">
      <c r="A35" s="212" t="s">
        <v>156</v>
      </c>
      <c r="B35" s="57">
        <v>2.5</v>
      </c>
      <c r="C35" s="57">
        <v>2.5</v>
      </c>
      <c r="D35" s="57">
        <v>2.5</v>
      </c>
      <c r="E35" s="57">
        <v>2.5</v>
      </c>
      <c r="F35" s="57">
        <v>2.6</v>
      </c>
      <c r="G35" s="62">
        <v>2.6</v>
      </c>
      <c r="H35" s="63">
        <v>3.1</v>
      </c>
      <c r="I35" s="63">
        <v>10.0</v>
      </c>
      <c r="J35" s="62">
        <v>10.0</v>
      </c>
      <c r="K35" s="65" t="s">
        <v>134</v>
      </c>
      <c r="L35" s="65">
        <v>10.0</v>
      </c>
      <c r="M35" s="65" t="s">
        <v>134</v>
      </c>
      <c r="N35" s="238" t="s">
        <v>134</v>
      </c>
      <c r="O35" s="390" t="s">
        <v>134</v>
      </c>
      <c r="P35" s="390" t="s">
        <v>134</v>
      </c>
      <c r="R35" s="126"/>
      <c r="S35" s="165"/>
      <c r="T35" s="165"/>
    </row>
    <row r="36" spans="1:20" ht="15">
      <c r="A36" s="70" t="s">
        <v>157</v>
      </c>
      <c r="B36" s="62">
        <v>160.0</v>
      </c>
      <c r="C36" s="62">
        <v>440.0</v>
      </c>
      <c r="D36" s="62">
        <v>960.0</v>
      </c>
      <c r="E36" s="62">
        <v>1300.0</v>
      </c>
      <c r="F36" s="62">
        <v>1700.0</v>
      </c>
      <c r="G36" s="62">
        <v>2100.0</v>
      </c>
      <c r="H36" s="63">
        <v>2700.0</v>
      </c>
      <c r="I36" s="64">
        <v>4400.0</v>
      </c>
      <c r="J36" s="62">
        <v>5100.0</v>
      </c>
      <c r="K36" s="73" t="s">
        <v>134</v>
      </c>
      <c r="L36" s="73">
        <v>12250.0</v>
      </c>
      <c r="M36" s="73" t="s">
        <v>134</v>
      </c>
      <c r="N36" s="149" t="s">
        <v>134</v>
      </c>
      <c r="O36" s="390" t="s">
        <v>134</v>
      </c>
      <c r="P36" s="390" t="s">
        <v>134</v>
      </c>
      <c r="R36" s="126"/>
      <c r="S36" s="165"/>
      <c r="T36" s="165"/>
    </row>
    <row r="37" spans="1:20" ht="15">
      <c r="A37" s="70" t="s">
        <v>158</v>
      </c>
      <c r="B37" s="62">
        <v>200.0</v>
      </c>
      <c r="C37" s="62">
        <v>200.0</v>
      </c>
      <c r="D37" s="62">
        <v>320.0</v>
      </c>
      <c r="E37" s="62">
        <v>530.0</v>
      </c>
      <c r="F37" s="62">
        <v>620.0</v>
      </c>
      <c r="G37" s="62">
        <v>935.0</v>
      </c>
      <c r="H37" s="63">
        <v>1600.0</v>
      </c>
      <c r="I37" s="64">
        <v>4260.0</v>
      </c>
      <c r="J37" s="73" t="s">
        <v>134</v>
      </c>
      <c r="K37" s="73" t="s">
        <v>134</v>
      </c>
      <c r="L37" s="73" t="s">
        <v>134</v>
      </c>
      <c r="M37" s="73" t="s">
        <v>134</v>
      </c>
      <c r="N37" s="149" t="s">
        <v>134</v>
      </c>
      <c r="O37" s="390">
        <v>15370.0</v>
      </c>
      <c r="P37" s="390">
        <v>17580.0</v>
      </c>
      <c r="R37" s="126"/>
      <c r="S37" s="165"/>
      <c r="T37" s="165"/>
    </row>
    <row r="38" spans="1:20" s="113" customFormat="1" ht="15">
      <c r="A38" s="70" t="s">
        <v>159</v>
      </c>
      <c r="B38" s="115">
        <v>1.875</v>
      </c>
      <c r="C38" s="71">
        <v>1.875</v>
      </c>
      <c r="D38" s="71">
        <v>1.875</v>
      </c>
      <c r="E38" s="69">
        <v>70.0</v>
      </c>
      <c r="F38" s="69">
        <v>70.0</v>
      </c>
      <c r="G38" s="69">
        <v>70.0</v>
      </c>
      <c r="H38" s="64">
        <v>110.0</v>
      </c>
      <c r="I38" s="64">
        <v>110.0</v>
      </c>
      <c r="J38" s="69">
        <v>110.0</v>
      </c>
      <c r="K38" s="73">
        <v>120.0</v>
      </c>
      <c r="L38" s="73">
        <v>120.0</v>
      </c>
      <c r="M38" s="141">
        <v>40400.0</v>
      </c>
      <c r="N38" s="392">
        <v>40400.0</v>
      </c>
      <c r="O38" s="390" t="s">
        <v>134</v>
      </c>
      <c r="P38" s="390" t="s">
        <v>134</v>
      </c>
      <c r="R38" s="126"/>
      <c r="S38" s="165"/>
      <c r="T38" s="165"/>
    </row>
    <row r="39" spans="1:20" s="113" customFormat="1" ht="15.75" thickBot="1">
      <c r="A39" s="199" t="s">
        <v>120</v>
      </c>
      <c r="B39" s="209">
        <f t="shared" si="0" ref="B39">SUM(B13:B38)</f>
        <v>953.6350033068783</v>
      </c>
      <c r="C39" s="209">
        <f t="shared" si="1" ref="C39:H39">SUM(C13:C38)</f>
        <v>1578.6350033068784</v>
      </c>
      <c r="D39" s="133">
        <f t="shared" si="1"/>
        <v>2933.6350033068784</v>
      </c>
      <c r="E39" s="209">
        <f t="shared" si="1"/>
        <v>4651.760003306878</v>
      </c>
      <c r="F39" s="133">
        <f t="shared" si="1"/>
        <v>7071.860003306879</v>
      </c>
      <c r="G39" s="133">
        <f t="shared" si="1"/>
        <v>8181.860003306879</v>
      </c>
      <c r="H39" s="133">
        <f t="shared" si="1"/>
        <v>10787.36000330688</v>
      </c>
      <c r="I39" s="198">
        <f>SUM(I12:I38)</f>
        <v>20331.0</v>
      </c>
      <c r="J39" s="210">
        <v>28057.5</v>
      </c>
      <c r="K39" s="133">
        <v>42347.5</v>
      </c>
      <c r="L39" s="133">
        <v>168525.5</v>
      </c>
      <c r="M39" s="211">
        <v>580827.0</v>
      </c>
      <c r="N39" s="140">
        <v>2435174.0</v>
      </c>
      <c r="O39" s="391">
        <v>3150216.5</v>
      </c>
      <c r="P39" s="391">
        <v>3946686.5</v>
      </c>
      <c r="R39" s="126"/>
      <c r="S39" s="165"/>
      <c r="T39" s="165"/>
    </row>
    <row r="40" spans="1:20" ht="15">
      <c r="A40" s="56" t="s">
        <v>221</v>
      </c>
      <c r="B40" s="57"/>
      <c r="C40" s="57"/>
      <c r="D40" s="57"/>
      <c r="E40" s="57"/>
      <c r="F40" s="57"/>
      <c r="G40" s="58"/>
      <c r="H40" s="58"/>
      <c r="I40" s="172"/>
      <c r="J40" s="167"/>
      <c r="K40" s="168"/>
      <c r="L40" s="169"/>
      <c r="M40" s="169"/>
      <c r="N40" s="239"/>
      <c r="O40" s="73"/>
      <c r="P40" s="73"/>
      <c r="R40" s="175"/>
      <c r="S40" s="158"/>
      <c r="T40" s="158"/>
    </row>
    <row r="41" spans="1:20" ht="15">
      <c r="A41" s="70" t="s">
        <v>162</v>
      </c>
      <c r="B41" s="57"/>
      <c r="C41" s="57"/>
      <c r="D41" s="57"/>
      <c r="E41" s="57"/>
      <c r="F41" s="57"/>
      <c r="G41" s="57"/>
      <c r="H41" s="58"/>
      <c r="I41" s="172"/>
      <c r="J41" s="119" t="s">
        <v>134</v>
      </c>
      <c r="K41" s="64" t="s">
        <v>134</v>
      </c>
      <c r="L41" s="64" t="s">
        <v>134</v>
      </c>
      <c r="M41" s="64" t="s">
        <v>134</v>
      </c>
      <c r="N41" s="69" t="s">
        <v>134</v>
      </c>
      <c r="O41" s="390" t="s">
        <v>134</v>
      </c>
      <c r="P41" s="390" t="s">
        <v>134</v>
      </c>
      <c r="R41" s="175"/>
      <c r="S41" s="158"/>
      <c r="T41" s="158"/>
    </row>
    <row r="42" spans="1:20" ht="15">
      <c r="A42" s="70" t="s">
        <v>163</v>
      </c>
      <c r="B42" s="62">
        <v>1280.0</v>
      </c>
      <c r="C42" s="62">
        <v>2280.0</v>
      </c>
      <c r="D42" s="62">
        <v>2860.0</v>
      </c>
      <c r="E42" s="62">
        <v>3100.0</v>
      </c>
      <c r="F42" s="62">
        <v>3150.0</v>
      </c>
      <c r="G42" s="62">
        <v>3420.0</v>
      </c>
      <c r="H42" s="63">
        <v>3510.0</v>
      </c>
      <c r="I42" s="173">
        <v>6100.0</v>
      </c>
      <c r="J42" s="119" t="s">
        <v>134</v>
      </c>
      <c r="K42" s="64" t="s">
        <v>134</v>
      </c>
      <c r="L42" s="64" t="s">
        <v>134</v>
      </c>
      <c r="M42" s="64" t="s">
        <v>134</v>
      </c>
      <c r="N42" s="69" t="s">
        <v>134</v>
      </c>
      <c r="O42" s="390" t="s">
        <v>134</v>
      </c>
      <c r="P42" s="390" t="s">
        <v>134</v>
      </c>
      <c r="R42" s="175"/>
      <c r="S42" s="158"/>
      <c r="T42" s="158"/>
    </row>
    <row r="43" spans="1:20" ht="15">
      <c r="A43" s="70" t="s">
        <v>164</v>
      </c>
      <c r="B43" s="62">
        <v>635.0</v>
      </c>
      <c r="C43" s="62">
        <v>815.0</v>
      </c>
      <c r="D43" s="62">
        <v>1165.0</v>
      </c>
      <c r="E43" s="62">
        <v>1455.0</v>
      </c>
      <c r="F43" s="62">
        <v>1500.0</v>
      </c>
      <c r="G43" s="62">
        <v>1760.0</v>
      </c>
      <c r="H43" s="63">
        <v>2100.0</v>
      </c>
      <c r="I43" s="173">
        <v>2350.0</v>
      </c>
      <c r="J43" s="119" t="s">
        <v>134</v>
      </c>
      <c r="K43" s="64" t="s">
        <v>134</v>
      </c>
      <c r="L43" s="64" t="s">
        <v>134</v>
      </c>
      <c r="M43" s="64" t="s">
        <v>134</v>
      </c>
      <c r="N43" s="69" t="s">
        <v>134</v>
      </c>
      <c r="O43" s="390">
        <v>4860.0</v>
      </c>
      <c r="P43" s="390">
        <v>4860.0</v>
      </c>
      <c r="R43" s="175"/>
      <c r="S43" s="157"/>
      <c r="T43" s="157"/>
    </row>
    <row r="44" spans="1:20" ht="15">
      <c r="A44" s="70" t="s">
        <v>165</v>
      </c>
      <c r="B44" s="62"/>
      <c r="C44" s="62"/>
      <c r="D44" s="62"/>
      <c r="E44" s="62"/>
      <c r="F44" s="62"/>
      <c r="G44" s="62"/>
      <c r="H44" s="63"/>
      <c r="I44" s="173"/>
      <c r="J44" s="119"/>
      <c r="K44" s="64"/>
      <c r="L44" s="64"/>
      <c r="M44" s="64"/>
      <c r="N44" s="69"/>
      <c r="O44" s="390" t="s">
        <v>134</v>
      </c>
      <c r="P44" s="390" t="s">
        <v>134</v>
      </c>
      <c r="R44" s="175"/>
      <c r="S44" s="157"/>
      <c r="T44" s="157"/>
    </row>
    <row r="45" spans="1:20" s="113" customFormat="1" ht="15">
      <c r="A45" s="318" t="s">
        <v>222</v>
      </c>
      <c r="B45" s="69">
        <v>40.0</v>
      </c>
      <c r="C45" s="69">
        <v>40.0</v>
      </c>
      <c r="D45" s="69">
        <v>160.0</v>
      </c>
      <c r="E45" s="69">
        <v>160.0</v>
      </c>
      <c r="F45" s="69">
        <v>160.0</v>
      </c>
      <c r="G45" s="69">
        <v>160.0</v>
      </c>
      <c r="H45" s="64">
        <v>160.0</v>
      </c>
      <c r="I45" s="173">
        <v>160.0</v>
      </c>
      <c r="J45" s="119">
        <v>160.0</v>
      </c>
      <c r="K45" s="64">
        <v>160.0</v>
      </c>
      <c r="L45" s="64">
        <v>160.0</v>
      </c>
      <c r="M45" s="171">
        <v>600.0</v>
      </c>
      <c r="N45" s="319">
        <v>600.0</v>
      </c>
      <c r="O45" s="393"/>
      <c r="P45" s="393"/>
      <c r="R45" s="175"/>
      <c r="S45" s="165"/>
      <c r="T45" s="165"/>
    </row>
    <row r="46" spans="1:20" ht="15">
      <c r="A46" s="70" t="s">
        <v>223</v>
      </c>
      <c r="B46" s="69">
        <v>1240.0</v>
      </c>
      <c r="C46" s="69">
        <v>1480.0</v>
      </c>
      <c r="D46" s="69">
        <v>1640.0</v>
      </c>
      <c r="E46" s="69">
        <v>2200.0</v>
      </c>
      <c r="F46" s="69">
        <v>2280.0</v>
      </c>
      <c r="G46" s="69">
        <v>2830.0</v>
      </c>
      <c r="H46" s="64">
        <v>3560.0</v>
      </c>
      <c r="I46" s="173">
        <v>4430.0</v>
      </c>
      <c r="J46" s="119">
        <v>6130.0</v>
      </c>
      <c r="K46" s="64" t="s">
        <v>134</v>
      </c>
      <c r="L46" s="64" t="s">
        <v>134</v>
      </c>
      <c r="M46" s="171">
        <v>10260.0</v>
      </c>
      <c r="N46" s="69" t="s">
        <v>134</v>
      </c>
      <c r="O46" s="390" t="s">
        <v>134</v>
      </c>
      <c r="P46" s="390" t="s">
        <v>134</v>
      </c>
      <c r="R46" s="175"/>
      <c r="S46" s="158"/>
      <c r="T46" s="158"/>
    </row>
    <row r="47" spans="1:20" ht="15">
      <c r="A47" s="166" t="s">
        <v>167</v>
      </c>
      <c r="B47" s="69">
        <v>360.0</v>
      </c>
      <c r="C47" s="69">
        <v>360.0</v>
      </c>
      <c r="D47" s="69">
        <v>360.0</v>
      </c>
      <c r="E47" s="69">
        <v>360.0</v>
      </c>
      <c r="F47" s="69">
        <v>2000.0</v>
      </c>
      <c r="G47" s="69">
        <v>2750.0</v>
      </c>
      <c r="H47" s="64">
        <v>3750.0</v>
      </c>
      <c r="I47" s="173">
        <v>14400.0</v>
      </c>
      <c r="J47" s="119" t="s">
        <v>134</v>
      </c>
      <c r="K47" s="64" t="s">
        <v>134</v>
      </c>
      <c r="L47" s="64" t="s">
        <v>134</v>
      </c>
      <c r="M47" s="171">
        <v>13800.0</v>
      </c>
      <c r="N47" s="69" t="s">
        <v>134</v>
      </c>
      <c r="O47" s="390" t="s">
        <v>134</v>
      </c>
      <c r="P47" s="390" t="s">
        <v>134</v>
      </c>
      <c r="R47" s="175"/>
      <c r="S47" s="158"/>
      <c r="T47" s="158"/>
    </row>
    <row r="48" spans="1:20" ht="15">
      <c r="A48" s="320" t="s">
        <v>168</v>
      </c>
      <c r="B48" s="69"/>
      <c r="C48" s="69"/>
      <c r="D48" s="69"/>
      <c r="E48" s="69"/>
      <c r="F48" s="69"/>
      <c r="G48" s="69"/>
      <c r="H48" s="64"/>
      <c r="I48" s="173"/>
      <c r="J48" s="119"/>
      <c r="K48" s="64"/>
      <c r="L48" s="64"/>
      <c r="M48" s="171"/>
      <c r="N48" s="321" t="s">
        <v>134</v>
      </c>
      <c r="O48" s="390" t="s">
        <v>134</v>
      </c>
      <c r="P48" s="390" t="s">
        <v>134</v>
      </c>
      <c r="R48" s="175"/>
      <c r="S48" s="158"/>
      <c r="T48" s="158"/>
    </row>
    <row r="49" spans="1:20" ht="15">
      <c r="A49" s="166" t="s">
        <v>169</v>
      </c>
      <c r="B49" s="69"/>
      <c r="C49" s="69"/>
      <c r="D49" s="69"/>
      <c r="E49" s="69"/>
      <c r="F49" s="69"/>
      <c r="G49" s="69"/>
      <c r="H49" s="64"/>
      <c r="I49" s="173"/>
      <c r="J49" s="117"/>
      <c r="K49" s="59"/>
      <c r="L49" s="64"/>
      <c r="M49" s="64" t="s">
        <v>134</v>
      </c>
      <c r="N49" s="321" t="s">
        <v>134</v>
      </c>
      <c r="O49" s="390" t="s">
        <v>134</v>
      </c>
      <c r="P49" s="390" t="s">
        <v>134</v>
      </c>
      <c r="R49" s="174"/>
      <c r="S49" s="158"/>
      <c r="T49" s="158"/>
    </row>
    <row r="50" spans="1:20" ht="15">
      <c r="A50" s="166" t="s">
        <v>224</v>
      </c>
      <c r="B50" s="69">
        <v>1280.0</v>
      </c>
      <c r="C50" s="69">
        <v>1280.0</v>
      </c>
      <c r="D50" s="69">
        <v>1870.0</v>
      </c>
      <c r="E50" s="69">
        <v>1870.0</v>
      </c>
      <c r="F50" s="69">
        <v>1870.0</v>
      </c>
      <c r="G50" s="69">
        <v>2250.0</v>
      </c>
      <c r="H50" s="64">
        <v>2990.0</v>
      </c>
      <c r="I50" s="173">
        <v>3150.0</v>
      </c>
      <c r="J50" s="119" t="s">
        <v>134</v>
      </c>
      <c r="K50" s="64" t="s">
        <v>134</v>
      </c>
      <c r="L50" s="64" t="s">
        <v>134</v>
      </c>
      <c r="M50" s="64" t="s">
        <v>134</v>
      </c>
      <c r="N50" s="321" t="s">
        <v>134</v>
      </c>
      <c r="O50" s="116"/>
      <c r="P50" s="116"/>
      <c r="R50" s="174"/>
      <c r="S50" s="158"/>
      <c r="T50" s="158"/>
    </row>
    <row r="51" spans="1:20" ht="15">
      <c r="A51" s="166" t="s">
        <v>170</v>
      </c>
      <c r="B51" s="62">
        <v>460.0</v>
      </c>
      <c r="C51" s="62">
        <v>1040.0</v>
      </c>
      <c r="D51" s="62">
        <v>1460.0</v>
      </c>
      <c r="E51" s="62">
        <v>1560.0</v>
      </c>
      <c r="F51" s="62">
        <v>1770.0</v>
      </c>
      <c r="G51" s="62">
        <v>2810.0</v>
      </c>
      <c r="H51" s="63">
        <v>3010.0</v>
      </c>
      <c r="I51" s="173">
        <v>3420.0</v>
      </c>
      <c r="J51" s="170">
        <v>6310.0</v>
      </c>
      <c r="K51" s="64" t="s">
        <v>134</v>
      </c>
      <c r="L51" s="64" t="s">
        <v>134</v>
      </c>
      <c r="M51" s="64" t="s">
        <v>134</v>
      </c>
      <c r="N51" s="233" t="s">
        <v>134</v>
      </c>
      <c r="O51" s="390" t="s">
        <v>134</v>
      </c>
      <c r="P51" s="390" t="s">
        <v>134</v>
      </c>
      <c r="R51" s="174"/>
      <c r="S51" s="158"/>
      <c r="T51" s="158"/>
    </row>
    <row r="52" spans="1:20" ht="15">
      <c r="A52" s="70" t="s">
        <v>171</v>
      </c>
      <c r="B52" s="62">
        <v>320.0</v>
      </c>
      <c r="C52" s="62">
        <v>500.0</v>
      </c>
      <c r="D52" s="62">
        <v>900.0</v>
      </c>
      <c r="E52" s="62">
        <v>1780.0</v>
      </c>
      <c r="F52" s="62">
        <v>1780.0</v>
      </c>
      <c r="G52" s="62">
        <v>1860.0</v>
      </c>
      <c r="H52" s="63">
        <v>1750.0</v>
      </c>
      <c r="I52" s="213">
        <v>4420.0</v>
      </c>
      <c r="J52" s="119" t="s">
        <v>134</v>
      </c>
      <c r="K52" s="64" t="s">
        <v>134</v>
      </c>
      <c r="L52" s="64" t="s">
        <v>134</v>
      </c>
      <c r="M52" s="64" t="s">
        <v>134</v>
      </c>
      <c r="N52" s="233" t="s">
        <v>134</v>
      </c>
      <c r="O52" s="390">
        <v>8640.0</v>
      </c>
      <c r="P52" s="390">
        <v>10740.0</v>
      </c>
      <c r="R52" s="174"/>
      <c r="S52" s="158"/>
      <c r="T52" s="158"/>
    </row>
    <row r="53" spans="1:20" s="113" customFormat="1" ht="15.75" thickBot="1">
      <c r="A53" s="199" t="s">
        <v>120</v>
      </c>
      <c r="B53" s="200">
        <f>SUM(B41:B52)</f>
        <v>5615.0</v>
      </c>
      <c r="C53" s="200">
        <f t="shared" si="2" ref="C53">SUM(C42:C52)</f>
        <v>7795.0</v>
      </c>
      <c r="D53" s="200">
        <f>SUM(D42:D52)</f>
        <v>10415.0</v>
      </c>
      <c r="E53" s="200">
        <f>SUM(E42:E52)</f>
        <v>12485.0</v>
      </c>
      <c r="F53" s="200">
        <f>SUM(F42:F52)</f>
        <v>14510.0</v>
      </c>
      <c r="G53" s="200">
        <f>SUM(G42:G52)</f>
        <v>17840.0</v>
      </c>
      <c r="H53" s="201">
        <f>SUM(H42:H52)</f>
        <v>20830.0</v>
      </c>
      <c r="I53" s="201">
        <v>38430.0</v>
      </c>
      <c r="J53" s="201">
        <v>47920.0</v>
      </c>
      <c r="K53" s="200">
        <v>137160.0</v>
      </c>
      <c r="L53" s="200">
        <v>149780.0</v>
      </c>
      <c r="M53" s="133">
        <v>332440.0</v>
      </c>
      <c r="N53" s="208">
        <v>362140.0</v>
      </c>
      <c r="O53" s="394">
        <v>546970.0</v>
      </c>
      <c r="P53" s="394">
        <v>613270.0</v>
      </c>
      <c r="R53" s="207"/>
      <c r="S53" s="164"/>
      <c r="T53" s="164"/>
    </row>
    <row r="54" spans="1:16" ht="15">
      <c r="A54" s="56" t="s">
        <v>225</v>
      </c>
      <c r="B54" s="57"/>
      <c r="C54" s="57"/>
      <c r="D54" s="57"/>
      <c r="E54" s="57"/>
      <c r="F54" s="57"/>
      <c r="G54" s="58"/>
      <c r="H54" s="58"/>
      <c r="I54" s="59"/>
      <c r="J54" s="58"/>
      <c r="K54" s="68"/>
      <c r="L54" s="72"/>
      <c r="M54" s="72"/>
      <c r="N54" s="72"/>
      <c r="O54" s="73"/>
      <c r="P54" s="73"/>
    </row>
    <row r="55" spans="1:20" s="113" customFormat="1" ht="15">
      <c r="A55" s="61" t="s">
        <v>174</v>
      </c>
      <c r="B55" s="69"/>
      <c r="C55" s="69"/>
      <c r="D55" s="69">
        <v>540.0</v>
      </c>
      <c r="E55" s="69">
        <v>540.0</v>
      </c>
      <c r="F55" s="69">
        <v>580.0</v>
      </c>
      <c r="G55" s="69">
        <v>1540.0</v>
      </c>
      <c r="H55" s="64">
        <v>1540.0</v>
      </c>
      <c r="I55" s="64">
        <v>2180.0</v>
      </c>
      <c r="J55" s="64">
        <v>4210.0</v>
      </c>
      <c r="K55" s="69">
        <v>6610.0</v>
      </c>
      <c r="L55" s="66">
        <v>8100.0</v>
      </c>
      <c r="M55" s="141">
        <v>15000.0</v>
      </c>
      <c r="N55" s="141">
        <v>15450.0</v>
      </c>
      <c r="O55" s="390" t="s">
        <v>134</v>
      </c>
      <c r="P55" s="390" t="s">
        <v>134</v>
      </c>
      <c r="R55" s="125"/>
      <c r="S55" s="122"/>
      <c r="T55" s="122"/>
    </row>
    <row r="56" spans="1:20" ht="15">
      <c r="A56" s="61" t="s">
        <v>175</v>
      </c>
      <c r="B56" s="62">
        <v>160.0</v>
      </c>
      <c r="C56" s="62">
        <v>520.0</v>
      </c>
      <c r="D56" s="62">
        <v>520.0</v>
      </c>
      <c r="E56" s="62">
        <v>520.0</v>
      </c>
      <c r="F56" s="62">
        <v>640.0</v>
      </c>
      <c r="G56" s="62">
        <v>1200.0</v>
      </c>
      <c r="H56" s="63">
        <v>1480.0</v>
      </c>
      <c r="I56" s="64">
        <v>1760.0</v>
      </c>
      <c r="J56" s="73" t="s">
        <v>134</v>
      </c>
      <c r="K56" s="73" t="s">
        <v>134</v>
      </c>
      <c r="L56" s="73" t="s">
        <v>134</v>
      </c>
      <c r="M56" s="73" t="s">
        <v>134</v>
      </c>
      <c r="N56" s="73" t="s">
        <v>134</v>
      </c>
      <c r="O56" s="390">
        <v>10360.0</v>
      </c>
      <c r="P56" s="390">
        <v>10360.0</v>
      </c>
      <c r="R56" s="125"/>
      <c r="S56" s="165"/>
      <c r="T56" s="165"/>
    </row>
    <row r="57" spans="1:20" s="10" customFormat="1" ht="15">
      <c r="A57" s="61" t="s">
        <v>176</v>
      </c>
      <c r="B57" s="62"/>
      <c r="C57" s="62"/>
      <c r="D57" s="62"/>
      <c r="E57" s="62"/>
      <c r="F57" s="62"/>
      <c r="G57" s="62"/>
      <c r="H57" s="63"/>
      <c r="I57" s="64"/>
      <c r="J57" s="67"/>
      <c r="K57" s="73" t="s">
        <v>134</v>
      </c>
      <c r="L57" s="73" t="s">
        <v>134</v>
      </c>
      <c r="M57" s="73" t="s">
        <v>134</v>
      </c>
      <c r="N57" s="73" t="s">
        <v>134</v>
      </c>
      <c r="O57" s="390" t="s">
        <v>134</v>
      </c>
      <c r="P57" s="390" t="s">
        <v>134</v>
      </c>
      <c r="R57" s="125"/>
      <c r="S57" s="165"/>
      <c r="T57" s="165"/>
    </row>
    <row r="58" spans="1:20" s="113" customFormat="1" ht="15">
      <c r="A58" s="61" t="s">
        <v>177</v>
      </c>
      <c r="B58" s="69"/>
      <c r="C58" s="69"/>
      <c r="D58" s="69"/>
      <c r="E58" s="69"/>
      <c r="F58" s="69"/>
      <c r="G58" s="69"/>
      <c r="H58" s="64"/>
      <c r="I58" s="64"/>
      <c r="J58" s="69"/>
      <c r="K58" s="69"/>
      <c r="L58" s="66">
        <v>80.0</v>
      </c>
      <c r="M58" s="141">
        <v>100.0</v>
      </c>
      <c r="N58" s="141">
        <v>100.0</v>
      </c>
      <c r="O58" s="390" t="s">
        <v>134</v>
      </c>
      <c r="P58" s="390" t="s">
        <v>134</v>
      </c>
      <c r="R58" s="125"/>
      <c r="S58" s="122"/>
      <c r="T58" s="122"/>
    </row>
    <row r="59" spans="1:20" ht="15">
      <c r="A59" s="70" t="s">
        <v>178</v>
      </c>
      <c r="B59" s="69"/>
      <c r="C59" s="69"/>
      <c r="D59" s="69"/>
      <c r="E59" s="69">
        <v>40.0</v>
      </c>
      <c r="F59" s="69">
        <v>40.0</v>
      </c>
      <c r="G59" s="69">
        <v>40.0</v>
      </c>
      <c r="H59" s="64">
        <v>40.0</v>
      </c>
      <c r="I59" s="64">
        <v>20.0</v>
      </c>
      <c r="J59" s="73" t="s">
        <v>134</v>
      </c>
      <c r="K59" s="73" t="s">
        <v>134</v>
      </c>
      <c r="L59" s="73" t="s">
        <v>134</v>
      </c>
      <c r="M59" s="73" t="s">
        <v>134</v>
      </c>
      <c r="N59" s="73" t="s">
        <v>134</v>
      </c>
      <c r="O59" s="390" t="s">
        <v>134</v>
      </c>
      <c r="P59" s="390" t="s">
        <v>134</v>
      </c>
      <c r="R59" s="125"/>
      <c r="S59" s="165"/>
      <c r="T59" s="165"/>
    </row>
    <row r="60" spans="1:20" ht="15">
      <c r="A60" s="152" t="s">
        <v>179</v>
      </c>
      <c r="B60" s="69"/>
      <c r="C60" s="69"/>
      <c r="D60" s="69"/>
      <c r="E60" s="69"/>
      <c r="F60" s="69"/>
      <c r="G60" s="69"/>
      <c r="H60" s="64"/>
      <c r="I60" s="64"/>
      <c r="J60" s="117"/>
      <c r="K60" s="115"/>
      <c r="L60" s="73"/>
      <c r="M60" s="73" t="s">
        <v>134</v>
      </c>
      <c r="N60" s="73" t="s">
        <v>134</v>
      </c>
      <c r="O60" s="390" t="s">
        <v>134</v>
      </c>
      <c r="P60" s="390" t="s">
        <v>134</v>
      </c>
      <c r="R60" s="125"/>
      <c r="S60" s="165"/>
      <c r="T60" s="165"/>
    </row>
    <row r="61" spans="1:20" s="113" customFormat="1" ht="15">
      <c r="A61" s="70" t="s">
        <v>180</v>
      </c>
      <c r="B61" s="69"/>
      <c r="C61" s="69"/>
      <c r="D61" s="69"/>
      <c r="E61" s="69">
        <v>20.0</v>
      </c>
      <c r="F61" s="69">
        <v>20.0</v>
      </c>
      <c r="G61" s="69">
        <v>20.0</v>
      </c>
      <c r="H61" s="64">
        <v>20.0</v>
      </c>
      <c r="I61" s="64">
        <v>20.0</v>
      </c>
      <c r="J61" s="64">
        <v>40.0</v>
      </c>
      <c r="K61" s="115" t="s">
        <v>134</v>
      </c>
      <c r="L61" s="66">
        <v>40.0</v>
      </c>
      <c r="M61" s="141">
        <v>40.0</v>
      </c>
      <c r="N61" s="141">
        <v>40.0</v>
      </c>
      <c r="O61" s="390">
        <v>40.0</v>
      </c>
      <c r="P61" s="390">
        <v>40.0</v>
      </c>
      <c r="R61" s="125"/>
      <c r="S61" s="122"/>
      <c r="T61" s="122"/>
    </row>
    <row r="62" spans="1:20" s="113" customFormat="1" ht="15">
      <c r="A62" s="70" t="s">
        <v>181</v>
      </c>
      <c r="B62" s="69"/>
      <c r="C62" s="69"/>
      <c r="D62" s="69"/>
      <c r="E62" s="69"/>
      <c r="F62" s="69"/>
      <c r="G62" s="69"/>
      <c r="H62" s="64"/>
      <c r="I62" s="64"/>
      <c r="J62" s="64"/>
      <c r="K62" s="115"/>
      <c r="L62" s="66"/>
      <c r="M62" s="141"/>
      <c r="N62" s="141"/>
      <c r="O62" s="390" t="s">
        <v>134</v>
      </c>
      <c r="P62" s="390" t="s">
        <v>134</v>
      </c>
      <c r="R62" s="125"/>
      <c r="S62" s="122"/>
      <c r="T62" s="122"/>
    </row>
    <row r="63" spans="1:20" s="113" customFormat="1" ht="15">
      <c r="A63" s="70" t="s">
        <v>182</v>
      </c>
      <c r="B63" s="69"/>
      <c r="C63" s="69"/>
      <c r="D63" s="69"/>
      <c r="E63" s="69"/>
      <c r="F63" s="69"/>
      <c r="G63" s="69"/>
      <c r="H63" s="64"/>
      <c r="I63" s="64"/>
      <c r="J63" s="64"/>
      <c r="K63" s="115"/>
      <c r="L63" s="66"/>
      <c r="M63" s="141"/>
      <c r="N63" s="141"/>
      <c r="O63" s="390" t="s">
        <v>134</v>
      </c>
      <c r="P63" s="390" t="s">
        <v>134</v>
      </c>
      <c r="R63" s="125"/>
      <c r="S63" s="122"/>
      <c r="T63" s="122"/>
    </row>
    <row r="64" spans="1:20" s="113" customFormat="1" ht="15">
      <c r="A64" s="70" t="s">
        <v>226</v>
      </c>
      <c r="B64" s="69">
        <v>800.0</v>
      </c>
      <c r="C64" s="69">
        <v>1900.0</v>
      </c>
      <c r="D64" s="69">
        <v>2180.0</v>
      </c>
      <c r="E64" s="69">
        <v>2300.0</v>
      </c>
      <c r="F64" s="69">
        <v>2500.0</v>
      </c>
      <c r="G64" s="69">
        <v>2530.0</v>
      </c>
      <c r="H64" s="64">
        <v>4630.0</v>
      </c>
      <c r="I64" s="64">
        <v>5380.0</v>
      </c>
      <c r="J64" s="64">
        <v>6850.0</v>
      </c>
      <c r="K64" s="69">
        <v>7240.0</v>
      </c>
      <c r="L64" s="66">
        <v>8000.0</v>
      </c>
      <c r="M64" s="141">
        <v>20800.0</v>
      </c>
      <c r="N64" s="141">
        <v>20800.0</v>
      </c>
      <c r="O64" s="390" t="s">
        <v>134</v>
      </c>
      <c r="P64" s="390" t="s">
        <v>134</v>
      </c>
      <c r="R64" s="125"/>
      <c r="S64" s="122"/>
      <c r="T64" s="122"/>
    </row>
    <row r="65" spans="1:20" s="113" customFormat="1" ht="15">
      <c r="A65" s="231" t="s">
        <v>184</v>
      </c>
      <c r="B65" s="69"/>
      <c r="C65" s="69"/>
      <c r="D65" s="69"/>
      <c r="E65" s="69"/>
      <c r="F65" s="69"/>
      <c r="G65" s="69"/>
      <c r="H65" s="64"/>
      <c r="I65" s="64"/>
      <c r="J65" s="119"/>
      <c r="K65" s="114"/>
      <c r="L65" s="66"/>
      <c r="M65" s="141"/>
      <c r="N65" s="141"/>
      <c r="O65" s="390" t="s">
        <v>134</v>
      </c>
      <c r="P65" s="390" t="s">
        <v>134</v>
      </c>
      <c r="R65" s="125"/>
      <c r="S65" s="122"/>
      <c r="T65" s="122"/>
    </row>
    <row r="66" spans="1:20" ht="15">
      <c r="A66" s="151" t="s">
        <v>185</v>
      </c>
      <c r="B66" s="69"/>
      <c r="C66" s="69"/>
      <c r="D66" s="69"/>
      <c r="E66" s="69"/>
      <c r="F66" s="69"/>
      <c r="G66" s="69"/>
      <c r="H66" s="64"/>
      <c r="I66" s="64"/>
      <c r="J66" s="119"/>
      <c r="K66" s="114"/>
      <c r="L66" s="66"/>
      <c r="M66" s="73" t="s">
        <v>134</v>
      </c>
      <c r="N66" s="73" t="s">
        <v>134</v>
      </c>
      <c r="O66" s="390" t="s">
        <v>134</v>
      </c>
      <c r="P66" s="390" t="s">
        <v>134</v>
      </c>
      <c r="R66" s="125"/>
      <c r="S66" s="165"/>
      <c r="T66" s="165"/>
    </row>
    <row r="67" spans="1:20" ht="15">
      <c r="A67" s="70" t="s">
        <v>186</v>
      </c>
      <c r="B67" s="69">
        <v>360.0</v>
      </c>
      <c r="C67" s="69">
        <v>960.0</v>
      </c>
      <c r="D67" s="69">
        <v>1030.0</v>
      </c>
      <c r="E67" s="69">
        <v>1430.0</v>
      </c>
      <c r="F67" s="69">
        <v>1800.0</v>
      </c>
      <c r="G67" s="69">
        <v>1800.0</v>
      </c>
      <c r="H67" s="64">
        <v>2900.0</v>
      </c>
      <c r="I67" s="63">
        <v>2780.0</v>
      </c>
      <c r="J67" s="73" t="s">
        <v>134</v>
      </c>
      <c r="K67" s="73" t="s">
        <v>134</v>
      </c>
      <c r="L67" s="73" t="s">
        <v>134</v>
      </c>
      <c r="M67" s="73" t="s">
        <v>134</v>
      </c>
      <c r="N67" s="73" t="s">
        <v>134</v>
      </c>
      <c r="O67" s="390" t="s">
        <v>134</v>
      </c>
      <c r="P67" s="390" t="s">
        <v>134</v>
      </c>
      <c r="R67" s="125"/>
      <c r="S67" s="165"/>
      <c r="T67" s="165"/>
    </row>
    <row r="68" spans="1:20" ht="15">
      <c r="A68" s="61" t="s">
        <v>187</v>
      </c>
      <c r="B68" s="69"/>
      <c r="C68" s="69"/>
      <c r="D68" s="69">
        <v>140.0</v>
      </c>
      <c r="E68" s="69">
        <v>140.0</v>
      </c>
      <c r="F68" s="69">
        <v>140.0</v>
      </c>
      <c r="G68" s="69">
        <v>140.0</v>
      </c>
      <c r="H68" s="64">
        <v>140.0</v>
      </c>
      <c r="I68" s="64">
        <v>700.0</v>
      </c>
      <c r="J68" s="73" t="s">
        <v>134</v>
      </c>
      <c r="K68" s="73" t="s">
        <v>134</v>
      </c>
      <c r="L68" s="66">
        <v>5000.0</v>
      </c>
      <c r="M68" s="73" t="s">
        <v>134</v>
      </c>
      <c r="N68" s="73" t="s">
        <v>134</v>
      </c>
      <c r="O68" s="390">
        <v>5000.0</v>
      </c>
      <c r="P68" s="390">
        <v>8100.0</v>
      </c>
      <c r="R68" s="125"/>
      <c r="S68" s="165"/>
      <c r="T68" s="165"/>
    </row>
    <row r="69" spans="1:20" ht="15">
      <c r="A69" s="371" t="s">
        <v>227</v>
      </c>
      <c r="B69" s="114"/>
      <c r="C69" s="69"/>
      <c r="D69" s="69">
        <v>1.12</v>
      </c>
      <c r="E69" s="69">
        <v>1.12</v>
      </c>
      <c r="F69" s="69">
        <v>1.12</v>
      </c>
      <c r="G69" s="69">
        <v>1.12</v>
      </c>
      <c r="H69" s="64">
        <v>1.12</v>
      </c>
      <c r="I69" s="64">
        <v>1.0</v>
      </c>
      <c r="J69" s="59">
        <v>1.2</v>
      </c>
      <c r="K69" s="73" t="s">
        <v>134</v>
      </c>
      <c r="L69" s="73" t="s">
        <v>134</v>
      </c>
      <c r="M69" s="73" t="s">
        <v>134</v>
      </c>
      <c r="N69" s="73" t="s">
        <v>134</v>
      </c>
      <c r="O69" s="390" t="s">
        <v>134</v>
      </c>
      <c r="P69" s="390" t="s">
        <v>134</v>
      </c>
      <c r="R69" s="125"/>
      <c r="S69" s="165"/>
      <c r="T69" s="165"/>
    </row>
    <row r="70" spans="1:20" ht="15">
      <c r="A70" s="61" t="s">
        <v>189</v>
      </c>
      <c r="B70" s="69"/>
      <c r="C70" s="69"/>
      <c r="D70" s="69"/>
      <c r="E70" s="69"/>
      <c r="F70" s="69"/>
      <c r="G70" s="69"/>
      <c r="H70" s="64"/>
      <c r="I70" s="64"/>
      <c r="J70" s="117"/>
      <c r="K70" s="115"/>
      <c r="L70" s="73" t="s">
        <v>134</v>
      </c>
      <c r="M70" s="73" t="s">
        <v>134</v>
      </c>
      <c r="N70" s="118" t="s">
        <v>134</v>
      </c>
      <c r="O70" s="390" t="s">
        <v>134</v>
      </c>
      <c r="P70" s="390" t="s">
        <v>134</v>
      </c>
      <c r="R70" s="125"/>
      <c r="S70" s="165"/>
      <c r="T70" s="165"/>
    </row>
    <row r="71" spans="1:20" ht="15">
      <c r="A71" s="152" t="s">
        <v>190</v>
      </c>
      <c r="B71" s="69">
        <v>480.0</v>
      </c>
      <c r="C71" s="69">
        <v>860.0</v>
      </c>
      <c r="D71" s="69">
        <v>860.0</v>
      </c>
      <c r="E71" s="69">
        <v>1240.0</v>
      </c>
      <c r="F71" s="69">
        <v>1240.0</v>
      </c>
      <c r="G71" s="69">
        <v>1640.0</v>
      </c>
      <c r="H71" s="64">
        <v>2700.0</v>
      </c>
      <c r="I71" s="64">
        <v>3500.0</v>
      </c>
      <c r="J71" s="73" t="s">
        <v>134</v>
      </c>
      <c r="K71" s="73" t="s">
        <v>134</v>
      </c>
      <c r="L71" s="73" t="s">
        <v>134</v>
      </c>
      <c r="M71" s="73" t="s">
        <v>134</v>
      </c>
      <c r="N71" s="118" t="s">
        <v>134</v>
      </c>
      <c r="O71" s="390" t="s">
        <v>134</v>
      </c>
      <c r="P71" s="390" t="s">
        <v>134</v>
      </c>
      <c r="R71" s="125"/>
      <c r="S71" s="165"/>
      <c r="T71" s="165"/>
    </row>
    <row r="72" spans="1:20" ht="15">
      <c r="A72" s="232" t="s">
        <v>191</v>
      </c>
      <c r="B72" s="69"/>
      <c r="C72" s="69"/>
      <c r="D72" s="69"/>
      <c r="E72" s="69"/>
      <c r="F72" s="69"/>
      <c r="G72" s="69"/>
      <c r="H72" s="64"/>
      <c r="I72" s="64"/>
      <c r="J72" s="73"/>
      <c r="K72" s="73"/>
      <c r="L72" s="73"/>
      <c r="M72" s="73"/>
      <c r="N72" s="118"/>
      <c r="O72" s="390">
        <v>0.0</v>
      </c>
      <c r="P72" s="390">
        <v>3000.0</v>
      </c>
      <c r="R72" s="125"/>
      <c r="S72" s="165"/>
      <c r="T72" s="165"/>
    </row>
    <row r="73" spans="1:20" ht="15">
      <c r="A73" s="153" t="s">
        <v>192</v>
      </c>
      <c r="B73" s="69"/>
      <c r="C73" s="69">
        <v>80.0</v>
      </c>
      <c r="D73" s="69">
        <v>80.0</v>
      </c>
      <c r="E73" s="69">
        <v>160.0</v>
      </c>
      <c r="F73" s="69">
        <v>300.0</v>
      </c>
      <c r="G73" s="69">
        <v>300.0</v>
      </c>
      <c r="H73" s="64">
        <v>600.0</v>
      </c>
      <c r="I73" s="63">
        <v>580.0</v>
      </c>
      <c r="J73" s="73" t="s">
        <v>134</v>
      </c>
      <c r="K73" s="73" t="s">
        <v>134</v>
      </c>
      <c r="L73" s="73" t="s">
        <v>134</v>
      </c>
      <c r="M73" s="73" t="s">
        <v>134</v>
      </c>
      <c r="N73" s="118" t="s">
        <v>134</v>
      </c>
      <c r="O73" s="390" t="s">
        <v>134</v>
      </c>
      <c r="P73" s="390" t="s">
        <v>134</v>
      </c>
      <c r="R73" s="125"/>
      <c r="S73" s="165"/>
      <c r="T73" s="165"/>
    </row>
    <row r="74" spans="1:20" ht="15">
      <c r="A74" s="61" t="s">
        <v>193</v>
      </c>
      <c r="B74" s="69">
        <v>1880.0</v>
      </c>
      <c r="C74" s="69">
        <v>2760.0</v>
      </c>
      <c r="D74" s="69">
        <v>3140.0</v>
      </c>
      <c r="E74" s="69">
        <v>3140.0</v>
      </c>
      <c r="F74" s="69">
        <v>3140.0</v>
      </c>
      <c r="G74" s="69">
        <v>3660.0</v>
      </c>
      <c r="H74" s="64">
        <v>4350.0</v>
      </c>
      <c r="I74" s="64">
        <v>5520.0</v>
      </c>
      <c r="J74" s="119">
        <v>6430.0</v>
      </c>
      <c r="K74" s="73" t="s">
        <v>134</v>
      </c>
      <c r="L74" s="73" t="s">
        <v>134</v>
      </c>
      <c r="M74" s="73" t="s">
        <v>134</v>
      </c>
      <c r="N74" s="118" t="s">
        <v>134</v>
      </c>
      <c r="O74" s="390" t="s">
        <v>134</v>
      </c>
      <c r="P74" s="390" t="s">
        <v>134</v>
      </c>
      <c r="R74" s="125"/>
      <c r="S74" s="165"/>
      <c r="T74" s="165"/>
    </row>
    <row r="75" spans="1:20" ht="15">
      <c r="A75" s="61" t="s">
        <v>194</v>
      </c>
      <c r="B75" s="69"/>
      <c r="C75" s="69">
        <v>1280.0</v>
      </c>
      <c r="D75" s="69">
        <v>1280.0</v>
      </c>
      <c r="E75" s="69">
        <v>1870.0</v>
      </c>
      <c r="F75" s="69">
        <v>1870.0</v>
      </c>
      <c r="G75" s="69">
        <v>2040.0</v>
      </c>
      <c r="H75" s="64">
        <v>2200.0</v>
      </c>
      <c r="I75" s="64">
        <v>2200.0</v>
      </c>
      <c r="J75" s="64">
        <v>2200.0</v>
      </c>
      <c r="K75" s="69">
        <v>3230.0</v>
      </c>
      <c r="L75" s="66">
        <v>5680.0</v>
      </c>
      <c r="M75" s="141">
        <v>6610.0</v>
      </c>
      <c r="N75" s="118" t="s">
        <v>134</v>
      </c>
      <c r="O75" s="390">
        <v>6610.0</v>
      </c>
      <c r="P75" s="390">
        <v>6710.0</v>
      </c>
      <c r="R75" s="125"/>
      <c r="S75" s="165"/>
      <c r="T75" s="165"/>
    </row>
    <row r="76" spans="1:20" ht="15">
      <c r="A76" s="70" t="s">
        <v>195</v>
      </c>
      <c r="B76" s="69"/>
      <c r="C76" s="69"/>
      <c r="D76" s="69"/>
      <c r="E76" s="69">
        <v>2380.0</v>
      </c>
      <c r="F76" s="69">
        <v>2380.0</v>
      </c>
      <c r="G76" s="69">
        <v>2700.0</v>
      </c>
      <c r="H76" s="64">
        <v>4020.0</v>
      </c>
      <c r="I76" s="64">
        <v>7220.0</v>
      </c>
      <c r="J76" s="73" t="s">
        <v>134</v>
      </c>
      <c r="K76" s="73" t="s">
        <v>134</v>
      </c>
      <c r="L76" s="73" t="s">
        <v>134</v>
      </c>
      <c r="M76" s="73" t="s">
        <v>134</v>
      </c>
      <c r="N76" s="118" t="s">
        <v>134</v>
      </c>
      <c r="O76" s="390" t="s">
        <v>134</v>
      </c>
      <c r="P76" s="390" t="s">
        <v>134</v>
      </c>
      <c r="R76" s="125"/>
      <c r="S76" s="165"/>
      <c r="T76" s="165"/>
    </row>
    <row r="77" spans="1:20" s="113" customFormat="1" ht="15.75" thickBot="1">
      <c r="A77" s="199" t="s">
        <v>228</v>
      </c>
      <c r="B77" s="200">
        <v>3840.0</v>
      </c>
      <c r="C77" s="200">
        <v>8520.0</v>
      </c>
      <c r="D77" s="200">
        <v>9931.0</v>
      </c>
      <c r="E77" s="200">
        <v>13941.0</v>
      </c>
      <c r="F77" s="200">
        <v>14811.0</v>
      </c>
      <c r="G77" s="200">
        <v>17771.0</v>
      </c>
      <c r="H77" s="201">
        <v>24781.0</v>
      </c>
      <c r="I77" s="201">
        <v>32021.0</v>
      </c>
      <c r="J77" s="202">
        <v>43783.0</v>
      </c>
      <c r="K77" s="203">
        <v>75394.0</v>
      </c>
      <c r="L77" s="204">
        <v>93374.0</v>
      </c>
      <c r="M77" s="205">
        <v>248461.2</v>
      </c>
      <c r="N77" s="206">
        <v>260881.2</v>
      </c>
      <c r="O77" s="394">
        <v>464560.0</v>
      </c>
      <c r="P77" s="394">
        <v>506632.0</v>
      </c>
      <c r="R77" s="207"/>
      <c r="S77" s="164"/>
      <c r="T77" s="164"/>
    </row>
    <row r="78" spans="1:16" ht="15">
      <c r="A78" s="329" t="s">
        <v>229</v>
      </c>
      <c r="B78" s="330"/>
      <c r="C78" s="330"/>
      <c r="D78" s="330"/>
      <c r="E78" s="330"/>
      <c r="F78" s="330"/>
      <c r="G78" s="330"/>
      <c r="H78" s="330"/>
      <c r="I78" s="330"/>
      <c r="J78" s="330"/>
      <c r="K78" s="331"/>
      <c r="L78" s="331"/>
      <c r="M78" s="331"/>
      <c r="N78" s="331"/>
      <c r="O78" s="331"/>
      <c r="P78" s="332"/>
    </row>
    <row r="79" spans="1:16" ht="15.75" thickBot="1">
      <c r="A79" s="333" t="s">
        <v>198</v>
      </c>
      <c r="B79" s="71">
        <v>953.6350033068783</v>
      </c>
      <c r="C79" s="71">
        <v>1578.6350033068784</v>
      </c>
      <c r="D79" s="71">
        <v>2933.6350033068784</v>
      </c>
      <c r="E79" s="71">
        <v>4651.760003306878</v>
      </c>
      <c r="F79" s="71">
        <v>7071.860003306879</v>
      </c>
      <c r="G79" s="71">
        <v>8181.860003306879</v>
      </c>
      <c r="H79" s="71">
        <v>10787.360003306878</v>
      </c>
      <c r="I79" s="69">
        <v>20331.0</v>
      </c>
      <c r="J79" s="71">
        <v>28057.5</v>
      </c>
      <c r="K79" s="149">
        <v>42347.5</v>
      </c>
      <c r="L79" s="150">
        <v>168525.5</v>
      </c>
      <c r="M79" s="334">
        <v>580827.0</v>
      </c>
      <c r="N79" s="141">
        <v>2435174.0</v>
      </c>
      <c r="O79" s="395">
        <v>3150216.5</v>
      </c>
      <c r="P79" s="395">
        <v>3946686.5</v>
      </c>
    </row>
    <row r="80" spans="1:16" ht="15.75" thickBot="1">
      <c r="A80" s="333" t="s">
        <v>230</v>
      </c>
      <c r="B80" s="69">
        <v>6015.0</v>
      </c>
      <c r="C80" s="69">
        <v>8195.0</v>
      </c>
      <c r="D80" s="69">
        <v>10815.0</v>
      </c>
      <c r="E80" s="69">
        <v>12885.0</v>
      </c>
      <c r="F80" s="69">
        <v>15640.0</v>
      </c>
      <c r="G80" s="69">
        <v>19090.0</v>
      </c>
      <c r="H80" s="69">
        <v>22580.0</v>
      </c>
      <c r="I80" s="69">
        <v>38430.0</v>
      </c>
      <c r="J80" s="69">
        <v>47920.0</v>
      </c>
      <c r="K80" s="118">
        <v>137160.0</v>
      </c>
      <c r="L80" s="66">
        <v>149780.0</v>
      </c>
      <c r="M80" s="335">
        <v>332440.0</v>
      </c>
      <c r="N80" s="150">
        <v>362140.0</v>
      </c>
      <c r="O80" s="396">
        <v>546970.0</v>
      </c>
      <c r="P80" s="396">
        <v>613270.0</v>
      </c>
    </row>
    <row r="81" spans="1:16" ht="15.75" thickBot="1">
      <c r="A81" s="70" t="s">
        <v>231</v>
      </c>
      <c r="B81" s="69">
        <v>3840.0</v>
      </c>
      <c r="C81" s="69">
        <v>8520.0</v>
      </c>
      <c r="D81" s="69">
        <v>9931.119999999999</v>
      </c>
      <c r="E81" s="69">
        <v>13941.12</v>
      </c>
      <c r="F81" s="69">
        <v>14811.12</v>
      </c>
      <c r="G81" s="69">
        <v>17771.12</v>
      </c>
      <c r="H81" s="69">
        <v>24781.12</v>
      </c>
      <c r="I81" s="69">
        <v>32021.0</v>
      </c>
      <c r="J81" s="69">
        <v>43783.0</v>
      </c>
      <c r="K81" s="118">
        <v>75394.0</v>
      </c>
      <c r="L81" s="66">
        <v>93374.0</v>
      </c>
      <c r="M81" s="176">
        <v>248461.2</v>
      </c>
      <c r="N81" s="150">
        <v>260881.2</v>
      </c>
      <c r="O81" s="397">
        <v>464560.0</v>
      </c>
      <c r="P81" s="396">
        <v>506632.0</v>
      </c>
    </row>
    <row r="82" spans="1:16" ht="15.75" thickBot="1">
      <c r="A82" s="136" t="s">
        <v>120</v>
      </c>
      <c r="B82" s="137">
        <v>10808.635003306877</v>
      </c>
      <c r="C82" s="137">
        <v>18293.635003306877</v>
      </c>
      <c r="D82" s="137">
        <v>23679.755003306876</v>
      </c>
      <c r="E82" s="137">
        <v>31477.880003306876</v>
      </c>
      <c r="F82" s="137">
        <v>37522.980003306875</v>
      </c>
      <c r="G82" s="137">
        <v>45042.980003306875</v>
      </c>
      <c r="H82" s="137">
        <v>58148.480003306875</v>
      </c>
      <c r="I82" s="137">
        <v>90782.0</v>
      </c>
      <c r="J82" s="137">
        <v>119760.5</v>
      </c>
      <c r="K82" s="138">
        <v>254901.5</v>
      </c>
      <c r="L82" s="139">
        <v>411679.5</v>
      </c>
      <c r="M82" s="140">
        <f>SUM(M79:M81)</f>
        <v>1161728.2</v>
      </c>
      <c r="N82" s="140">
        <f>SUM(N79:N81)</f>
        <v>3058195.2</v>
      </c>
      <c r="O82" s="240">
        <f>SUM(O79:O81)</f>
        <v>4161746.5</v>
      </c>
      <c r="P82" s="133">
        <f>SUM(P79:P81)</f>
        <v>5066588.5</v>
      </c>
    </row>
    <row r="83" spans="1:16" ht="15">
      <c r="A83" s="336" t="s">
        <v>232</v>
      </c>
      <c r="B83" s="337"/>
      <c r="C83" s="337"/>
      <c r="D83" s="337"/>
      <c r="E83" s="337"/>
      <c r="F83" s="337"/>
      <c r="G83" s="337"/>
      <c r="H83" s="337"/>
      <c r="I83" s="337"/>
      <c r="J83" s="338"/>
      <c r="K83" s="339"/>
      <c r="L83" s="339"/>
      <c r="M83" s="339"/>
      <c r="N83" s="339"/>
      <c r="O83" s="340"/>
      <c r="P83" s="332"/>
    </row>
    <row r="84" spans="1:16" ht="15">
      <c r="A84" s="333" t="s">
        <v>198</v>
      </c>
      <c r="B84" s="330">
        <v>16.0</v>
      </c>
      <c r="C84" s="330">
        <v>19.0</v>
      </c>
      <c r="D84" s="330">
        <v>19.0</v>
      </c>
      <c r="E84" s="330">
        <v>19.0</v>
      </c>
      <c r="F84" s="330">
        <v>19.0</v>
      </c>
      <c r="G84" s="330">
        <v>19.0</v>
      </c>
      <c r="H84" s="330">
        <v>19.0</v>
      </c>
      <c r="I84" s="330">
        <v>20.0</v>
      </c>
      <c r="J84" s="330">
        <v>21.0</v>
      </c>
      <c r="K84" s="331">
        <v>21.0</v>
      </c>
      <c r="L84" s="331">
        <v>22.0</v>
      </c>
      <c r="M84" s="331">
        <v>24.0</v>
      </c>
      <c r="N84" s="332">
        <v>25.0</v>
      </c>
      <c r="O84" s="331">
        <v>27.0</v>
      </c>
      <c r="P84" s="332"/>
    </row>
    <row r="85" spans="1:16" ht="15">
      <c r="A85" s="333" t="s">
        <v>230</v>
      </c>
      <c r="B85" s="330">
        <v>8.0</v>
      </c>
      <c r="C85" s="330">
        <v>8.0</v>
      </c>
      <c r="D85" s="330">
        <v>8.0</v>
      </c>
      <c r="E85" s="330">
        <v>8.0</v>
      </c>
      <c r="F85" s="330">
        <v>8.0</v>
      </c>
      <c r="G85" s="330">
        <v>8.0</v>
      </c>
      <c r="H85" s="330">
        <v>8.0</v>
      </c>
      <c r="I85" s="330">
        <v>8.0</v>
      </c>
      <c r="J85" s="69">
        <v>8.0</v>
      </c>
      <c r="K85" s="331">
        <v>9.0</v>
      </c>
      <c r="L85" s="331">
        <v>9.0</v>
      </c>
      <c r="M85" s="331">
        <v>10.0</v>
      </c>
      <c r="N85" s="332">
        <v>10.0</v>
      </c>
      <c r="O85" s="118">
        <v>9.0</v>
      </c>
      <c r="P85" s="332"/>
    </row>
    <row r="86" spans="1:16" ht="15">
      <c r="A86" s="333" t="s">
        <v>231</v>
      </c>
      <c r="B86" s="330">
        <v>6.0</v>
      </c>
      <c r="C86" s="330">
        <v>8.0</v>
      </c>
      <c r="D86" s="330">
        <v>11.0</v>
      </c>
      <c r="E86" s="330">
        <v>14.0</v>
      </c>
      <c r="F86" s="330">
        <v>14.0</v>
      </c>
      <c r="G86" s="330">
        <v>14.0</v>
      </c>
      <c r="H86" s="330">
        <v>14.0</v>
      </c>
      <c r="I86" s="330">
        <v>14.0</v>
      </c>
      <c r="J86" s="330">
        <v>14.0</v>
      </c>
      <c r="K86" s="118">
        <v>14.0</v>
      </c>
      <c r="L86" s="118">
        <v>16.0</v>
      </c>
      <c r="M86" s="331">
        <v>18.0</v>
      </c>
      <c r="N86" s="332">
        <v>18.0</v>
      </c>
      <c r="O86" s="118">
        <v>21.0</v>
      </c>
      <c r="P86" s="332"/>
    </row>
    <row r="87" spans="1:16" ht="15.75" thickBot="1">
      <c r="A87" s="341" t="s">
        <v>120</v>
      </c>
      <c r="B87" s="342">
        <f t="shared" si="3" ref="B87">+SUM(B84:B86)</f>
        <v>30.0</v>
      </c>
      <c r="C87" s="342">
        <f t="shared" si="4" ref="C87:H87">+SUM(C84:C86)</f>
        <v>35.0</v>
      </c>
      <c r="D87" s="342">
        <f t="shared" si="4"/>
        <v>38.0</v>
      </c>
      <c r="E87" s="342">
        <f t="shared" si="4"/>
        <v>41.0</v>
      </c>
      <c r="F87" s="342">
        <f t="shared" si="4"/>
        <v>41.0</v>
      </c>
      <c r="G87" s="342">
        <f t="shared" si="4"/>
        <v>41.0</v>
      </c>
      <c r="H87" s="342">
        <f t="shared" si="4"/>
        <v>41.0</v>
      </c>
      <c r="I87" s="342">
        <v>42.0</v>
      </c>
      <c r="J87" s="343">
        <v>43.0</v>
      </c>
      <c r="K87" s="344">
        <v>44.0</v>
      </c>
      <c r="L87" s="344">
        <v>47.0</v>
      </c>
      <c r="M87" s="344">
        <v>52.0</v>
      </c>
      <c r="N87" s="198">
        <v>53.0</v>
      </c>
      <c r="O87" s="282">
        <v>57.0</v>
      </c>
      <c r="P87" s="344"/>
    </row>
    <row r="88" spans="1:16" ht="15">
      <c r="A88" s="56" t="s">
        <v>233</v>
      </c>
      <c r="B88" s="57"/>
      <c r="C88" s="57"/>
      <c r="D88" s="57"/>
      <c r="E88" s="57"/>
      <c r="F88" s="57"/>
      <c r="G88" s="57"/>
      <c r="H88" s="57"/>
      <c r="I88" s="57"/>
      <c r="J88" s="57"/>
      <c r="K88" s="57"/>
      <c r="L88" s="57"/>
      <c r="M88" s="132"/>
      <c r="N88" s="116"/>
      <c r="O88" s="234"/>
      <c r="P88" s="110"/>
    </row>
    <row r="89" spans="1:16" ht="15">
      <c r="A89" s="333" t="s">
        <v>198</v>
      </c>
      <c r="B89" s="330"/>
      <c r="C89" s="345">
        <v>0.6553870168698874</v>
      </c>
      <c r="D89" s="345">
        <v>0.8583364724344675</v>
      </c>
      <c r="E89" s="345">
        <v>0.5856642009190918</v>
      </c>
      <c r="F89" s="345">
        <v>0.5202546989267678</v>
      </c>
      <c r="G89" s="345">
        <v>0.1569601207434752</v>
      </c>
      <c r="H89" s="345">
        <v>0.31844837224627764</v>
      </c>
      <c r="I89" s="345">
        <v>0.8847058032519086</v>
      </c>
      <c r="J89" s="345">
        <v>0.38003541389995577</v>
      </c>
      <c r="K89" s="345">
        <f t="shared" si="5" ref="K89">+K79/J79-1</f>
        <v>0.5093112358549408</v>
      </c>
      <c r="L89" s="346">
        <f t="shared" si="6" ref="L89:O92">+L79/K79-1</f>
        <v>2.979585571757483</v>
      </c>
      <c r="M89" s="346">
        <f t="shared" si="6"/>
        <v>2.4465229297643383</v>
      </c>
      <c r="N89" s="346">
        <f t="shared" si="6"/>
        <v>3.192597795901361</v>
      </c>
      <c r="O89" s="241">
        <f t="shared" si="6"/>
        <v>0.2936309684646765</v>
      </c>
      <c r="P89" s="241"/>
    </row>
    <row r="90" spans="1:16" ht="15">
      <c r="A90" s="333" t="s">
        <v>230</v>
      </c>
      <c r="B90" s="330"/>
      <c r="C90" s="345">
        <v>0.36242726517040724</v>
      </c>
      <c r="D90" s="345">
        <v>0.31970713849908483</v>
      </c>
      <c r="E90" s="345">
        <v>0.19140083217753112</v>
      </c>
      <c r="F90" s="345">
        <v>0.21381451299961185</v>
      </c>
      <c r="G90" s="345">
        <v>0.22058823529411775</v>
      </c>
      <c r="H90" s="345">
        <v>0.1828182294394971</v>
      </c>
      <c r="I90" s="345">
        <v>0.7019486271036315</v>
      </c>
      <c r="J90" s="345">
        <v>0.24694249284413217</v>
      </c>
      <c r="K90" s="345">
        <f>+K80/J80-1</f>
        <v>1.862270450751252</v>
      </c>
      <c r="L90" s="346">
        <f t="shared" si="6"/>
        <v>0.09200933216681251</v>
      </c>
      <c r="M90" s="346">
        <f t="shared" si="6"/>
        <v>1.2195219655494727</v>
      </c>
      <c r="N90" s="346">
        <f t="shared" si="6"/>
        <v>0.08933942967151975</v>
      </c>
      <c r="O90" s="241">
        <f t="shared" si="6"/>
        <v>0.5103827249130171</v>
      </c>
      <c r="P90" s="241"/>
    </row>
    <row r="91" spans="1:16" ht="15">
      <c r="A91" s="333" t="s">
        <v>231</v>
      </c>
      <c r="B91" s="330"/>
      <c r="C91" s="345">
        <v>1.21875</v>
      </c>
      <c r="D91" s="345">
        <v>0.16562441314553977</v>
      </c>
      <c r="E91" s="345">
        <v>0.40378124521705505</v>
      </c>
      <c r="F91" s="345">
        <v>0.06240531607216648</v>
      </c>
      <c r="G91" s="345">
        <v>0.19984984255073224</v>
      </c>
      <c r="H91" s="345">
        <v>0.3944602253543952</v>
      </c>
      <c r="I91" s="345">
        <v>0.29215305845740636</v>
      </c>
      <c r="J91" s="345">
        <v>0.3673214453015208</v>
      </c>
      <c r="K91" s="345">
        <f>+K81/J81-1</f>
        <v>0.7219925541876984</v>
      </c>
      <c r="L91" s="346">
        <f t="shared" si="6"/>
        <v>0.23848051569090378</v>
      </c>
      <c r="M91" s="346">
        <f t="shared" si="6"/>
        <v>1.660924882729668</v>
      </c>
      <c r="N91" s="346">
        <f t="shared" si="6"/>
        <v>0.04998768419374944</v>
      </c>
      <c r="O91" s="241">
        <f t="shared" si="6"/>
        <v>0.7807339126008312</v>
      </c>
      <c r="P91" s="241"/>
    </row>
    <row r="92" spans="1:16" ht="15.75" thickBot="1">
      <c r="A92" s="347" t="s">
        <v>120</v>
      </c>
      <c r="B92" s="348"/>
      <c r="C92" s="349">
        <v>0.6925018744466791</v>
      </c>
      <c r="D92" s="349">
        <v>0.2944259027266243</v>
      </c>
      <c r="E92" s="349">
        <v>0.32931611830067475</v>
      </c>
      <c r="F92" s="349">
        <v>0.1920427932047819</v>
      </c>
      <c r="G92" s="349">
        <v>0.20041052174793328</v>
      </c>
      <c r="H92" s="349">
        <v>0.2909554385397646</v>
      </c>
      <c r="I92" s="349">
        <v>0.5612101983549229</v>
      </c>
      <c r="J92" s="349">
        <v>0.3192097552378226</v>
      </c>
      <c r="K92" s="349">
        <f>+K82/J82-1</f>
        <v>1.1284271525252483</v>
      </c>
      <c r="L92" s="350">
        <f t="shared" si="6"/>
        <v>0.6150532656732111</v>
      </c>
      <c r="M92" s="350">
        <f t="shared" si="6"/>
        <v>1.821923850956873</v>
      </c>
      <c r="N92" s="350">
        <f t="shared" si="6"/>
        <v>1.6324532709113888</v>
      </c>
      <c r="O92" s="242">
        <f t="shared" si="6"/>
        <v>0.3608505107849229</v>
      </c>
      <c r="P92" s="241"/>
    </row>
    <row r="93" spans="1:16" ht="15">
      <c r="A93" s="136" t="s">
        <v>234</v>
      </c>
      <c r="B93" s="330"/>
      <c r="C93" s="330"/>
      <c r="D93" s="330"/>
      <c r="E93" s="330"/>
      <c r="F93" s="330"/>
      <c r="G93" s="330"/>
      <c r="H93" s="330"/>
      <c r="I93" s="330"/>
      <c r="J93" s="330"/>
      <c r="K93" s="331"/>
      <c r="L93" s="332"/>
      <c r="M93" s="351"/>
      <c r="N93" s="351"/>
      <c r="O93" s="352"/>
      <c r="P93" s="339"/>
    </row>
    <row r="94" spans="1:16" ht="15">
      <c r="A94" s="333" t="s">
        <v>198</v>
      </c>
      <c r="B94" s="243">
        <f>(O79/B79)^(1/13)-1</f>
        <v>0.8650440498444905</v>
      </c>
      <c r="C94" s="353"/>
      <c r="D94" s="353"/>
      <c r="E94" s="330"/>
      <c r="F94" s="330"/>
      <c r="G94" s="330"/>
      <c r="H94" s="330"/>
      <c r="I94" s="330"/>
      <c r="J94" s="330"/>
      <c r="K94" s="331"/>
      <c r="L94" s="332"/>
      <c r="M94" s="351"/>
      <c r="N94" s="351"/>
      <c r="O94" s="354"/>
      <c r="P94" s="332"/>
    </row>
    <row r="95" spans="1:16" ht="15">
      <c r="A95" s="355" t="s">
        <v>230</v>
      </c>
      <c r="B95" s="243">
        <f>(O80/B80)^(1/13)-1</f>
        <v>0.41472287246778716</v>
      </c>
      <c r="C95" s="328"/>
      <c r="D95" s="328"/>
      <c r="E95" s="328"/>
      <c r="F95" s="328"/>
      <c r="G95" s="328"/>
      <c r="H95" s="328"/>
      <c r="I95" s="328"/>
      <c r="J95" s="328"/>
      <c r="K95" s="356"/>
      <c r="L95" s="332"/>
      <c r="M95" s="332"/>
      <c r="N95" s="332"/>
      <c r="O95" s="331"/>
      <c r="P95" s="332"/>
    </row>
    <row r="96" spans="1:16" ht="15">
      <c r="A96" s="333" t="s">
        <v>231</v>
      </c>
      <c r="B96" s="243">
        <f>(O81/B81)^(1/13)-1</f>
        <v>0.44613389978034523</v>
      </c>
      <c r="C96" s="330"/>
      <c r="D96" s="330"/>
      <c r="E96" s="330"/>
      <c r="F96" s="330"/>
      <c r="G96" s="330"/>
      <c r="H96" s="330"/>
      <c r="I96" s="330"/>
      <c r="J96" s="330"/>
      <c r="K96" s="331"/>
      <c r="L96" s="332"/>
      <c r="M96" s="351"/>
      <c r="N96" s="351"/>
      <c r="O96" s="354"/>
      <c r="P96" s="332"/>
    </row>
    <row r="97" spans="1:16" ht="15.75" thickBot="1">
      <c r="A97" s="347" t="s">
        <v>120</v>
      </c>
      <c r="B97" s="357">
        <f>(O82/B82)^(1/13)-1</f>
        <v>0.5808293205513013</v>
      </c>
      <c r="C97" s="358"/>
      <c r="D97" s="359"/>
      <c r="E97" s="359"/>
      <c r="F97" s="359"/>
      <c r="G97" s="359"/>
      <c r="H97" s="359"/>
      <c r="I97" s="359"/>
      <c r="J97" s="359"/>
      <c r="K97" s="360"/>
      <c r="L97" s="361"/>
      <c r="M97" s="362"/>
      <c r="N97" s="362"/>
      <c r="O97" s="363"/>
      <c r="P97" s="361"/>
    </row>
    <row r="98" spans="1:16" ht="15">
      <c r="A98" s="136" t="s">
        <v>235</v>
      </c>
      <c r="B98" s="69"/>
      <c r="C98" s="330"/>
      <c r="D98" s="330"/>
      <c r="E98" s="330"/>
      <c r="F98" s="330"/>
      <c r="G98" s="330"/>
      <c r="H98" s="328"/>
      <c r="I98" s="328"/>
      <c r="J98" s="328"/>
      <c r="K98" s="354"/>
      <c r="L98" s="332"/>
      <c r="M98" s="351"/>
      <c r="N98" s="351"/>
      <c r="O98" s="354"/>
      <c r="P98" s="332"/>
    </row>
    <row r="99" spans="1:16" ht="15">
      <c r="A99" s="333" t="s">
        <v>198</v>
      </c>
      <c r="B99" s="244">
        <f>(P79/O79)^(1/2)-1</f>
        <v>0.11929899579377623</v>
      </c>
      <c r="C99" s="330"/>
      <c r="D99" s="330"/>
      <c r="E99" s="330"/>
      <c r="F99" s="330"/>
      <c r="G99" s="330"/>
      <c r="H99" s="328"/>
      <c r="I99" s="328"/>
      <c r="J99" s="328"/>
      <c r="K99" s="354"/>
      <c r="L99" s="332"/>
      <c r="M99" s="351"/>
      <c r="N99" s="351"/>
      <c r="O99" s="354"/>
      <c r="P99" s="332"/>
    </row>
    <row r="100" spans="1:16" ht="15">
      <c r="A100" s="333" t="s">
        <v>230</v>
      </c>
      <c r="B100" s="244">
        <f>(P80/O80)^(1/2)-1</f>
        <v>0.05887356622249684</v>
      </c>
      <c r="C100" s="330"/>
      <c r="D100" s="330"/>
      <c r="E100" s="330"/>
      <c r="F100" s="330"/>
      <c r="G100" s="330"/>
      <c r="H100" s="328"/>
      <c r="I100" s="328"/>
      <c r="J100" s="328"/>
      <c r="K100" s="354"/>
      <c r="L100" s="332"/>
      <c r="M100" s="351"/>
      <c r="N100" s="351"/>
      <c r="O100" s="354"/>
      <c r="P100" s="332"/>
    </row>
    <row r="101" spans="1:16" ht="15">
      <c r="A101" s="333" t="s">
        <v>231</v>
      </c>
      <c r="B101" s="244">
        <f>(P81/O81)^(1/2)-1</f>
        <v>0.04430029851749384</v>
      </c>
      <c r="C101" s="330"/>
      <c r="D101" s="330"/>
      <c r="E101" s="330"/>
      <c r="F101" s="330"/>
      <c r="G101" s="330"/>
      <c r="H101" s="328"/>
      <c r="I101" s="328"/>
      <c r="J101" s="328"/>
      <c r="K101" s="354"/>
      <c r="L101" s="332"/>
      <c r="M101" s="351"/>
      <c r="N101" s="351"/>
      <c r="O101" s="354"/>
      <c r="P101" s="332"/>
    </row>
    <row r="102" spans="1:16" ht="15.75" thickBot="1">
      <c r="A102" s="347" t="s">
        <v>120</v>
      </c>
      <c r="B102" s="389">
        <f>(P82/O82)^(1/2)-1</f>
        <v>0.10336703631913546</v>
      </c>
      <c r="C102" s="359"/>
      <c r="D102" s="359"/>
      <c r="E102" s="359"/>
      <c r="F102" s="359"/>
      <c r="G102" s="359"/>
      <c r="H102" s="358"/>
      <c r="I102" s="358"/>
      <c r="J102" s="358"/>
      <c r="K102" s="363"/>
      <c r="L102" s="361"/>
      <c r="M102" s="362"/>
      <c r="N102" s="362"/>
      <c r="O102" s="363"/>
      <c r="P102" s="361"/>
    </row>
    <row r="103" spans="1:16" ht="15">
      <c r="A103" s="387"/>
      <c r="B103" s="388"/>
      <c r="C103" s="354"/>
      <c r="D103" s="354"/>
      <c r="E103" s="354"/>
      <c r="F103" s="354"/>
      <c r="G103" s="354"/>
      <c r="H103" s="354"/>
      <c r="I103" s="354"/>
      <c r="J103" s="354"/>
      <c r="K103" s="354"/>
      <c r="L103" s="354"/>
      <c r="M103" s="354"/>
      <c r="N103" s="354"/>
      <c r="O103" s="354"/>
      <c r="P103" s="351"/>
    </row>
    <row r="104" spans="1:16" ht="15">
      <c r="A104" s="387"/>
      <c r="B104" s="388"/>
      <c r="C104" s="354"/>
      <c r="D104" s="354"/>
      <c r="E104" s="354"/>
      <c r="F104" s="354"/>
      <c r="G104" s="354"/>
      <c r="H104" s="354"/>
      <c r="I104" s="354"/>
      <c r="J104" s="354"/>
      <c r="K104" s="354"/>
      <c r="L104" s="354"/>
      <c r="M104" s="354"/>
      <c r="N104" s="354"/>
      <c r="O104" s="354"/>
      <c r="P104" s="351"/>
    </row>
    <row r="105" spans="1:16" ht="15" thickBot="1">
      <c r="A105" s="387"/>
      <c r="B105" s="388"/>
      <c r="C105" s="354"/>
      <c r="D105" s="354"/>
      <c r="E105" s="354"/>
      <c r="F105" s="354"/>
      <c r="G105" s="354"/>
      <c r="H105" s="354"/>
      <c r="I105" s="354"/>
      <c r="J105" s="354"/>
      <c r="K105" s="354"/>
      <c r="L105" s="354"/>
      <c r="M105" s="354"/>
      <c r="N105" s="354"/>
      <c r="O105" s="354"/>
      <c r="P105" s="351"/>
    </row>
    <row r="106" spans="1:16" ht="15" customHeight="1">
      <c r="A106" s="415" t="s">
        <v>357</v>
      </c>
      <c r="B106" s="416"/>
      <c r="C106" s="416"/>
      <c r="D106" s="416"/>
      <c r="E106" s="416"/>
      <c r="F106" s="416"/>
      <c r="G106" s="416"/>
      <c r="H106" s="416"/>
      <c r="I106" s="416"/>
      <c r="J106" s="416"/>
      <c r="K106" s="416"/>
      <c r="L106" s="416"/>
      <c r="M106" s="416"/>
      <c r="N106" s="416"/>
      <c r="O106" s="416"/>
      <c r="P106" s="417"/>
    </row>
    <row r="107" spans="1:16" ht="15" customHeight="1">
      <c r="A107" s="418"/>
      <c r="B107" s="419"/>
      <c r="C107" s="419"/>
      <c r="D107" s="419"/>
      <c r="E107" s="419"/>
      <c r="F107" s="419"/>
      <c r="G107" s="419"/>
      <c r="H107" s="419"/>
      <c r="I107" s="419"/>
      <c r="J107" s="419"/>
      <c r="K107" s="419"/>
      <c r="L107" s="419"/>
      <c r="M107" s="419"/>
      <c r="N107" s="419"/>
      <c r="O107" s="419"/>
      <c r="P107" s="420"/>
    </row>
    <row r="108" spans="1:16" ht="15" customHeight="1">
      <c r="A108" s="418"/>
      <c r="B108" s="419"/>
      <c r="C108" s="419"/>
      <c r="D108" s="419"/>
      <c r="E108" s="419"/>
      <c r="F108" s="419"/>
      <c r="G108" s="419"/>
      <c r="H108" s="419"/>
      <c r="I108" s="419"/>
      <c r="J108" s="419"/>
      <c r="K108" s="419"/>
      <c r="L108" s="419"/>
      <c r="M108" s="419"/>
      <c r="N108" s="419"/>
      <c r="O108" s="419"/>
      <c r="P108" s="420"/>
    </row>
    <row r="109" spans="1:16" ht="96.75" customHeight="1" thickBot="1">
      <c r="A109" s="421"/>
      <c r="B109" s="422"/>
      <c r="C109" s="422"/>
      <c r="D109" s="422"/>
      <c r="E109" s="422"/>
      <c r="F109" s="422"/>
      <c r="G109" s="422"/>
      <c r="H109" s="422"/>
      <c r="I109" s="422"/>
      <c r="J109" s="422"/>
      <c r="K109" s="422"/>
      <c r="L109" s="422"/>
      <c r="M109" s="422"/>
      <c r="N109" s="422"/>
      <c r="O109" s="422"/>
      <c r="P109" s="423"/>
    </row>
    <row r="110" spans="1:16" ht="15">
      <c r="A110" s="188"/>
      <c r="B110" s="142"/>
      <c r="C110" s="142"/>
      <c r="D110" s="142"/>
      <c r="E110" s="142"/>
      <c r="F110" s="142"/>
      <c r="G110" s="142"/>
      <c r="H110" s="142"/>
      <c r="I110" s="142"/>
      <c r="J110" s="142"/>
      <c r="K110" s="142"/>
      <c r="L110" s="142"/>
      <c r="M110" s="142"/>
      <c r="N110" s="376"/>
      <c r="O110" s="376"/>
      <c r="P110" s="376"/>
    </row>
    <row r="111" spans="1:16" ht="15">
      <c r="A111" s="188"/>
      <c r="B111" s="142"/>
      <c r="C111" s="142"/>
      <c r="D111" s="142"/>
      <c r="E111" s="142"/>
      <c r="F111" s="142"/>
      <c r="G111" s="142"/>
      <c r="H111" s="142"/>
      <c r="I111" s="142"/>
      <c r="J111" s="142"/>
      <c r="K111" s="142"/>
      <c r="L111" s="142"/>
      <c r="M111" s="142"/>
      <c r="N111" s="376"/>
      <c r="O111" s="376"/>
      <c r="P111" s="376"/>
    </row>
    <row r="112" spans="1:16" ht="15">
      <c r="A112" s="188"/>
      <c r="B112" s="142"/>
      <c r="C112" s="142"/>
      <c r="D112" s="142"/>
      <c r="E112" s="142"/>
      <c r="F112" s="142"/>
      <c r="G112" s="142"/>
      <c r="H112" s="142"/>
      <c r="I112" s="142"/>
      <c r="J112" s="142"/>
      <c r="K112" s="142"/>
      <c r="L112" s="142"/>
      <c r="M112" s="142"/>
      <c r="N112" s="376"/>
      <c r="O112" s="376"/>
      <c r="P112" s="376"/>
    </row>
    <row r="113" spans="1:16" ht="15">
      <c r="A113" s="188"/>
      <c r="B113" s="142"/>
      <c r="C113" s="142"/>
      <c r="D113" s="142"/>
      <c r="E113" s="142"/>
      <c r="F113" s="142"/>
      <c r="G113" s="142"/>
      <c r="H113" s="142"/>
      <c r="I113" s="142"/>
      <c r="J113" s="142"/>
      <c r="K113" s="142"/>
      <c r="L113" s="142"/>
      <c r="M113" s="142"/>
      <c r="N113" s="376"/>
      <c r="O113" s="376"/>
      <c r="P113" s="376"/>
    </row>
    <row r="114" spans="1:16" ht="15">
      <c r="A114" s="188"/>
      <c r="B114" s="142"/>
      <c r="C114" s="142"/>
      <c r="D114" s="142"/>
      <c r="E114" s="142"/>
      <c r="F114" s="142"/>
      <c r="G114" s="142"/>
      <c r="H114" s="142"/>
      <c r="I114" s="142"/>
      <c r="J114" s="142"/>
      <c r="K114" s="142"/>
      <c r="L114" s="142"/>
      <c r="M114" s="142"/>
      <c r="N114" s="376"/>
      <c r="O114" s="376"/>
      <c r="P114" s="376"/>
    </row>
    <row r="115" spans="1:16" ht="15">
      <c r="A115" s="188"/>
      <c r="B115" s="142"/>
      <c r="C115" s="142"/>
      <c r="D115" s="142"/>
      <c r="E115" s="142"/>
      <c r="F115" s="142"/>
      <c r="G115" s="142"/>
      <c r="H115" s="142"/>
      <c r="I115" s="142"/>
      <c r="J115" s="142"/>
      <c r="K115" s="142"/>
      <c r="L115" s="142"/>
      <c r="M115" s="142"/>
      <c r="N115" s="376"/>
      <c r="O115" s="376"/>
      <c r="P115" s="376"/>
    </row>
    <row r="116" spans="1:16" ht="15">
      <c r="A116" s="188"/>
      <c r="B116" s="142"/>
      <c r="C116" s="142"/>
      <c r="D116" s="142"/>
      <c r="E116" s="142"/>
      <c r="F116" s="142"/>
      <c r="G116" s="142"/>
      <c r="H116" s="142"/>
      <c r="I116" s="142"/>
      <c r="J116" s="142"/>
      <c r="K116" s="142"/>
      <c r="L116" s="142"/>
      <c r="M116" s="142"/>
      <c r="N116" s="376"/>
      <c r="O116" s="376"/>
      <c r="P116" s="376"/>
    </row>
    <row r="117" spans="1:16" ht="15">
      <c r="A117" s="188"/>
      <c r="B117" s="142"/>
      <c r="C117" s="142"/>
      <c r="D117" s="142"/>
      <c r="E117" s="142"/>
      <c r="F117" s="142"/>
      <c r="G117" s="142"/>
      <c r="H117" s="142"/>
      <c r="I117" s="142"/>
      <c r="J117" s="142"/>
      <c r="K117" s="142"/>
      <c r="L117" s="142"/>
      <c r="M117" s="142"/>
      <c r="N117" s="376"/>
      <c r="O117" s="376"/>
      <c r="P117" s="376"/>
    </row>
    <row r="118" spans="1:16" ht="15">
      <c r="A118" s="188"/>
      <c r="B118" s="142"/>
      <c r="C118" s="142"/>
      <c r="D118" s="142"/>
      <c r="E118" s="142"/>
      <c r="F118" s="142"/>
      <c r="G118" s="142"/>
      <c r="H118" s="142"/>
      <c r="I118" s="142"/>
      <c r="J118" s="142"/>
      <c r="K118" s="142"/>
      <c r="L118" s="142"/>
      <c r="M118" s="142"/>
      <c r="N118" s="376"/>
      <c r="O118" s="376"/>
      <c r="P118" s="376"/>
    </row>
    <row r="119" spans="1:16" ht="15">
      <c r="A119" s="188"/>
      <c r="B119" s="142"/>
      <c r="C119" s="142"/>
      <c r="D119" s="142"/>
      <c r="E119" s="142"/>
      <c r="F119" s="142"/>
      <c r="G119" s="142"/>
      <c r="H119" s="142"/>
      <c r="I119" s="142"/>
      <c r="J119" s="142"/>
      <c r="K119" s="142"/>
      <c r="L119" s="142"/>
      <c r="M119" s="142"/>
      <c r="N119" s="376"/>
      <c r="O119" s="376"/>
      <c r="P119" s="376"/>
    </row>
    <row r="120" spans="1:16" ht="15">
      <c r="A120" s="188"/>
      <c r="B120" s="142"/>
      <c r="C120" s="142"/>
      <c r="D120" s="142"/>
      <c r="E120" s="142"/>
      <c r="F120" s="142"/>
      <c r="G120" s="142"/>
      <c r="H120" s="142"/>
      <c r="I120" s="142"/>
      <c r="J120" s="142"/>
      <c r="K120" s="142"/>
      <c r="L120" s="142"/>
      <c r="M120" s="142"/>
      <c r="N120" s="376"/>
      <c r="O120" s="376"/>
      <c r="P120" s="376"/>
    </row>
    <row r="121" spans="1:16" ht="15">
      <c r="A121" s="188"/>
      <c r="B121" s="142"/>
      <c r="C121" s="142"/>
      <c r="D121" s="142"/>
      <c r="E121" s="142"/>
      <c r="F121" s="142"/>
      <c r="G121" s="142"/>
      <c r="H121" s="142"/>
      <c r="I121" s="142"/>
      <c r="J121" s="142"/>
      <c r="K121" s="142"/>
      <c r="L121" s="142"/>
      <c r="M121" s="142"/>
      <c r="N121" s="376"/>
      <c r="O121" s="376"/>
      <c r="P121" s="376"/>
    </row>
    <row r="122" spans="1:16" ht="15">
      <c r="A122" s="188"/>
      <c r="B122" s="142"/>
      <c r="C122" s="142"/>
      <c r="D122" s="142"/>
      <c r="E122" s="142"/>
      <c r="F122" s="142"/>
      <c r="G122" s="142"/>
      <c r="H122" s="142"/>
      <c r="I122" s="142"/>
      <c r="J122" s="142"/>
      <c r="K122" s="142"/>
      <c r="L122" s="142"/>
      <c r="M122" s="142"/>
      <c r="N122" s="376"/>
      <c r="O122" s="376"/>
      <c r="P122" s="376"/>
    </row>
    <row r="123" spans="1:16" ht="15">
      <c r="A123" s="188"/>
      <c r="B123" s="142"/>
      <c r="C123" s="142"/>
      <c r="D123" s="142"/>
      <c r="E123" s="142"/>
      <c r="F123" s="142"/>
      <c r="G123" s="142"/>
      <c r="H123" s="142"/>
      <c r="I123" s="142"/>
      <c r="J123" s="142"/>
      <c r="K123" s="142"/>
      <c r="L123" s="142"/>
      <c r="M123" s="142"/>
      <c r="N123" s="376"/>
      <c r="O123" s="376"/>
      <c r="P123" s="376"/>
    </row>
    <row r="124" spans="1:16" ht="15">
      <c r="A124" s="188"/>
      <c r="B124" s="142"/>
      <c r="C124" s="142"/>
      <c r="D124" s="142"/>
      <c r="E124" s="142"/>
      <c r="F124" s="142"/>
      <c r="G124" s="142"/>
      <c r="H124" s="142"/>
      <c r="I124" s="142"/>
      <c r="J124" s="142"/>
      <c r="K124" s="142"/>
      <c r="L124" s="142"/>
      <c r="M124" s="142"/>
      <c r="N124" s="376"/>
      <c r="O124" s="376"/>
      <c r="P124" s="376"/>
    </row>
    <row r="125" spans="1:16" ht="15">
      <c r="A125" s="188"/>
      <c r="B125" s="142"/>
      <c r="C125" s="142"/>
      <c r="D125" s="142"/>
      <c r="E125" s="142"/>
      <c r="F125" s="142"/>
      <c r="G125" s="142"/>
      <c r="H125" s="142"/>
      <c r="I125" s="142"/>
      <c r="J125" s="142"/>
      <c r="K125" s="142"/>
      <c r="L125" s="142"/>
      <c r="M125" s="142"/>
      <c r="N125" s="376"/>
      <c r="O125" s="376"/>
      <c r="P125" s="376"/>
    </row>
    <row r="126" spans="1:16" ht="15">
      <c r="A126" s="188"/>
      <c r="B126" s="142"/>
      <c r="C126" s="142"/>
      <c r="D126" s="142"/>
      <c r="E126" s="142"/>
      <c r="F126" s="142"/>
      <c r="G126" s="142"/>
      <c r="H126" s="142"/>
      <c r="I126" s="142"/>
      <c r="J126" s="142"/>
      <c r="K126" s="142"/>
      <c r="L126" s="142"/>
      <c r="M126" s="142"/>
      <c r="N126" s="376"/>
      <c r="O126" s="376"/>
      <c r="P126" s="376"/>
    </row>
    <row r="127" spans="1:16" ht="15">
      <c r="A127" s="188"/>
      <c r="B127" s="142"/>
      <c r="C127" s="142"/>
      <c r="D127" s="142"/>
      <c r="E127" s="142"/>
      <c r="F127" s="142"/>
      <c r="G127" s="142"/>
      <c r="H127" s="142"/>
      <c r="I127" s="142"/>
      <c r="J127" s="142"/>
      <c r="K127" s="142"/>
      <c r="L127" s="142"/>
      <c r="M127" s="142"/>
      <c r="N127" s="376"/>
      <c r="O127" s="376"/>
      <c r="P127" s="376"/>
    </row>
    <row r="128" spans="1:16" ht="15">
      <c r="A128" s="188"/>
      <c r="B128" s="142"/>
      <c r="C128" s="142"/>
      <c r="D128" s="142"/>
      <c r="E128" s="142"/>
      <c r="F128" s="142"/>
      <c r="G128" s="142"/>
      <c r="H128" s="142"/>
      <c r="I128" s="142"/>
      <c r="J128" s="142"/>
      <c r="K128" s="142"/>
      <c r="L128" s="142"/>
      <c r="M128" s="142"/>
      <c r="N128" s="376"/>
      <c r="O128" s="376"/>
      <c r="P128" s="376"/>
    </row>
    <row r="129" spans="1:16" ht="15">
      <c r="A129" s="188"/>
      <c r="B129" s="142"/>
      <c r="C129" s="142"/>
      <c r="D129" s="142"/>
      <c r="E129" s="142"/>
      <c r="F129" s="142"/>
      <c r="G129" s="142"/>
      <c r="H129" s="142"/>
      <c r="I129" s="142"/>
      <c r="J129" s="142"/>
      <c r="K129" s="142"/>
      <c r="L129" s="142"/>
      <c r="M129" s="142"/>
      <c r="N129" s="376"/>
      <c r="O129" s="376"/>
      <c r="P129" s="376"/>
    </row>
    <row r="130" spans="1:16" ht="15">
      <c r="A130" s="188"/>
      <c r="B130" s="142"/>
      <c r="C130" s="142"/>
      <c r="D130" s="142"/>
      <c r="E130" s="142"/>
      <c r="F130" s="142"/>
      <c r="G130" s="142"/>
      <c r="H130" s="142"/>
      <c r="I130" s="142"/>
      <c r="J130" s="142"/>
      <c r="K130" s="142"/>
      <c r="L130" s="142"/>
      <c r="M130" s="142"/>
      <c r="N130" s="376"/>
      <c r="O130" s="376"/>
      <c r="P130" s="376"/>
    </row>
    <row r="131" spans="1:16" ht="15">
      <c r="A131" s="188"/>
      <c r="B131" s="142"/>
      <c r="C131" s="142"/>
      <c r="D131" s="142"/>
      <c r="E131" s="142"/>
      <c r="F131" s="142"/>
      <c r="G131" s="142"/>
      <c r="H131" s="142"/>
      <c r="I131" s="142"/>
      <c r="J131" s="142"/>
      <c r="K131" s="142"/>
      <c r="L131" s="142"/>
      <c r="M131" s="142"/>
      <c r="N131" s="376"/>
      <c r="O131" s="376"/>
      <c r="P131" s="376"/>
    </row>
    <row r="132" spans="1:16" ht="15">
      <c r="A132" s="188"/>
      <c r="B132" s="142"/>
      <c r="C132" s="142"/>
      <c r="D132" s="142"/>
      <c r="E132" s="142"/>
      <c r="F132" s="142"/>
      <c r="G132" s="142"/>
      <c r="H132" s="142"/>
      <c r="I132" s="142"/>
      <c r="J132" s="142"/>
      <c r="K132" s="142"/>
      <c r="L132" s="142"/>
      <c r="M132" s="142"/>
      <c r="N132" s="376"/>
      <c r="O132" s="376"/>
      <c r="P132" s="376"/>
    </row>
    <row r="133" spans="1:16" ht="15">
      <c r="A133" s="188"/>
      <c r="B133" s="142"/>
      <c r="C133" s="142"/>
      <c r="D133" s="142"/>
      <c r="E133" s="142"/>
      <c r="F133" s="142"/>
      <c r="G133" s="142"/>
      <c r="H133" s="142"/>
      <c r="I133" s="142"/>
      <c r="J133" s="142"/>
      <c r="K133" s="142"/>
      <c r="L133" s="142"/>
      <c r="M133" s="142"/>
      <c r="N133" s="376"/>
      <c r="O133" s="376"/>
      <c r="P133" s="376"/>
    </row>
    <row r="134" spans="1:16" ht="15">
      <c r="A134" s="188"/>
      <c r="B134" s="142"/>
      <c r="C134" s="142"/>
      <c r="D134" s="142"/>
      <c r="E134" s="142"/>
      <c r="F134" s="142"/>
      <c r="G134" s="142"/>
      <c r="H134" s="142"/>
      <c r="I134" s="142"/>
      <c r="J134" s="142"/>
      <c r="K134" s="142"/>
      <c r="L134" s="142"/>
      <c r="M134" s="142"/>
      <c r="N134" s="376"/>
      <c r="O134" s="376"/>
      <c r="P134" s="376"/>
    </row>
    <row r="135" spans="1:16" ht="15">
      <c r="A135" s="188"/>
      <c r="B135" s="142"/>
      <c r="C135" s="142"/>
      <c r="D135" s="142"/>
      <c r="E135" s="142"/>
      <c r="F135" s="142"/>
      <c r="G135" s="142"/>
      <c r="H135" s="142"/>
      <c r="I135" s="142"/>
      <c r="J135" s="142"/>
      <c r="K135" s="142"/>
      <c r="L135" s="142"/>
      <c r="M135" s="142"/>
      <c r="N135" s="376"/>
      <c r="O135" s="376"/>
      <c r="P135" s="376"/>
    </row>
    <row r="136" spans="1:16" ht="15">
      <c r="A136" s="188"/>
      <c r="B136" s="142"/>
      <c r="C136" s="142"/>
      <c r="D136" s="142"/>
      <c r="E136" s="142"/>
      <c r="F136" s="142"/>
      <c r="G136" s="142"/>
      <c r="H136" s="142"/>
      <c r="I136" s="142"/>
      <c r="J136" s="142"/>
      <c r="K136" s="142"/>
      <c r="L136" s="142"/>
      <c r="M136" s="142"/>
      <c r="N136" s="376"/>
      <c r="O136" s="376"/>
      <c r="P136" s="376"/>
    </row>
    <row r="137" spans="1:16" ht="15">
      <c r="A137" s="188"/>
      <c r="B137" s="142"/>
      <c r="C137" s="142"/>
      <c r="D137" s="142"/>
      <c r="E137" s="142"/>
      <c r="F137" s="142"/>
      <c r="G137" s="142"/>
      <c r="H137" s="142"/>
      <c r="I137" s="142"/>
      <c r="J137" s="142"/>
      <c r="K137" s="142"/>
      <c r="L137" s="142"/>
      <c r="M137" s="142"/>
      <c r="N137" s="376"/>
      <c r="O137" s="376"/>
      <c r="P137" s="376"/>
    </row>
    <row r="138" spans="1:16" ht="15">
      <c r="A138" s="188"/>
      <c r="B138" s="142"/>
      <c r="C138" s="142"/>
      <c r="D138" s="142"/>
      <c r="E138" s="142"/>
      <c r="F138" s="142"/>
      <c r="G138" s="142"/>
      <c r="H138" s="142"/>
      <c r="I138" s="142"/>
      <c r="J138" s="142"/>
      <c r="K138" s="142"/>
      <c r="L138" s="142"/>
      <c r="M138" s="142"/>
      <c r="N138" s="376"/>
      <c r="O138" s="376"/>
      <c r="P138" s="376"/>
    </row>
    <row r="139" spans="1:16" ht="15">
      <c r="A139" s="188"/>
      <c r="B139" s="142"/>
      <c r="C139" s="142"/>
      <c r="D139" s="142"/>
      <c r="E139" s="142"/>
      <c r="F139" s="142"/>
      <c r="G139" s="142"/>
      <c r="H139" s="142"/>
      <c r="I139" s="142"/>
      <c r="J139" s="142"/>
      <c r="K139" s="142"/>
      <c r="L139" s="142"/>
      <c r="M139" s="142"/>
      <c r="N139" s="376"/>
      <c r="O139" s="376"/>
      <c r="P139" s="376"/>
    </row>
    <row r="140" spans="1:16" ht="15">
      <c r="A140" s="188"/>
      <c r="B140" s="142"/>
      <c r="C140" s="142"/>
      <c r="D140" s="142"/>
      <c r="E140" s="142"/>
      <c r="F140" s="142"/>
      <c r="G140" s="142"/>
      <c r="H140" s="142"/>
      <c r="I140" s="142"/>
      <c r="J140" s="142"/>
      <c r="K140" s="142"/>
      <c r="L140" s="142"/>
      <c r="M140" s="142"/>
      <c r="N140" s="376"/>
      <c r="O140" s="376"/>
      <c r="P140" s="376"/>
    </row>
    <row r="141" spans="1:16" ht="15">
      <c r="A141" s="188"/>
      <c r="B141" s="142"/>
      <c r="C141" s="142"/>
      <c r="D141" s="142"/>
      <c r="E141" s="142"/>
      <c r="F141" s="142"/>
      <c r="G141" s="142"/>
      <c r="H141" s="142"/>
      <c r="I141" s="142"/>
      <c r="J141" s="142"/>
      <c r="K141" s="142"/>
      <c r="L141" s="142"/>
      <c r="M141" s="142"/>
      <c r="N141" s="376"/>
      <c r="O141" s="376"/>
      <c r="P141" s="376"/>
    </row>
    <row r="142" spans="1:16" ht="15">
      <c r="A142" s="188"/>
      <c r="B142" s="142"/>
      <c r="C142" s="142"/>
      <c r="D142" s="142"/>
      <c r="E142" s="142"/>
      <c r="F142" s="142"/>
      <c r="G142" s="142"/>
      <c r="H142" s="142"/>
      <c r="I142" s="142"/>
      <c r="J142" s="142"/>
      <c r="K142" s="142"/>
      <c r="L142" s="142"/>
      <c r="M142" s="142"/>
      <c r="N142" s="376"/>
      <c r="O142" s="376"/>
      <c r="P142" s="376"/>
    </row>
    <row r="143" spans="1:16" ht="15">
      <c r="A143" s="188"/>
      <c r="B143" s="142"/>
      <c r="C143" s="142"/>
      <c r="D143" s="142"/>
      <c r="E143" s="142"/>
      <c r="F143" s="142"/>
      <c r="G143" s="142"/>
      <c r="H143" s="142"/>
      <c r="I143" s="142"/>
      <c r="J143" s="142"/>
      <c r="K143" s="142"/>
      <c r="L143" s="142"/>
      <c r="M143" s="142"/>
      <c r="N143" s="376"/>
      <c r="O143" s="376"/>
      <c r="P143" s="376"/>
    </row>
    <row r="144" spans="1:16" ht="15">
      <c r="A144" s="188"/>
      <c r="B144" s="142"/>
      <c r="C144" s="142"/>
      <c r="D144" s="142"/>
      <c r="E144" s="142"/>
      <c r="F144" s="142"/>
      <c r="G144" s="142"/>
      <c r="H144" s="142"/>
      <c r="I144" s="142"/>
      <c r="J144" s="142"/>
      <c r="K144" s="142"/>
      <c r="L144" s="142"/>
      <c r="M144" s="142"/>
      <c r="N144" s="376"/>
      <c r="O144" s="376"/>
      <c r="P144" s="376"/>
    </row>
    <row r="145" spans="1:16" ht="15">
      <c r="A145" s="188"/>
      <c r="B145" s="142"/>
      <c r="C145" s="142"/>
      <c r="D145" s="142"/>
      <c r="E145" s="142"/>
      <c r="F145" s="142"/>
      <c r="G145" s="142"/>
      <c r="H145" s="142"/>
      <c r="I145" s="142"/>
      <c r="J145" s="142"/>
      <c r="K145" s="142"/>
      <c r="L145" s="142"/>
      <c r="M145" s="142"/>
      <c r="N145" s="376"/>
      <c r="O145" s="376"/>
      <c r="P145" s="376"/>
    </row>
    <row r="146" spans="1:16" ht="15">
      <c r="A146" s="188"/>
      <c r="B146" s="142"/>
      <c r="C146" s="142"/>
      <c r="D146" s="142"/>
      <c r="E146" s="142"/>
      <c r="F146" s="142"/>
      <c r="G146" s="142"/>
      <c r="H146" s="142"/>
      <c r="I146" s="142"/>
      <c r="J146" s="142"/>
      <c r="K146" s="142"/>
      <c r="L146" s="142"/>
      <c r="M146" s="142"/>
      <c r="N146" s="376"/>
      <c r="O146" s="376"/>
      <c r="P146" s="376"/>
    </row>
    <row r="147" spans="1:16" ht="15">
      <c r="A147" s="188"/>
      <c r="B147" s="142"/>
      <c r="C147" s="142"/>
      <c r="D147" s="142"/>
      <c r="E147" s="142"/>
      <c r="F147" s="142"/>
      <c r="G147" s="142"/>
      <c r="H147" s="142"/>
      <c r="I147" s="142"/>
      <c r="J147" s="142"/>
      <c r="K147" s="142"/>
      <c r="L147" s="142"/>
      <c r="M147" s="142"/>
      <c r="N147" s="376"/>
      <c r="O147" s="376"/>
      <c r="P147" s="376"/>
    </row>
    <row r="148" spans="1:16" ht="15">
      <c r="A148" s="188"/>
      <c r="B148" s="142"/>
      <c r="C148" s="142"/>
      <c r="D148" s="142"/>
      <c r="E148" s="142"/>
      <c r="F148" s="142"/>
      <c r="G148" s="142"/>
      <c r="H148" s="142"/>
      <c r="I148" s="142"/>
      <c r="J148" s="142"/>
      <c r="K148" s="142"/>
      <c r="L148" s="142"/>
      <c r="M148" s="142"/>
      <c r="N148" s="376"/>
      <c r="O148" s="376"/>
      <c r="P148" s="376"/>
    </row>
    <row r="149" spans="1:16" ht="15">
      <c r="A149" s="188"/>
      <c r="B149" s="142"/>
      <c r="C149" s="142"/>
      <c r="D149" s="142"/>
      <c r="E149" s="142"/>
      <c r="F149" s="142"/>
      <c r="G149" s="142"/>
      <c r="H149" s="142"/>
      <c r="I149" s="142"/>
      <c r="J149" s="142"/>
      <c r="K149" s="142"/>
      <c r="L149" s="142"/>
      <c r="M149" s="142"/>
      <c r="N149" s="376"/>
      <c r="O149" s="376"/>
      <c r="P149" s="376"/>
    </row>
    <row r="150" spans="1:16" ht="15">
      <c r="A150" s="188"/>
      <c r="B150" s="142"/>
      <c r="C150" s="142"/>
      <c r="D150" s="142"/>
      <c r="E150" s="142"/>
      <c r="F150" s="142"/>
      <c r="G150" s="142"/>
      <c r="H150" s="142"/>
      <c r="I150" s="142"/>
      <c r="J150" s="142"/>
      <c r="K150" s="142"/>
      <c r="L150" s="142"/>
      <c r="M150" s="142"/>
      <c r="N150" s="376"/>
      <c r="O150" s="376"/>
      <c r="P150" s="376"/>
    </row>
    <row r="151" spans="1:16" ht="15">
      <c r="A151" s="188"/>
      <c r="B151" s="142"/>
      <c r="C151" s="142"/>
      <c r="D151" s="142"/>
      <c r="E151" s="142"/>
      <c r="F151" s="142"/>
      <c r="G151" s="142"/>
      <c r="H151" s="142"/>
      <c r="I151" s="142"/>
      <c r="J151" s="142"/>
      <c r="K151" s="142"/>
      <c r="L151" s="142"/>
      <c r="M151" s="142"/>
      <c r="N151" s="376"/>
      <c r="O151" s="376"/>
      <c r="P151" s="376"/>
    </row>
  </sheetData>
  <mergeCells count="5">
    <mergeCell ref="A1:O1"/>
    <mergeCell ref="A2:O2"/>
    <mergeCell ref="A5:O5"/>
    <mergeCell ref="A6:O6"/>
    <mergeCell ref="A106:P109"/>
  </mergeCells>
  <printOptions horizontalCentered="1"/>
  <pageMargins left="0.8625" right="0.7" top="0.75" bottom="0.75" header="0.3" footer="0.3"/>
  <pageSetup fitToHeight="0" orientation="portrait" scale="40" r:id="rId1"/>
  <rowBreaks count="1" manualBreakCount="1">
    <brk id="87" max="14" man="1"/>
  </row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J39"/>
  <sheetViews>
    <sheetView workbookViewId="0" topLeftCell="A1">
      <selection pane="topLeft" activeCell="A1" sqref="A1:I1"/>
    </sheetView>
  </sheetViews>
  <sheetFormatPr defaultRowHeight="15"/>
  <cols>
    <col min="1" max="1" width="11.571428571428571" style="1" customWidth="1"/>
    <col min="2" max="2" width="15.428571428571429" style="1" customWidth="1"/>
    <col min="3" max="4" width="10.714285714285714" style="1" customWidth="1"/>
    <col min="5" max="5" width="17.857142857142858" style="1" customWidth="1"/>
    <col min="6" max="6" width="11" style="1" customWidth="1"/>
    <col min="7" max="7" width="19.428571428571427" style="1" customWidth="1"/>
    <col min="8" max="8" width="11" style="1" customWidth="1"/>
    <col min="9" max="9" width="13" style="1" customWidth="1"/>
    <col min="11" max="11" width="9.142857142857142" customWidth="1"/>
    <col min="13" max="14" width="9.142857142857142" customWidth="1"/>
    <col min="16" max="16" width="9.142857142857142" customWidth="1"/>
    <col min="18" max="18" width="9.142857142857142" customWidth="1"/>
  </cols>
  <sheetData>
    <row r="1" spans="1:9" ht="15">
      <c r="A1" s="424" t="s">
        <v>236</v>
      </c>
      <c r="B1" s="424"/>
      <c r="C1" s="424"/>
      <c r="D1" s="424"/>
      <c r="E1" s="424"/>
      <c r="F1" s="424"/>
      <c r="G1" s="424"/>
      <c r="H1" s="424"/>
      <c r="I1" s="424"/>
    </row>
    <row r="2" spans="1:9" ht="15">
      <c r="A2" s="425" t="s">
        <v>237</v>
      </c>
      <c r="B2" s="425"/>
      <c r="C2" s="425"/>
      <c r="D2" s="425"/>
      <c r="E2" s="425"/>
      <c r="F2" s="425"/>
      <c r="G2" s="425"/>
      <c r="H2" s="425"/>
      <c r="I2" s="425"/>
    </row>
    <row r="3" spans="1:9" ht="15">
      <c r="A3" s="378"/>
      <c r="B3" s="378"/>
      <c r="C3" s="378"/>
      <c r="D3" s="378"/>
      <c r="E3" s="378"/>
      <c r="F3" s="378"/>
      <c r="G3" s="378"/>
      <c r="H3" s="378"/>
      <c r="I3" s="378"/>
    </row>
    <row r="4" spans="1:9" ht="15">
      <c r="A4" s="410" t="s">
        <v>238</v>
      </c>
      <c r="B4" s="410"/>
      <c r="C4" s="410"/>
      <c r="D4" s="410"/>
      <c r="E4" s="410"/>
      <c r="F4" s="410"/>
      <c r="G4" s="410"/>
      <c r="H4" s="410"/>
      <c r="I4" s="410"/>
    </row>
    <row r="5" spans="1:9" ht="36">
      <c r="A5" s="46" t="s">
        <v>239</v>
      </c>
      <c r="B5" s="48" t="s">
        <v>240</v>
      </c>
      <c r="C5" s="26" t="s">
        <v>241</v>
      </c>
      <c r="D5" s="17" t="s">
        <v>242</v>
      </c>
      <c r="E5" s="17" t="s">
        <v>243</v>
      </c>
      <c r="F5" s="48" t="s">
        <v>244</v>
      </c>
      <c r="G5" s="18" t="s">
        <v>245</v>
      </c>
      <c r="H5" s="46" t="s">
        <v>246</v>
      </c>
      <c r="I5" s="46" t="s">
        <v>247</v>
      </c>
    </row>
    <row r="6" spans="1:9" ht="15">
      <c r="A6" s="47"/>
      <c r="B6" s="154" t="s">
        <v>248</v>
      </c>
      <c r="C6" s="16" t="s">
        <v>249</v>
      </c>
      <c r="D6" s="16" t="s">
        <v>250</v>
      </c>
      <c r="E6" s="16" t="s">
        <v>251</v>
      </c>
      <c r="F6" s="154" t="s">
        <v>252</v>
      </c>
      <c r="G6" s="154" t="s">
        <v>253</v>
      </c>
      <c r="H6" s="154" t="s">
        <v>254</v>
      </c>
      <c r="I6" s="154" t="s">
        <v>255</v>
      </c>
    </row>
    <row r="7" spans="1:9" ht="15">
      <c r="A7" s="364" t="s">
        <v>198</v>
      </c>
      <c r="B7" s="267">
        <v>3051025.0</v>
      </c>
      <c r="C7" s="267">
        <v>-93051.9</v>
      </c>
      <c r="D7" s="267">
        <v>-24161.2</v>
      </c>
      <c r="E7" s="267">
        <v>2933811.9</v>
      </c>
      <c r="F7" s="267">
        <v>86076.8</v>
      </c>
      <c r="G7" s="267">
        <v>2847735.1</v>
      </c>
      <c r="H7" s="143">
        <f>F7/E7</f>
        <v>0.029339576951064927</v>
      </c>
      <c r="I7" s="143">
        <f>G7/E7</f>
        <v>0.9706604230489352</v>
      </c>
    </row>
    <row r="8" spans="1:10" ht="15">
      <c r="A8" s="364" t="s">
        <v>230</v>
      </c>
      <c r="B8" s="267">
        <v>559013.0</v>
      </c>
      <c r="C8" s="267">
        <v>-62237.7</v>
      </c>
      <c r="D8" s="267">
        <v>-14189.8</v>
      </c>
      <c r="E8" s="267">
        <v>482585.5</v>
      </c>
      <c r="F8" s="267">
        <v>243706.1</v>
      </c>
      <c r="G8" s="267">
        <v>238879.4</v>
      </c>
      <c r="H8" s="143">
        <f>F8/E8</f>
        <v>0.5050008754925294</v>
      </c>
      <c r="I8" s="143">
        <f>G8/E8</f>
        <v>0.4949991245074707</v>
      </c>
      <c r="J8" s="365"/>
    </row>
    <row r="9" spans="1:9" ht="15">
      <c r="A9" s="364" t="s">
        <v>231</v>
      </c>
      <c r="B9" s="267">
        <v>484058.3</v>
      </c>
      <c r="C9" s="267">
        <v>-7338.9</v>
      </c>
      <c r="D9" s="267">
        <v>-10294.2</v>
      </c>
      <c r="E9" s="267">
        <v>466425.2</v>
      </c>
      <c r="F9" s="267">
        <v>210136.6</v>
      </c>
      <c r="G9" s="267">
        <v>256288.6</v>
      </c>
      <c r="H9" s="145">
        <f>F9/E9</f>
        <v>0.45052582922192025</v>
      </c>
      <c r="I9" s="155">
        <f>G9/E9</f>
        <v>0.5494741707780797</v>
      </c>
    </row>
    <row r="10" spans="1:9" ht="15">
      <c r="A10" s="366" t="s">
        <v>120</v>
      </c>
      <c r="B10" s="121">
        <f t="shared" si="0" ref="B10:F10">SUM(B7:B9)</f>
        <v>4094096.3</v>
      </c>
      <c r="C10" s="121">
        <f t="shared" si="0"/>
        <v>-162628.49999999997</v>
      </c>
      <c r="D10" s="121">
        <f t="shared" si="0"/>
        <v>-48645.2</v>
      </c>
      <c r="E10" s="121">
        <f t="shared" si="0"/>
        <v>3882822.6</v>
      </c>
      <c r="F10" s="121">
        <f t="shared" si="0"/>
        <v>539919.5</v>
      </c>
      <c r="G10" s="121">
        <f t="shared" si="1" ref="G10">SUM(G7:G9)</f>
        <v>3342903.1</v>
      </c>
      <c r="H10" s="146">
        <f>F10/E10</f>
        <v>0.13905335257912632</v>
      </c>
      <c r="I10" s="146">
        <f>G10/E10</f>
        <v>0.8609466474208737</v>
      </c>
    </row>
    <row r="11" spans="1:9" ht="65.25" customHeight="1">
      <c r="A11" s="426" t="s">
        <v>256</v>
      </c>
      <c r="B11" s="427"/>
      <c r="C11" s="427"/>
      <c r="D11" s="427"/>
      <c r="E11" s="427"/>
      <c r="F11" s="427"/>
      <c r="G11" s="427"/>
      <c r="H11" s="427"/>
      <c r="I11" s="427"/>
    </row>
    <row r="12" spans="1:9" ht="15">
      <c r="A12" s="49"/>
      <c r="B12" s="49"/>
      <c r="C12" s="49"/>
      <c r="D12" s="49"/>
      <c r="E12" s="49"/>
      <c r="F12" s="49"/>
      <c r="G12" s="49"/>
      <c r="H12" s="49"/>
      <c r="I12" s="49"/>
    </row>
    <row r="13" spans="1:9" ht="16.5" customHeight="1">
      <c r="A13" s="215"/>
      <c r="B13" s="215"/>
      <c r="C13" s="215"/>
      <c r="D13" s="215"/>
      <c r="E13" s="215"/>
      <c r="F13" s="215"/>
      <c r="G13" s="215"/>
      <c r="H13" s="215"/>
      <c r="I13" s="215"/>
    </row>
    <row r="14" spans="1:9" ht="15">
      <c r="A14" s="215"/>
      <c r="B14" s="215"/>
      <c r="C14" s="215"/>
      <c r="D14" s="215"/>
      <c r="E14" s="215"/>
      <c r="F14" s="215"/>
      <c r="G14" s="215"/>
      <c r="H14" s="215"/>
      <c r="I14" s="215"/>
    </row>
    <row r="15" spans="1:9" ht="15">
      <c r="A15" s="50"/>
      <c r="B15" s="49"/>
      <c r="C15" s="49"/>
      <c r="D15" s="49"/>
      <c r="E15" s="49"/>
      <c r="F15" s="49"/>
      <c r="G15" s="49"/>
      <c r="H15" s="49"/>
      <c r="I15" s="49"/>
    </row>
    <row r="16" spans="1:9" ht="15">
      <c r="A16" s="51"/>
      <c r="B16" s="51"/>
      <c r="C16" s="51"/>
      <c r="D16" s="51"/>
      <c r="E16" s="51"/>
      <c r="F16" s="51"/>
      <c r="G16" s="51"/>
      <c r="H16" s="51"/>
      <c r="I16" s="51"/>
    </row>
    <row r="17" spans="1:9" ht="15">
      <c r="A17" s="51"/>
      <c r="B17" s="51"/>
      <c r="C17" s="51"/>
      <c r="D17" s="51"/>
      <c r="E17" s="51"/>
      <c r="F17" s="51"/>
      <c r="G17" s="51"/>
      <c r="H17" s="51"/>
      <c r="I17" s="51"/>
    </row>
    <row r="18" spans="1:9" ht="15">
      <c r="A18" s="51"/>
      <c r="B18" s="51"/>
      <c r="C18" s="51"/>
      <c r="D18" s="51"/>
      <c r="E18" s="51"/>
      <c r="F18" s="51"/>
      <c r="G18" s="51"/>
      <c r="H18" s="51"/>
      <c r="I18" s="51"/>
    </row>
    <row r="19" spans="1:9" ht="15">
      <c r="A19" s="51"/>
      <c r="B19" s="51"/>
      <c r="C19" s="51"/>
      <c r="D19" s="51"/>
      <c r="E19" s="51"/>
      <c r="F19" s="51"/>
      <c r="G19" s="51"/>
      <c r="H19" s="51"/>
      <c r="I19" s="51"/>
    </row>
    <row r="20" spans="1:9" ht="15">
      <c r="A20" s="51"/>
      <c r="B20" s="51"/>
      <c r="C20" s="51"/>
      <c r="D20" s="51"/>
      <c r="E20" s="51"/>
      <c r="F20" s="51"/>
      <c r="G20" s="51"/>
      <c r="H20" s="51"/>
      <c r="I20" s="51"/>
    </row>
    <row r="21" spans="1:9" ht="15">
      <c r="A21" s="51"/>
      <c r="B21" s="51"/>
      <c r="C21" s="51"/>
      <c r="D21" s="51"/>
      <c r="E21" s="51"/>
      <c r="F21" s="51"/>
      <c r="G21" s="51"/>
      <c r="H21" s="51"/>
      <c r="I21" s="51"/>
    </row>
    <row r="22" spans="1:9" ht="15">
      <c r="A22" s="51"/>
      <c r="B22" s="51"/>
      <c r="C22" s="51"/>
      <c r="D22" s="51"/>
      <c r="E22" s="51"/>
      <c r="F22" s="51"/>
      <c r="G22" s="51"/>
      <c r="H22" s="51"/>
      <c r="I22" s="51"/>
    </row>
    <row r="23" spans="1:9" ht="15">
      <c r="A23" s="22"/>
      <c r="B23" s="22"/>
      <c r="C23" s="22"/>
      <c r="D23" s="22"/>
      <c r="E23" s="22"/>
      <c r="F23" s="22"/>
      <c r="G23" s="22"/>
      <c r="H23" s="22"/>
      <c r="I23" s="22"/>
    </row>
    <row r="24" spans="1:9" ht="15">
      <c r="A24" s="22"/>
      <c r="B24" s="22"/>
      <c r="C24" s="22"/>
      <c r="D24" s="22"/>
      <c r="E24" s="22"/>
      <c r="F24" s="22"/>
      <c r="G24" s="22"/>
      <c r="H24" s="22"/>
      <c r="I24" s="22"/>
    </row>
    <row r="25" spans="1:9" ht="15">
      <c r="A25" s="22"/>
      <c r="B25" s="22"/>
      <c r="C25" s="22"/>
      <c r="D25" s="22"/>
      <c r="E25" s="22"/>
      <c r="F25" s="22"/>
      <c r="G25" s="22"/>
      <c r="H25" s="22"/>
      <c r="I25" s="22"/>
    </row>
    <row r="26" spans="1:9" ht="15">
      <c r="A26" s="22"/>
      <c r="B26" s="22"/>
      <c r="C26" s="22"/>
      <c r="D26" s="22"/>
      <c r="E26" s="22"/>
      <c r="F26" s="22"/>
      <c r="G26" s="22"/>
      <c r="H26" s="22"/>
      <c r="I26" s="22"/>
    </row>
    <row r="27" spans="1:9" ht="15">
      <c r="A27" s="22"/>
      <c r="B27" s="22"/>
      <c r="C27" s="22"/>
      <c r="D27" s="22"/>
      <c r="E27" s="22"/>
      <c r="F27" s="22"/>
      <c r="G27" s="22"/>
      <c r="H27" s="22"/>
      <c r="I27" s="22"/>
    </row>
    <row r="28" spans="1:9" ht="15">
      <c r="A28" s="22"/>
      <c r="B28" s="22"/>
      <c r="C28" s="22"/>
      <c r="D28" s="22"/>
      <c r="E28" s="22"/>
      <c r="F28" s="22"/>
      <c r="G28" s="22"/>
      <c r="H28" s="22"/>
      <c r="I28" s="22"/>
    </row>
    <row r="29" spans="1:9" ht="15">
      <c r="A29" s="22"/>
      <c r="B29" s="22"/>
      <c r="C29" s="22"/>
      <c r="D29" s="22"/>
      <c r="E29" s="22"/>
      <c r="F29" s="22"/>
      <c r="G29" s="22"/>
      <c r="H29" s="22"/>
      <c r="I29" s="22"/>
    </row>
    <row r="30" spans="1:9" ht="15">
      <c r="A30" s="22"/>
      <c r="B30" s="22"/>
      <c r="C30" s="22"/>
      <c r="D30" s="22"/>
      <c r="E30" s="22"/>
      <c r="F30" s="22"/>
      <c r="G30" s="22"/>
      <c r="H30" s="22"/>
      <c r="I30" s="22"/>
    </row>
    <row r="31" spans="1:9" ht="15">
      <c r="A31" s="22"/>
      <c r="B31" s="22"/>
      <c r="C31" s="22"/>
      <c r="D31" s="22"/>
      <c r="E31" s="22"/>
      <c r="F31" s="22"/>
      <c r="G31" s="22"/>
      <c r="H31" s="22"/>
      <c r="I31" s="22"/>
    </row>
    <row r="32" spans="1:9" ht="15">
      <c r="A32" s="22"/>
      <c r="B32" s="22"/>
      <c r="C32" s="22"/>
      <c r="D32" s="22"/>
      <c r="E32" s="22"/>
      <c r="F32" s="22"/>
      <c r="G32" s="22"/>
      <c r="H32" s="22"/>
      <c r="I32" s="22"/>
    </row>
    <row r="33" spans="1:9" ht="15">
      <c r="A33" s="22"/>
      <c r="B33" s="22"/>
      <c r="C33" s="22"/>
      <c r="D33" s="22"/>
      <c r="E33" s="22"/>
      <c r="F33" s="22"/>
      <c r="G33" s="22"/>
      <c r="H33" s="22"/>
      <c r="I33" s="22"/>
    </row>
    <row r="34" spans="1:9" ht="15">
      <c r="A34" s="22"/>
      <c r="B34" s="22"/>
      <c r="C34" s="22"/>
      <c r="D34" s="22"/>
      <c r="E34" s="22"/>
      <c r="F34" s="22"/>
      <c r="G34" s="22"/>
      <c r="H34" s="22"/>
      <c r="I34" s="22"/>
    </row>
    <row r="35" spans="1:9" ht="15">
      <c r="A35" s="22"/>
      <c r="B35" s="22"/>
      <c r="C35" s="22"/>
      <c r="D35" s="22"/>
      <c r="E35" s="22"/>
      <c r="F35" s="22"/>
      <c r="G35" s="22"/>
      <c r="H35" s="22"/>
      <c r="I35" s="22"/>
    </row>
    <row r="36" spans="1:9" ht="15">
      <c r="A36" s="22"/>
      <c r="B36" s="22"/>
      <c r="C36" s="22"/>
      <c r="D36" s="22"/>
      <c r="E36" s="22"/>
      <c r="F36" s="22"/>
      <c r="G36" s="22"/>
      <c r="H36" s="22"/>
      <c r="I36" s="22"/>
    </row>
    <row r="37" spans="1:9" ht="15">
      <c r="A37" s="22"/>
      <c r="B37" s="22"/>
      <c r="C37" s="22"/>
      <c r="D37" s="22"/>
      <c r="E37" s="22"/>
      <c r="F37" s="22"/>
      <c r="G37" s="22"/>
      <c r="H37" s="22"/>
      <c r="I37" s="22"/>
    </row>
    <row r="38" spans="1:9" ht="15">
      <c r="A38" s="22"/>
      <c r="B38" s="22"/>
      <c r="C38" s="22"/>
      <c r="D38" s="22"/>
      <c r="E38" s="22"/>
      <c r="F38" s="22"/>
      <c r="G38" s="22"/>
      <c r="H38" s="22"/>
      <c r="I38" s="22"/>
    </row>
    <row r="39" spans="1:9" ht="15">
      <c r="A39" s="22"/>
      <c r="B39" s="22"/>
      <c r="C39" s="22"/>
      <c r="D39" s="22"/>
      <c r="E39" s="22"/>
      <c r="F39" s="22"/>
      <c r="G39" s="22"/>
      <c r="H39" s="22"/>
      <c r="I39" s="22"/>
    </row>
  </sheetData>
  <mergeCells count="4">
    <mergeCell ref="A1:I1"/>
    <mergeCell ref="A2:I2"/>
    <mergeCell ref="A4:I4"/>
    <mergeCell ref="A11:I11"/>
  </mergeCells>
  <printOptions horizontalCentered="1"/>
  <pageMargins left="0.910416666666667" right="0.7" top="0.75" bottom="0.75" header="0.3" footer="0.3"/>
  <pageSetup fitToHeight="0" orientation="portrait" scale="67"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0000000-0001-0000-0600-000000000000}">
  <dimension ref="A1:F38"/>
  <sheetViews>
    <sheetView workbookViewId="0" topLeftCell="A1">
      <selection pane="topLeft" activeCell="A1" sqref="A1:F1"/>
    </sheetView>
  </sheetViews>
  <sheetFormatPr defaultColWidth="9.144285714285713" defaultRowHeight="15"/>
  <cols>
    <col min="1" max="1" width="11.714285714285714" style="1" customWidth="1"/>
    <col min="2" max="2" width="16.857142857142858" style="1" customWidth="1"/>
    <col min="3" max="3" width="19.285714285714285" style="1" customWidth="1"/>
    <col min="4" max="4" width="14.857142857142858" style="1" customWidth="1"/>
    <col min="5" max="5" width="13.857142857142858" style="1" customWidth="1"/>
    <col min="6" max="6" width="17.285714285714285" style="1" customWidth="1"/>
    <col min="7" max="8" width="9.142857142857142" style="1"/>
    <col min="9" max="9" width="9.142857142857142" style="1" customWidth="1"/>
    <col min="10" max="16384" width="9.142857142857142" style="1"/>
  </cols>
  <sheetData>
    <row r="1" spans="1:6" ht="15">
      <c r="A1" s="424" t="s">
        <v>257</v>
      </c>
      <c r="B1" s="424"/>
      <c r="C1" s="424"/>
      <c r="D1" s="424"/>
      <c r="E1" s="424"/>
      <c r="F1" s="424"/>
    </row>
    <row r="2" spans="1:6" ht="15">
      <c r="A2" s="428" t="s">
        <v>258</v>
      </c>
      <c r="B2" s="428"/>
      <c r="C2" s="428"/>
      <c r="D2" s="428"/>
      <c r="E2" s="428"/>
      <c r="F2" s="428"/>
    </row>
    <row r="3" spans="1:6" ht="15">
      <c r="A3" s="378"/>
      <c r="B3" s="378"/>
      <c r="C3" s="378"/>
      <c r="D3" s="378"/>
      <c r="E3" s="378"/>
      <c r="F3" s="378"/>
    </row>
    <row r="4" spans="1:6" ht="48">
      <c r="A4" s="410" t="s">
        <v>259</v>
      </c>
      <c r="B4" s="6" t="s">
        <v>260</v>
      </c>
      <c r="C4" s="6" t="s">
        <v>261</v>
      </c>
      <c r="D4" s="410" t="s">
        <v>262</v>
      </c>
      <c r="E4" s="411" t="s">
        <v>263</v>
      </c>
      <c r="F4" s="411" t="s">
        <v>264</v>
      </c>
    </row>
    <row r="5" spans="1:6" ht="24">
      <c r="A5" s="410"/>
      <c r="B5" s="54" t="s">
        <v>265</v>
      </c>
      <c r="C5" s="154" t="s">
        <v>266</v>
      </c>
      <c r="D5" s="410"/>
      <c r="E5" s="411"/>
      <c r="F5" s="411"/>
    </row>
    <row r="6" spans="1:6" ht="15">
      <c r="A6" s="120" t="s">
        <v>267</v>
      </c>
      <c r="B6" s="280">
        <v>3150216.5</v>
      </c>
      <c r="C6" s="267">
        <v>3051025.0</v>
      </c>
      <c r="D6" s="144">
        <f>B6-C6</f>
        <v>99191.5</v>
      </c>
      <c r="E6" s="147">
        <f>C6/B6</f>
        <v>0.9685127990409548</v>
      </c>
      <c r="F6" s="147">
        <f>D6/B6</f>
        <v>0.0314872009590452</v>
      </c>
    </row>
    <row r="7" spans="1:6" ht="15">
      <c r="A7" s="120" t="s">
        <v>201</v>
      </c>
      <c r="B7" s="280">
        <v>546970.0</v>
      </c>
      <c r="C7" s="267">
        <v>559013.0</v>
      </c>
      <c r="D7" s="144">
        <f>B7-C7</f>
        <v>-12043.0</v>
      </c>
      <c r="E7" s="147">
        <f>C7/B7</f>
        <v>1.0220176609320437</v>
      </c>
      <c r="F7" s="147">
        <f>D7/B7</f>
        <v>-0.022017660932043805</v>
      </c>
    </row>
    <row r="8" spans="1:6" ht="15">
      <c r="A8" s="120" t="s">
        <v>204</v>
      </c>
      <c r="B8" s="280">
        <v>464560.0</v>
      </c>
      <c r="C8" s="267">
        <v>484058.3</v>
      </c>
      <c r="D8" s="144">
        <f>B8-C8</f>
        <v>-19498.29999999999</v>
      </c>
      <c r="E8" s="147">
        <f>C8/B8</f>
        <v>1.0419715429653866</v>
      </c>
      <c r="F8" s="147">
        <f>D8/B8</f>
        <v>-0.04197154296538658</v>
      </c>
    </row>
    <row r="9" spans="1:6" ht="15">
      <c r="A9" s="271" t="s">
        <v>228</v>
      </c>
      <c r="B9" s="367">
        <f>SUM(B6:B8)</f>
        <v>4161746.5</v>
      </c>
      <c r="C9" s="193">
        <f>SUM(C6:C8)</f>
        <v>4094096.3</v>
      </c>
      <c r="D9" s="272">
        <f>B9-C9</f>
        <v>67650.20000000019</v>
      </c>
      <c r="E9" s="281">
        <f>C9/B9</f>
        <v>0.9837447571590436</v>
      </c>
      <c r="F9" s="281">
        <f>D9/B9</f>
        <v>0.01625524284095636</v>
      </c>
    </row>
    <row r="10" spans="1:6" ht="15">
      <c r="A10" s="377"/>
      <c r="B10" s="377"/>
      <c r="C10" s="377"/>
      <c r="D10" s="377"/>
      <c r="E10" s="377"/>
      <c r="F10" s="377"/>
    </row>
    <row r="11" spans="1:6" ht="15">
      <c r="A11" s="368"/>
      <c r="B11" s="378"/>
      <c r="C11" s="378"/>
      <c r="D11" s="378"/>
      <c r="E11" s="378"/>
      <c r="F11" s="378"/>
    </row>
    <row r="12" spans="1:6" ht="15">
      <c r="A12" s="368"/>
      <c r="B12" s="378"/>
      <c r="C12" s="378"/>
      <c r="D12" s="378"/>
      <c r="E12" s="378"/>
      <c r="F12" s="378"/>
    </row>
    <row r="13" spans="1:6" ht="15">
      <c r="A13" s="49"/>
      <c r="B13" s="189"/>
      <c r="C13" s="189"/>
      <c r="D13" s="49"/>
      <c r="E13" s="49"/>
      <c r="F13" s="49"/>
    </row>
    <row r="14" spans="1:6" ht="15">
      <c r="A14" s="39"/>
      <c r="B14" s="39"/>
      <c r="C14" s="190"/>
      <c r="D14" s="39"/>
      <c r="E14" s="39"/>
      <c r="F14" s="39"/>
    </row>
    <row r="15" spans="1:6" ht="15">
      <c r="A15" s="39"/>
      <c r="B15" s="39"/>
      <c r="C15" s="39"/>
      <c r="D15" s="39"/>
      <c r="E15" s="39"/>
      <c r="F15" s="39"/>
    </row>
    <row r="16" spans="1:6" ht="15">
      <c r="A16" s="39"/>
      <c r="B16" s="39"/>
      <c r="C16" s="39"/>
      <c r="D16" s="39"/>
      <c r="E16" s="39"/>
      <c r="F16" s="39"/>
    </row>
    <row r="17" spans="1:6" ht="15">
      <c r="A17" s="39"/>
      <c r="B17" s="39"/>
      <c r="C17" s="39"/>
      <c r="D17" s="39"/>
      <c r="E17" s="39"/>
      <c r="F17" s="39"/>
    </row>
    <row r="18" spans="1:6" ht="15">
      <c r="A18" s="39"/>
      <c r="B18" s="39"/>
      <c r="C18" s="39"/>
      <c r="D18" s="39"/>
      <c r="E18" s="39"/>
      <c r="F18" s="39"/>
    </row>
    <row r="19" spans="1:6" ht="15">
      <c r="A19" s="39"/>
      <c r="B19" s="39"/>
      <c r="C19" s="39"/>
      <c r="D19" s="39"/>
      <c r="E19" s="39"/>
      <c r="F19" s="39"/>
    </row>
    <row r="20" spans="1:6" ht="15">
      <c r="A20" s="39"/>
      <c r="B20" s="39"/>
      <c r="C20" s="39"/>
      <c r="D20" s="39"/>
      <c r="E20" s="39"/>
      <c r="F20" s="39"/>
    </row>
    <row r="21" spans="1:6" ht="15">
      <c r="A21" s="39"/>
      <c r="B21" s="39"/>
      <c r="C21" s="39"/>
      <c r="D21" s="39"/>
      <c r="E21" s="39"/>
      <c r="F21" s="39"/>
    </row>
    <row r="22" spans="1:6" ht="15">
      <c r="A22" s="39"/>
      <c r="B22" s="39"/>
      <c r="C22" s="39"/>
      <c r="D22" s="39"/>
      <c r="E22" s="39"/>
      <c r="F22" s="39"/>
    </row>
    <row r="23" spans="1:6" ht="15">
      <c r="A23" s="39"/>
      <c r="B23" s="39"/>
      <c r="C23" s="39"/>
      <c r="D23" s="39"/>
      <c r="E23" s="39"/>
      <c r="F23" s="39"/>
    </row>
    <row r="24" spans="1:6" ht="15">
      <c r="A24" s="39"/>
      <c r="B24" s="39"/>
      <c r="C24" s="39"/>
      <c r="D24" s="39"/>
      <c r="E24" s="39"/>
      <c r="F24" s="39"/>
    </row>
    <row r="25" spans="1:6" ht="15">
      <c r="A25" s="39"/>
      <c r="B25" s="39"/>
      <c r="C25" s="39"/>
      <c r="D25" s="39"/>
      <c r="E25" s="39"/>
      <c r="F25" s="39"/>
    </row>
    <row r="26" spans="1:6" ht="15">
      <c r="A26" s="39"/>
      <c r="B26" s="39"/>
      <c r="C26" s="39"/>
      <c r="D26" s="39"/>
      <c r="E26" s="39"/>
      <c r="F26" s="39"/>
    </row>
    <row r="27" spans="1:6" ht="15">
      <c r="A27" s="39"/>
      <c r="B27" s="39"/>
      <c r="C27" s="39"/>
      <c r="D27" s="39"/>
      <c r="E27" s="39"/>
      <c r="F27" s="39"/>
    </row>
    <row r="28" spans="1:6" ht="15">
      <c r="A28" s="39"/>
      <c r="B28" s="39"/>
      <c r="C28" s="39"/>
      <c r="D28" s="39"/>
      <c r="E28" s="39"/>
      <c r="F28" s="39"/>
    </row>
    <row r="29" spans="1:6" ht="15">
      <c r="A29" s="39"/>
      <c r="B29" s="39"/>
      <c r="C29" s="39"/>
      <c r="D29" s="39"/>
      <c r="E29" s="39"/>
      <c r="F29" s="39"/>
    </row>
    <row r="30" spans="1:6" ht="15">
      <c r="A30" s="39"/>
      <c r="B30" s="39"/>
      <c r="C30" s="39"/>
      <c r="D30" s="39"/>
      <c r="E30" s="39"/>
      <c r="F30" s="39"/>
    </row>
    <row r="31" spans="1:6" ht="15">
      <c r="A31" s="39"/>
      <c r="B31" s="39"/>
      <c r="C31" s="39"/>
      <c r="D31" s="39"/>
      <c r="E31" s="39"/>
      <c r="F31" s="39"/>
    </row>
    <row r="32" spans="1:6" ht="15">
      <c r="A32" s="39"/>
      <c r="B32" s="39"/>
      <c r="C32" s="39"/>
      <c r="D32" s="39"/>
      <c r="E32" s="39"/>
      <c r="F32" s="39"/>
    </row>
    <row r="33" spans="1:6" ht="15">
      <c r="A33" s="39"/>
      <c r="B33" s="39"/>
      <c r="C33" s="39"/>
      <c r="D33" s="39"/>
      <c r="E33" s="39"/>
      <c r="F33" s="39"/>
    </row>
    <row r="34" spans="1:6" ht="15">
      <c r="A34" s="39"/>
      <c r="B34" s="39"/>
      <c r="C34" s="39"/>
      <c r="D34" s="39"/>
      <c r="E34" s="39"/>
      <c r="F34" s="39"/>
    </row>
    <row r="35" spans="1:6" ht="15">
      <c r="A35" s="39"/>
      <c r="B35" s="39"/>
      <c r="C35" s="39"/>
      <c r="D35" s="39"/>
      <c r="E35" s="39"/>
      <c r="F35" s="39"/>
    </row>
    <row r="36" spans="1:6" ht="15">
      <c r="A36" s="39"/>
      <c r="B36" s="39"/>
      <c r="C36" s="39"/>
      <c r="D36" s="39"/>
      <c r="E36" s="39"/>
      <c r="F36" s="39"/>
    </row>
    <row r="37" spans="1:6" ht="15">
      <c r="A37" s="39"/>
      <c r="B37" s="39"/>
      <c r="C37" s="39"/>
      <c r="D37" s="39"/>
      <c r="E37" s="39"/>
      <c r="F37" s="39"/>
    </row>
    <row r="38" spans="1:6" ht="15">
      <c r="A38" s="39"/>
      <c r="B38" s="39"/>
      <c r="C38" s="39"/>
      <c r="D38" s="39"/>
      <c r="E38" s="39"/>
      <c r="F38" s="39"/>
    </row>
  </sheetData>
  <mergeCells count="6">
    <mergeCell ref="A4:A5"/>
    <mergeCell ref="D4:D5"/>
    <mergeCell ref="E4:E5"/>
    <mergeCell ref="F4:F5"/>
    <mergeCell ref="A1:F1"/>
    <mergeCell ref="A2:F2"/>
  </mergeCells>
  <printOptions horizontalCentered="1"/>
  <pageMargins left="0.7" right="0.7" top="0.75" bottom="0.75" header="0.3" footer="0.3"/>
  <pageSetup orientation="portrait" scale="95"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D59F9990-29D5-44F3-AF56-5335ADF4DC51}">
  <dimension ref="A1:G271"/>
  <sheetViews>
    <sheetView zoomScalePageLayoutView="80" workbookViewId="0" topLeftCell="A1">
      <pane ySplit="6" topLeftCell="A7" activePane="bottomLeft" state="frozen"/>
      <selection pane="topLeft" activeCell="A1" sqref="A1"/>
      <selection pane="bottomLeft" activeCell="C2" sqref="C2:F2"/>
    </sheetView>
  </sheetViews>
  <sheetFormatPr defaultColWidth="9.144285714285713" defaultRowHeight="12.75"/>
  <cols>
    <col min="1" max="1" width="1" style="19" customWidth="1"/>
    <col min="2" max="2" width="6.714285714285714" style="19" hidden="1" customWidth="1"/>
    <col min="3" max="3" width="9.714285714285714" style="20" customWidth="1"/>
    <col min="4" max="4" width="20.714285714285715" style="20" customWidth="1"/>
    <col min="5" max="5" width="40.42857142857143" style="20" customWidth="1"/>
    <col min="6" max="6" width="37" style="20" customWidth="1"/>
    <col min="7" max="16384" width="9.142857142857142" style="19"/>
  </cols>
  <sheetData>
    <row r="1" spans="3:6" s="21" customFormat="1" ht="8.25" customHeight="1">
      <c r="C1" s="22"/>
      <c r="D1" s="22"/>
      <c r="E1" s="22"/>
      <c r="F1" s="22"/>
    </row>
    <row r="2" spans="3:6" s="21" customFormat="1" ht="15.75" customHeight="1">
      <c r="C2" s="433" t="s">
        <v>268</v>
      </c>
      <c r="D2" s="433"/>
      <c r="E2" s="433"/>
      <c r="F2" s="433"/>
    </row>
    <row r="3" spans="3:6" s="21" customFormat="1" ht="15.75" customHeight="1">
      <c r="C3" s="433" t="s">
        <v>269</v>
      </c>
      <c r="D3" s="433"/>
      <c r="E3" s="433"/>
      <c r="F3" s="433"/>
    </row>
    <row r="4" spans="3:6" s="21" customFormat="1" ht="16.5" customHeight="1">
      <c r="C4" s="433" t="s">
        <v>270</v>
      </c>
      <c r="D4" s="433"/>
      <c r="E4" s="433"/>
      <c r="F4" s="433"/>
    </row>
    <row r="5" spans="3:6" s="21" customFormat="1" ht="12" customHeight="1">
      <c r="C5" s="302"/>
      <c r="D5" s="302"/>
      <c r="E5" s="302"/>
      <c r="F5" s="302"/>
    </row>
    <row r="6" spans="3:6" s="21" customFormat="1" ht="34.9" customHeight="1">
      <c r="C6" s="380" t="s">
        <v>21</v>
      </c>
      <c r="D6" s="379" t="s">
        <v>259</v>
      </c>
      <c r="E6" s="379" t="s">
        <v>271</v>
      </c>
      <c r="F6" s="379" t="s">
        <v>272</v>
      </c>
    </row>
    <row r="7" spans="3:6" s="21" customFormat="1" ht="16.15" customHeight="1">
      <c r="C7" s="77">
        <v>1.0</v>
      </c>
      <c r="D7" s="79" t="s">
        <v>267</v>
      </c>
      <c r="E7" s="301" t="s">
        <v>217</v>
      </c>
      <c r="F7" s="79" t="s">
        <v>273</v>
      </c>
    </row>
    <row r="8" spans="3:6" s="21" customFormat="1" ht="16.15" customHeight="1">
      <c r="C8" s="77">
        <v>2.0</v>
      </c>
      <c r="D8" s="79" t="s">
        <v>267</v>
      </c>
      <c r="E8" s="301" t="s">
        <v>217</v>
      </c>
      <c r="F8" s="79" t="s">
        <v>274</v>
      </c>
    </row>
    <row r="9" spans="3:6" s="21" customFormat="1" ht="16.15" customHeight="1">
      <c r="C9" s="77">
        <v>3.0</v>
      </c>
      <c r="D9" s="79" t="s">
        <v>267</v>
      </c>
      <c r="E9" s="301" t="s">
        <v>217</v>
      </c>
      <c r="F9" s="79" t="s">
        <v>275</v>
      </c>
    </row>
    <row r="10" spans="3:6" s="21" customFormat="1" ht="16.15" customHeight="1">
      <c r="C10" s="77">
        <v>4.0</v>
      </c>
      <c r="D10" s="79" t="s">
        <v>267</v>
      </c>
      <c r="E10" s="301" t="s">
        <v>217</v>
      </c>
      <c r="F10" s="79" t="s">
        <v>276</v>
      </c>
    </row>
    <row r="11" spans="3:6" s="21" customFormat="1" ht="16.15" customHeight="1">
      <c r="C11" s="77">
        <v>5.0</v>
      </c>
      <c r="D11" s="79" t="s">
        <v>267</v>
      </c>
      <c r="E11" s="301" t="s">
        <v>217</v>
      </c>
      <c r="F11" s="79" t="s">
        <v>277</v>
      </c>
    </row>
    <row r="12" spans="3:6" s="21" customFormat="1" ht="16.15" customHeight="1">
      <c r="C12" s="77">
        <v>6.0</v>
      </c>
      <c r="D12" s="79" t="s">
        <v>267</v>
      </c>
      <c r="E12" s="80" t="s">
        <v>133</v>
      </c>
      <c r="F12" s="79" t="s">
        <v>278</v>
      </c>
    </row>
    <row r="13" spans="3:6" s="21" customFormat="1" ht="15.75" customHeight="1">
      <c r="C13" s="77">
        <v>7.0</v>
      </c>
      <c r="D13" s="79" t="s">
        <v>267</v>
      </c>
      <c r="E13" s="80" t="s">
        <v>135</v>
      </c>
      <c r="F13" s="79" t="s">
        <v>273</v>
      </c>
    </row>
    <row r="14" spans="3:6" s="21" customFormat="1" ht="16.15" customHeight="1">
      <c r="C14" s="77">
        <v>8.0</v>
      </c>
      <c r="D14" s="79" t="s">
        <v>267</v>
      </c>
      <c r="E14" s="80" t="s">
        <v>135</v>
      </c>
      <c r="F14" s="79" t="s">
        <v>279</v>
      </c>
    </row>
    <row r="15" spans="3:6" s="21" customFormat="1" ht="16.15" customHeight="1">
      <c r="C15" s="77">
        <v>9.0</v>
      </c>
      <c r="D15" s="79" t="s">
        <v>267</v>
      </c>
      <c r="E15" s="80" t="s">
        <v>135</v>
      </c>
      <c r="F15" s="79" t="s">
        <v>280</v>
      </c>
    </row>
    <row r="16" spans="3:6" s="21" customFormat="1" ht="16.15" customHeight="1">
      <c r="C16" s="77">
        <f>+C15+1</f>
        <v>10.0</v>
      </c>
      <c r="D16" s="79" t="s">
        <v>267</v>
      </c>
      <c r="E16" s="80" t="s">
        <v>135</v>
      </c>
      <c r="F16" s="79" t="s">
        <v>281</v>
      </c>
    </row>
    <row r="17" spans="3:6" s="21" customFormat="1" ht="16.15" customHeight="1">
      <c r="C17" s="77">
        <v>11.0</v>
      </c>
      <c r="D17" s="79" t="s">
        <v>267</v>
      </c>
      <c r="E17" s="80" t="s">
        <v>135</v>
      </c>
      <c r="F17" s="79" t="s">
        <v>282</v>
      </c>
    </row>
    <row r="18" spans="3:6" s="21" customFormat="1" ht="16.15" customHeight="1">
      <c r="C18" s="77">
        <v>12.0</v>
      </c>
      <c r="D18" s="79" t="s">
        <v>267</v>
      </c>
      <c r="E18" s="80" t="s">
        <v>135</v>
      </c>
      <c r="F18" s="79" t="s">
        <v>283</v>
      </c>
    </row>
    <row r="19" spans="3:6" s="21" customFormat="1" ht="16.15" customHeight="1">
      <c r="C19" s="77">
        <v>13.0</v>
      </c>
      <c r="D19" s="79" t="s">
        <v>267</v>
      </c>
      <c r="E19" s="80" t="s">
        <v>136</v>
      </c>
      <c r="F19" s="79" t="s">
        <v>275</v>
      </c>
    </row>
    <row r="20" spans="3:6" s="21" customFormat="1" ht="16.15" customHeight="1">
      <c r="C20" s="77">
        <v>14.0</v>
      </c>
      <c r="D20" s="79" t="s">
        <v>267</v>
      </c>
      <c r="E20" s="80" t="s">
        <v>137</v>
      </c>
      <c r="F20" s="79" t="s">
        <v>284</v>
      </c>
    </row>
    <row r="21" spans="3:6" s="21" customFormat="1" ht="16.15" customHeight="1">
      <c r="C21" s="77">
        <v>15.0</v>
      </c>
      <c r="D21" s="79" t="s">
        <v>267</v>
      </c>
      <c r="E21" s="80" t="s">
        <v>137</v>
      </c>
      <c r="F21" s="79" t="s">
        <v>285</v>
      </c>
    </row>
    <row r="22" spans="3:6" s="21" customFormat="1" ht="16.15" customHeight="1">
      <c r="C22" s="77">
        <f>+C21+1</f>
        <v>16.0</v>
      </c>
      <c r="D22" s="79" t="s">
        <v>267</v>
      </c>
      <c r="E22" s="80" t="s">
        <v>138</v>
      </c>
      <c r="F22" s="79" t="s">
        <v>286</v>
      </c>
    </row>
    <row r="23" spans="3:6" s="21" customFormat="1" ht="16.15" customHeight="1">
      <c r="C23" s="77">
        <f>+C22+1</f>
        <v>17.0</v>
      </c>
      <c r="D23" s="79" t="s">
        <v>267</v>
      </c>
      <c r="E23" s="80" t="s">
        <v>138</v>
      </c>
      <c r="F23" s="79" t="s">
        <v>287</v>
      </c>
    </row>
    <row r="24" spans="3:6" s="21" customFormat="1" ht="16.15" customHeight="1">
      <c r="C24" s="77">
        <v>18.0</v>
      </c>
      <c r="D24" s="79" t="s">
        <v>267</v>
      </c>
      <c r="E24" s="80" t="s">
        <v>138</v>
      </c>
      <c r="F24" s="79" t="s">
        <v>274</v>
      </c>
    </row>
    <row r="25" spans="3:6" s="21" customFormat="1" ht="16.15" customHeight="1">
      <c r="C25" s="77">
        <v>19.0</v>
      </c>
      <c r="D25" s="79" t="s">
        <v>267</v>
      </c>
      <c r="E25" s="80" t="s">
        <v>138</v>
      </c>
      <c r="F25" s="79" t="s">
        <v>288</v>
      </c>
    </row>
    <row r="26" spans="3:6" s="21" customFormat="1" ht="16.15" customHeight="1">
      <c r="C26" s="77">
        <f>+C25+1</f>
        <v>20.0</v>
      </c>
      <c r="D26" s="79" t="s">
        <v>267</v>
      </c>
      <c r="E26" s="80" t="s">
        <v>138</v>
      </c>
      <c r="F26" s="79" t="s">
        <v>279</v>
      </c>
    </row>
    <row r="27" spans="3:6" s="21" customFormat="1" ht="16.15" customHeight="1">
      <c r="C27" s="77">
        <f>+C26+1</f>
        <v>21.0</v>
      </c>
      <c r="D27" s="79" t="s">
        <v>267</v>
      </c>
      <c r="E27" s="80" t="s">
        <v>138</v>
      </c>
      <c r="F27" s="79" t="s">
        <v>275</v>
      </c>
    </row>
    <row r="28" spans="3:6" s="21" customFormat="1" ht="16.15" customHeight="1">
      <c r="C28" s="77">
        <v>22.0</v>
      </c>
      <c r="D28" s="79" t="s">
        <v>267</v>
      </c>
      <c r="E28" s="80" t="s">
        <v>138</v>
      </c>
      <c r="F28" s="79" t="s">
        <v>276</v>
      </c>
    </row>
    <row r="29" spans="3:6" s="21" customFormat="1" ht="16.15" customHeight="1">
      <c r="C29" s="77">
        <v>23.0</v>
      </c>
      <c r="D29" s="79" t="s">
        <v>267</v>
      </c>
      <c r="E29" s="80" t="s">
        <v>138</v>
      </c>
      <c r="F29" s="79" t="s">
        <v>289</v>
      </c>
    </row>
    <row r="30" spans="3:6" s="21" customFormat="1" ht="16.15" customHeight="1">
      <c r="C30" s="77">
        <f>+C29+1</f>
        <v>24.0</v>
      </c>
      <c r="D30" s="79" t="s">
        <v>267</v>
      </c>
      <c r="E30" s="80" t="s">
        <v>138</v>
      </c>
      <c r="F30" s="79" t="s">
        <v>277</v>
      </c>
    </row>
    <row r="31" spans="3:6" s="21" customFormat="1" ht="16.15" customHeight="1">
      <c r="C31" s="77">
        <v>24.0</v>
      </c>
      <c r="D31" s="79" t="s">
        <v>267</v>
      </c>
      <c r="E31" s="80" t="s">
        <v>138</v>
      </c>
      <c r="F31" s="79" t="s">
        <v>290</v>
      </c>
    </row>
    <row r="32" spans="3:6" s="21" customFormat="1" ht="16.15" customHeight="1">
      <c r="C32" s="77">
        <v>26.0</v>
      </c>
      <c r="D32" s="79" t="s">
        <v>267</v>
      </c>
      <c r="E32" s="80" t="s">
        <v>138</v>
      </c>
      <c r="F32" s="79" t="s">
        <v>291</v>
      </c>
    </row>
    <row r="33" spans="3:6" s="21" customFormat="1" ht="16.15" customHeight="1">
      <c r="C33" s="77">
        <f>+C32+1</f>
        <v>27.0</v>
      </c>
      <c r="D33" s="79" t="s">
        <v>267</v>
      </c>
      <c r="E33" s="80" t="s">
        <v>138</v>
      </c>
      <c r="F33" s="79" t="s">
        <v>292</v>
      </c>
    </row>
    <row r="34" spans="3:6" s="21" customFormat="1" ht="16.15" customHeight="1">
      <c r="C34" s="77">
        <f>+C33+1</f>
        <v>28.0</v>
      </c>
      <c r="D34" s="79" t="s">
        <v>267</v>
      </c>
      <c r="E34" s="80" t="s">
        <v>138</v>
      </c>
      <c r="F34" s="79" t="s">
        <v>283</v>
      </c>
    </row>
    <row r="35" spans="3:6" s="21" customFormat="1" ht="16.15" customHeight="1">
      <c r="C35" s="77">
        <v>29.0</v>
      </c>
      <c r="D35" s="79" t="s">
        <v>267</v>
      </c>
      <c r="E35" s="80" t="s">
        <v>139</v>
      </c>
      <c r="F35" s="79" t="s">
        <v>286</v>
      </c>
    </row>
    <row r="36" spans="3:6" s="21" customFormat="1" ht="16.15" customHeight="1">
      <c r="C36" s="77">
        <v>30.0</v>
      </c>
      <c r="D36" s="79" t="s">
        <v>267</v>
      </c>
      <c r="E36" s="301" t="s">
        <v>140</v>
      </c>
      <c r="F36" s="79" t="s">
        <v>286</v>
      </c>
    </row>
    <row r="37" spans="3:6" s="21" customFormat="1" ht="16.15" customHeight="1">
      <c r="C37" s="77">
        <v>31.0</v>
      </c>
      <c r="D37" s="79" t="s">
        <v>267</v>
      </c>
      <c r="E37" s="80" t="s">
        <v>141</v>
      </c>
      <c r="F37" s="79" t="s">
        <v>273</v>
      </c>
    </row>
    <row r="38" spans="3:6" s="21" customFormat="1" ht="16.15" customHeight="1">
      <c r="C38" s="77">
        <v>32.0</v>
      </c>
      <c r="D38" s="79" t="s">
        <v>267</v>
      </c>
      <c r="E38" s="301" t="s">
        <v>142</v>
      </c>
      <c r="F38" s="79" t="s">
        <v>274</v>
      </c>
    </row>
    <row r="39" spans="3:6" s="21" customFormat="1" ht="16.15" customHeight="1">
      <c r="C39" s="77">
        <v>33.0</v>
      </c>
      <c r="D39" s="79" t="s">
        <v>267</v>
      </c>
      <c r="E39" s="301" t="s">
        <v>142</v>
      </c>
      <c r="F39" s="79" t="s">
        <v>293</v>
      </c>
    </row>
    <row r="40" spans="3:6" s="21" customFormat="1" ht="16.15" customHeight="1">
      <c r="C40" s="77">
        <v>34.0</v>
      </c>
      <c r="D40" s="79" t="s">
        <v>267</v>
      </c>
      <c r="E40" s="80" t="s">
        <v>143</v>
      </c>
      <c r="F40" s="79" t="s">
        <v>294</v>
      </c>
    </row>
    <row r="41" spans="3:6" s="21" customFormat="1" ht="16.15" customHeight="1">
      <c r="C41" s="77">
        <v>35.0</v>
      </c>
      <c r="D41" s="79" t="s">
        <v>267</v>
      </c>
      <c r="E41" s="80" t="s">
        <v>144</v>
      </c>
      <c r="F41" s="79" t="s">
        <v>278</v>
      </c>
    </row>
    <row r="42" spans="3:6" s="21" customFormat="1" ht="16.15" customHeight="1">
      <c r="C42" s="43">
        <v>36.0</v>
      </c>
      <c r="D42" s="286" t="s">
        <v>267</v>
      </c>
      <c r="E42" s="285" t="s">
        <v>145</v>
      </c>
      <c r="F42" s="286" t="s">
        <v>295</v>
      </c>
    </row>
    <row r="43" spans="3:6" s="21" customFormat="1" ht="16.15" customHeight="1">
      <c r="C43" s="43">
        <f>+C42+1</f>
        <v>37.0</v>
      </c>
      <c r="D43" s="79" t="s">
        <v>267</v>
      </c>
      <c r="E43" s="80" t="s">
        <v>146</v>
      </c>
      <c r="F43" s="79" t="s">
        <v>294</v>
      </c>
    </row>
    <row r="44" spans="3:6" s="21" customFormat="1" ht="16.15" customHeight="1">
      <c r="C44" s="77">
        <f>+C43+1</f>
        <v>38.0</v>
      </c>
      <c r="D44" s="79" t="s">
        <v>267</v>
      </c>
      <c r="E44" s="80" t="s">
        <v>147</v>
      </c>
      <c r="F44" s="79" t="s">
        <v>296</v>
      </c>
    </row>
    <row r="45" spans="3:6" s="21" customFormat="1" ht="16.15" customHeight="1">
      <c r="C45" s="77">
        <v>39.0</v>
      </c>
      <c r="D45" s="79" t="s">
        <v>267</v>
      </c>
      <c r="E45" s="80" t="s">
        <v>147</v>
      </c>
      <c r="F45" s="79" t="s">
        <v>297</v>
      </c>
    </row>
    <row r="46" spans="3:6" s="21" customFormat="1" ht="16.15" customHeight="1">
      <c r="C46" s="77">
        <v>40.0</v>
      </c>
      <c r="D46" s="79" t="s">
        <v>267</v>
      </c>
      <c r="E46" s="80" t="s">
        <v>147</v>
      </c>
      <c r="F46" s="79" t="s">
        <v>298</v>
      </c>
    </row>
    <row r="47" spans="3:6" s="21" customFormat="1" ht="16.15" customHeight="1">
      <c r="C47" s="77">
        <v>41.0</v>
      </c>
      <c r="D47" s="79" t="s">
        <v>267</v>
      </c>
      <c r="E47" s="80" t="s">
        <v>148</v>
      </c>
      <c r="F47" s="79" t="s">
        <v>294</v>
      </c>
    </row>
    <row r="48" spans="3:6" s="21" customFormat="1" ht="16.15" customHeight="1">
      <c r="C48" s="77">
        <v>42.0</v>
      </c>
      <c r="D48" s="79" t="s">
        <v>267</v>
      </c>
      <c r="E48" s="80" t="s">
        <v>148</v>
      </c>
      <c r="F48" s="79" t="s">
        <v>273</v>
      </c>
    </row>
    <row r="49" spans="3:6" s="21" customFormat="1" ht="16.15" customHeight="1">
      <c r="C49" s="77">
        <v>43.0</v>
      </c>
      <c r="D49" s="79" t="s">
        <v>267</v>
      </c>
      <c r="E49" s="80" t="s">
        <v>148</v>
      </c>
      <c r="F49" s="79" t="s">
        <v>274</v>
      </c>
    </row>
    <row r="50" spans="3:6" s="21" customFormat="1" ht="16.15" customHeight="1">
      <c r="C50" s="77">
        <v>44.0</v>
      </c>
      <c r="D50" s="79" t="s">
        <v>267</v>
      </c>
      <c r="E50" s="80" t="s">
        <v>148</v>
      </c>
      <c r="F50" s="79" t="s">
        <v>283</v>
      </c>
    </row>
    <row r="51" spans="3:6" s="21" customFormat="1" ht="16.15" customHeight="1">
      <c r="C51" s="43">
        <f>+C50+1</f>
        <v>45.0</v>
      </c>
      <c r="D51" s="286" t="s">
        <v>267</v>
      </c>
      <c r="E51" s="285" t="s">
        <v>149</v>
      </c>
      <c r="F51" s="300" t="s">
        <v>278</v>
      </c>
    </row>
    <row r="52" spans="3:6" s="21" customFormat="1" ht="16.15" customHeight="1">
      <c r="C52" s="77">
        <v>46.0</v>
      </c>
      <c r="D52" s="79" t="s">
        <v>267</v>
      </c>
      <c r="E52" s="80" t="s">
        <v>150</v>
      </c>
      <c r="F52" s="79" t="s">
        <v>299</v>
      </c>
    </row>
    <row r="53" spans="3:6" s="21" customFormat="1" ht="16.15" customHeight="1">
      <c r="C53" s="77">
        <v>47.0</v>
      </c>
      <c r="D53" s="79" t="s">
        <v>267</v>
      </c>
      <c r="E53" s="80" t="s">
        <v>150</v>
      </c>
      <c r="F53" s="79" t="s">
        <v>274</v>
      </c>
    </row>
    <row r="54" spans="3:6" s="21" customFormat="1" ht="16.15" customHeight="1">
      <c r="C54" s="77">
        <f>+C53+1</f>
        <v>48.0</v>
      </c>
      <c r="D54" s="79" t="s">
        <v>267</v>
      </c>
      <c r="E54" s="80" t="s">
        <v>150</v>
      </c>
      <c r="F54" s="79" t="s">
        <v>288</v>
      </c>
    </row>
    <row r="55" spans="3:6" s="21" customFormat="1" ht="16.15" customHeight="1">
      <c r="C55" s="77">
        <f>+C54+1</f>
        <v>49.0</v>
      </c>
      <c r="D55" s="79" t="s">
        <v>267</v>
      </c>
      <c r="E55" s="80" t="s">
        <v>150</v>
      </c>
      <c r="F55" s="79" t="s">
        <v>289</v>
      </c>
    </row>
    <row r="56" spans="3:6" s="21" customFormat="1" ht="16.15" customHeight="1">
      <c r="C56" s="77">
        <v>50.0</v>
      </c>
      <c r="D56" s="79" t="s">
        <v>267</v>
      </c>
      <c r="E56" s="80" t="s">
        <v>150</v>
      </c>
      <c r="F56" s="79" t="s">
        <v>277</v>
      </c>
    </row>
    <row r="57" spans="3:6" s="21" customFormat="1" ht="16.15" customHeight="1">
      <c r="C57" s="77">
        <v>51.0</v>
      </c>
      <c r="D57" s="79" t="s">
        <v>267</v>
      </c>
      <c r="E57" s="80" t="s">
        <v>150</v>
      </c>
      <c r="F57" s="79" t="s">
        <v>291</v>
      </c>
    </row>
    <row r="58" spans="3:6" s="21" customFormat="1" ht="16.15" customHeight="1">
      <c r="C58" s="77">
        <v>52.0</v>
      </c>
      <c r="D58" s="79" t="s">
        <v>267</v>
      </c>
      <c r="E58" s="80" t="s">
        <v>151</v>
      </c>
      <c r="F58" s="79" t="s">
        <v>273</v>
      </c>
    </row>
    <row r="59" spans="3:6" s="21" customFormat="1" ht="16.15" customHeight="1">
      <c r="C59" s="77">
        <v>53.0</v>
      </c>
      <c r="D59" s="79" t="s">
        <v>267</v>
      </c>
      <c r="E59" s="80" t="s">
        <v>300</v>
      </c>
      <c r="F59" s="79" t="s">
        <v>301</v>
      </c>
    </row>
    <row r="60" spans="3:6" s="21" customFormat="1" ht="16.15" customHeight="1">
      <c r="C60" s="77">
        <v>54.0</v>
      </c>
      <c r="D60" s="79" t="s">
        <v>267</v>
      </c>
      <c r="E60" s="299" t="s">
        <v>300</v>
      </c>
      <c r="F60" s="79" t="s">
        <v>302</v>
      </c>
    </row>
    <row r="61" spans="3:6" s="21" customFormat="1" ht="16.15" customHeight="1">
      <c r="C61" s="77">
        <f>+C60+1</f>
        <v>55.0</v>
      </c>
      <c r="D61" s="79" t="s">
        <v>267</v>
      </c>
      <c r="E61" s="299" t="s">
        <v>300</v>
      </c>
      <c r="F61" s="79" t="s">
        <v>274</v>
      </c>
    </row>
    <row r="62" spans="3:6" s="21" customFormat="1" ht="16.15" customHeight="1">
      <c r="C62" s="77">
        <f>+C61+1</f>
        <v>56.0</v>
      </c>
      <c r="D62" s="79" t="s">
        <v>267</v>
      </c>
      <c r="E62" s="299" t="s">
        <v>300</v>
      </c>
      <c r="F62" s="79" t="s">
        <v>303</v>
      </c>
    </row>
    <row r="63" spans="3:6" s="21" customFormat="1" ht="16.15" customHeight="1">
      <c r="C63" s="77">
        <v>57.0</v>
      </c>
      <c r="D63" s="79" t="s">
        <v>267</v>
      </c>
      <c r="E63" s="299" t="s">
        <v>300</v>
      </c>
      <c r="F63" s="79" t="s">
        <v>291</v>
      </c>
    </row>
    <row r="64" spans="3:6" s="21" customFormat="1" ht="16.15" customHeight="1">
      <c r="C64" s="77">
        <f>+C63+1</f>
        <v>58.0</v>
      </c>
      <c r="D64" s="79" t="s">
        <v>267</v>
      </c>
      <c r="E64" s="80" t="s">
        <v>153</v>
      </c>
      <c r="F64" s="79" t="s">
        <v>301</v>
      </c>
    </row>
    <row r="65" spans="3:6" s="21" customFormat="1" ht="16.15" customHeight="1">
      <c r="C65" s="77">
        <f>+C64+1</f>
        <v>59.0</v>
      </c>
      <c r="D65" s="79" t="s">
        <v>267</v>
      </c>
      <c r="E65" s="80" t="s">
        <v>153</v>
      </c>
      <c r="F65" s="79" t="s">
        <v>295</v>
      </c>
    </row>
    <row r="66" spans="3:6" s="21" customFormat="1" ht="16.15" customHeight="1">
      <c r="C66" s="77">
        <v>60.0</v>
      </c>
      <c r="D66" s="79" t="s">
        <v>267</v>
      </c>
      <c r="E66" s="80" t="s">
        <v>153</v>
      </c>
      <c r="F66" s="79" t="s">
        <v>274</v>
      </c>
    </row>
    <row r="67" spans="3:6" s="21" customFormat="1" ht="16.15" customHeight="1">
      <c r="C67" s="77">
        <v>61.0</v>
      </c>
      <c r="D67" s="79" t="s">
        <v>267</v>
      </c>
      <c r="E67" s="80" t="s">
        <v>153</v>
      </c>
      <c r="F67" s="79" t="s">
        <v>303</v>
      </c>
    </row>
    <row r="68" spans="3:6" s="21" customFormat="1" ht="16.15" customHeight="1">
      <c r="C68" s="77">
        <v>62.0</v>
      </c>
      <c r="D68" s="79" t="s">
        <v>267</v>
      </c>
      <c r="E68" s="80" t="s">
        <v>153</v>
      </c>
      <c r="F68" s="79" t="s">
        <v>291</v>
      </c>
    </row>
    <row r="69" spans="3:6" s="21" customFormat="1" ht="16.15" customHeight="1">
      <c r="C69" s="77">
        <f>+C68+1</f>
        <v>63.0</v>
      </c>
      <c r="D69" s="79" t="s">
        <v>267</v>
      </c>
      <c r="E69" s="80" t="s">
        <v>153</v>
      </c>
      <c r="F69" s="79" t="s">
        <v>304</v>
      </c>
    </row>
    <row r="70" spans="3:6" s="21" customFormat="1" ht="16.15" customHeight="1">
      <c r="C70" s="77">
        <v>64.0</v>
      </c>
      <c r="D70" s="79" t="s">
        <v>267</v>
      </c>
      <c r="E70" s="80" t="s">
        <v>153</v>
      </c>
      <c r="F70" s="79" t="s">
        <v>283</v>
      </c>
    </row>
    <row r="71" spans="3:6" s="21" customFormat="1" ht="16.15" customHeight="1">
      <c r="C71" s="77">
        <f>+C70+1</f>
        <v>65.0</v>
      </c>
      <c r="D71" s="79" t="s">
        <v>267</v>
      </c>
      <c r="E71" s="79" t="s">
        <v>154</v>
      </c>
      <c r="F71" s="79" t="s">
        <v>288</v>
      </c>
    </row>
    <row r="72" spans="3:6" s="21" customFormat="1" ht="16.15" customHeight="1">
      <c r="C72" s="77">
        <f>+C71+1</f>
        <v>66.0</v>
      </c>
      <c r="D72" s="79" t="s">
        <v>267</v>
      </c>
      <c r="E72" s="79" t="s">
        <v>154</v>
      </c>
      <c r="F72" s="79" t="s">
        <v>277</v>
      </c>
    </row>
    <row r="73" spans="3:6" s="21" customFormat="1" ht="16.15" customHeight="1">
      <c r="C73" s="77">
        <v>67.0</v>
      </c>
      <c r="D73" s="79" t="s">
        <v>267</v>
      </c>
      <c r="E73" s="79" t="s">
        <v>154</v>
      </c>
      <c r="F73" s="79" t="s">
        <v>291</v>
      </c>
    </row>
    <row r="74" spans="3:6" s="21" customFormat="1" ht="16.15" customHeight="1">
      <c r="C74" s="77">
        <f>+C73+1</f>
        <v>68.0</v>
      </c>
      <c r="D74" s="79" t="s">
        <v>267</v>
      </c>
      <c r="E74" s="79" t="s">
        <v>154</v>
      </c>
      <c r="F74" s="79" t="s">
        <v>283</v>
      </c>
    </row>
    <row r="75" spans="3:6" s="21" customFormat="1" ht="16.15" customHeight="1">
      <c r="C75" s="77">
        <f>+C74+1</f>
        <v>69.0</v>
      </c>
      <c r="D75" s="79" t="s">
        <v>267</v>
      </c>
      <c r="E75" s="284" t="s">
        <v>220</v>
      </c>
      <c r="F75" s="286" t="s">
        <v>273</v>
      </c>
    </row>
    <row r="76" spans="3:6" s="21" customFormat="1" ht="16.15" customHeight="1">
      <c r="C76" s="77">
        <v>70.0</v>
      </c>
      <c r="D76" s="79" t="s">
        <v>267</v>
      </c>
      <c r="E76" s="79" t="s">
        <v>156</v>
      </c>
      <c r="F76" s="79" t="s">
        <v>305</v>
      </c>
    </row>
    <row r="77" spans="3:6" s="21" customFormat="1" ht="16.15" customHeight="1">
      <c r="C77" s="77">
        <f>+C76+1</f>
        <v>71.0</v>
      </c>
      <c r="D77" s="79" t="s">
        <v>267</v>
      </c>
      <c r="E77" s="80" t="s">
        <v>157</v>
      </c>
      <c r="F77" s="79" t="s">
        <v>306</v>
      </c>
    </row>
    <row r="78" spans="3:6" s="21" customFormat="1" ht="16.15" customHeight="1">
      <c r="C78" s="77">
        <f>+C77+1</f>
        <v>72.0</v>
      </c>
      <c r="D78" s="79" t="s">
        <v>267</v>
      </c>
      <c r="E78" s="80" t="s">
        <v>157</v>
      </c>
      <c r="F78" s="79" t="s">
        <v>273</v>
      </c>
    </row>
    <row r="79" spans="3:6" s="21" customFormat="1" ht="16.15" customHeight="1">
      <c r="C79" s="77">
        <v>73.0</v>
      </c>
      <c r="D79" s="79" t="s">
        <v>267</v>
      </c>
      <c r="E79" s="80" t="s">
        <v>157</v>
      </c>
      <c r="F79" s="79" t="s">
        <v>295</v>
      </c>
    </row>
    <row r="80" spans="3:6" s="21" customFormat="1" ht="16.15" customHeight="1">
      <c r="C80" s="77">
        <v>74.0</v>
      </c>
      <c r="D80" s="79" t="s">
        <v>267</v>
      </c>
      <c r="E80" s="80" t="s">
        <v>157</v>
      </c>
      <c r="F80" s="79" t="s">
        <v>274</v>
      </c>
    </row>
    <row r="81" spans="3:6" s="21" customFormat="1" ht="16.15" customHeight="1">
      <c r="C81" s="77">
        <v>75.0</v>
      </c>
      <c r="D81" s="79" t="s">
        <v>267</v>
      </c>
      <c r="E81" s="80" t="s">
        <v>157</v>
      </c>
      <c r="F81" s="79" t="s">
        <v>303</v>
      </c>
    </row>
    <row r="82" spans="3:6" s="21" customFormat="1" ht="16.15" customHeight="1">
      <c r="C82" s="77">
        <v>76.0</v>
      </c>
      <c r="D82" s="79" t="s">
        <v>267</v>
      </c>
      <c r="E82" s="80" t="s">
        <v>157</v>
      </c>
      <c r="F82" s="79" t="s">
        <v>276</v>
      </c>
    </row>
    <row r="83" spans="3:6" s="21" customFormat="1" ht="16.15" customHeight="1">
      <c r="C83" s="77">
        <v>77.0</v>
      </c>
      <c r="D83" s="79" t="s">
        <v>267</v>
      </c>
      <c r="E83" s="80" t="s">
        <v>157</v>
      </c>
      <c r="F83" s="79" t="s">
        <v>304</v>
      </c>
    </row>
    <row r="84" spans="3:6" s="21" customFormat="1" ht="16.15" customHeight="1">
      <c r="C84" s="77">
        <f>+C83+1</f>
        <v>78.0</v>
      </c>
      <c r="D84" s="79" t="s">
        <v>267</v>
      </c>
      <c r="E84" s="79" t="s">
        <v>158</v>
      </c>
      <c r="F84" s="79" t="s">
        <v>306</v>
      </c>
    </row>
    <row r="85" spans="3:6" s="21" customFormat="1" ht="16.15" customHeight="1">
      <c r="C85" s="77">
        <f>+C84+1</f>
        <v>79.0</v>
      </c>
      <c r="D85" s="79" t="s">
        <v>267</v>
      </c>
      <c r="E85" s="80" t="s">
        <v>158</v>
      </c>
      <c r="F85" s="79" t="s">
        <v>273</v>
      </c>
    </row>
    <row r="86" spans="3:6" s="21" customFormat="1" ht="16.15" customHeight="1">
      <c r="C86" s="77">
        <f>+C85+1</f>
        <v>80.0</v>
      </c>
      <c r="D86" s="79" t="s">
        <v>267</v>
      </c>
      <c r="E86" s="80" t="s">
        <v>158</v>
      </c>
      <c r="F86" s="79" t="s">
        <v>295</v>
      </c>
    </row>
    <row r="87" spans="3:6" s="21" customFormat="1" ht="16.15" customHeight="1">
      <c r="C87" s="77">
        <f>+C86+1</f>
        <v>81.0</v>
      </c>
      <c r="D87" s="79" t="s">
        <v>267</v>
      </c>
      <c r="E87" s="80" t="s">
        <v>158</v>
      </c>
      <c r="F87" s="79" t="s">
        <v>274</v>
      </c>
    </row>
    <row r="88" spans="3:6" s="21" customFormat="1" ht="16.15" customHeight="1">
      <c r="C88" s="77">
        <f>+C87+1</f>
        <v>82.0</v>
      </c>
      <c r="D88" s="79" t="s">
        <v>267</v>
      </c>
      <c r="E88" s="80" t="s">
        <v>158</v>
      </c>
      <c r="F88" s="79" t="s">
        <v>291</v>
      </c>
    </row>
    <row r="89" spans="3:6" s="21" customFormat="1" ht="16.15" customHeight="1">
      <c r="C89" s="77">
        <v>83.0</v>
      </c>
      <c r="D89" s="79" t="s">
        <v>267</v>
      </c>
      <c r="E89" s="80" t="s">
        <v>158</v>
      </c>
      <c r="F89" s="79" t="s">
        <v>304</v>
      </c>
    </row>
    <row r="90" spans="3:6" s="21" customFormat="1" ht="16.15" customHeight="1">
      <c r="C90" s="77">
        <v>84.0</v>
      </c>
      <c r="D90" s="79" t="s">
        <v>267</v>
      </c>
      <c r="E90" s="284" t="s">
        <v>159</v>
      </c>
      <c r="F90" s="79" t="s">
        <v>302</v>
      </c>
    </row>
    <row r="91" spans="3:6" s="21" customFormat="1" ht="16.15" customHeight="1">
      <c r="C91" s="298"/>
      <c r="D91" s="292"/>
      <c r="E91" s="297"/>
      <c r="F91" s="292"/>
    </row>
    <row r="92" spans="3:6" s="21" customFormat="1" ht="16.15" customHeight="1">
      <c r="C92" s="434" t="s">
        <v>21</v>
      </c>
      <c r="D92" s="431" t="s">
        <v>259</v>
      </c>
      <c r="E92" s="432" t="s">
        <v>271</v>
      </c>
      <c r="F92" s="431" t="s">
        <v>272</v>
      </c>
    </row>
    <row r="93" spans="3:6" s="21" customFormat="1" ht="16.15" customHeight="1">
      <c r="C93" s="434"/>
      <c r="D93" s="431"/>
      <c r="E93" s="432"/>
      <c r="F93" s="431"/>
    </row>
    <row r="94" spans="3:6" s="21" customFormat="1" ht="16.15" customHeight="1">
      <c r="C94" s="77">
        <v>1.0</v>
      </c>
      <c r="D94" s="79" t="s">
        <v>201</v>
      </c>
      <c r="E94" s="80" t="s">
        <v>162</v>
      </c>
      <c r="F94" s="79" t="s">
        <v>307</v>
      </c>
    </row>
    <row r="95" spans="3:6" s="21" customFormat="1" ht="16.15" customHeight="1">
      <c r="C95" s="77">
        <v>2.0</v>
      </c>
      <c r="D95" s="79" t="s">
        <v>201</v>
      </c>
      <c r="E95" s="80" t="s">
        <v>162</v>
      </c>
      <c r="F95" s="79" t="s">
        <v>308</v>
      </c>
    </row>
    <row r="96" spans="3:6" s="21" customFormat="1" ht="16.15" customHeight="1">
      <c r="C96" s="77">
        <v>3.0</v>
      </c>
      <c r="D96" s="79" t="s">
        <v>201</v>
      </c>
      <c r="E96" s="80" t="s">
        <v>163</v>
      </c>
      <c r="F96" s="79" t="s">
        <v>309</v>
      </c>
    </row>
    <row r="97" spans="3:6" s="21" customFormat="1" ht="16.15" customHeight="1">
      <c r="C97" s="77">
        <v>4.0</v>
      </c>
      <c r="D97" s="79" t="s">
        <v>201</v>
      </c>
      <c r="E97" s="80" t="s">
        <v>163</v>
      </c>
      <c r="F97" s="79" t="s">
        <v>310</v>
      </c>
    </row>
    <row r="98" spans="3:6" s="21" customFormat="1" ht="16.15" customHeight="1">
      <c r="C98" s="77">
        <v>5.0</v>
      </c>
      <c r="D98" s="79" t="s">
        <v>201</v>
      </c>
      <c r="E98" s="294" t="s">
        <v>164</v>
      </c>
      <c r="F98" s="79" t="s">
        <v>311</v>
      </c>
    </row>
    <row r="99" spans="3:6" s="21" customFormat="1" ht="16.15" customHeight="1">
      <c r="C99" s="296">
        <v>6.0</v>
      </c>
      <c r="D99" s="295" t="s">
        <v>201</v>
      </c>
      <c r="E99" s="294" t="s">
        <v>164</v>
      </c>
      <c r="F99" s="295" t="s">
        <v>312</v>
      </c>
    </row>
    <row r="100" spans="3:6" s="21" customFormat="1" ht="16.15" customHeight="1">
      <c r="C100" s="77">
        <v>7.0</v>
      </c>
      <c r="D100" s="79" t="s">
        <v>201</v>
      </c>
      <c r="E100" s="294" t="s">
        <v>164</v>
      </c>
      <c r="F100" s="79" t="s">
        <v>310</v>
      </c>
    </row>
    <row r="101" spans="3:6" s="21" customFormat="1" ht="16.15" customHeight="1">
      <c r="C101" s="77">
        <v>8.0</v>
      </c>
      <c r="D101" s="79" t="s">
        <v>201</v>
      </c>
      <c r="E101" s="285" t="s">
        <v>165</v>
      </c>
      <c r="F101" s="286" t="s">
        <v>309</v>
      </c>
    </row>
    <row r="102" spans="3:6" s="21" customFormat="1" ht="16.15" customHeight="1">
      <c r="C102" s="77">
        <v>9.0</v>
      </c>
      <c r="D102" s="79" t="s">
        <v>201</v>
      </c>
      <c r="E102" s="79" t="s">
        <v>166</v>
      </c>
      <c r="F102" s="79" t="s">
        <v>309</v>
      </c>
    </row>
    <row r="103" spans="3:6" s="21" customFormat="1" ht="16.15" customHeight="1">
      <c r="C103" s="77">
        <f>+C102+1</f>
        <v>10.0</v>
      </c>
      <c r="D103" s="79" t="s">
        <v>201</v>
      </c>
      <c r="E103" s="80" t="s">
        <v>166</v>
      </c>
      <c r="F103" s="79" t="s">
        <v>310</v>
      </c>
    </row>
    <row r="104" spans="3:6" s="21" customFormat="1" ht="16.15" customHeight="1">
      <c r="C104" s="77">
        <f>+C103+1</f>
        <v>11.0</v>
      </c>
      <c r="D104" s="79" t="s">
        <v>201</v>
      </c>
      <c r="E104" s="80" t="s">
        <v>167</v>
      </c>
      <c r="F104" s="79" t="s">
        <v>278</v>
      </c>
    </row>
    <row r="105" spans="3:6" s="21" customFormat="1" ht="16.15" customHeight="1">
      <c r="C105" s="77">
        <v>12.0</v>
      </c>
      <c r="D105" s="79" t="s">
        <v>201</v>
      </c>
      <c r="E105" s="80" t="s">
        <v>167</v>
      </c>
      <c r="F105" s="79" t="s">
        <v>308</v>
      </c>
    </row>
    <row r="106" spans="3:6" s="21" customFormat="1" ht="16.15" customHeight="1">
      <c r="C106" s="77">
        <v>13.0</v>
      </c>
      <c r="D106" s="79" t="s">
        <v>201</v>
      </c>
      <c r="E106" s="80" t="s">
        <v>167</v>
      </c>
      <c r="F106" s="79" t="s">
        <v>310</v>
      </c>
    </row>
    <row r="107" spans="3:6" s="21" customFormat="1" ht="16.15" customHeight="1">
      <c r="C107" s="77">
        <v>14.0</v>
      </c>
      <c r="D107" s="286" t="s">
        <v>201</v>
      </c>
      <c r="E107" s="294" t="s">
        <v>168</v>
      </c>
      <c r="F107" s="286" t="s">
        <v>313</v>
      </c>
    </row>
    <row r="108" spans="3:6" s="21" customFormat="1" ht="16.15" customHeight="1">
      <c r="C108" s="77">
        <v>15.0</v>
      </c>
      <c r="D108" s="286" t="s">
        <v>201</v>
      </c>
      <c r="E108" s="294" t="s">
        <v>168</v>
      </c>
      <c r="F108" s="286" t="s">
        <v>308</v>
      </c>
    </row>
    <row r="109" spans="3:6" s="21" customFormat="1" ht="16.15" customHeight="1">
      <c r="C109" s="43">
        <v>16.0</v>
      </c>
      <c r="D109" s="286" t="s">
        <v>201</v>
      </c>
      <c r="E109" s="294" t="s">
        <v>168</v>
      </c>
      <c r="F109" s="286" t="s">
        <v>314</v>
      </c>
    </row>
    <row r="110" spans="3:6" s="21" customFormat="1" ht="16.15" customHeight="1">
      <c r="C110" s="77">
        <v>17.0</v>
      </c>
      <c r="D110" s="79" t="s">
        <v>201</v>
      </c>
      <c r="E110" s="294" t="s">
        <v>169</v>
      </c>
      <c r="F110" s="79" t="s">
        <v>315</v>
      </c>
    </row>
    <row r="111" spans="3:6" s="21" customFormat="1" ht="16.15" customHeight="1">
      <c r="C111" s="77">
        <v>18.0</v>
      </c>
      <c r="D111" s="79" t="s">
        <v>201</v>
      </c>
      <c r="E111" s="294" t="s">
        <v>170</v>
      </c>
      <c r="F111" s="79" t="s">
        <v>310</v>
      </c>
    </row>
    <row r="112" spans="3:6" s="21" customFormat="1" ht="16.15" customHeight="1">
      <c r="C112" s="77">
        <v>19.0</v>
      </c>
      <c r="D112" s="79" t="s">
        <v>201</v>
      </c>
      <c r="E112" s="80" t="s">
        <v>171</v>
      </c>
      <c r="F112" s="79" t="s">
        <v>310</v>
      </c>
    </row>
    <row r="113" spans="3:6" s="21" customFormat="1" ht="16.15" customHeight="1">
      <c r="C113" s="77"/>
      <c r="D113" s="292"/>
      <c r="E113" s="293"/>
      <c r="F113" s="292"/>
    </row>
    <row r="114" spans="3:6" s="21" customFormat="1" ht="16.15" customHeight="1">
      <c r="C114" s="429" t="s">
        <v>21</v>
      </c>
      <c r="D114" s="431" t="s">
        <v>259</v>
      </c>
      <c r="E114" s="432" t="s">
        <v>271</v>
      </c>
      <c r="F114" s="431" t="s">
        <v>272</v>
      </c>
    </row>
    <row r="115" spans="3:6" s="21" customFormat="1" ht="16.15" customHeight="1">
      <c r="C115" s="430"/>
      <c r="D115" s="431"/>
      <c r="E115" s="432"/>
      <c r="F115" s="431"/>
    </row>
    <row r="116" spans="3:6" s="21" customFormat="1" ht="16.15" customHeight="1">
      <c r="C116" s="77">
        <v>1.0</v>
      </c>
      <c r="D116" s="79" t="s">
        <v>204</v>
      </c>
      <c r="E116" s="80" t="s">
        <v>174</v>
      </c>
      <c r="F116" s="79" t="s">
        <v>316</v>
      </c>
    </row>
    <row r="117" spans="3:6" s="21" customFormat="1" ht="16.15" customHeight="1">
      <c r="C117" s="77">
        <v>2.0</v>
      </c>
      <c r="D117" s="79" t="s">
        <v>204</v>
      </c>
      <c r="E117" s="80" t="s">
        <v>174</v>
      </c>
      <c r="F117" s="79" t="s">
        <v>317</v>
      </c>
    </row>
    <row r="118" spans="3:6" s="21" customFormat="1" ht="16.15" customHeight="1">
      <c r="C118" s="77">
        <v>3.0</v>
      </c>
      <c r="D118" s="79" t="s">
        <v>204</v>
      </c>
      <c r="E118" s="80" t="s">
        <v>174</v>
      </c>
      <c r="F118" s="79" t="s">
        <v>318</v>
      </c>
    </row>
    <row r="119" spans="3:6" s="21" customFormat="1" ht="16.15" customHeight="1">
      <c r="C119" s="77">
        <v>4.0</v>
      </c>
      <c r="D119" s="79" t="s">
        <v>204</v>
      </c>
      <c r="E119" s="80" t="s">
        <v>174</v>
      </c>
      <c r="F119" s="79" t="s">
        <v>319</v>
      </c>
    </row>
    <row r="120" spans="3:6" s="21" customFormat="1" ht="16.15" customHeight="1">
      <c r="C120" s="77">
        <v>5.0</v>
      </c>
      <c r="D120" s="79" t="s">
        <v>204</v>
      </c>
      <c r="E120" s="80" t="s">
        <v>174</v>
      </c>
      <c r="F120" s="79" t="s">
        <v>320</v>
      </c>
    </row>
    <row r="121" spans="3:6" s="21" customFormat="1" ht="16.15" customHeight="1">
      <c r="C121" s="77">
        <v>6.0</v>
      </c>
      <c r="D121" s="79" t="s">
        <v>204</v>
      </c>
      <c r="E121" s="80" t="s">
        <v>174</v>
      </c>
      <c r="F121" s="79" t="s">
        <v>321</v>
      </c>
    </row>
    <row r="122" spans="3:6" s="21" customFormat="1" ht="16.15" customHeight="1">
      <c r="C122" s="77">
        <v>7.0</v>
      </c>
      <c r="D122" s="79" t="s">
        <v>204</v>
      </c>
      <c r="E122" s="80" t="s">
        <v>174</v>
      </c>
      <c r="F122" s="79" t="s">
        <v>322</v>
      </c>
    </row>
    <row r="123" spans="3:6" s="21" customFormat="1" ht="16.15" customHeight="1">
      <c r="C123" s="77">
        <v>8.0</v>
      </c>
      <c r="D123" s="79" t="s">
        <v>204</v>
      </c>
      <c r="E123" s="284" t="s">
        <v>175</v>
      </c>
      <c r="F123" s="79" t="s">
        <v>323</v>
      </c>
    </row>
    <row r="124" spans="3:6" s="21" customFormat="1" ht="16.15" customHeight="1">
      <c r="C124" s="77">
        <v>9.0</v>
      </c>
      <c r="D124" s="79" t="s">
        <v>204</v>
      </c>
      <c r="E124" s="284" t="s">
        <v>175</v>
      </c>
      <c r="F124" s="79" t="s">
        <v>324</v>
      </c>
    </row>
    <row r="125" spans="3:6" s="21" customFormat="1" ht="16.15" customHeight="1">
      <c r="C125" s="77">
        <v>10.0</v>
      </c>
      <c r="D125" s="286" t="s">
        <v>204</v>
      </c>
      <c r="E125" s="285" t="s">
        <v>176</v>
      </c>
      <c r="F125" s="286" t="s">
        <v>324</v>
      </c>
    </row>
    <row r="126" spans="3:6" s="21" customFormat="1" ht="16.15" customHeight="1">
      <c r="C126" s="43">
        <v>11.0</v>
      </c>
      <c r="D126" s="286" t="s">
        <v>204</v>
      </c>
      <c r="E126" s="285" t="s">
        <v>176</v>
      </c>
      <c r="F126" s="286" t="s">
        <v>325</v>
      </c>
    </row>
    <row r="127" spans="3:6" s="21" customFormat="1" ht="16.15" customHeight="1">
      <c r="C127" s="43">
        <v>12.0</v>
      </c>
      <c r="D127" s="286" t="s">
        <v>204</v>
      </c>
      <c r="E127" s="284" t="s">
        <v>177</v>
      </c>
      <c r="F127" s="286" t="s">
        <v>324</v>
      </c>
    </row>
    <row r="128" spans="3:6" s="21" customFormat="1" ht="16.15" customHeight="1">
      <c r="C128" s="43">
        <v>13.0</v>
      </c>
      <c r="D128" s="286" t="s">
        <v>204</v>
      </c>
      <c r="E128" s="285" t="s">
        <v>178</v>
      </c>
      <c r="F128" s="286" t="s">
        <v>326</v>
      </c>
    </row>
    <row r="129" spans="3:6" s="21" customFormat="1" ht="16.15" customHeight="1">
      <c r="C129" s="43">
        <v>14.0</v>
      </c>
      <c r="D129" s="286" t="s">
        <v>204</v>
      </c>
      <c r="E129" s="285" t="s">
        <v>178</v>
      </c>
      <c r="F129" s="286" t="s">
        <v>327</v>
      </c>
    </row>
    <row r="130" spans="3:6" s="21" customFormat="1" ht="16.15" customHeight="1">
      <c r="C130" s="43">
        <v>15.0</v>
      </c>
      <c r="D130" s="286" t="s">
        <v>204</v>
      </c>
      <c r="E130" s="285" t="s">
        <v>179</v>
      </c>
      <c r="F130" s="286" t="s">
        <v>323</v>
      </c>
    </row>
    <row r="131" spans="3:6" s="21" customFormat="1" ht="16.15" customHeight="1">
      <c r="C131" s="43">
        <v>16.0</v>
      </c>
      <c r="D131" s="286" t="s">
        <v>204</v>
      </c>
      <c r="E131" s="285" t="s">
        <v>179</v>
      </c>
      <c r="F131" s="286" t="s">
        <v>328</v>
      </c>
    </row>
    <row r="132" spans="3:6" s="21" customFormat="1" ht="16.15" customHeight="1">
      <c r="C132" s="43">
        <v>17.0</v>
      </c>
      <c r="D132" s="79" t="s">
        <v>204</v>
      </c>
      <c r="E132" s="80" t="s">
        <v>180</v>
      </c>
      <c r="F132" s="79" t="s">
        <v>329</v>
      </c>
    </row>
    <row r="133" spans="3:6" s="21" customFormat="1" ht="16.15" customHeight="1">
      <c r="C133" s="43">
        <v>18.0</v>
      </c>
      <c r="D133" s="291" t="s">
        <v>204</v>
      </c>
      <c r="E133" s="284" t="s">
        <v>181</v>
      </c>
      <c r="F133" s="287" t="s">
        <v>324</v>
      </c>
    </row>
    <row r="134" spans="3:6" s="21" customFormat="1" ht="16.15" customHeight="1">
      <c r="C134" s="43">
        <v>19.0</v>
      </c>
      <c r="D134" s="291" t="s">
        <v>204</v>
      </c>
      <c r="E134" s="290" t="s">
        <v>182</v>
      </c>
      <c r="F134" s="287" t="s">
        <v>323</v>
      </c>
    </row>
    <row r="135" spans="3:6" s="21" customFormat="1" ht="16.15" customHeight="1">
      <c r="C135" s="43">
        <v>20.0</v>
      </c>
      <c r="D135" s="286" t="s">
        <v>204</v>
      </c>
      <c r="E135" s="285" t="s">
        <v>183</v>
      </c>
      <c r="F135" s="286" t="s">
        <v>324</v>
      </c>
    </row>
    <row r="136" spans="3:6" s="21" customFormat="1" ht="16.15" customHeight="1">
      <c r="C136" s="43">
        <v>21.0</v>
      </c>
      <c r="D136" s="288" t="s">
        <v>204</v>
      </c>
      <c r="E136" s="289" t="s">
        <v>184</v>
      </c>
      <c r="F136" s="287" t="s">
        <v>324</v>
      </c>
    </row>
    <row r="137" spans="3:6" s="21" customFormat="1" ht="16.15" customHeight="1">
      <c r="C137" s="43">
        <v>22.0</v>
      </c>
      <c r="D137" s="288" t="s">
        <v>204</v>
      </c>
      <c r="E137" s="284" t="s">
        <v>184</v>
      </c>
      <c r="F137" s="287" t="s">
        <v>319</v>
      </c>
    </row>
    <row r="138" spans="3:6" s="21" customFormat="1" ht="16.15" customHeight="1">
      <c r="C138" s="43">
        <v>23.0</v>
      </c>
      <c r="D138" s="79" t="s">
        <v>204</v>
      </c>
      <c r="E138" s="80" t="s">
        <v>185</v>
      </c>
      <c r="F138" s="79" t="s">
        <v>330</v>
      </c>
    </row>
    <row r="139" spans="3:6" s="21" customFormat="1" ht="16.15" customHeight="1">
      <c r="C139" s="43">
        <v>24.0</v>
      </c>
      <c r="D139" s="79" t="s">
        <v>204</v>
      </c>
      <c r="E139" s="80" t="s">
        <v>185</v>
      </c>
      <c r="F139" s="79" t="s">
        <v>324</v>
      </c>
    </row>
    <row r="140" spans="1:7" ht="16.15" customHeight="1">
      <c r="A140" s="21"/>
      <c r="C140" s="43">
        <v>25.0</v>
      </c>
      <c r="D140" s="79" t="s">
        <v>204</v>
      </c>
      <c r="E140" s="80" t="s">
        <v>185</v>
      </c>
      <c r="F140" s="79" t="s">
        <v>331</v>
      </c>
      <c r="G140" s="21"/>
    </row>
    <row r="141" spans="1:7" ht="16.15" customHeight="1">
      <c r="A141" s="21"/>
      <c r="C141" s="43">
        <v>26.0</v>
      </c>
      <c r="D141" s="79" t="s">
        <v>204</v>
      </c>
      <c r="E141" s="80" t="s">
        <v>185</v>
      </c>
      <c r="F141" s="79" t="s">
        <v>325</v>
      </c>
      <c r="G141" s="21"/>
    </row>
    <row r="142" spans="1:7" ht="16.15" customHeight="1">
      <c r="A142" s="21"/>
      <c r="C142" s="43">
        <v>27.0</v>
      </c>
      <c r="D142" s="79" t="s">
        <v>204</v>
      </c>
      <c r="E142" s="80" t="s">
        <v>186</v>
      </c>
      <c r="F142" s="79" t="s">
        <v>324</v>
      </c>
      <c r="G142" s="21"/>
    </row>
    <row r="143" spans="1:7" ht="16.15" customHeight="1">
      <c r="A143" s="21"/>
      <c r="C143" s="43">
        <v>28.0</v>
      </c>
      <c r="D143" s="79" t="s">
        <v>204</v>
      </c>
      <c r="E143" s="284" t="s">
        <v>187</v>
      </c>
      <c r="F143" s="79" t="s">
        <v>323</v>
      </c>
      <c r="G143" s="21"/>
    </row>
    <row r="144" spans="1:7" ht="16.15" customHeight="1">
      <c r="A144" s="21"/>
      <c r="C144" s="43">
        <v>29.0</v>
      </c>
      <c r="D144" s="79" t="s">
        <v>204</v>
      </c>
      <c r="E144" s="284" t="s">
        <v>187</v>
      </c>
      <c r="F144" s="79" t="s">
        <v>332</v>
      </c>
      <c r="G144" s="21"/>
    </row>
    <row r="145" spans="1:7" ht="16.15" customHeight="1">
      <c r="A145" s="21"/>
      <c r="C145" s="43">
        <v>30.0</v>
      </c>
      <c r="D145" s="79" t="s">
        <v>204</v>
      </c>
      <c r="E145" s="80" t="s">
        <v>333</v>
      </c>
      <c r="F145" s="79" t="s">
        <v>334</v>
      </c>
      <c r="G145" s="21"/>
    </row>
    <row r="146" spans="1:7" ht="16.15" customHeight="1">
      <c r="A146" s="21"/>
      <c r="C146" s="43">
        <v>31.0</v>
      </c>
      <c r="D146" s="79" t="s">
        <v>204</v>
      </c>
      <c r="E146" s="284" t="s">
        <v>189</v>
      </c>
      <c r="F146" s="286" t="s">
        <v>335</v>
      </c>
      <c r="G146" s="21"/>
    </row>
    <row r="147" spans="1:7" ht="16.15" customHeight="1">
      <c r="A147" s="21"/>
      <c r="C147" s="43">
        <v>32.0</v>
      </c>
      <c r="D147" s="79" t="s">
        <v>204</v>
      </c>
      <c r="E147" s="284" t="s">
        <v>189</v>
      </c>
      <c r="F147" s="286" t="s">
        <v>319</v>
      </c>
      <c r="G147" s="21"/>
    </row>
    <row r="148" spans="1:7" ht="16.15" customHeight="1">
      <c r="A148" s="21"/>
      <c r="C148" s="43">
        <v>33.0</v>
      </c>
      <c r="D148" s="79" t="s">
        <v>204</v>
      </c>
      <c r="E148" s="80" t="s">
        <v>190</v>
      </c>
      <c r="F148" s="79" t="s">
        <v>323</v>
      </c>
      <c r="G148" s="21"/>
    </row>
    <row r="149" spans="1:7" ht="16.5" customHeight="1">
      <c r="A149" s="21"/>
      <c r="C149" s="43">
        <v>34.0</v>
      </c>
      <c r="D149" s="79" t="s">
        <v>204</v>
      </c>
      <c r="E149" s="80" t="s">
        <v>190</v>
      </c>
      <c r="F149" s="79" t="s">
        <v>336</v>
      </c>
      <c r="G149" s="21"/>
    </row>
    <row r="150" spans="1:7" ht="15.75" customHeight="1">
      <c r="A150" s="21"/>
      <c r="C150" s="43">
        <v>35.0</v>
      </c>
      <c r="D150" s="79" t="s">
        <v>204</v>
      </c>
      <c r="E150" s="80" t="s">
        <v>190</v>
      </c>
      <c r="F150" s="79" t="s">
        <v>328</v>
      </c>
      <c r="G150" s="21"/>
    </row>
    <row r="151" spans="1:7" ht="15.75" customHeight="1">
      <c r="A151" s="21"/>
      <c r="C151" s="43">
        <v>36.0</v>
      </c>
      <c r="D151" s="79" t="s">
        <v>204</v>
      </c>
      <c r="E151" s="80" t="s">
        <v>191</v>
      </c>
      <c r="F151" s="79" t="s">
        <v>323</v>
      </c>
      <c r="G151" s="21"/>
    </row>
    <row r="152" spans="1:7" ht="15.75" customHeight="1">
      <c r="A152" s="21"/>
      <c r="C152" s="43">
        <v>37.0</v>
      </c>
      <c r="D152" s="79" t="s">
        <v>204</v>
      </c>
      <c r="E152" s="80" t="s">
        <v>191</v>
      </c>
      <c r="F152" s="79" t="s">
        <v>336</v>
      </c>
      <c r="G152" s="21"/>
    </row>
    <row r="153" spans="1:7" ht="15.75" customHeight="1">
      <c r="A153" s="21"/>
      <c r="C153" s="43">
        <v>38.0</v>
      </c>
      <c r="D153" s="79" t="s">
        <v>204</v>
      </c>
      <c r="E153" s="80" t="s">
        <v>191</v>
      </c>
      <c r="F153" s="79" t="s">
        <v>337</v>
      </c>
      <c r="G153" s="21"/>
    </row>
    <row r="154" spans="1:7" ht="15.75" customHeight="1">
      <c r="A154" s="21"/>
      <c r="C154" s="43">
        <v>39.0</v>
      </c>
      <c r="D154" s="79" t="s">
        <v>204</v>
      </c>
      <c r="E154" s="80" t="s">
        <v>191</v>
      </c>
      <c r="F154" s="79" t="s">
        <v>328</v>
      </c>
      <c r="G154" s="21"/>
    </row>
    <row r="155" spans="1:7" ht="15.75" customHeight="1">
      <c r="A155" s="21"/>
      <c r="C155" s="43">
        <v>40.0</v>
      </c>
      <c r="D155" s="79" t="s">
        <v>204</v>
      </c>
      <c r="E155" s="80" t="s">
        <v>191</v>
      </c>
      <c r="F155" s="79" t="s">
        <v>334</v>
      </c>
      <c r="G155" s="21"/>
    </row>
    <row r="156" spans="1:7" ht="15.75" customHeight="1">
      <c r="A156" s="21"/>
      <c r="C156" s="43">
        <v>41.0</v>
      </c>
      <c r="D156" s="79" t="s">
        <v>204</v>
      </c>
      <c r="E156" s="80" t="s">
        <v>191</v>
      </c>
      <c r="F156" s="79" t="s">
        <v>338</v>
      </c>
      <c r="G156" s="21"/>
    </row>
    <row r="157" spans="1:7" ht="16.5" customHeight="1">
      <c r="A157" s="21"/>
      <c r="C157" s="43">
        <v>42.0</v>
      </c>
      <c r="D157" s="79" t="s">
        <v>204</v>
      </c>
      <c r="E157" s="285" t="s">
        <v>192</v>
      </c>
      <c r="F157" s="79" t="s">
        <v>323</v>
      </c>
      <c r="G157" s="21"/>
    </row>
    <row r="158" spans="1:7" ht="15.75" customHeight="1">
      <c r="A158" s="21"/>
      <c r="C158" s="43">
        <v>43.0</v>
      </c>
      <c r="D158" s="79" t="s">
        <v>204</v>
      </c>
      <c r="E158" s="284" t="s">
        <v>193</v>
      </c>
      <c r="F158" s="79" t="s">
        <v>324</v>
      </c>
      <c r="G158" s="21"/>
    </row>
    <row r="159" spans="3:6" ht="15.75" customHeight="1">
      <c r="C159" s="43">
        <v>44.0</v>
      </c>
      <c r="D159" s="79" t="s">
        <v>204</v>
      </c>
      <c r="E159" s="284" t="s">
        <v>194</v>
      </c>
      <c r="F159" s="79" t="s">
        <v>330</v>
      </c>
    </row>
    <row r="160" spans="3:6" ht="15.75" customHeight="1">
      <c r="C160" s="43">
        <v>45.0</v>
      </c>
      <c r="D160" s="79" t="s">
        <v>204</v>
      </c>
      <c r="E160" s="284" t="s">
        <v>194</v>
      </c>
      <c r="F160" s="79" t="s">
        <v>324</v>
      </c>
    </row>
    <row r="161" spans="3:6" ht="15.75" customHeight="1">
      <c r="C161" s="43">
        <v>46.0</v>
      </c>
      <c r="D161" s="79" t="s">
        <v>204</v>
      </c>
      <c r="E161" s="284" t="s">
        <v>194</v>
      </c>
      <c r="F161" s="79" t="s">
        <v>331</v>
      </c>
    </row>
    <row r="162" spans="3:6" ht="15.75" customHeight="1">
      <c r="C162" s="43">
        <v>47.0</v>
      </c>
      <c r="D162" s="79" t="s">
        <v>204</v>
      </c>
      <c r="E162" s="284" t="s">
        <v>194</v>
      </c>
      <c r="F162" s="79" t="s">
        <v>325</v>
      </c>
    </row>
    <row r="163" spans="3:6" ht="16.5" customHeight="1">
      <c r="C163" s="43">
        <v>48.0</v>
      </c>
      <c r="D163" s="79" t="s">
        <v>204</v>
      </c>
      <c r="E163" s="80" t="s">
        <v>195</v>
      </c>
      <c r="F163" s="79" t="s">
        <v>324</v>
      </c>
    </row>
    <row r="164" spans="3:6" ht="16.5" customHeight="1">
      <c r="C164" s="77"/>
      <c r="D164" s="79"/>
      <c r="E164" s="79"/>
      <c r="F164" s="80"/>
    </row>
    <row r="165" spans="3:6" ht="16.5" customHeight="1">
      <c r="C165" s="55">
        <v>151.0</v>
      </c>
      <c r="D165" s="283" t="s">
        <v>339</v>
      </c>
      <c r="E165" s="79"/>
      <c r="F165" s="80"/>
    </row>
    <row r="166" spans="3:6" ht="12.75">
      <c r="C166" s="78" t="s">
        <v>340</v>
      </c>
      <c r="D166" s="78"/>
      <c r="E166" s="78"/>
      <c r="F166" s="78"/>
    </row>
    <row r="167" spans="3:6" ht="12.75">
      <c r="C167" s="49"/>
      <c r="D167" s="49"/>
      <c r="E167" s="49"/>
      <c r="F167" s="49"/>
    </row>
    <row r="168" spans="3:6" ht="12.75">
      <c r="C168" s="53"/>
      <c r="D168" s="53"/>
      <c r="E168" s="53"/>
      <c r="F168" s="53"/>
    </row>
    <row r="169" spans="3:6" ht="12.75">
      <c r="C169" s="53"/>
      <c r="D169" s="53"/>
      <c r="E169" s="53"/>
      <c r="F169" s="53"/>
    </row>
    <row r="170" spans="3:6" ht="12.75">
      <c r="C170" s="53"/>
      <c r="D170" s="53"/>
      <c r="E170" s="53"/>
      <c r="F170" s="53"/>
    </row>
    <row r="171" spans="3:6" ht="12.75">
      <c r="C171" s="53"/>
      <c r="D171" s="53"/>
      <c r="E171" s="53"/>
      <c r="F171" s="53"/>
    </row>
    <row r="172" spans="3:6" ht="12.75">
      <c r="C172" s="53"/>
      <c r="D172" s="53"/>
      <c r="E172" s="53"/>
      <c r="F172" s="53"/>
    </row>
    <row r="173" spans="3:6" ht="12.75">
      <c r="C173" s="53"/>
      <c r="D173" s="53"/>
      <c r="E173" s="53"/>
      <c r="F173" s="53"/>
    </row>
    <row r="174" spans="3:6" ht="12.75">
      <c r="C174" s="53"/>
      <c r="D174" s="53"/>
      <c r="E174" s="53"/>
      <c r="F174" s="53"/>
    </row>
    <row r="175" spans="3:6" ht="12.75">
      <c r="C175" s="53"/>
      <c r="D175" s="53"/>
      <c r="E175" s="53"/>
      <c r="F175" s="53"/>
    </row>
    <row r="176" spans="3:6" ht="12.75">
      <c r="C176" s="53"/>
      <c r="D176" s="53"/>
      <c r="E176" s="53"/>
      <c r="F176" s="53"/>
    </row>
    <row r="177" spans="3:6" ht="12.75">
      <c r="C177" s="53"/>
      <c r="D177" s="53"/>
      <c r="E177" s="53"/>
      <c r="F177" s="53"/>
    </row>
    <row r="178" spans="3:6" ht="12.75">
      <c r="C178" s="53"/>
      <c r="D178" s="53"/>
      <c r="E178" s="53"/>
      <c r="F178" s="53"/>
    </row>
    <row r="179" spans="3:6" ht="12.75">
      <c r="C179" s="53"/>
      <c r="D179" s="53"/>
      <c r="E179" s="53"/>
      <c r="F179" s="53"/>
    </row>
    <row r="180" spans="3:6" ht="12.75">
      <c r="C180" s="53"/>
      <c r="D180" s="53"/>
      <c r="E180" s="53"/>
      <c r="F180" s="53"/>
    </row>
    <row r="181" spans="3:6" ht="12.75">
      <c r="C181" s="53"/>
      <c r="D181" s="53"/>
      <c r="E181" s="53"/>
      <c r="F181" s="53"/>
    </row>
    <row r="182" spans="3:6" ht="12.75">
      <c r="C182" s="53"/>
      <c r="D182" s="53"/>
      <c r="E182" s="53"/>
      <c r="F182" s="53"/>
    </row>
    <row r="183" spans="3:6" ht="12.75">
      <c r="C183" s="53"/>
      <c r="D183" s="53"/>
      <c r="E183" s="53"/>
      <c r="F183" s="53"/>
    </row>
    <row r="184" spans="3:6" ht="12.75">
      <c r="C184" s="53"/>
      <c r="D184" s="53"/>
      <c r="E184" s="53"/>
      <c r="F184" s="53"/>
    </row>
    <row r="185" spans="3:6" ht="12.75">
      <c r="C185" s="53"/>
      <c r="D185" s="53"/>
      <c r="E185" s="53"/>
      <c r="F185" s="53"/>
    </row>
    <row r="186" spans="3:6" ht="12.75">
      <c r="C186" s="53"/>
      <c r="D186" s="53"/>
      <c r="E186" s="53"/>
      <c r="F186" s="53"/>
    </row>
    <row r="187" spans="3:6" ht="12.75">
      <c r="C187" s="53"/>
      <c r="D187" s="53"/>
      <c r="E187" s="53"/>
      <c r="F187" s="53"/>
    </row>
    <row r="188" spans="3:6" ht="12.75">
      <c r="C188" s="53"/>
      <c r="D188" s="53"/>
      <c r="E188" s="53"/>
      <c r="F188" s="53"/>
    </row>
    <row r="189" spans="3:6" ht="12.75">
      <c r="C189" s="53"/>
      <c r="D189" s="53"/>
      <c r="E189" s="53"/>
      <c r="F189" s="53"/>
    </row>
    <row r="190" spans="3:6" ht="12.75">
      <c r="C190" s="53"/>
      <c r="D190" s="53"/>
      <c r="E190" s="53"/>
      <c r="F190" s="53"/>
    </row>
    <row r="191" spans="3:6" ht="12.75">
      <c r="C191" s="53"/>
      <c r="D191" s="53"/>
      <c r="E191" s="53"/>
      <c r="F191" s="53"/>
    </row>
    <row r="192" spans="3:6" ht="12.75">
      <c r="C192" s="53"/>
      <c r="D192" s="53"/>
      <c r="E192" s="53"/>
      <c r="F192" s="53"/>
    </row>
    <row r="193" spans="3:6" ht="12.75">
      <c r="C193" s="53"/>
      <c r="D193" s="53"/>
      <c r="E193" s="53"/>
      <c r="F193" s="53"/>
    </row>
    <row r="194" spans="3:6" ht="12.75">
      <c r="C194" s="53"/>
      <c r="D194" s="53"/>
      <c r="E194" s="53"/>
      <c r="F194" s="53"/>
    </row>
    <row r="195" spans="3:6" ht="12.75">
      <c r="C195" s="53"/>
      <c r="D195" s="53"/>
      <c r="E195" s="53"/>
      <c r="F195" s="53"/>
    </row>
    <row r="196" spans="3:6" ht="12.75">
      <c r="C196" s="53"/>
      <c r="D196" s="53"/>
      <c r="E196" s="53"/>
      <c r="F196" s="53"/>
    </row>
    <row r="197" spans="3:6" ht="12.75">
      <c r="C197" s="53"/>
      <c r="D197" s="53"/>
      <c r="E197" s="53"/>
      <c r="F197" s="53"/>
    </row>
    <row r="198" spans="3:6" ht="12.75">
      <c r="C198" s="53"/>
      <c r="D198" s="53"/>
      <c r="E198" s="53"/>
      <c r="F198" s="53"/>
    </row>
    <row r="199" spans="3:6" ht="12.75">
      <c r="C199" s="53"/>
      <c r="D199" s="53"/>
      <c r="E199" s="53"/>
      <c r="F199" s="53"/>
    </row>
    <row r="200" spans="3:6" ht="12.75">
      <c r="C200" s="53"/>
      <c r="D200" s="53"/>
      <c r="E200" s="53"/>
      <c r="F200" s="53"/>
    </row>
    <row r="201" spans="3:6" ht="12.75">
      <c r="C201" s="53"/>
      <c r="D201" s="53"/>
      <c r="E201" s="53"/>
      <c r="F201" s="53"/>
    </row>
    <row r="202" spans="3:6" ht="12.75">
      <c r="C202" s="53"/>
      <c r="D202" s="53"/>
      <c r="E202" s="53"/>
      <c r="F202" s="53"/>
    </row>
    <row r="203" spans="3:6" ht="12.75">
      <c r="C203" s="53"/>
      <c r="D203" s="53"/>
      <c r="E203" s="53"/>
      <c r="F203" s="53"/>
    </row>
    <row r="204" spans="3:6" ht="12.75">
      <c r="C204" s="53"/>
      <c r="D204" s="53"/>
      <c r="E204" s="53"/>
      <c r="F204" s="53"/>
    </row>
    <row r="205" spans="3:6" ht="12.75">
      <c r="C205" s="53"/>
      <c r="D205" s="53"/>
      <c r="E205" s="53"/>
      <c r="F205" s="53"/>
    </row>
    <row r="206" spans="3:6" ht="12.75">
      <c r="C206" s="53"/>
      <c r="D206" s="53"/>
      <c r="E206" s="53"/>
      <c r="F206" s="53"/>
    </row>
    <row r="207" spans="3:6" ht="12.75">
      <c r="C207" s="53"/>
      <c r="D207" s="53"/>
      <c r="E207" s="53"/>
      <c r="F207" s="53"/>
    </row>
    <row r="208" spans="3:6" ht="12.75">
      <c r="C208" s="53"/>
      <c r="D208" s="53"/>
      <c r="E208" s="53"/>
      <c r="F208" s="53"/>
    </row>
    <row r="209" spans="3:6" ht="12.75">
      <c r="C209" s="53"/>
      <c r="D209" s="53"/>
      <c r="E209" s="53"/>
      <c r="F209" s="53"/>
    </row>
    <row r="210" spans="3:6" ht="12.75">
      <c r="C210" s="53"/>
      <c r="D210" s="53"/>
      <c r="E210" s="53"/>
      <c r="F210" s="53"/>
    </row>
    <row r="211" spans="3:6" ht="12.75">
      <c r="C211" s="53"/>
      <c r="D211" s="53"/>
      <c r="E211" s="53"/>
      <c r="F211" s="53"/>
    </row>
    <row r="212" spans="3:6" ht="12.75">
      <c r="C212" s="53"/>
      <c r="D212" s="53"/>
      <c r="E212" s="53"/>
      <c r="F212" s="53"/>
    </row>
    <row r="213" spans="3:6" ht="12.75">
      <c r="C213" s="53"/>
      <c r="D213" s="53"/>
      <c r="E213" s="53"/>
      <c r="F213" s="53"/>
    </row>
    <row r="214" spans="3:6" ht="12.75">
      <c r="C214" s="53"/>
      <c r="D214" s="53"/>
      <c r="E214" s="53"/>
      <c r="F214" s="53"/>
    </row>
    <row r="215" spans="3:6" ht="12.75">
      <c r="C215" s="53"/>
      <c r="D215" s="53"/>
      <c r="E215" s="53"/>
      <c r="F215" s="53"/>
    </row>
    <row r="216" spans="3:6" ht="12.75">
      <c r="C216" s="53"/>
      <c r="D216" s="53"/>
      <c r="E216" s="53"/>
      <c r="F216" s="53"/>
    </row>
    <row r="217" spans="3:6" ht="12.75">
      <c r="C217" s="53"/>
      <c r="D217" s="53"/>
      <c r="E217" s="53"/>
      <c r="F217" s="53"/>
    </row>
    <row r="218" spans="3:6" ht="12.75">
      <c r="C218" s="53"/>
      <c r="D218" s="53"/>
      <c r="E218" s="53"/>
      <c r="F218" s="53"/>
    </row>
    <row r="219" spans="3:6" ht="12.75">
      <c r="C219" s="53"/>
      <c r="D219" s="53"/>
      <c r="E219" s="53"/>
      <c r="F219" s="53"/>
    </row>
    <row r="220" spans="3:6" ht="12.75">
      <c r="C220" s="53"/>
      <c r="D220" s="53"/>
      <c r="E220" s="53"/>
      <c r="F220" s="53"/>
    </row>
    <row r="221" spans="3:6" ht="12.75">
      <c r="C221" s="53"/>
      <c r="D221" s="53"/>
      <c r="E221" s="53"/>
      <c r="F221" s="53"/>
    </row>
    <row r="222" spans="3:6" ht="12.75">
      <c r="C222" s="53"/>
      <c r="D222" s="53"/>
      <c r="E222" s="53"/>
      <c r="F222" s="53"/>
    </row>
    <row r="223" spans="3:6" ht="12.75">
      <c r="C223" s="53"/>
      <c r="D223" s="53"/>
      <c r="E223" s="53"/>
      <c r="F223" s="53"/>
    </row>
    <row r="224" spans="3:6" ht="12.75">
      <c r="C224" s="53"/>
      <c r="D224" s="53"/>
      <c r="E224" s="53"/>
      <c r="F224" s="53"/>
    </row>
    <row r="225" spans="3:6" ht="12.75">
      <c r="C225" s="53"/>
      <c r="D225" s="53"/>
      <c r="E225" s="53"/>
      <c r="F225" s="53"/>
    </row>
    <row r="226" spans="3:6" ht="12.75">
      <c r="C226" s="53"/>
      <c r="D226" s="53"/>
      <c r="E226" s="53"/>
      <c r="F226" s="53"/>
    </row>
    <row r="227" spans="3:6" ht="12.75">
      <c r="C227" s="53"/>
      <c r="D227" s="53"/>
      <c r="E227" s="53"/>
      <c r="F227" s="53"/>
    </row>
    <row r="228" spans="3:6" ht="12.75">
      <c r="C228" s="53"/>
      <c r="D228" s="53"/>
      <c r="E228" s="53"/>
      <c r="F228" s="53"/>
    </row>
    <row r="229" spans="3:6" ht="12.75">
      <c r="C229" s="53"/>
      <c r="D229" s="53"/>
      <c r="E229" s="53"/>
      <c r="F229" s="53"/>
    </row>
    <row r="230" spans="3:6" ht="12.75">
      <c r="C230" s="53"/>
      <c r="D230" s="53"/>
      <c r="E230" s="53"/>
      <c r="F230" s="53"/>
    </row>
    <row r="231" spans="3:6" ht="12.75">
      <c r="C231" s="53"/>
      <c r="D231" s="53"/>
      <c r="E231" s="53"/>
      <c r="F231" s="53"/>
    </row>
    <row r="232" spans="3:6" ht="12.75">
      <c r="C232" s="53"/>
      <c r="D232" s="53"/>
      <c r="E232" s="53"/>
      <c r="F232" s="53"/>
    </row>
    <row r="233" spans="3:6" ht="12.75">
      <c r="C233" s="53"/>
      <c r="D233" s="53"/>
      <c r="E233" s="53"/>
      <c r="F233" s="53"/>
    </row>
    <row r="234" spans="3:6" ht="12.75">
      <c r="C234" s="53"/>
      <c r="D234" s="53"/>
      <c r="E234" s="53"/>
      <c r="F234" s="53"/>
    </row>
    <row r="235" spans="3:6" ht="12.75">
      <c r="C235" s="53"/>
      <c r="D235" s="53"/>
      <c r="E235" s="53"/>
      <c r="F235" s="53"/>
    </row>
    <row r="236" spans="3:6" ht="12.75">
      <c r="C236" s="53"/>
      <c r="D236" s="53"/>
      <c r="E236" s="53"/>
      <c r="F236" s="53"/>
    </row>
    <row r="237" spans="3:6" ht="12.75">
      <c r="C237" s="53"/>
      <c r="D237" s="53"/>
      <c r="E237" s="53"/>
      <c r="F237" s="53"/>
    </row>
    <row r="238" spans="3:6" ht="12.75">
      <c r="C238" s="53"/>
      <c r="D238" s="53"/>
      <c r="E238" s="53"/>
      <c r="F238" s="53"/>
    </row>
    <row r="239" spans="3:6" ht="12.75">
      <c r="C239" s="53"/>
      <c r="D239" s="53"/>
      <c r="E239" s="53"/>
      <c r="F239" s="53"/>
    </row>
    <row r="240" spans="3:6" ht="12.75">
      <c r="C240" s="53"/>
      <c r="D240" s="53"/>
      <c r="E240" s="53"/>
      <c r="F240" s="53"/>
    </row>
    <row r="241" spans="3:6" ht="12.75">
      <c r="C241" s="53"/>
      <c r="D241" s="53"/>
      <c r="E241" s="53"/>
      <c r="F241" s="53"/>
    </row>
    <row r="242" spans="3:6" ht="12.75">
      <c r="C242" s="53"/>
      <c r="D242" s="53"/>
      <c r="E242" s="53"/>
      <c r="F242" s="53"/>
    </row>
    <row r="243" spans="3:6" ht="12.75">
      <c r="C243" s="53"/>
      <c r="D243" s="53"/>
      <c r="E243" s="53"/>
      <c r="F243" s="53"/>
    </row>
    <row r="244" spans="3:6" ht="12.75">
      <c r="C244" s="53"/>
      <c r="D244" s="53"/>
      <c r="E244" s="53"/>
      <c r="F244" s="53"/>
    </row>
    <row r="245" spans="3:6" ht="12.75">
      <c r="C245" s="53"/>
      <c r="D245" s="53"/>
      <c r="E245" s="53"/>
      <c r="F245" s="53"/>
    </row>
    <row r="246" spans="3:6" ht="12.75">
      <c r="C246" s="53"/>
      <c r="D246" s="53"/>
      <c r="E246" s="53"/>
      <c r="F246" s="53"/>
    </row>
    <row r="247" spans="3:6" ht="12.75">
      <c r="C247" s="53"/>
      <c r="D247" s="53"/>
      <c r="E247" s="53"/>
      <c r="F247" s="53"/>
    </row>
    <row r="248" spans="3:6" ht="12.75">
      <c r="C248" s="52"/>
      <c r="D248" s="52"/>
      <c r="E248" s="52"/>
      <c r="F248" s="52"/>
    </row>
    <row r="249" spans="3:6" ht="12.75">
      <c r="C249" s="52"/>
      <c r="D249" s="52"/>
      <c r="E249" s="52"/>
      <c r="F249" s="52"/>
    </row>
    <row r="250" spans="3:6" ht="12.75">
      <c r="C250" s="52"/>
      <c r="D250" s="52"/>
      <c r="E250" s="52"/>
      <c r="F250" s="52"/>
    </row>
    <row r="251" spans="3:6" ht="12.75">
      <c r="C251" s="52"/>
      <c r="D251" s="52"/>
      <c r="E251" s="52"/>
      <c r="F251" s="52"/>
    </row>
    <row r="252" spans="3:6" ht="12.75">
      <c r="C252" s="52"/>
      <c r="D252" s="52"/>
      <c r="E252" s="52"/>
      <c r="F252" s="52"/>
    </row>
    <row r="253" spans="3:6" ht="12.75">
      <c r="C253" s="52"/>
      <c r="D253" s="52"/>
      <c r="E253" s="52"/>
      <c r="F253" s="52"/>
    </row>
    <row r="254" spans="3:6" ht="12.75">
      <c r="C254" s="52"/>
      <c r="D254" s="52"/>
      <c r="E254" s="52"/>
      <c r="F254" s="52"/>
    </row>
    <row r="255" spans="3:6" ht="12.75">
      <c r="C255" s="52"/>
      <c r="D255" s="52"/>
      <c r="E255" s="52"/>
      <c r="F255" s="52"/>
    </row>
    <row r="256" spans="3:6" ht="12.75">
      <c r="C256" s="52"/>
      <c r="D256" s="52"/>
      <c r="E256" s="52"/>
      <c r="F256" s="52"/>
    </row>
    <row r="257" spans="3:6" ht="12.75">
      <c r="C257" s="52"/>
      <c r="D257" s="52"/>
      <c r="E257" s="52"/>
      <c r="F257" s="52"/>
    </row>
    <row r="258" spans="3:6" ht="12.75">
      <c r="C258" s="52"/>
      <c r="D258" s="52"/>
      <c r="E258" s="52"/>
      <c r="F258" s="52"/>
    </row>
    <row r="259" spans="3:6" ht="12.75">
      <c r="C259" s="52"/>
      <c r="D259" s="52"/>
      <c r="E259" s="52"/>
      <c r="F259" s="52"/>
    </row>
    <row r="260" spans="3:6" ht="12.75">
      <c r="C260" s="52"/>
      <c r="D260" s="52"/>
      <c r="E260" s="52"/>
      <c r="F260" s="52"/>
    </row>
    <row r="261" spans="3:6" ht="12.75">
      <c r="C261" s="52"/>
      <c r="D261" s="52"/>
      <c r="E261" s="52"/>
      <c r="F261" s="52"/>
    </row>
    <row r="262" spans="3:6" ht="12.75">
      <c r="C262" s="52"/>
      <c r="D262" s="52"/>
      <c r="E262" s="52"/>
      <c r="F262" s="52"/>
    </row>
    <row r="263" spans="3:6" ht="12.75">
      <c r="C263" s="52"/>
      <c r="D263" s="52"/>
      <c r="E263" s="52"/>
      <c r="F263" s="52"/>
    </row>
    <row r="264" spans="3:6" ht="12.75">
      <c r="C264" s="52"/>
      <c r="D264" s="52"/>
      <c r="E264" s="52"/>
      <c r="F264" s="52"/>
    </row>
    <row r="265" spans="3:6" ht="12.75">
      <c r="C265" s="52"/>
      <c r="D265" s="52"/>
      <c r="E265" s="52"/>
      <c r="F265" s="52"/>
    </row>
    <row r="266" spans="3:6" ht="12.75">
      <c r="C266" s="52"/>
      <c r="D266" s="52"/>
      <c r="E266" s="52"/>
      <c r="F266" s="52"/>
    </row>
    <row r="267" spans="3:6" ht="12.75">
      <c r="C267" s="52"/>
      <c r="D267" s="52"/>
      <c r="E267" s="52"/>
      <c r="F267" s="52"/>
    </row>
    <row r="268" spans="3:6" ht="12.75">
      <c r="C268" s="52"/>
      <c r="D268" s="52"/>
      <c r="E268" s="52"/>
      <c r="F268" s="52"/>
    </row>
    <row r="269" spans="3:6" ht="12.75">
      <c r="C269" s="52"/>
      <c r="D269" s="52"/>
      <c r="E269" s="52"/>
      <c r="F269" s="52"/>
    </row>
    <row r="270" spans="3:6" ht="12.75">
      <c r="C270" s="52"/>
      <c r="D270" s="52"/>
      <c r="E270" s="52"/>
      <c r="F270" s="52"/>
    </row>
    <row r="271" spans="3:6" ht="12.75">
      <c r="C271" s="52"/>
      <c r="D271" s="52"/>
      <c r="E271" s="52"/>
      <c r="F271" s="52"/>
    </row>
  </sheetData>
  <mergeCells count="11">
    <mergeCell ref="C114:C115"/>
    <mergeCell ref="D114:D115"/>
    <mergeCell ref="E114:E115"/>
    <mergeCell ref="F114:F115"/>
    <mergeCell ref="C2:F2"/>
    <mergeCell ref="C3:F3"/>
    <mergeCell ref="C4:F4"/>
    <mergeCell ref="C92:C93"/>
    <mergeCell ref="D92:D93"/>
    <mergeCell ref="E92:E93"/>
    <mergeCell ref="F92:F93"/>
  </mergeCells>
  <printOptions horizontalCentered="1"/>
  <pageMargins left="1.034313725" right="0.534313725" top="0.5" bottom="0.730392157" header="0.509803921568628" footer="0.259803922"/>
  <pageSetup orientation="portrait" scale="74" r:id="rId1"/>
  <headerFooter differentOddEven="1" differentFirst="1" alignWithMargins="0">
    <oddFooter>&amp;C&amp;"Times New Roman,Regular"A-3</oddFooter>
    <evenFooter>&amp;C&amp;"Times New Roman,Regular"A-2</evenFooter>
    <firstFooter>&amp;L
&amp;C&amp;"Times New Roman,Regular"A-1</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6B908C66-93CC-46F2-83FA-4EEE02878A7F}">
  <dimension ref="A1:D166"/>
  <sheetViews>
    <sheetView workbookViewId="0" topLeftCell="A1">
      <pane ySplit="6" topLeftCell="A127" activePane="bottomLeft" state="frozen"/>
      <selection pane="topLeft" activeCell="A1" sqref="A1"/>
      <selection pane="bottomLeft" activeCell="A1" sqref="A1:D1"/>
    </sheetView>
  </sheetViews>
  <sheetFormatPr defaultColWidth="9.144285714285713" defaultRowHeight="12.75"/>
  <cols>
    <col min="1" max="1" width="9.714285714285714" style="20" customWidth="1"/>
    <col min="2" max="2" width="20.714285714285715" style="20" customWidth="1"/>
    <col min="3" max="4" width="40.42857142857143" style="20" customWidth="1"/>
    <col min="5" max="16384" width="9.142857142857142" style="19"/>
  </cols>
  <sheetData>
    <row r="1" spans="1:4" ht="15" customHeight="1">
      <c r="A1" s="436" t="s">
        <v>341</v>
      </c>
      <c r="B1" s="436"/>
      <c r="C1" s="436"/>
      <c r="D1" s="436"/>
    </row>
    <row r="2" spans="1:4" ht="15" customHeight="1">
      <c r="A2" s="437" t="s">
        <v>342</v>
      </c>
      <c r="B2" s="437"/>
      <c r="C2" s="437"/>
      <c r="D2" s="437"/>
    </row>
    <row r="3" spans="1:4" ht="15" customHeight="1">
      <c r="A3" s="437" t="s">
        <v>343</v>
      </c>
      <c r="B3" s="437"/>
      <c r="C3" s="437"/>
      <c r="D3" s="437"/>
    </row>
    <row r="4" spans="1:4" s="21" customFormat="1" ht="8.65" customHeight="1">
      <c r="A4" s="22"/>
      <c r="B4" s="22"/>
      <c r="C4" s="22"/>
      <c r="D4" s="22"/>
    </row>
    <row r="5" spans="1:4" s="21" customFormat="1" ht="12" customHeight="1">
      <c r="A5" s="435"/>
      <c r="B5" s="435"/>
      <c r="C5" s="435"/>
      <c r="D5" s="435"/>
    </row>
    <row r="6" spans="1:4" s="21" customFormat="1" ht="34.9" customHeight="1">
      <c r="A6" s="380" t="s">
        <v>21</v>
      </c>
      <c r="B6" s="379" t="s">
        <v>259</v>
      </c>
      <c r="C6" s="379" t="s">
        <v>272</v>
      </c>
      <c r="D6" s="379" t="s">
        <v>271</v>
      </c>
    </row>
    <row r="7" spans="1:4" s="21" customFormat="1" ht="16.15" customHeight="1">
      <c r="A7" s="77">
        <v>1.0</v>
      </c>
      <c r="B7" s="79" t="s">
        <v>267</v>
      </c>
      <c r="C7" s="79" t="s">
        <v>306</v>
      </c>
      <c r="D7" s="80" t="s">
        <v>157</v>
      </c>
    </row>
    <row r="8" spans="1:4" s="21" customFormat="1" ht="16.15" customHeight="1">
      <c r="A8" s="77">
        <v>2.0</v>
      </c>
      <c r="B8" s="79" t="s">
        <v>267</v>
      </c>
      <c r="C8" s="79" t="s">
        <v>306</v>
      </c>
      <c r="D8" s="79" t="s">
        <v>158</v>
      </c>
    </row>
    <row r="9" spans="1:4" s="21" customFormat="1" ht="16.15" customHeight="1">
      <c r="A9" s="77">
        <v>3.0</v>
      </c>
      <c r="B9" s="79" t="s">
        <v>267</v>
      </c>
      <c r="C9" s="79" t="s">
        <v>301</v>
      </c>
      <c r="D9" s="80" t="s">
        <v>300</v>
      </c>
    </row>
    <row r="10" spans="1:4" s="21" customFormat="1" ht="16.15" customHeight="1">
      <c r="A10" s="77">
        <v>4.0</v>
      </c>
      <c r="B10" s="79" t="s">
        <v>267</v>
      </c>
      <c r="C10" s="79" t="s">
        <v>301</v>
      </c>
      <c r="D10" s="80" t="s">
        <v>153</v>
      </c>
    </row>
    <row r="11" spans="1:4" s="21" customFormat="1" ht="16.15" customHeight="1">
      <c r="A11" s="77">
        <v>5.0</v>
      </c>
      <c r="B11" s="79" t="s">
        <v>267</v>
      </c>
      <c r="C11" s="79" t="s">
        <v>286</v>
      </c>
      <c r="D11" s="80" t="s">
        <v>138</v>
      </c>
    </row>
    <row r="12" spans="1:4" s="21" customFormat="1" ht="15.75" customHeight="1">
      <c r="A12" s="77">
        <v>6.0</v>
      </c>
      <c r="B12" s="79" t="s">
        <v>267</v>
      </c>
      <c r="C12" s="79" t="s">
        <v>286</v>
      </c>
      <c r="D12" s="301" t="s">
        <v>140</v>
      </c>
    </row>
    <row r="13" spans="1:4" s="21" customFormat="1" ht="15.75" customHeight="1">
      <c r="A13" s="77">
        <v>7.0</v>
      </c>
      <c r="B13" s="79" t="s">
        <v>267</v>
      </c>
      <c r="C13" s="79" t="s">
        <v>286</v>
      </c>
      <c r="D13" s="80" t="s">
        <v>139</v>
      </c>
    </row>
    <row r="14" spans="1:4" s="21" customFormat="1" ht="16.15" customHeight="1">
      <c r="A14" s="77">
        <v>8.0</v>
      </c>
      <c r="B14" s="79" t="s">
        <v>267</v>
      </c>
      <c r="C14" s="79" t="s">
        <v>284</v>
      </c>
      <c r="D14" s="80" t="s">
        <v>137</v>
      </c>
    </row>
    <row r="15" spans="1:4" s="21" customFormat="1" ht="16.15" customHeight="1">
      <c r="A15" s="77">
        <v>9.0</v>
      </c>
      <c r="B15" s="79" t="s">
        <v>267</v>
      </c>
      <c r="C15" s="79" t="s">
        <v>287</v>
      </c>
      <c r="D15" s="80" t="s">
        <v>138</v>
      </c>
    </row>
    <row r="16" spans="1:4" s="21" customFormat="1" ht="16.15" customHeight="1">
      <c r="A16" s="77">
        <f>+A15+1</f>
        <v>10.0</v>
      </c>
      <c r="B16" s="79" t="s">
        <v>267</v>
      </c>
      <c r="C16" s="79" t="s">
        <v>294</v>
      </c>
      <c r="D16" s="80" t="s">
        <v>143</v>
      </c>
    </row>
    <row r="17" spans="1:4" s="21" customFormat="1" ht="16.15" customHeight="1">
      <c r="A17" s="77">
        <v>11.0</v>
      </c>
      <c r="B17" s="79" t="s">
        <v>267</v>
      </c>
      <c r="C17" s="79" t="s">
        <v>294</v>
      </c>
      <c r="D17" s="80" t="s">
        <v>146</v>
      </c>
    </row>
    <row r="18" spans="1:4" s="21" customFormat="1" ht="16.15" customHeight="1">
      <c r="A18" s="77">
        <v>12.0</v>
      </c>
      <c r="B18" s="79" t="s">
        <v>267</v>
      </c>
      <c r="C18" s="79" t="s">
        <v>294</v>
      </c>
      <c r="D18" s="80" t="s">
        <v>148</v>
      </c>
    </row>
    <row r="19" spans="1:4" s="21" customFormat="1" ht="16.15" customHeight="1">
      <c r="A19" s="77">
        <v>13.0</v>
      </c>
      <c r="B19" s="79" t="s">
        <v>267</v>
      </c>
      <c r="C19" s="79" t="s">
        <v>273</v>
      </c>
      <c r="D19" s="79" t="s">
        <v>217</v>
      </c>
    </row>
    <row r="20" spans="1:4" s="21" customFormat="1" ht="16.15" customHeight="1">
      <c r="A20" s="77">
        <v>14.0</v>
      </c>
      <c r="B20" s="79" t="s">
        <v>267</v>
      </c>
      <c r="C20" s="79" t="s">
        <v>273</v>
      </c>
      <c r="D20" s="80" t="s">
        <v>135</v>
      </c>
    </row>
    <row r="21" spans="1:4" s="21" customFormat="1" ht="16.15" customHeight="1">
      <c r="A21" s="77">
        <v>15.0</v>
      </c>
      <c r="B21" s="79" t="s">
        <v>267</v>
      </c>
      <c r="C21" s="79" t="s">
        <v>273</v>
      </c>
      <c r="D21" s="80" t="s">
        <v>141</v>
      </c>
    </row>
    <row r="22" spans="1:4" s="21" customFormat="1" ht="16.15" customHeight="1">
      <c r="A22" s="77">
        <v>16.0</v>
      </c>
      <c r="B22" s="79" t="s">
        <v>267</v>
      </c>
      <c r="C22" s="79" t="s">
        <v>273</v>
      </c>
      <c r="D22" s="80" t="s">
        <v>148</v>
      </c>
    </row>
    <row r="23" spans="1:4" s="21" customFormat="1" ht="16.15" customHeight="1">
      <c r="A23" s="77">
        <v>17.0</v>
      </c>
      <c r="B23" s="79" t="s">
        <v>267</v>
      </c>
      <c r="C23" s="79" t="s">
        <v>273</v>
      </c>
      <c r="D23" s="80" t="s">
        <v>151</v>
      </c>
    </row>
    <row r="24" spans="1:4" s="21" customFormat="1" ht="16.15" customHeight="1">
      <c r="A24" s="77">
        <v>18.0</v>
      </c>
      <c r="B24" s="286" t="s">
        <v>267</v>
      </c>
      <c r="C24" s="286" t="s">
        <v>273</v>
      </c>
      <c r="D24" s="284" t="s">
        <v>220</v>
      </c>
    </row>
    <row r="25" spans="1:4" s="21" customFormat="1" ht="16.15" customHeight="1">
      <c r="A25" s="77">
        <v>19.0</v>
      </c>
      <c r="B25" s="79" t="s">
        <v>267</v>
      </c>
      <c r="C25" s="79" t="s">
        <v>273</v>
      </c>
      <c r="D25" s="80" t="s">
        <v>157</v>
      </c>
    </row>
    <row r="26" spans="1:4" s="21" customFormat="1" ht="16.15" customHeight="1">
      <c r="A26" s="77">
        <f>+A25+1</f>
        <v>20.0</v>
      </c>
      <c r="B26" s="79" t="s">
        <v>267</v>
      </c>
      <c r="C26" s="79" t="s">
        <v>273</v>
      </c>
      <c r="D26" s="80" t="s">
        <v>158</v>
      </c>
    </row>
    <row r="27" spans="1:4" s="21" customFormat="1" ht="16.15" customHeight="1">
      <c r="A27" s="77">
        <f>+A26+1</f>
        <v>21.0</v>
      </c>
      <c r="B27" s="79" t="s">
        <v>267</v>
      </c>
      <c r="C27" s="79" t="s">
        <v>302</v>
      </c>
      <c r="D27" s="299" t="s">
        <v>300</v>
      </c>
    </row>
    <row r="28" spans="1:4" s="21" customFormat="1" ht="16.15" customHeight="1">
      <c r="A28" s="77">
        <f>+A27+1</f>
        <v>22.0</v>
      </c>
      <c r="B28" s="79" t="s">
        <v>267</v>
      </c>
      <c r="C28" s="79" t="s">
        <v>302</v>
      </c>
      <c r="D28" s="305" t="s">
        <v>159</v>
      </c>
    </row>
    <row r="29" spans="1:4" s="21" customFormat="1" ht="16.15" customHeight="1">
      <c r="A29" s="77">
        <v>23.0</v>
      </c>
      <c r="B29" s="79" t="s">
        <v>267</v>
      </c>
      <c r="C29" s="79" t="s">
        <v>278</v>
      </c>
      <c r="D29" s="80" t="s">
        <v>133</v>
      </c>
    </row>
    <row r="30" spans="1:4" s="21" customFormat="1" ht="16.15" customHeight="1">
      <c r="A30" s="77">
        <f>+A29+1</f>
        <v>24.0</v>
      </c>
      <c r="B30" s="79" t="s">
        <v>267</v>
      </c>
      <c r="C30" s="79" t="s">
        <v>278</v>
      </c>
      <c r="D30" s="80" t="s">
        <v>144</v>
      </c>
    </row>
    <row r="31" spans="1:4" s="21" customFormat="1" ht="16.15" customHeight="1">
      <c r="A31" s="77">
        <v>25.0</v>
      </c>
      <c r="B31" s="79" t="s">
        <v>267</v>
      </c>
      <c r="C31" s="79" t="s">
        <v>278</v>
      </c>
      <c r="D31" s="80" t="s">
        <v>149</v>
      </c>
    </row>
    <row r="32" spans="1:4" s="21" customFormat="1" ht="16.15" customHeight="1">
      <c r="A32" s="43">
        <v>26.0</v>
      </c>
      <c r="B32" s="79" t="s">
        <v>267</v>
      </c>
      <c r="C32" s="79" t="s">
        <v>299</v>
      </c>
      <c r="D32" s="80" t="s">
        <v>150</v>
      </c>
    </row>
    <row r="33" spans="1:4" s="21" customFormat="1" ht="16.15" customHeight="1">
      <c r="A33" s="77">
        <f>+A32+1</f>
        <v>27.0</v>
      </c>
      <c r="B33" s="286" t="s">
        <v>267</v>
      </c>
      <c r="C33" s="304" t="s">
        <v>295</v>
      </c>
      <c r="D33" s="285" t="s">
        <v>145</v>
      </c>
    </row>
    <row r="34" spans="1:4" s="21" customFormat="1" ht="16.15" customHeight="1">
      <c r="A34" s="77">
        <f>+A33+1</f>
        <v>28.0</v>
      </c>
      <c r="B34" s="79" t="s">
        <v>267</v>
      </c>
      <c r="C34" s="79" t="s">
        <v>295</v>
      </c>
      <c r="D34" s="80" t="s">
        <v>153</v>
      </c>
    </row>
    <row r="35" spans="1:4" s="21" customFormat="1" ht="16.15" customHeight="1">
      <c r="A35" s="77">
        <v>29.0</v>
      </c>
      <c r="B35" s="79" t="s">
        <v>267</v>
      </c>
      <c r="C35" s="79" t="s">
        <v>295</v>
      </c>
      <c r="D35" s="80" t="s">
        <v>157</v>
      </c>
    </row>
    <row r="36" spans="1:4" s="21" customFormat="1" ht="16.15" customHeight="1">
      <c r="A36" s="77">
        <f>+A35+1</f>
        <v>30.0</v>
      </c>
      <c r="B36" s="79" t="s">
        <v>267</v>
      </c>
      <c r="C36" s="79" t="s">
        <v>295</v>
      </c>
      <c r="D36" s="80" t="s">
        <v>158</v>
      </c>
    </row>
    <row r="37" spans="1:4" s="21" customFormat="1" ht="16.15" customHeight="1">
      <c r="A37" s="77">
        <f>+A36+1</f>
        <v>31.0</v>
      </c>
      <c r="B37" s="79" t="s">
        <v>267</v>
      </c>
      <c r="C37" s="79" t="s">
        <v>274</v>
      </c>
      <c r="D37" s="79" t="s">
        <v>217</v>
      </c>
    </row>
    <row r="38" spans="1:4" s="21" customFormat="1" ht="16.15" customHeight="1">
      <c r="A38" s="77">
        <v>32.0</v>
      </c>
      <c r="B38" s="79" t="s">
        <v>267</v>
      </c>
      <c r="C38" s="79" t="s">
        <v>274</v>
      </c>
      <c r="D38" s="80" t="s">
        <v>138</v>
      </c>
    </row>
    <row r="39" spans="1:4" s="21" customFormat="1" ht="16.15" customHeight="1">
      <c r="A39" s="77">
        <v>33.0</v>
      </c>
      <c r="B39" s="79" t="s">
        <v>267</v>
      </c>
      <c r="C39" s="79" t="s">
        <v>274</v>
      </c>
      <c r="D39" s="301" t="s">
        <v>142</v>
      </c>
    </row>
    <row r="40" spans="1:4" s="21" customFormat="1" ht="16.15" customHeight="1">
      <c r="A40" s="77">
        <f>+A39+1</f>
        <v>34.0</v>
      </c>
      <c r="B40" s="79" t="s">
        <v>267</v>
      </c>
      <c r="C40" s="79" t="s">
        <v>274</v>
      </c>
      <c r="D40" s="80" t="s">
        <v>148</v>
      </c>
    </row>
    <row r="41" spans="1:4" s="21" customFormat="1" ht="16.15" customHeight="1">
      <c r="A41" s="77">
        <f>+A40+1</f>
        <v>35.0</v>
      </c>
      <c r="B41" s="79" t="s">
        <v>267</v>
      </c>
      <c r="C41" s="79" t="s">
        <v>274</v>
      </c>
      <c r="D41" s="80" t="s">
        <v>150</v>
      </c>
    </row>
    <row r="42" spans="1:4" s="21" customFormat="1" ht="16.15" customHeight="1">
      <c r="A42" s="77">
        <v>36.0</v>
      </c>
      <c r="B42" s="79" t="s">
        <v>267</v>
      </c>
      <c r="C42" s="79" t="s">
        <v>274</v>
      </c>
      <c r="D42" s="299" t="s">
        <v>300</v>
      </c>
    </row>
    <row r="43" spans="1:4" s="21" customFormat="1" ht="16.15" customHeight="1">
      <c r="A43" s="77">
        <f>+A42+1</f>
        <v>37.0</v>
      </c>
      <c r="B43" s="79" t="s">
        <v>267</v>
      </c>
      <c r="C43" s="79" t="s">
        <v>274</v>
      </c>
      <c r="D43" s="80" t="s">
        <v>153</v>
      </c>
    </row>
    <row r="44" spans="1:4" s="21" customFormat="1" ht="16.15" customHeight="1">
      <c r="A44" s="77">
        <f>+A43+1</f>
        <v>38.0</v>
      </c>
      <c r="B44" s="79" t="s">
        <v>267</v>
      </c>
      <c r="C44" s="79" t="s">
        <v>274</v>
      </c>
      <c r="D44" s="80" t="s">
        <v>157</v>
      </c>
    </row>
    <row r="45" spans="1:4" s="21" customFormat="1" ht="16.15" customHeight="1">
      <c r="A45" s="77">
        <v>39.0</v>
      </c>
      <c r="B45" s="79" t="s">
        <v>267</v>
      </c>
      <c r="C45" s="79" t="s">
        <v>274</v>
      </c>
      <c r="D45" s="80" t="s">
        <v>158</v>
      </c>
    </row>
    <row r="46" spans="1:4" s="21" customFormat="1" ht="16.15" customHeight="1">
      <c r="A46" s="77">
        <v>40.0</v>
      </c>
      <c r="B46" s="79" t="s">
        <v>267</v>
      </c>
      <c r="C46" s="79" t="s">
        <v>288</v>
      </c>
      <c r="D46" s="80" t="s">
        <v>138</v>
      </c>
    </row>
    <row r="47" spans="1:4" s="21" customFormat="1" ht="16.15" customHeight="1">
      <c r="A47" s="77">
        <v>41.0</v>
      </c>
      <c r="B47" s="79" t="s">
        <v>267</v>
      </c>
      <c r="C47" s="79" t="s">
        <v>288</v>
      </c>
      <c r="D47" s="80" t="s">
        <v>150</v>
      </c>
    </row>
    <row r="48" spans="1:4" s="21" customFormat="1" ht="16.15" customHeight="1">
      <c r="A48" s="77">
        <f>+A47+1</f>
        <v>42.0</v>
      </c>
      <c r="B48" s="79" t="s">
        <v>267</v>
      </c>
      <c r="C48" s="79" t="s">
        <v>288</v>
      </c>
      <c r="D48" s="79" t="s">
        <v>154</v>
      </c>
    </row>
    <row r="49" spans="1:4" s="21" customFormat="1" ht="16.15" customHeight="1">
      <c r="A49" s="77">
        <v>43.0</v>
      </c>
      <c r="B49" s="79" t="s">
        <v>267</v>
      </c>
      <c r="C49" s="79" t="s">
        <v>279</v>
      </c>
      <c r="D49" s="80" t="s">
        <v>135</v>
      </c>
    </row>
    <row r="50" spans="1:4" s="21" customFormat="1" ht="16.15" customHeight="1">
      <c r="A50" s="77">
        <v>44.0</v>
      </c>
      <c r="B50" s="79" t="s">
        <v>267</v>
      </c>
      <c r="C50" s="79" t="s">
        <v>279</v>
      </c>
      <c r="D50" s="80" t="s">
        <v>138</v>
      </c>
    </row>
    <row r="51" spans="1:4" s="21" customFormat="1" ht="16.15" customHeight="1">
      <c r="A51" s="77">
        <f>+A50+1</f>
        <v>45.0</v>
      </c>
      <c r="B51" s="79" t="s">
        <v>267</v>
      </c>
      <c r="C51" s="79" t="s">
        <v>275</v>
      </c>
      <c r="D51" s="80" t="s">
        <v>217</v>
      </c>
    </row>
    <row r="52" spans="1:4" s="21" customFormat="1" ht="16.15" customHeight="1">
      <c r="A52" s="77">
        <v>46.0</v>
      </c>
      <c r="B52" s="79" t="s">
        <v>267</v>
      </c>
      <c r="C52" s="79" t="s">
        <v>275</v>
      </c>
      <c r="D52" s="80" t="s">
        <v>136</v>
      </c>
    </row>
    <row r="53" spans="1:4" s="21" customFormat="1" ht="16.15" customHeight="1">
      <c r="A53" s="77">
        <v>47.0</v>
      </c>
      <c r="B53" s="79" t="s">
        <v>267</v>
      </c>
      <c r="C53" s="79" t="s">
        <v>275</v>
      </c>
      <c r="D53" s="80" t="s">
        <v>138</v>
      </c>
    </row>
    <row r="54" spans="1:4" s="21" customFormat="1" ht="16.15" customHeight="1">
      <c r="A54" s="77">
        <f>+A53+1</f>
        <v>48.0</v>
      </c>
      <c r="B54" s="79" t="s">
        <v>267</v>
      </c>
      <c r="C54" s="79" t="s">
        <v>303</v>
      </c>
      <c r="D54" s="299" t="s">
        <v>300</v>
      </c>
    </row>
    <row r="55" spans="1:4" s="21" customFormat="1" ht="16.15" customHeight="1">
      <c r="A55" s="77">
        <f>+A54+1</f>
        <v>49.0</v>
      </c>
      <c r="B55" s="79" t="s">
        <v>267</v>
      </c>
      <c r="C55" s="79" t="s">
        <v>303</v>
      </c>
      <c r="D55" s="80" t="s">
        <v>153</v>
      </c>
    </row>
    <row r="56" spans="1:4" s="21" customFormat="1" ht="16.15" customHeight="1">
      <c r="A56" s="77">
        <v>50.0</v>
      </c>
      <c r="B56" s="79" t="s">
        <v>267</v>
      </c>
      <c r="C56" s="79" t="s">
        <v>303</v>
      </c>
      <c r="D56" s="80" t="s">
        <v>157</v>
      </c>
    </row>
    <row r="57" spans="1:4" s="21" customFormat="1" ht="16.15" customHeight="1">
      <c r="A57" s="77">
        <f>+A56+1</f>
        <v>51.0</v>
      </c>
      <c r="B57" s="79" t="s">
        <v>267</v>
      </c>
      <c r="C57" s="79" t="s">
        <v>280</v>
      </c>
      <c r="D57" s="80" t="s">
        <v>135</v>
      </c>
    </row>
    <row r="58" spans="1:4" s="21" customFormat="1" ht="16.15" customHeight="1">
      <c r="A58" s="77">
        <f>+A57+1</f>
        <v>52.0</v>
      </c>
      <c r="B58" s="79" t="s">
        <v>267</v>
      </c>
      <c r="C58" s="79" t="s">
        <v>296</v>
      </c>
      <c r="D58" s="80" t="s">
        <v>147</v>
      </c>
    </row>
    <row r="59" spans="1:4" s="21" customFormat="1" ht="16.15" customHeight="1">
      <c r="A59" s="77">
        <v>53.0</v>
      </c>
      <c r="B59" s="79" t="s">
        <v>267</v>
      </c>
      <c r="C59" s="79" t="s">
        <v>276</v>
      </c>
      <c r="D59" s="79" t="s">
        <v>217</v>
      </c>
    </row>
    <row r="60" spans="1:4" s="21" customFormat="1" ht="16.15" customHeight="1">
      <c r="A60" s="77">
        <v>54.0</v>
      </c>
      <c r="B60" s="79" t="s">
        <v>267</v>
      </c>
      <c r="C60" s="79" t="s">
        <v>276</v>
      </c>
      <c r="D60" s="80" t="s">
        <v>138</v>
      </c>
    </row>
    <row r="61" spans="1:4" s="21" customFormat="1" ht="16.15" customHeight="1">
      <c r="A61" s="77">
        <f>+A60+1</f>
        <v>55.0</v>
      </c>
      <c r="B61" s="79" t="s">
        <v>267</v>
      </c>
      <c r="C61" s="79" t="s">
        <v>276</v>
      </c>
      <c r="D61" s="80" t="s">
        <v>157</v>
      </c>
    </row>
    <row r="62" spans="1:4" s="21" customFormat="1" ht="16.15" customHeight="1">
      <c r="A62" s="77">
        <f>+A61+1</f>
        <v>56.0</v>
      </c>
      <c r="B62" s="79" t="s">
        <v>267</v>
      </c>
      <c r="C62" s="79" t="s">
        <v>289</v>
      </c>
      <c r="D62" s="80" t="s">
        <v>138</v>
      </c>
    </row>
    <row r="63" spans="1:4" s="21" customFormat="1" ht="16.15" customHeight="1">
      <c r="A63" s="77">
        <v>57.0</v>
      </c>
      <c r="B63" s="79" t="s">
        <v>267</v>
      </c>
      <c r="C63" s="79" t="s">
        <v>289</v>
      </c>
      <c r="D63" s="80" t="s">
        <v>150</v>
      </c>
    </row>
    <row r="64" spans="1:4" s="21" customFormat="1" ht="16.15" customHeight="1">
      <c r="A64" s="77">
        <f>+A63+1</f>
        <v>58.0</v>
      </c>
      <c r="B64" s="79" t="s">
        <v>267</v>
      </c>
      <c r="C64" s="79" t="s">
        <v>293</v>
      </c>
      <c r="D64" s="301" t="s">
        <v>142</v>
      </c>
    </row>
    <row r="65" spans="1:4" s="21" customFormat="1" ht="16.15" customHeight="1">
      <c r="A65" s="77">
        <f>+A64+1</f>
        <v>59.0</v>
      </c>
      <c r="B65" s="79" t="s">
        <v>267</v>
      </c>
      <c r="C65" s="79" t="s">
        <v>281</v>
      </c>
      <c r="D65" s="80" t="s">
        <v>135</v>
      </c>
    </row>
    <row r="66" spans="1:4" s="21" customFormat="1" ht="16.15" customHeight="1">
      <c r="A66" s="77">
        <v>60.0</v>
      </c>
      <c r="B66" s="79" t="s">
        <v>267</v>
      </c>
      <c r="C66" s="79" t="s">
        <v>277</v>
      </c>
      <c r="D66" s="79" t="s">
        <v>217</v>
      </c>
    </row>
    <row r="67" spans="1:4" s="21" customFormat="1" ht="16.15" customHeight="1">
      <c r="A67" s="77">
        <v>61.0</v>
      </c>
      <c r="B67" s="79" t="s">
        <v>267</v>
      </c>
      <c r="C67" s="79" t="s">
        <v>277</v>
      </c>
      <c r="D67" s="80" t="s">
        <v>138</v>
      </c>
    </row>
    <row r="68" spans="1:4" s="21" customFormat="1" ht="16.15" customHeight="1">
      <c r="A68" s="77">
        <v>62.0</v>
      </c>
      <c r="B68" s="79" t="s">
        <v>267</v>
      </c>
      <c r="C68" s="79" t="s">
        <v>277</v>
      </c>
      <c r="D68" s="80" t="s">
        <v>150</v>
      </c>
    </row>
    <row r="69" spans="1:4" s="21" customFormat="1" ht="16.15" customHeight="1">
      <c r="A69" s="77">
        <v>63.0</v>
      </c>
      <c r="B69" s="79" t="s">
        <v>267</v>
      </c>
      <c r="C69" s="79" t="s">
        <v>277</v>
      </c>
      <c r="D69" s="79" t="s">
        <v>154</v>
      </c>
    </row>
    <row r="70" spans="1:4" s="21" customFormat="1" ht="16.15" customHeight="1">
      <c r="A70" s="77">
        <v>64.0</v>
      </c>
      <c r="B70" s="79" t="s">
        <v>267</v>
      </c>
      <c r="C70" s="79" t="s">
        <v>290</v>
      </c>
      <c r="D70" s="80" t="s">
        <v>138</v>
      </c>
    </row>
    <row r="71" spans="1:4" s="21" customFormat="1" ht="16.15" customHeight="1">
      <c r="A71" s="77">
        <f>+A70+1</f>
        <v>65.0</v>
      </c>
      <c r="B71" s="79" t="s">
        <v>267</v>
      </c>
      <c r="C71" s="79" t="s">
        <v>291</v>
      </c>
      <c r="D71" s="80" t="s">
        <v>138</v>
      </c>
    </row>
    <row r="72" spans="1:4" s="21" customFormat="1" ht="16.15" customHeight="1">
      <c r="A72" s="77">
        <v>66.0</v>
      </c>
      <c r="B72" s="79" t="s">
        <v>267</v>
      </c>
      <c r="C72" s="79" t="s">
        <v>291</v>
      </c>
      <c r="D72" s="80" t="s">
        <v>150</v>
      </c>
    </row>
    <row r="73" spans="1:4" s="21" customFormat="1" ht="16.15" customHeight="1">
      <c r="A73" s="77">
        <v>67.0</v>
      </c>
      <c r="B73" s="79" t="s">
        <v>267</v>
      </c>
      <c r="C73" s="79" t="s">
        <v>291</v>
      </c>
      <c r="D73" s="299" t="s">
        <v>300</v>
      </c>
    </row>
    <row r="74" spans="1:4" s="21" customFormat="1" ht="16.15" customHeight="1">
      <c r="A74" s="77">
        <v>68.0</v>
      </c>
      <c r="B74" s="79" t="s">
        <v>267</v>
      </c>
      <c r="C74" s="79" t="s">
        <v>291</v>
      </c>
      <c r="D74" s="80" t="s">
        <v>153</v>
      </c>
    </row>
    <row r="75" spans="1:4" s="21" customFormat="1" ht="16.15" customHeight="1">
      <c r="A75" s="77">
        <f>+A74+1</f>
        <v>69.0</v>
      </c>
      <c r="B75" s="79" t="s">
        <v>267</v>
      </c>
      <c r="C75" s="79" t="s">
        <v>291</v>
      </c>
      <c r="D75" s="79" t="s">
        <v>154</v>
      </c>
    </row>
    <row r="76" spans="1:4" s="21" customFormat="1" ht="16.15" customHeight="1">
      <c r="A76" s="77">
        <v>70.0</v>
      </c>
      <c r="B76" s="79" t="s">
        <v>267</v>
      </c>
      <c r="C76" s="79" t="s">
        <v>291</v>
      </c>
      <c r="D76" s="80" t="s">
        <v>158</v>
      </c>
    </row>
    <row r="77" spans="1:4" s="21" customFormat="1" ht="16.15" customHeight="1">
      <c r="A77" s="77">
        <f>+A76+1</f>
        <v>71.0</v>
      </c>
      <c r="B77" s="79" t="s">
        <v>267</v>
      </c>
      <c r="C77" s="79" t="s">
        <v>304</v>
      </c>
      <c r="D77" s="80" t="s">
        <v>153</v>
      </c>
    </row>
    <row r="78" spans="1:4" s="21" customFormat="1" ht="16.15" customHeight="1">
      <c r="A78" s="77">
        <v>72.0</v>
      </c>
      <c r="B78" s="79" t="s">
        <v>267</v>
      </c>
      <c r="C78" s="79" t="s">
        <v>304</v>
      </c>
      <c r="D78" s="80" t="s">
        <v>157</v>
      </c>
    </row>
    <row r="79" spans="1:4" s="21" customFormat="1" ht="16.15" customHeight="1">
      <c r="A79" s="77">
        <v>73.0</v>
      </c>
      <c r="B79" s="79" t="s">
        <v>267</v>
      </c>
      <c r="C79" s="79" t="s">
        <v>304</v>
      </c>
      <c r="D79" s="80" t="s">
        <v>158</v>
      </c>
    </row>
    <row r="80" spans="1:4" s="21" customFormat="1" ht="16.15" customHeight="1">
      <c r="A80" s="77">
        <v>74.0</v>
      </c>
      <c r="B80" s="79" t="s">
        <v>267</v>
      </c>
      <c r="C80" s="79" t="s">
        <v>297</v>
      </c>
      <c r="D80" s="80" t="s">
        <v>147</v>
      </c>
    </row>
    <row r="81" spans="1:4" s="21" customFormat="1" ht="16.15" customHeight="1">
      <c r="A81" s="77">
        <v>75.0</v>
      </c>
      <c r="B81" s="79" t="s">
        <v>267</v>
      </c>
      <c r="C81" s="79" t="s">
        <v>285</v>
      </c>
      <c r="D81" s="80" t="s">
        <v>137</v>
      </c>
    </row>
    <row r="82" spans="1:4" s="21" customFormat="1" ht="16.15" customHeight="1">
      <c r="A82" s="77">
        <f>+A81+1</f>
        <v>76.0</v>
      </c>
      <c r="B82" s="79" t="s">
        <v>267</v>
      </c>
      <c r="C82" s="79" t="s">
        <v>298</v>
      </c>
      <c r="D82" s="80" t="s">
        <v>147</v>
      </c>
    </row>
    <row r="83" spans="1:4" s="21" customFormat="1" ht="16.15" customHeight="1">
      <c r="A83" s="77">
        <v>77.0</v>
      </c>
      <c r="B83" s="79" t="s">
        <v>267</v>
      </c>
      <c r="C83" s="79" t="s">
        <v>305</v>
      </c>
      <c r="D83" s="79" t="s">
        <v>156</v>
      </c>
    </row>
    <row r="84" spans="1:4" s="21" customFormat="1" ht="16.15" customHeight="1">
      <c r="A84" s="77">
        <f>+A83+1</f>
        <v>78.0</v>
      </c>
      <c r="B84" s="79" t="s">
        <v>267</v>
      </c>
      <c r="C84" s="79" t="s">
        <v>282</v>
      </c>
      <c r="D84" s="80" t="s">
        <v>135</v>
      </c>
    </row>
    <row r="85" spans="1:4" s="21" customFormat="1" ht="16.15" customHeight="1">
      <c r="A85" s="77">
        <v>79.0</v>
      </c>
      <c r="B85" s="79" t="s">
        <v>267</v>
      </c>
      <c r="C85" s="79" t="s">
        <v>292</v>
      </c>
      <c r="D85" s="80" t="s">
        <v>138</v>
      </c>
    </row>
    <row r="86" spans="1:4" s="21" customFormat="1" ht="16.15" customHeight="1">
      <c r="A86" s="77">
        <f>+A85+1</f>
        <v>80.0</v>
      </c>
      <c r="B86" s="79" t="s">
        <v>267</v>
      </c>
      <c r="C86" s="79" t="s">
        <v>283</v>
      </c>
      <c r="D86" s="80" t="s">
        <v>135</v>
      </c>
    </row>
    <row r="87" spans="1:4" s="21" customFormat="1" ht="16.15" customHeight="1">
      <c r="A87" s="77">
        <v>81.0</v>
      </c>
      <c r="B87" s="79" t="s">
        <v>267</v>
      </c>
      <c r="C87" s="79" t="s">
        <v>283</v>
      </c>
      <c r="D87" s="80" t="s">
        <v>138</v>
      </c>
    </row>
    <row r="88" spans="1:4" s="21" customFormat="1" ht="16.15" customHeight="1">
      <c r="A88" s="77">
        <v>82.0</v>
      </c>
      <c r="B88" s="79" t="s">
        <v>267</v>
      </c>
      <c r="C88" s="79" t="s">
        <v>283</v>
      </c>
      <c r="D88" s="80" t="s">
        <v>148</v>
      </c>
    </row>
    <row r="89" spans="1:4" s="21" customFormat="1" ht="16.15" customHeight="1">
      <c r="A89" s="77">
        <v>83.0</v>
      </c>
      <c r="B89" s="79" t="s">
        <v>267</v>
      </c>
      <c r="C89" s="79" t="s">
        <v>283</v>
      </c>
      <c r="D89" s="80" t="s">
        <v>153</v>
      </c>
    </row>
    <row r="90" spans="1:4" s="21" customFormat="1" ht="16.15" customHeight="1">
      <c r="A90" s="77">
        <v>84.0</v>
      </c>
      <c r="B90" s="79" t="s">
        <v>267</v>
      </c>
      <c r="C90" s="79" t="s">
        <v>283</v>
      </c>
      <c r="D90" s="79" t="s">
        <v>154</v>
      </c>
    </row>
    <row r="91" spans="1:4" s="21" customFormat="1" ht="16.15" customHeight="1">
      <c r="A91" s="298"/>
      <c r="B91" s="292"/>
      <c r="C91" s="292"/>
      <c r="D91" s="292"/>
    </row>
    <row r="92" spans="1:4" s="21" customFormat="1" ht="16.15" customHeight="1">
      <c r="A92" s="381" t="s">
        <v>21</v>
      </c>
      <c r="B92" s="379" t="s">
        <v>259</v>
      </c>
      <c r="C92" s="380" t="s">
        <v>272</v>
      </c>
      <c r="D92" s="380" t="s">
        <v>271</v>
      </c>
    </row>
    <row r="93" spans="1:4" s="21" customFormat="1" ht="16.15" customHeight="1">
      <c r="A93" s="77">
        <v>1.0</v>
      </c>
      <c r="B93" s="79" t="s">
        <v>201</v>
      </c>
      <c r="C93" s="80" t="s">
        <v>278</v>
      </c>
      <c r="D93" s="80" t="s">
        <v>167</v>
      </c>
    </row>
    <row r="94" spans="1:4" s="21" customFormat="1" ht="16.15" customHeight="1">
      <c r="A94" s="43">
        <v>2.0</v>
      </c>
      <c r="B94" s="286" t="s">
        <v>201</v>
      </c>
      <c r="C94" s="286" t="s">
        <v>313</v>
      </c>
      <c r="D94" s="285" t="s">
        <v>168</v>
      </c>
    </row>
    <row r="95" spans="1:4" s="21" customFormat="1" ht="16.15" customHeight="1">
      <c r="A95" s="77">
        <f t="shared" si="0" ref="A95:A111">+A94+1</f>
        <v>3.0</v>
      </c>
      <c r="B95" s="79" t="s">
        <v>201</v>
      </c>
      <c r="C95" s="79" t="s">
        <v>309</v>
      </c>
      <c r="D95" s="80" t="s">
        <v>163</v>
      </c>
    </row>
    <row r="96" spans="1:4" s="21" customFormat="1" ht="16.15" customHeight="1">
      <c r="A96" s="77">
        <f t="shared" si="0"/>
        <v>4.0</v>
      </c>
      <c r="B96" s="79" t="s">
        <v>201</v>
      </c>
      <c r="C96" s="79" t="s">
        <v>309</v>
      </c>
      <c r="D96" s="80" t="s">
        <v>165</v>
      </c>
    </row>
    <row r="97" spans="1:4" s="21" customFormat="1" ht="16.15" customHeight="1">
      <c r="A97" s="77">
        <f t="shared" si="0"/>
        <v>5.0</v>
      </c>
      <c r="B97" s="79" t="s">
        <v>201</v>
      </c>
      <c r="C97" s="79" t="s">
        <v>309</v>
      </c>
      <c r="D97" s="79" t="s">
        <v>166</v>
      </c>
    </row>
    <row r="98" spans="1:4" s="21" customFormat="1" ht="16.15" customHeight="1">
      <c r="A98" s="77">
        <f t="shared" si="0"/>
        <v>6.0</v>
      </c>
      <c r="B98" s="79" t="s">
        <v>201</v>
      </c>
      <c r="C98" s="79" t="s">
        <v>311</v>
      </c>
      <c r="D98" s="294" t="s">
        <v>164</v>
      </c>
    </row>
    <row r="99" spans="1:4" s="21" customFormat="1" ht="16.15" customHeight="1">
      <c r="A99" s="77">
        <f t="shared" si="0"/>
        <v>7.0</v>
      </c>
      <c r="B99" s="79" t="s">
        <v>201</v>
      </c>
      <c r="C99" s="79" t="s">
        <v>307</v>
      </c>
      <c r="D99" s="80" t="s">
        <v>162</v>
      </c>
    </row>
    <row r="100" spans="1:4" s="21" customFormat="1" ht="16.15" customHeight="1">
      <c r="A100" s="77">
        <f t="shared" si="0"/>
        <v>8.0</v>
      </c>
      <c r="B100" s="79" t="s">
        <v>201</v>
      </c>
      <c r="C100" s="79" t="s">
        <v>308</v>
      </c>
      <c r="D100" s="80" t="s">
        <v>162</v>
      </c>
    </row>
    <row r="101" spans="1:4" s="21" customFormat="1" ht="16.15" customHeight="1">
      <c r="A101" s="77">
        <f t="shared" si="0"/>
        <v>9.0</v>
      </c>
      <c r="B101" s="79" t="s">
        <v>201</v>
      </c>
      <c r="C101" s="79" t="s">
        <v>308</v>
      </c>
      <c r="D101" s="80" t="s">
        <v>167</v>
      </c>
    </row>
    <row r="102" spans="1:4" s="21" customFormat="1" ht="16.15" customHeight="1">
      <c r="A102" s="77">
        <f t="shared" si="0"/>
        <v>10.0</v>
      </c>
      <c r="B102" s="286" t="s">
        <v>201</v>
      </c>
      <c r="C102" s="286" t="s">
        <v>308</v>
      </c>
      <c r="D102" s="285" t="s">
        <v>168</v>
      </c>
    </row>
    <row r="103" spans="1:4" s="21" customFormat="1" ht="16.15" customHeight="1">
      <c r="A103" s="296">
        <f t="shared" si="0"/>
        <v>11.0</v>
      </c>
      <c r="B103" s="295" t="s">
        <v>201</v>
      </c>
      <c r="C103" s="295" t="s">
        <v>312</v>
      </c>
      <c r="D103" s="294" t="s">
        <v>164</v>
      </c>
    </row>
    <row r="104" spans="1:4" s="21" customFormat="1" ht="16.15" customHeight="1">
      <c r="A104" s="43">
        <f t="shared" si="0"/>
        <v>12.0</v>
      </c>
      <c r="B104" s="286" t="s">
        <v>201</v>
      </c>
      <c r="C104" s="286" t="s">
        <v>314</v>
      </c>
      <c r="D104" s="285" t="s">
        <v>168</v>
      </c>
    </row>
    <row r="105" spans="1:4" s="21" customFormat="1" ht="16.15" customHeight="1">
      <c r="A105" s="77">
        <f t="shared" si="0"/>
        <v>13.0</v>
      </c>
      <c r="B105" s="79" t="s">
        <v>201</v>
      </c>
      <c r="C105" s="79" t="s">
        <v>315</v>
      </c>
      <c r="D105" s="294" t="s">
        <v>169</v>
      </c>
    </row>
    <row r="106" spans="1:4" s="21" customFormat="1" ht="16.15" customHeight="1">
      <c r="A106" s="77">
        <f t="shared" si="0"/>
        <v>14.0</v>
      </c>
      <c r="B106" s="286" t="s">
        <v>201</v>
      </c>
      <c r="C106" s="79" t="s">
        <v>310</v>
      </c>
      <c r="D106" s="80" t="s">
        <v>163</v>
      </c>
    </row>
    <row r="107" spans="1:4" s="21" customFormat="1" ht="16.15" customHeight="1">
      <c r="A107" s="77">
        <f t="shared" si="0"/>
        <v>15.0</v>
      </c>
      <c r="B107" s="79" t="s">
        <v>201</v>
      </c>
      <c r="C107" s="79" t="s">
        <v>310</v>
      </c>
      <c r="D107" s="294" t="s">
        <v>164</v>
      </c>
    </row>
    <row r="108" spans="1:4" s="21" customFormat="1" ht="16.15" customHeight="1">
      <c r="A108" s="43">
        <f t="shared" si="0"/>
        <v>16.0</v>
      </c>
      <c r="B108" s="79" t="s">
        <v>201</v>
      </c>
      <c r="C108" s="79" t="s">
        <v>310</v>
      </c>
      <c r="D108" s="80" t="s">
        <v>166</v>
      </c>
    </row>
    <row r="109" spans="1:4" s="21" customFormat="1" ht="16.15" customHeight="1">
      <c r="A109" s="77">
        <f t="shared" si="0"/>
        <v>17.0</v>
      </c>
      <c r="B109" s="79" t="s">
        <v>201</v>
      </c>
      <c r="C109" s="79" t="s">
        <v>310</v>
      </c>
      <c r="D109" s="80" t="s">
        <v>167</v>
      </c>
    </row>
    <row r="110" spans="1:4" s="21" customFormat="1" ht="16.15" customHeight="1">
      <c r="A110" s="77">
        <f t="shared" si="0"/>
        <v>18.0</v>
      </c>
      <c r="B110" s="79" t="s">
        <v>201</v>
      </c>
      <c r="C110" s="79" t="s">
        <v>310</v>
      </c>
      <c r="D110" s="80" t="s">
        <v>171</v>
      </c>
    </row>
    <row r="111" spans="1:4" s="21" customFormat="1" ht="16.15" customHeight="1">
      <c r="A111" s="77">
        <f t="shared" si="0"/>
        <v>19.0</v>
      </c>
      <c r="B111" s="79" t="s">
        <v>201</v>
      </c>
      <c r="C111" s="79" t="s">
        <v>310</v>
      </c>
      <c r="D111" s="294" t="s">
        <v>170</v>
      </c>
    </row>
    <row r="112" spans="1:4" s="21" customFormat="1" ht="16.15" customHeight="1">
      <c r="A112" s="78"/>
      <c r="B112" s="292"/>
      <c r="C112" s="292"/>
      <c r="D112" s="293"/>
    </row>
    <row r="113" spans="1:4" s="21" customFormat="1" ht="16.15" customHeight="1">
      <c r="A113" s="381" t="s">
        <v>21</v>
      </c>
      <c r="B113" s="379" t="s">
        <v>259</v>
      </c>
      <c r="C113" s="380" t="s">
        <v>272</v>
      </c>
      <c r="D113" s="380" t="s">
        <v>271</v>
      </c>
    </row>
    <row r="114" spans="1:4" s="21" customFormat="1" ht="16.15" customHeight="1">
      <c r="A114" s="77">
        <v>1.0</v>
      </c>
      <c r="B114" s="79" t="s">
        <v>204</v>
      </c>
      <c r="C114" s="79" t="s">
        <v>323</v>
      </c>
      <c r="D114" s="284" t="s">
        <v>175</v>
      </c>
    </row>
    <row r="115" spans="1:4" s="21" customFormat="1" ht="16.15" customHeight="1">
      <c r="A115" s="77">
        <v>2.0</v>
      </c>
      <c r="B115" s="79" t="s">
        <v>204</v>
      </c>
      <c r="C115" s="79" t="s">
        <v>323</v>
      </c>
      <c r="D115" s="285" t="s">
        <v>179</v>
      </c>
    </row>
    <row r="116" spans="1:4" s="21" customFormat="1" ht="16.15" customHeight="1">
      <c r="A116" s="77">
        <v>3.0</v>
      </c>
      <c r="B116" s="79" t="s">
        <v>204</v>
      </c>
      <c r="C116" s="79" t="s">
        <v>323</v>
      </c>
      <c r="D116" s="284" t="s">
        <v>344</v>
      </c>
    </row>
    <row r="117" spans="1:4" s="21" customFormat="1" ht="16.15" customHeight="1">
      <c r="A117" s="77">
        <v>4.0</v>
      </c>
      <c r="B117" s="79" t="s">
        <v>204</v>
      </c>
      <c r="C117" s="79" t="s">
        <v>323</v>
      </c>
      <c r="D117" s="284" t="s">
        <v>187</v>
      </c>
    </row>
    <row r="118" spans="1:4" s="21" customFormat="1" ht="16.15" customHeight="1">
      <c r="A118" s="77">
        <v>5.0</v>
      </c>
      <c r="B118" s="79" t="s">
        <v>204</v>
      </c>
      <c r="C118" s="79" t="s">
        <v>323</v>
      </c>
      <c r="D118" s="80" t="s">
        <v>190</v>
      </c>
    </row>
    <row r="119" spans="1:4" s="21" customFormat="1" ht="16.15" customHeight="1">
      <c r="A119" s="77">
        <v>6.0</v>
      </c>
      <c r="B119" s="79" t="s">
        <v>204</v>
      </c>
      <c r="C119" s="79" t="s">
        <v>323</v>
      </c>
      <c r="D119" s="80" t="s">
        <v>191</v>
      </c>
    </row>
    <row r="120" spans="1:4" s="21" customFormat="1" ht="16.15" customHeight="1">
      <c r="A120" s="77">
        <v>7.0</v>
      </c>
      <c r="B120" s="79" t="s">
        <v>204</v>
      </c>
      <c r="C120" s="79" t="s">
        <v>323</v>
      </c>
      <c r="D120" s="285" t="s">
        <v>192</v>
      </c>
    </row>
    <row r="121" spans="1:4" s="21" customFormat="1" ht="16.15" customHeight="1">
      <c r="A121" s="77">
        <v>8.0</v>
      </c>
      <c r="B121" s="79" t="s">
        <v>204</v>
      </c>
      <c r="C121" s="79" t="s">
        <v>316</v>
      </c>
      <c r="D121" s="80" t="s">
        <v>174</v>
      </c>
    </row>
    <row r="122" spans="1:4" s="21" customFormat="1" ht="16.15" customHeight="1">
      <c r="A122" s="77">
        <v>9.0</v>
      </c>
      <c r="B122" s="79" t="s">
        <v>204</v>
      </c>
      <c r="C122" s="79" t="s">
        <v>330</v>
      </c>
      <c r="D122" s="80" t="s">
        <v>185</v>
      </c>
    </row>
    <row r="123" spans="1:4" s="21" customFormat="1" ht="16.15" customHeight="1">
      <c r="A123" s="43">
        <v>10.0</v>
      </c>
      <c r="B123" s="79" t="s">
        <v>204</v>
      </c>
      <c r="C123" s="79" t="s">
        <v>330</v>
      </c>
      <c r="D123" s="284" t="s">
        <v>194</v>
      </c>
    </row>
    <row r="124" spans="1:4" s="21" customFormat="1" ht="16.15" customHeight="1">
      <c r="A124" s="43">
        <v>11.0</v>
      </c>
      <c r="B124" s="79" t="s">
        <v>204</v>
      </c>
      <c r="C124" s="301" t="s">
        <v>326</v>
      </c>
      <c r="D124" s="80" t="s">
        <v>178</v>
      </c>
    </row>
    <row r="125" spans="1:4" s="21" customFormat="1" ht="16.15" customHeight="1">
      <c r="A125" s="43">
        <v>12.0</v>
      </c>
      <c r="B125" s="79" t="s">
        <v>204</v>
      </c>
      <c r="C125" s="79" t="s">
        <v>336</v>
      </c>
      <c r="D125" s="80" t="s">
        <v>190</v>
      </c>
    </row>
    <row r="126" spans="1:4" s="21" customFormat="1" ht="16.15" customHeight="1">
      <c r="A126" s="43">
        <v>13.0</v>
      </c>
      <c r="B126" s="79" t="s">
        <v>204</v>
      </c>
      <c r="C126" s="79" t="s">
        <v>336</v>
      </c>
      <c r="D126" s="80" t="s">
        <v>191</v>
      </c>
    </row>
    <row r="127" spans="1:4" s="21" customFormat="1" ht="16.15" customHeight="1">
      <c r="A127" s="43">
        <v>14.0</v>
      </c>
      <c r="B127" s="79" t="s">
        <v>204</v>
      </c>
      <c r="C127" s="79" t="s">
        <v>329</v>
      </c>
      <c r="D127" s="80" t="s">
        <v>180</v>
      </c>
    </row>
    <row r="128" spans="1:4" s="21" customFormat="1" ht="16.15" customHeight="1">
      <c r="A128" s="43">
        <v>15.0</v>
      </c>
      <c r="B128" s="286" t="s">
        <v>204</v>
      </c>
      <c r="C128" s="286" t="s">
        <v>317</v>
      </c>
      <c r="D128" s="285" t="s">
        <v>174</v>
      </c>
    </row>
    <row r="129" spans="1:4" s="21" customFormat="1" ht="16.15" customHeight="1">
      <c r="A129" s="43">
        <v>16.0</v>
      </c>
      <c r="B129" s="286" t="s">
        <v>204</v>
      </c>
      <c r="C129" s="286" t="s">
        <v>335</v>
      </c>
      <c r="D129" s="284" t="s">
        <v>189</v>
      </c>
    </row>
    <row r="130" spans="1:4" s="21" customFormat="1" ht="16.15" customHeight="1">
      <c r="A130" s="43">
        <v>17.0</v>
      </c>
      <c r="B130" s="79" t="s">
        <v>204</v>
      </c>
      <c r="C130" s="79" t="s">
        <v>324</v>
      </c>
      <c r="D130" s="284" t="s">
        <v>175</v>
      </c>
    </row>
    <row r="131" spans="1:4" s="21" customFormat="1" ht="16.15" customHeight="1">
      <c r="A131" s="43">
        <v>18.0</v>
      </c>
      <c r="B131" s="286" t="s">
        <v>204</v>
      </c>
      <c r="C131" s="286" t="s">
        <v>324</v>
      </c>
      <c r="D131" s="285" t="s">
        <v>176</v>
      </c>
    </row>
    <row r="132" spans="1:4" s="21" customFormat="1" ht="16.15" customHeight="1">
      <c r="A132" s="43">
        <v>19.0</v>
      </c>
      <c r="B132" s="286" t="s">
        <v>204</v>
      </c>
      <c r="C132" s="286" t="s">
        <v>324</v>
      </c>
      <c r="D132" s="284" t="s">
        <v>177</v>
      </c>
    </row>
    <row r="133" spans="1:4" s="21" customFormat="1" ht="16.15" customHeight="1">
      <c r="A133" s="43">
        <v>20.0</v>
      </c>
      <c r="B133" s="286" t="s">
        <v>204</v>
      </c>
      <c r="C133" s="286" t="s">
        <v>324</v>
      </c>
      <c r="D133" s="284" t="s">
        <v>345</v>
      </c>
    </row>
    <row r="134" spans="1:4" ht="16.15" customHeight="1">
      <c r="A134" s="43">
        <v>21.0</v>
      </c>
      <c r="B134" s="79" t="s">
        <v>204</v>
      </c>
      <c r="C134" s="79" t="s">
        <v>324</v>
      </c>
      <c r="D134" s="80" t="s">
        <v>183</v>
      </c>
    </row>
    <row r="135" spans="1:4" ht="16.15" customHeight="1">
      <c r="A135" s="43">
        <v>22.0</v>
      </c>
      <c r="B135" s="79" t="s">
        <v>204</v>
      </c>
      <c r="C135" s="79" t="s">
        <v>324</v>
      </c>
      <c r="D135" s="80" t="s">
        <v>184</v>
      </c>
    </row>
    <row r="136" spans="1:4" ht="16.15" customHeight="1">
      <c r="A136" s="43">
        <v>23.0</v>
      </c>
      <c r="B136" s="79" t="s">
        <v>204</v>
      </c>
      <c r="C136" s="79" t="s">
        <v>324</v>
      </c>
      <c r="D136" s="80" t="s">
        <v>185</v>
      </c>
    </row>
    <row r="137" spans="1:4" ht="16.15" customHeight="1">
      <c r="A137" s="43">
        <v>24.0</v>
      </c>
      <c r="B137" s="79" t="s">
        <v>204</v>
      </c>
      <c r="C137" s="79" t="s">
        <v>324</v>
      </c>
      <c r="D137" s="80" t="s">
        <v>186</v>
      </c>
    </row>
    <row r="138" spans="1:4" ht="16.15" customHeight="1">
      <c r="A138" s="43">
        <v>25.0</v>
      </c>
      <c r="B138" s="79" t="s">
        <v>204</v>
      </c>
      <c r="C138" s="79" t="s">
        <v>324</v>
      </c>
      <c r="D138" s="284" t="s">
        <v>193</v>
      </c>
    </row>
    <row r="139" spans="1:4" ht="16.15" customHeight="1">
      <c r="A139" s="43">
        <v>26.0</v>
      </c>
      <c r="B139" s="79" t="s">
        <v>204</v>
      </c>
      <c r="C139" s="79" t="s">
        <v>324</v>
      </c>
      <c r="D139" s="284" t="s">
        <v>194</v>
      </c>
    </row>
    <row r="140" spans="1:4" ht="16.15" customHeight="1">
      <c r="A140" s="43">
        <v>27.0</v>
      </c>
      <c r="B140" s="79" t="s">
        <v>204</v>
      </c>
      <c r="C140" s="79" t="s">
        <v>324</v>
      </c>
      <c r="D140" s="80" t="s">
        <v>195</v>
      </c>
    </row>
    <row r="141" spans="1:4" ht="16.15" customHeight="1">
      <c r="A141" s="43">
        <v>28.0</v>
      </c>
      <c r="B141" s="79" t="s">
        <v>204</v>
      </c>
      <c r="C141" s="79" t="s">
        <v>337</v>
      </c>
      <c r="D141" s="80" t="s">
        <v>191</v>
      </c>
    </row>
    <row r="142" spans="1:4" ht="16.15" customHeight="1">
      <c r="A142" s="43">
        <v>29.0</v>
      </c>
      <c r="B142" s="79" t="s">
        <v>204</v>
      </c>
      <c r="C142" s="79" t="s">
        <v>318</v>
      </c>
      <c r="D142" s="80" t="s">
        <v>174</v>
      </c>
    </row>
    <row r="143" spans="1:4" ht="15" customHeight="1">
      <c r="A143" s="43">
        <v>30.0</v>
      </c>
      <c r="B143" s="79" t="s">
        <v>204</v>
      </c>
      <c r="C143" s="79" t="s">
        <v>328</v>
      </c>
      <c r="D143" s="285" t="s">
        <v>179</v>
      </c>
    </row>
    <row r="144" spans="1:4" ht="16.15" customHeight="1">
      <c r="A144" s="43">
        <v>31.0</v>
      </c>
      <c r="B144" s="79" t="s">
        <v>204</v>
      </c>
      <c r="C144" s="79" t="s">
        <v>328</v>
      </c>
      <c r="D144" s="80" t="s">
        <v>190</v>
      </c>
    </row>
    <row r="145" spans="1:4" ht="16.15" customHeight="1">
      <c r="A145" s="43">
        <v>32.0</v>
      </c>
      <c r="B145" s="79" t="s">
        <v>204</v>
      </c>
      <c r="C145" s="79" t="s">
        <v>328</v>
      </c>
      <c r="D145" s="80" t="s">
        <v>191</v>
      </c>
    </row>
    <row r="146" spans="1:4" ht="15" customHeight="1">
      <c r="A146" s="43">
        <v>33.0</v>
      </c>
      <c r="B146" s="79" t="s">
        <v>204</v>
      </c>
      <c r="C146" s="79" t="s">
        <v>332</v>
      </c>
      <c r="D146" s="284" t="s">
        <v>187</v>
      </c>
    </row>
    <row r="147" spans="1:4" ht="16.15" customHeight="1">
      <c r="A147" s="43">
        <v>34.0</v>
      </c>
      <c r="B147" s="79" t="s">
        <v>204</v>
      </c>
      <c r="C147" s="79" t="s">
        <v>319</v>
      </c>
      <c r="D147" s="80" t="s">
        <v>174</v>
      </c>
    </row>
    <row r="148" spans="1:4" ht="16.15" customHeight="1">
      <c r="A148" s="43">
        <v>35.0</v>
      </c>
      <c r="B148" s="79" t="s">
        <v>204</v>
      </c>
      <c r="C148" s="79" t="s">
        <v>319</v>
      </c>
      <c r="D148" s="80" t="s">
        <v>184</v>
      </c>
    </row>
    <row r="149" spans="1:4" ht="16.15" customHeight="1">
      <c r="A149" s="43">
        <v>36.0</v>
      </c>
      <c r="B149" s="286" t="s">
        <v>204</v>
      </c>
      <c r="C149" s="286" t="s">
        <v>319</v>
      </c>
      <c r="D149" s="284" t="s">
        <v>346</v>
      </c>
    </row>
    <row r="150" spans="1:4" ht="16.15" customHeight="1">
      <c r="A150" s="43">
        <v>37.0</v>
      </c>
      <c r="B150" s="286" t="s">
        <v>204</v>
      </c>
      <c r="C150" s="301" t="s">
        <v>327</v>
      </c>
      <c r="D150" s="284" t="s">
        <v>178</v>
      </c>
    </row>
    <row r="151" spans="1:4" ht="15" customHeight="1">
      <c r="A151" s="43">
        <v>38.0</v>
      </c>
      <c r="B151" s="79" t="s">
        <v>204</v>
      </c>
      <c r="C151" s="79" t="s">
        <v>334</v>
      </c>
      <c r="D151" s="80" t="s">
        <v>333</v>
      </c>
    </row>
    <row r="152" spans="1:4" ht="15" customHeight="1">
      <c r="A152" s="43">
        <v>39.0</v>
      </c>
      <c r="B152" s="79" t="s">
        <v>204</v>
      </c>
      <c r="C152" s="79" t="s">
        <v>334</v>
      </c>
      <c r="D152" s="80" t="s">
        <v>191</v>
      </c>
    </row>
    <row r="153" spans="1:4" ht="15.75" customHeight="1">
      <c r="A153" s="43">
        <v>40.0</v>
      </c>
      <c r="B153" s="79" t="s">
        <v>204</v>
      </c>
      <c r="C153" s="79" t="s">
        <v>320</v>
      </c>
      <c r="D153" s="80" t="s">
        <v>174</v>
      </c>
    </row>
    <row r="154" spans="1:4" ht="15" customHeight="1">
      <c r="A154" s="43">
        <v>41.0</v>
      </c>
      <c r="B154" s="79" t="s">
        <v>204</v>
      </c>
      <c r="C154" s="79" t="s">
        <v>331</v>
      </c>
      <c r="D154" s="80" t="s">
        <v>185</v>
      </c>
    </row>
    <row r="155" spans="1:4" ht="15.75" customHeight="1">
      <c r="A155" s="43">
        <v>42.0</v>
      </c>
      <c r="B155" s="79" t="s">
        <v>204</v>
      </c>
      <c r="C155" s="79" t="s">
        <v>331</v>
      </c>
      <c r="D155" s="284" t="s">
        <v>194</v>
      </c>
    </row>
    <row r="156" spans="1:4" ht="14.25" customHeight="1">
      <c r="A156" s="43">
        <v>43.0</v>
      </c>
      <c r="B156" s="286" t="s">
        <v>204</v>
      </c>
      <c r="C156" s="286" t="s">
        <v>325</v>
      </c>
      <c r="D156" s="285" t="s">
        <v>176</v>
      </c>
    </row>
    <row r="157" spans="1:4" ht="15" customHeight="1">
      <c r="A157" s="43">
        <v>44.0</v>
      </c>
      <c r="B157" s="286" t="s">
        <v>204</v>
      </c>
      <c r="C157" s="286" t="s">
        <v>325</v>
      </c>
      <c r="D157" s="80" t="s">
        <v>185</v>
      </c>
    </row>
    <row r="158" spans="1:4" ht="15" customHeight="1">
      <c r="A158" s="43">
        <v>45.0</v>
      </c>
      <c r="B158" s="79" t="s">
        <v>204</v>
      </c>
      <c r="C158" s="79" t="s">
        <v>325</v>
      </c>
      <c r="D158" s="284" t="s">
        <v>194</v>
      </c>
    </row>
    <row r="159" spans="1:4" ht="15" customHeight="1">
      <c r="A159" s="43">
        <v>46.0</v>
      </c>
      <c r="B159" s="79" t="s">
        <v>204</v>
      </c>
      <c r="C159" s="79" t="s">
        <v>321</v>
      </c>
      <c r="D159" s="80" t="s">
        <v>174</v>
      </c>
    </row>
    <row r="160" spans="1:4" ht="15" customHeight="1">
      <c r="A160" s="43">
        <v>47.0</v>
      </c>
      <c r="B160" s="79" t="s">
        <v>204</v>
      </c>
      <c r="C160" s="79" t="s">
        <v>338</v>
      </c>
      <c r="D160" s="80" t="s">
        <v>191</v>
      </c>
    </row>
    <row r="161" spans="1:4" ht="15" customHeight="1">
      <c r="A161" s="43">
        <v>48.0</v>
      </c>
      <c r="B161" s="79" t="s">
        <v>204</v>
      </c>
      <c r="C161" s="79" t="s">
        <v>322</v>
      </c>
      <c r="D161" s="80" t="s">
        <v>174</v>
      </c>
    </row>
    <row r="162" spans="1:4" ht="12.75">
      <c r="A162" s="43"/>
      <c r="B162" s="79"/>
      <c r="C162" s="79"/>
      <c r="D162" s="79"/>
    </row>
    <row r="163" spans="1:4" ht="14.25" customHeight="1">
      <c r="A163" s="55">
        <v>151.0</v>
      </c>
      <c r="B163" s="81" t="s">
        <v>339</v>
      </c>
      <c r="C163" s="79"/>
      <c r="D163" s="79"/>
    </row>
    <row r="164" spans="1:4" ht="12.75">
      <c r="A164" s="78" t="s">
        <v>340</v>
      </c>
      <c r="B164" s="303"/>
      <c r="C164" s="303"/>
      <c r="D164" s="303"/>
    </row>
    <row r="165" spans="1:4" ht="12.75">
      <c r="A165" s="44"/>
      <c r="B165" s="39"/>
      <c r="C165" s="39"/>
      <c r="D165" s="39"/>
    </row>
    <row r="166" spans="1:4" ht="12.75">
      <c r="A166" s="39"/>
      <c r="B166" s="39"/>
      <c r="C166" s="39"/>
      <c r="D166" s="39"/>
    </row>
  </sheetData>
  <mergeCells count="4">
    <mergeCell ref="A5:D5"/>
    <mergeCell ref="A1:D1"/>
    <mergeCell ref="A2:D2"/>
    <mergeCell ref="A3:D3"/>
  </mergeCells>
  <printOptions horizontalCentered="1"/>
  <pageMargins left="0.784313725" right="0.534313725" top="0.5" bottom="0.730392157" header="0.509803921568628" footer="0.259803922"/>
  <pageSetup orientation="portrait" scale="74" r:id="rId1"/>
  <headerFooter differentOddEven="1" differentFirst="1" alignWithMargins="0">
    <oddFooter>&amp;C&amp;"Times New Roman,Regular"B-3</oddFooter>
    <evenFooter>&amp;C&amp;"Times New Roman,Regular"B-2</evenFooter>
  </headerFooter>
</worksheet>
</file>

<file path=customXml/_rels/item1.xml.rels><?xml version="1.0" encoding="UTF-8" standalone="yes"?><Relationships xmlns="http://schemas.openxmlformats.org/package/2006/relationships"><Relationship Id="rId1" Type="http://schemas.openxmlformats.org/officeDocument/2006/relationships/customXmlProps" Target="itemProps1.xml" /></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 /></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4317F197AF496468778D3AE75DF6235" ma:contentTypeVersion="7" ma:contentTypeDescription="Create a new document." ma:contentTypeScope="" ma:versionID="50924e6d52f7b9ebdfc2bac7f9d6d65f">
  <xsd:schema xmlns:xsd="http://www.w3.org/2001/XMLSchema" xmlns:xs="http://www.w3.org/2001/XMLSchema" xmlns:p="http://schemas.microsoft.com/office/2006/metadata/properties" xmlns:ns3="794fa9d4-8068-4c99-b108-795ab3339e93" xmlns:ns4="40be8c06-eb4c-4be5-b4ce-f259999f4503" targetNamespace="http://schemas.microsoft.com/office/2006/metadata/properties" ma:root="true" ma:fieldsID="34de38ab8b3148a3a82d8a1b8461478b" ns3:_="" ns4:_="">
    <xsd:import namespace="794fa9d4-8068-4c99-b108-795ab3339e93"/>
    <xsd:import namespace="40be8c06-eb4c-4be5-b4ce-f259999f4503"/>
    <xsd:element name="properties">
      <xsd:complexType>
        <xsd:sequence>
          <xsd:element name="documentManagement">
            <xsd:complexType>
              <xsd:all>
                <xsd:element ref="ns3:SharedWithUsers" minOccurs="0"/>
                <xsd:element ref="ns3:SharedWithDetails" minOccurs="0"/>
                <xsd:element ref="ns3:SharingHintHash" minOccurs="0"/>
                <xsd:element ref="ns3:LastSharedByUser" minOccurs="0"/>
                <xsd:element ref="ns3:LastSharedByTime" minOccurs="0"/>
                <xsd:element ref="ns4:MediaServiceMetadata" minOccurs="0"/>
                <xsd:element ref="ns4: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4fa9d4-8068-4c99-b108-795ab3339e93"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40be8c06-eb4c-4be5-b4ce-f259999f4503" elementFormDefault="qualified">
    <xsd:import namespace="http://schemas.microsoft.com/office/2006/documentManagement/types"/>
    <xsd:import namespace="http://schemas.microsoft.com/office/infopath/2007/PartnerControls"/>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872514-6772-4AC1-8B79-C3FAF36D3DEE}">
  <ds:schemaRefs>
    <ds:schemaRef ds:uri="http://schemas.microsoft.com/office/2006/metadata/properties"/>
    <ds:schemaRef ds:uri="http://schemas.microsoft.com/office/infopath/2007/PartnerControls"/>
    <ds:schemaRef ds:uri="http://www.w3.org/XML/1998/namespace"/>
    <ds:schemaRef ds:uri="http://schemas.microsoft.com/office/2006/documentManagement/types"/>
    <ds:schemaRef ds:uri="http://purl.org/dc/terms/"/>
    <ds:schemaRef ds:uri="http://purl.org/dc/dcmitype/"/>
    <ds:schemaRef ds:uri="40be8c06-eb4c-4be5-b4ce-f259999f4503"/>
    <ds:schemaRef ds:uri="http://schemas.openxmlformats.org/package/2006/metadata/core-properties"/>
    <ds:schemaRef ds:uri="794fa9d4-8068-4c99-b108-795ab3339e93"/>
    <ds:schemaRef ds:uri="http://purl.org/dc/elements/1.1/"/>
  </ds:schemaRefs>
</ds:datastoreItem>
</file>

<file path=customXml/itemProps2.xml><?xml version="1.0" encoding="utf-8"?>
<ds:datastoreItem xmlns:ds="http://schemas.openxmlformats.org/officeDocument/2006/customXml" ds:itemID="{36363637-2E59-4B09-86BC-B22DEE7E46D2}">
  <ds:schemaRefs>
    <ds:schemaRef ds:uri="http://schemas.microsoft.com/sharepoint/v3/contenttype/forms"/>
  </ds:schemaRefs>
</ds:datastoreItem>
</file>

<file path=customXml/itemProps3.xml><?xml version="1.0" encoding="utf-8"?>
<ds:datastoreItem xmlns:ds="http://schemas.openxmlformats.org/officeDocument/2006/customXml" ds:itemID="{65BFECB5-2ABF-4EA6-A198-1BE87A38BA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4fa9d4-8068-4c99-b108-795ab3339e93"/>
    <ds:schemaRef ds:uri="40be8c06-eb4c-4be5-b4ce-f259999f450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AppVersion>16.0300</AppVersion>
  <DocSecurity>0</DocSecurity>
  <ScaleCrop>false</ScaleCrop>
  <HeadingPairs>
    <vt:vector size="2" baseType="variant">
      <vt:variant>
        <vt:lpstr>Worksheets</vt:lpstr>
      </vt:variant>
      <vt:variant>
        <vt:i4>10</vt:i4>
      </vt:variant>
    </vt:vector>
  </HeadingPairs>
  <TitlesOfParts>
    <vt:vector size="10" baseType="lpstr">
      <vt:lpstr>Cover Sheet</vt:lpstr>
      <vt:lpstr>Table 1</vt:lpstr>
      <vt:lpstr>Table 2</vt:lpstr>
      <vt:lpstr>Table 3</vt:lpstr>
      <vt:lpstr>Table 4</vt:lpstr>
      <vt:lpstr>Table 5</vt:lpstr>
      <vt:lpstr>Table 6</vt:lpstr>
      <vt:lpstr>Attachment A</vt:lpstr>
      <vt:lpstr>Attachment B</vt:lpstr>
      <vt:lpstr>Attachment C</vt:lpstr>
    </vt:vector>
  </TitlesOfParts>
  <Template/>
  <Manager/>
  <Company/>
  <LinksUpToDate>false</LinksUpToD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2018-06-19T18:50:25Z</dcterms:created>
  <dcterms:modified xsi:type="dcterms:W3CDTF">2022-01-06T17:37:43Z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0x010100D4317F197AF496468778D3AE75DF6235</vt:lpwstr>
  </property>
</Properties>
</file>