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2022_GeekBrain_Бабкин\Probability Theory\Sem04\"/>
    </mc:Choice>
  </mc:AlternateContent>
  <xr:revisionPtr revIDLastSave="0" documentId="13_ncr:1_{5396CF63-DE3A-4BC8-A244-8933CFE3FF1F}" xr6:coauthVersionLast="47" xr6:coauthVersionMax="47" xr10:uidLastSave="{00000000-0000-0000-0000-000000000000}"/>
  <bookViews>
    <workbookView xWindow="-110" yWindow="-110" windowWidth="25420" windowHeight="16300" xr2:uid="{00000000-000D-0000-FFFF-FFFF00000000}"/>
  </bookViews>
  <sheets>
    <sheet name="HTask_01" sheetId="10" r:id="rId1"/>
    <sheet name="HTask_02" sheetId="12" r:id="rId2"/>
    <sheet name="HTask_03" sheetId="13" r:id="rId3"/>
    <sheet name="HTask_04" sheetId="14" r:id="rId4"/>
    <sheet name="HTask_05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5" l="1"/>
  <c r="C35" i="14"/>
  <c r="C34" i="14"/>
  <c r="C33" i="14"/>
  <c r="C32" i="14"/>
  <c r="C31" i="14"/>
  <c r="C30" i="14"/>
  <c r="C36" i="14"/>
  <c r="C29" i="14"/>
  <c r="C23" i="13"/>
  <c r="C22" i="10"/>
  <c r="C22" i="13"/>
  <c r="C24" i="13"/>
  <c r="C13" i="12"/>
  <c r="C12" i="12"/>
  <c r="C21" i="10"/>
</calcChain>
</file>

<file path=xl/sharedStrings.xml><?xml version="1.0" encoding="utf-8"?>
<sst xmlns="http://schemas.openxmlformats.org/spreadsheetml/2006/main" count="67" uniqueCount="42">
  <si>
    <t>Используем формулы для определения мат. ожидания и дисперсии для случайной непрерывной величины X, равномерно распределённой на отрезке [a;b]:</t>
  </si>
  <si>
    <t>Математическе ожидание:</t>
  </si>
  <si>
    <t>Дисперсия:</t>
  </si>
  <si>
    <t>Дано:</t>
  </si>
  <si>
    <t>Промежуток:</t>
  </si>
  <si>
    <t>Решение:</t>
  </si>
  <si>
    <t>Среднее значение М(А):</t>
  </si>
  <si>
    <t>Дисперсия D(A):</t>
  </si>
  <si>
    <t>D(B):</t>
  </si>
  <si>
    <t>a:</t>
  </si>
  <si>
    <t>Среднее значение M(B):</t>
  </si>
  <si>
    <t>Формула для поиска границы b величины B из уравнения:</t>
  </si>
  <si>
    <t>Правая граница распределения b:</t>
  </si>
  <si>
    <t>Преобразуем формулу с плотностью распределения из программного в математический вид (для наглядного понимания):</t>
  </si>
  <si>
    <t>Из общей формулы плотности нормального распределения:</t>
  </si>
  <si>
    <t>М(X):</t>
  </si>
  <si>
    <t>D(X):</t>
  </si>
  <si>
    <t>std(X):</t>
  </si>
  <si>
    <t>Из формулы видно, что было в ДАНО</t>
  </si>
  <si>
    <t>Расчетное значение</t>
  </si>
  <si>
    <t>Средний рост:</t>
  </si>
  <si>
    <t>Среднее квадратичное откл.:</t>
  </si>
  <si>
    <t>Больше</t>
  </si>
  <si>
    <t>от</t>
  </si>
  <si>
    <t>до</t>
  </si>
  <si>
    <t>не выше</t>
  </si>
  <si>
    <t>или не ниже</t>
  </si>
  <si>
    <t>ниже</t>
  </si>
  <si>
    <t>а)</t>
  </si>
  <si>
    <t>б)</t>
  </si>
  <si>
    <t>в)</t>
  </si>
  <si>
    <t>г)</t>
  </si>
  <si>
    <t>д)</t>
  </si>
  <si>
    <t>е)</t>
  </si>
  <si>
    <t>ё)</t>
  </si>
  <si>
    <t>ж)</t>
  </si>
  <si>
    <t>условие с разрывом интервала, добавляем "+1"</t>
  </si>
  <si>
    <t>Дано соласно формуле расчета Z-оценки:</t>
  </si>
  <si>
    <t>Х:</t>
  </si>
  <si>
    <t>ẋ:</t>
  </si>
  <si>
    <t>Z:</t>
  </si>
  <si>
    <t>Вероятность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</si>
</sst>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72" formatCode="_-* #,##0.000_-;\-* #,##0.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/>
    <xf numFmtId="0" fontId="1" fillId="0" borderId="0" xfId="0" applyFont="1"/>
    <xf numFmtId="0" fontId="3" fillId="2" borderId="7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right"/>
    </xf>
    <xf numFmtId="164" fontId="3" fillId="2" borderId="3" xfId="1" applyNumberFormat="1" applyFont="1" applyFill="1" applyBorder="1"/>
    <xf numFmtId="164" fontId="3" fillId="2" borderId="5" xfId="1" applyNumberFormat="1" applyFont="1" applyFill="1" applyBorder="1"/>
    <xf numFmtId="0" fontId="5" fillId="0" borderId="0" xfId="0" applyFont="1"/>
    <xf numFmtId="172" fontId="3" fillId="2" borderId="3" xfId="1" applyNumberFormat="1" applyFont="1" applyFill="1" applyBorder="1"/>
    <xf numFmtId="172" fontId="3" fillId="2" borderId="5" xfId="1" applyNumberFormat="1" applyFont="1" applyFill="1" applyBorder="1"/>
    <xf numFmtId="0" fontId="5" fillId="0" borderId="0" xfId="0" applyFont="1" applyAlignment="1">
      <alignment horizontal="right"/>
    </xf>
    <xf numFmtId="0" fontId="3" fillId="2" borderId="12" xfId="0" applyFont="1" applyFill="1" applyBorder="1" applyAlignment="1">
      <alignment horizontal="right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right"/>
    </xf>
    <xf numFmtId="0" fontId="3" fillId="2" borderId="2" xfId="0" applyFont="1" applyFill="1" applyBorder="1"/>
    <xf numFmtId="0" fontId="3" fillId="2" borderId="13" xfId="0" applyFont="1" applyFill="1" applyBorder="1" applyAlignment="1">
      <alignment horizontal="right"/>
    </xf>
    <xf numFmtId="0" fontId="3" fillId="2" borderId="6" xfId="0" applyFont="1" applyFill="1" applyBorder="1"/>
    <xf numFmtId="0" fontId="0" fillId="0" borderId="1" xfId="0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72" fontId="3" fillId="2" borderId="4" xfId="1" applyNumberFormat="1" applyFont="1" applyFill="1" applyBorder="1"/>
    <xf numFmtId="0" fontId="3" fillId="2" borderId="11" xfId="0" applyFont="1" applyFill="1" applyBorder="1" applyAlignment="1">
      <alignment horizontal="right"/>
    </xf>
    <xf numFmtId="0" fontId="6" fillId="2" borderId="10" xfId="0" applyFont="1" applyFill="1" applyBorder="1" applyAlignment="1">
      <alignment horizontal="right"/>
    </xf>
    <xf numFmtId="0" fontId="0" fillId="0" borderId="9" xfId="0" applyBorder="1" applyAlignment="1">
      <alignment horizontal="right"/>
    </xf>
    <xf numFmtId="0" fontId="4" fillId="0" borderId="6" xfId="0" applyFont="1" applyBorder="1" applyAlignment="1">
      <alignment horizontal="right"/>
    </xf>
    <xf numFmtId="0" fontId="0" fillId="0" borderId="6" xfId="0" applyBorder="1"/>
    <xf numFmtId="0" fontId="4" fillId="0" borderId="2" xfId="0" applyFont="1" applyBorder="1" applyAlignment="1">
      <alignment horizontal="right"/>
    </xf>
    <xf numFmtId="0" fontId="0" fillId="0" borderId="2" xfId="0" applyBorder="1"/>
    <xf numFmtId="0" fontId="3" fillId="2" borderId="2" xfId="0" applyFont="1" applyFill="1" applyBorder="1" applyAlignment="1">
      <alignment horizontal="center" vertical="center"/>
    </xf>
  </cellXfs>
  <cellStyles count="3">
    <cellStyle name="Обычный" xfId="0" builtinId="0"/>
    <cellStyle name="Финансовый" xfId="1" builtinId="3"/>
    <cellStyle name="Финансовый 2" xfId="2" xr:uid="{886E45B6-80D2-4D20-B737-A5908B4034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50801</xdr:rowOff>
    </xdr:from>
    <xdr:to>
      <xdr:col>18</xdr:col>
      <xdr:colOff>581712</xdr:colOff>
      <xdr:row>6</xdr:row>
      <xdr:rowOff>171451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F60F1C0-5F2E-2DE9-8DE4-6858623A95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8879"/>
        <a:stretch/>
      </xdr:blipFill>
      <xdr:spPr>
        <a:xfrm>
          <a:off x="31750" y="50801"/>
          <a:ext cx="12287882" cy="12192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3</xdr:col>
      <xdr:colOff>531813</xdr:colOff>
      <xdr:row>9</xdr:row>
      <xdr:rowOff>63499</xdr:rowOff>
    </xdr:from>
    <xdr:to>
      <xdr:col>5</xdr:col>
      <xdr:colOff>415049</xdr:colOff>
      <xdr:row>11</xdr:row>
      <xdr:rowOff>130196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5C9FF1B-F3A6-9AF6-AE9D-2866BADE8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5376" y="1702593"/>
          <a:ext cx="1028753" cy="431822"/>
        </a:xfrm>
        <a:prstGeom prst="rect">
          <a:avLst/>
        </a:prstGeom>
        <a:solidFill>
          <a:srgbClr val="FFFFFF">
            <a:shade val="85000"/>
          </a:srgbClr>
        </a:solidFill>
        <a:ln w="3175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174624</xdr:colOff>
      <xdr:row>12</xdr:row>
      <xdr:rowOff>79375</xdr:rowOff>
    </xdr:from>
    <xdr:to>
      <xdr:col>4</xdr:col>
      <xdr:colOff>401429</xdr:colOff>
      <xdr:row>15</xdr:row>
      <xdr:rowOff>14312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E64CB62-85F6-14FB-DA05-8815EB7F9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6999" y="2266156"/>
          <a:ext cx="1282766" cy="482625"/>
        </a:xfrm>
        <a:prstGeom prst="rect">
          <a:avLst/>
        </a:prstGeom>
        <a:solidFill>
          <a:srgbClr val="FFFFFF">
            <a:shade val="85000"/>
          </a:srgbClr>
        </a:solidFill>
        <a:ln w="3175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0</xdr:row>
      <xdr:rowOff>82549</xdr:rowOff>
    </xdr:from>
    <xdr:to>
      <xdr:col>17</xdr:col>
      <xdr:colOff>419732</xdr:colOff>
      <xdr:row>2</xdr:row>
      <xdr:rowOff>165100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AFDDEA2-2E3A-43CF-8816-BAA8A3A36B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0131" b="72169"/>
        <a:stretch/>
      </xdr:blipFill>
      <xdr:spPr>
        <a:xfrm>
          <a:off x="44450" y="82549"/>
          <a:ext cx="12287882" cy="4445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196850</xdr:colOff>
      <xdr:row>3</xdr:row>
      <xdr:rowOff>88900</xdr:rowOff>
    </xdr:from>
    <xdr:to>
      <xdr:col>4</xdr:col>
      <xdr:colOff>255489</xdr:colOff>
      <xdr:row>6</xdr:row>
      <xdr:rowOff>23180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3A0A8C0-1C38-47AE-BA81-466C1DF43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6700" y="635000"/>
          <a:ext cx="1277839" cy="486730"/>
        </a:xfrm>
        <a:prstGeom prst="rect">
          <a:avLst/>
        </a:prstGeom>
        <a:solidFill>
          <a:srgbClr val="FFFFFF">
            <a:shade val="85000"/>
          </a:srgbClr>
        </a:solidFill>
        <a:ln w="3175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4</xdr:col>
      <xdr:colOff>38100</xdr:colOff>
      <xdr:row>10</xdr:row>
      <xdr:rowOff>101600</xdr:rowOff>
    </xdr:from>
    <xdr:to>
      <xdr:col>9</xdr:col>
      <xdr:colOff>518100</xdr:colOff>
      <xdr:row>12</xdr:row>
      <xdr:rowOff>160092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4F05031-7279-EAC9-B5BF-07187284BA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6060"/>
        <a:stretch/>
      </xdr:blipFill>
      <xdr:spPr>
        <a:xfrm>
          <a:off x="3543300" y="1936750"/>
          <a:ext cx="3528000" cy="433142"/>
        </a:xfrm>
        <a:prstGeom prst="rect">
          <a:avLst/>
        </a:prstGeom>
        <a:solidFill>
          <a:srgbClr val="FFFFFF">
            <a:shade val="85000"/>
          </a:srgbClr>
        </a:solidFill>
        <a:ln w="127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20</xdr:col>
      <xdr:colOff>159382</xdr:colOff>
      <xdr:row>7</xdr:row>
      <xdr:rowOff>95249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65A673E-06FC-4150-92D6-354931DF27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6730" b="50500"/>
        <a:stretch/>
      </xdr:blipFill>
      <xdr:spPr>
        <a:xfrm>
          <a:off x="63500" y="63500"/>
          <a:ext cx="12287882" cy="131444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95250</xdr:colOff>
      <xdr:row>10</xdr:row>
      <xdr:rowOff>82550</xdr:rowOff>
    </xdr:from>
    <xdr:to>
      <xdr:col>4</xdr:col>
      <xdr:colOff>463632</xdr:colOff>
      <xdr:row>13</xdr:row>
      <xdr:rowOff>114330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4968C50-EABA-863E-E970-7165B28BE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450" y="1917700"/>
          <a:ext cx="1587582" cy="5842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25400</xdr:colOff>
      <xdr:row>17</xdr:row>
      <xdr:rowOff>76200</xdr:rowOff>
    </xdr:from>
    <xdr:to>
      <xdr:col>4</xdr:col>
      <xdr:colOff>419183</xdr:colOff>
      <xdr:row>19</xdr:row>
      <xdr:rowOff>133373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FC4CBB9-227D-6CA7-C819-0BDF452451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4286"/>
        <a:stretch/>
      </xdr:blipFill>
      <xdr:spPr>
        <a:xfrm>
          <a:off x="1244600" y="3200400"/>
          <a:ext cx="1612983" cy="425473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31751</xdr:rowOff>
    </xdr:from>
    <xdr:to>
      <xdr:col>17</xdr:col>
      <xdr:colOff>292732</xdr:colOff>
      <xdr:row>13</xdr:row>
      <xdr:rowOff>31751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DE9A6EF-2A35-4EB1-96E9-8F0E1098A5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1042" b="7596"/>
        <a:stretch/>
      </xdr:blipFill>
      <xdr:spPr>
        <a:xfrm>
          <a:off x="69850" y="31751"/>
          <a:ext cx="12287882" cy="23876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76200</xdr:rowOff>
    </xdr:from>
    <xdr:to>
      <xdr:col>20</xdr:col>
      <xdr:colOff>159382</xdr:colOff>
      <xdr:row>2</xdr:row>
      <xdr:rowOff>108247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4CD6CB2-72C7-43C0-8317-F0F654795C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3175"/>
        <a:stretch/>
      </xdr:blipFill>
      <xdr:spPr>
        <a:xfrm>
          <a:off x="63500" y="76200"/>
          <a:ext cx="12287882" cy="39399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5</xdr:col>
      <xdr:colOff>69850</xdr:colOff>
      <xdr:row>5</xdr:row>
      <xdr:rowOff>139700</xdr:rowOff>
    </xdr:from>
    <xdr:to>
      <xdr:col>6</xdr:col>
      <xdr:colOff>317544</xdr:colOff>
      <xdr:row>8</xdr:row>
      <xdr:rowOff>31774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4AFA64F-7834-7EB0-BA87-59EBAE8EE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7850" y="1054100"/>
          <a:ext cx="857294" cy="46357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D023-8B93-4CA7-8761-DDC949F9DF33}">
  <dimension ref="B1:D22"/>
  <sheetViews>
    <sheetView tabSelected="1" zoomScale="145" zoomScaleNormal="145" workbookViewId="0">
      <selection activeCell="F17" sqref="F17"/>
    </sheetView>
  </sheetViews>
  <sheetFormatPr defaultRowHeight="14.5" x14ac:dyDescent="0.35"/>
  <cols>
    <col min="2" max="2" width="22.54296875" customWidth="1"/>
    <col min="3" max="4" width="7.54296875" bestFit="1" customWidth="1"/>
  </cols>
  <sheetData>
    <row r="1" spans="2:2" ht="14" customHeight="1" x14ac:dyDescent="0.35"/>
    <row r="9" spans="2:2" x14ac:dyDescent="0.35">
      <c r="B9" s="7" t="s">
        <v>0</v>
      </c>
    </row>
    <row r="11" spans="2:2" x14ac:dyDescent="0.35">
      <c r="B11" t="s">
        <v>1</v>
      </c>
    </row>
    <row r="14" spans="2:2" x14ac:dyDescent="0.35">
      <c r="B14" t="s">
        <v>2</v>
      </c>
    </row>
    <row r="17" spans="2:4" x14ac:dyDescent="0.35">
      <c r="B17" s="12" t="s">
        <v>3</v>
      </c>
    </row>
    <row r="18" spans="2:4" x14ac:dyDescent="0.35">
      <c r="B18" t="s">
        <v>4</v>
      </c>
      <c r="C18" s="1">
        <v>200</v>
      </c>
      <c r="D18" s="1">
        <v>800</v>
      </c>
    </row>
    <row r="20" spans="2:4" ht="15" thickBot="1" x14ac:dyDescent="0.4">
      <c r="B20" s="12" t="s">
        <v>5</v>
      </c>
    </row>
    <row r="21" spans="2:4" x14ac:dyDescent="0.35">
      <c r="B21" s="8" t="s">
        <v>6</v>
      </c>
      <c r="C21" s="10">
        <f>(C18+D18)/2</f>
        <v>500</v>
      </c>
    </row>
    <row r="22" spans="2:4" ht="15" thickBot="1" x14ac:dyDescent="0.4">
      <c r="B22" s="9" t="s">
        <v>7</v>
      </c>
      <c r="C22" s="11">
        <f>(POWER(D18-C18,2)/12)</f>
        <v>30000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FAF6-4F29-4FD5-B522-A38B31DE9482}">
  <dimension ref="B1:E13"/>
  <sheetViews>
    <sheetView workbookViewId="0">
      <selection activeCell="L23" sqref="L23"/>
    </sheetView>
  </sheetViews>
  <sheetFormatPr defaultRowHeight="14.5" x14ac:dyDescent="0.35"/>
  <cols>
    <col min="2" max="2" width="30.90625" customWidth="1"/>
  </cols>
  <sheetData>
    <row r="1" spans="2:5" ht="14" customHeight="1" x14ac:dyDescent="0.35"/>
    <row r="5" spans="2:5" x14ac:dyDescent="0.35">
      <c r="B5" t="s">
        <v>2</v>
      </c>
    </row>
    <row r="7" spans="2:5" x14ac:dyDescent="0.35">
      <c r="B7" s="12" t="s">
        <v>3</v>
      </c>
    </row>
    <row r="8" spans="2:5" x14ac:dyDescent="0.35">
      <c r="B8" s="3" t="s">
        <v>8</v>
      </c>
      <c r="C8">
        <v>0.2</v>
      </c>
    </row>
    <row r="9" spans="2:5" x14ac:dyDescent="0.35">
      <c r="B9" s="3" t="s">
        <v>9</v>
      </c>
      <c r="C9">
        <v>0.5</v>
      </c>
    </row>
    <row r="10" spans="2:5" x14ac:dyDescent="0.35">
      <c r="E10" t="s">
        <v>11</v>
      </c>
    </row>
    <row r="11" spans="2:5" ht="15" thickBot="1" x14ac:dyDescent="0.4">
      <c r="B11" s="12" t="s">
        <v>5</v>
      </c>
    </row>
    <row r="12" spans="2:5" x14ac:dyDescent="0.35">
      <c r="B12" s="8" t="s">
        <v>12</v>
      </c>
      <c r="C12" s="13">
        <f>C9+SQRT(2.4)</f>
        <v>2.0491933384829668</v>
      </c>
    </row>
    <row r="13" spans="2:5" ht="15" thickBot="1" x14ac:dyDescent="0.4">
      <c r="B13" s="9" t="s">
        <v>10</v>
      </c>
      <c r="C13" s="14">
        <f>(C9+C12)/2</f>
        <v>1.2745966692414834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B6AA-F8D6-4CDA-A005-12261442385E}">
  <dimension ref="B1:D24"/>
  <sheetViews>
    <sheetView zoomScale="130" zoomScaleNormal="130" workbookViewId="0">
      <selection activeCell="E30" sqref="E30"/>
    </sheetView>
  </sheetViews>
  <sheetFormatPr defaultRowHeight="14.5" x14ac:dyDescent="0.35"/>
  <sheetData>
    <row r="1" spans="2:2" ht="14" customHeight="1" x14ac:dyDescent="0.35"/>
    <row r="10" spans="2:2" x14ac:dyDescent="0.35">
      <c r="B10" t="s">
        <v>13</v>
      </c>
    </row>
    <row r="11" spans="2:2" x14ac:dyDescent="0.35">
      <c r="B11" s="15" t="s">
        <v>3</v>
      </c>
    </row>
    <row r="16" spans="2:2" x14ac:dyDescent="0.35">
      <c r="B16" s="12" t="s">
        <v>5</v>
      </c>
    </row>
    <row r="17" spans="2:4" x14ac:dyDescent="0.35">
      <c r="B17" t="s">
        <v>14</v>
      </c>
    </row>
    <row r="21" spans="2:4" ht="15" thickBot="1" x14ac:dyDescent="0.4"/>
    <row r="22" spans="2:4" ht="15" thickBot="1" x14ac:dyDescent="0.4">
      <c r="B22" s="16" t="s">
        <v>15</v>
      </c>
      <c r="C22" s="17">
        <f>-2</f>
        <v>-2</v>
      </c>
      <c r="D22" t="s">
        <v>18</v>
      </c>
    </row>
    <row r="23" spans="2:4" ht="15" thickBot="1" x14ac:dyDescent="0.4">
      <c r="B23" s="18" t="s">
        <v>16</v>
      </c>
      <c r="C23" s="19">
        <f>POWER(C24,2)</f>
        <v>16</v>
      </c>
      <c r="D23" t="s">
        <v>19</v>
      </c>
    </row>
    <row r="24" spans="2:4" ht="15" thickBot="1" x14ac:dyDescent="0.4">
      <c r="B24" s="20" t="s">
        <v>17</v>
      </c>
      <c r="C24" s="21">
        <f>4</f>
        <v>4</v>
      </c>
      <c r="D24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BE6B-9455-42C0-90A4-2BB8310BC0F0}">
  <dimension ref="A1:E36"/>
  <sheetViews>
    <sheetView workbookViewId="0">
      <selection activeCell="G37" sqref="G37"/>
    </sheetView>
  </sheetViews>
  <sheetFormatPr defaultRowHeight="14.5" x14ac:dyDescent="0.35"/>
  <cols>
    <col min="2" max="2" width="26.453125" bestFit="1" customWidth="1"/>
    <col min="3" max="3" width="12.54296875" bestFit="1" customWidth="1"/>
    <col min="4" max="4" width="11.54296875" bestFit="1" customWidth="1"/>
  </cols>
  <sheetData>
    <row r="1" spans="2:3" ht="14" customHeight="1" x14ac:dyDescent="0.35"/>
    <row r="15" spans="2:3" x14ac:dyDescent="0.35">
      <c r="B15" s="12" t="s">
        <v>3</v>
      </c>
    </row>
    <row r="16" spans="2:3" x14ac:dyDescent="0.35">
      <c r="B16" t="s">
        <v>20</v>
      </c>
      <c r="C16" s="1">
        <v>174</v>
      </c>
    </row>
    <row r="17" spans="1:5" x14ac:dyDescent="0.35">
      <c r="B17" t="s">
        <v>21</v>
      </c>
      <c r="C17" s="1">
        <v>8</v>
      </c>
    </row>
    <row r="19" spans="1:5" x14ac:dyDescent="0.35">
      <c r="A19" s="22" t="s">
        <v>28</v>
      </c>
      <c r="B19" s="22" t="s">
        <v>22</v>
      </c>
      <c r="C19" s="2">
        <v>182</v>
      </c>
      <c r="D19" s="4"/>
    </row>
    <row r="20" spans="1:5" x14ac:dyDescent="0.35">
      <c r="A20" s="22" t="s">
        <v>29</v>
      </c>
      <c r="B20" s="22" t="s">
        <v>22</v>
      </c>
      <c r="C20" s="2">
        <v>190</v>
      </c>
      <c r="D20" s="4"/>
    </row>
    <row r="21" spans="1:5" x14ac:dyDescent="0.35">
      <c r="A21" s="22" t="s">
        <v>30</v>
      </c>
      <c r="B21" s="22" t="s">
        <v>23</v>
      </c>
      <c r="C21" s="2">
        <v>166</v>
      </c>
      <c r="D21" s="5" t="s">
        <v>24</v>
      </c>
      <c r="E21" s="2">
        <v>190</v>
      </c>
    </row>
    <row r="22" spans="1:5" x14ac:dyDescent="0.35">
      <c r="A22" s="22" t="s">
        <v>31</v>
      </c>
      <c r="B22" s="22" t="s">
        <v>23</v>
      </c>
      <c r="C22" s="2">
        <v>166</v>
      </c>
      <c r="D22" s="5" t="s">
        <v>24</v>
      </c>
      <c r="E22" s="2">
        <v>182</v>
      </c>
    </row>
    <row r="23" spans="1:5" x14ac:dyDescent="0.35">
      <c r="A23" s="22" t="s">
        <v>32</v>
      </c>
      <c r="B23" s="22" t="s">
        <v>23</v>
      </c>
      <c r="C23" s="2">
        <v>158</v>
      </c>
      <c r="D23" s="5" t="s">
        <v>24</v>
      </c>
      <c r="E23" s="2">
        <v>190</v>
      </c>
    </row>
    <row r="24" spans="1:5" x14ac:dyDescent="0.35">
      <c r="A24" s="22" t="s">
        <v>33</v>
      </c>
      <c r="B24" s="22" t="s">
        <v>25</v>
      </c>
      <c r="C24" s="2">
        <v>150</v>
      </c>
      <c r="D24" s="5" t="s">
        <v>26</v>
      </c>
      <c r="E24" s="2">
        <v>190</v>
      </c>
    </row>
    <row r="25" spans="1:5" x14ac:dyDescent="0.35">
      <c r="A25" s="22" t="s">
        <v>34</v>
      </c>
      <c r="B25" s="22" t="s">
        <v>25</v>
      </c>
      <c r="C25" s="2">
        <v>150</v>
      </c>
      <c r="D25" s="5" t="s">
        <v>26</v>
      </c>
      <c r="E25" s="2">
        <v>198</v>
      </c>
    </row>
    <row r="26" spans="1:5" x14ac:dyDescent="0.35">
      <c r="A26" s="22" t="s">
        <v>35</v>
      </c>
      <c r="B26" s="22" t="s">
        <v>27</v>
      </c>
      <c r="C26" s="2">
        <v>166</v>
      </c>
      <c r="D26" s="4"/>
    </row>
    <row r="27" spans="1:5" ht="15" thickBot="1" x14ac:dyDescent="0.4"/>
    <row r="28" spans="1:5" ht="15" thickBot="1" x14ac:dyDescent="0.4">
      <c r="B28" s="23" t="s">
        <v>5</v>
      </c>
      <c r="C28" s="32" t="s">
        <v>41</v>
      </c>
    </row>
    <row r="29" spans="1:5" x14ac:dyDescent="0.35">
      <c r="B29" s="8" t="s">
        <v>28</v>
      </c>
      <c r="C29" s="13">
        <f>1-_xlfn.NORM.DIST(C19,$C$16,$C$17,TRUE)</f>
        <v>0.15865525393145696</v>
      </c>
    </row>
    <row r="30" spans="1:5" x14ac:dyDescent="0.35">
      <c r="B30" s="25" t="s">
        <v>29</v>
      </c>
      <c r="C30" s="24">
        <f>1-_xlfn.NORM.DIST(C20,$C$16,$C$17,TRUE)</f>
        <v>2.2750131948179209E-2</v>
      </c>
    </row>
    <row r="31" spans="1:5" x14ac:dyDescent="0.35">
      <c r="B31" s="25" t="s">
        <v>30</v>
      </c>
      <c r="C31" s="24">
        <f>_xlfn.NORM.DIST(E21,$C$16,$C$17,TRUE)-_xlfn.NORM.DIST(C21,$C$16,$C$17,TRUE)</f>
        <v>0.81859461412036383</v>
      </c>
    </row>
    <row r="32" spans="1:5" x14ac:dyDescent="0.35">
      <c r="B32" s="25" t="s">
        <v>31</v>
      </c>
      <c r="C32" s="24">
        <f>_xlfn.NORM.DIST(E22,$C$16,$C$17,TRUE)-_xlfn.NORM.DIST(C22,$C$16,$C$17,TRUE)</f>
        <v>0.68268949213708607</v>
      </c>
    </row>
    <row r="33" spans="2:4" x14ac:dyDescent="0.35">
      <c r="B33" s="25" t="s">
        <v>32</v>
      </c>
      <c r="C33" s="24">
        <f>_xlfn.NORM.DIST(E23,$C$16,$C$17,TRUE)-_xlfn.NORM.DIST(C23,$C$16,$C$17,TRUE)</f>
        <v>0.95449973610364158</v>
      </c>
    </row>
    <row r="34" spans="2:4" x14ac:dyDescent="0.35">
      <c r="B34" s="25" t="s">
        <v>33</v>
      </c>
      <c r="C34" s="24">
        <f>_xlfn.NORM.DIST(C24,$C$16,$C$17,TRUE)+1-_xlfn.NORM.DIST(E24,$C$16,$C$17,TRUE)</f>
        <v>2.4100029979809201E-2</v>
      </c>
      <c r="D34" t="s">
        <v>36</v>
      </c>
    </row>
    <row r="35" spans="2:4" x14ac:dyDescent="0.35">
      <c r="B35" s="25" t="s">
        <v>34</v>
      </c>
      <c r="C35" s="24">
        <f>_xlfn.NORM.DIST(C25,$C$16,$C$17,TRUE)+1-_xlfn.NORM.DIST(E25,$C$16,$C$17,TRUE)</f>
        <v>2.6997960632600959E-3</v>
      </c>
      <c r="D35" t="s">
        <v>36</v>
      </c>
    </row>
    <row r="36" spans="2:4" ht="15" thickBot="1" x14ac:dyDescent="0.4">
      <c r="B36" s="9" t="s">
        <v>35</v>
      </c>
      <c r="C36" s="14">
        <f>_xlfn.NORM.DIST(C26,$C$16,$C$17,TRUE)</f>
        <v>0.15865525393145699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A780-2C36-4FC3-8E04-4F50FB443456}">
  <dimension ref="B1:C11"/>
  <sheetViews>
    <sheetView workbookViewId="0">
      <selection activeCell="D16" sqref="D16"/>
    </sheetView>
  </sheetViews>
  <sheetFormatPr defaultRowHeight="14.5" x14ac:dyDescent="0.35"/>
  <sheetData>
    <row r="1" spans="2:3" ht="14" customHeight="1" x14ac:dyDescent="0.35"/>
    <row r="5" spans="2:3" x14ac:dyDescent="0.35">
      <c r="B5" t="s">
        <v>37</v>
      </c>
    </row>
    <row r="6" spans="2:3" ht="15" thickBot="1" x14ac:dyDescent="0.4"/>
    <row r="7" spans="2:3" ht="15" thickBot="1" x14ac:dyDescent="0.4">
      <c r="B7" s="27" t="s">
        <v>38</v>
      </c>
      <c r="C7" s="6">
        <v>190</v>
      </c>
    </row>
    <row r="8" spans="2:3" ht="15" thickBot="1" x14ac:dyDescent="0.4">
      <c r="B8" s="30" t="s">
        <v>39</v>
      </c>
      <c r="C8" s="31">
        <v>178</v>
      </c>
    </row>
    <row r="9" spans="2:3" ht="15" thickBot="1" x14ac:dyDescent="0.4">
      <c r="B9" s="28" t="s">
        <v>16</v>
      </c>
      <c r="C9" s="29">
        <v>25</v>
      </c>
    </row>
    <row r="10" spans="2:3" ht="15" thickBot="1" x14ac:dyDescent="0.4"/>
    <row r="11" spans="2:3" ht="15" thickBot="1" x14ac:dyDescent="0.4">
      <c r="B11" s="26" t="s">
        <v>40</v>
      </c>
      <c r="C11" s="19">
        <f>(C7-C8)/SQRT(C9)</f>
        <v>2.4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HTask_01</vt:lpstr>
      <vt:lpstr>HTask_02</vt:lpstr>
      <vt:lpstr>HTask_03</vt:lpstr>
      <vt:lpstr>HTask_04</vt:lpstr>
      <vt:lpstr>HTask_05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Babkin</dc:creator>
  <cp:lastModifiedBy>Ivan Babkin</cp:lastModifiedBy>
  <dcterms:created xsi:type="dcterms:W3CDTF">2015-06-05T18:19:34Z</dcterms:created>
  <dcterms:modified xsi:type="dcterms:W3CDTF">2023-06-27T18:40:09Z</dcterms:modified>
</cp:coreProperties>
</file>