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ui\Desktop\"/>
    </mc:Choice>
  </mc:AlternateContent>
  <xr:revisionPtr revIDLastSave="0" documentId="13_ncr:1_{2600CA5F-C15F-43B1-91EB-4C19C0CD2F68}" xr6:coauthVersionLast="47" xr6:coauthVersionMax="47" xr10:uidLastSave="{00000000-0000-0000-0000-000000000000}"/>
  <bookViews>
    <workbookView xWindow="-120" yWindow="-120" windowWidth="38640" windowHeight="21120" xr2:uid="{35995021-5306-46FE-B2EA-2AE08EF41EFC}"/>
  </bookViews>
  <sheets>
    <sheet name="amount-2025-10" sheetId="2" r:id="rId1"/>
    <sheet name="cost-2025-10" sheetId="3" r:id="rId2"/>
  </sheets>
  <definedNames>
    <definedName name="ExternalData_1" localSheetId="0" hidden="1">'amount-2025-10'!$A$1:$H$77</definedName>
    <definedName name="ExternalData_1" localSheetId="1" hidden="1">'cost-2025-10'!$A$1:$F$19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8" i="2"/>
  <c r="K11" i="2"/>
  <c r="K10" i="2"/>
  <c r="K9" i="2"/>
  <c r="K8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12" i="3"/>
  <c r="L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48B4-3D97-4CA6-BCB1-12A2120A948E}" keepAlive="1" name="Query - amount-2025-10" description="Connection to the 'amount-2025-10' query in the workbook." type="5" refreshedVersion="8" background="1" saveData="1">
    <dbPr connection="Provider=Microsoft.Mashup.OleDb.1;Data Source=$Workbook$;Location=amount-2025-10;Extended Properties=&quot;&quot;" command="SELECT * FROM [amount-2025-10]"/>
  </connection>
  <connection id="2" xr16:uid="{D93BD99C-7704-4F2D-A568-49C45FA35A65}" keepAlive="1" name="Query - cost-2025-10" description="Connection to the 'cost-2025-10' query in the workbook." type="5" refreshedVersion="8" background="1" saveData="1">
    <dbPr connection="Provider=Microsoft.Mashup.OleDb.1;Data Source=$Workbook$;Location=cost-2025-10;Extended Properties=&quot;&quot;" command="SELECT * FROM [cost-2025-10]"/>
  </connection>
</connections>
</file>

<file path=xl/sharedStrings.xml><?xml version="1.0" encoding="utf-8"?>
<sst xmlns="http://schemas.openxmlformats.org/spreadsheetml/2006/main" count="264" uniqueCount="28">
  <si>
    <t>user_id</t>
  </si>
  <si>
    <t>utc_date</t>
  </si>
  <si>
    <t>model</t>
  </si>
  <si>
    <t>api_key_name</t>
  </si>
  <si>
    <t>api_key</t>
  </si>
  <si>
    <t>type</t>
  </si>
  <si>
    <t>price</t>
  </si>
  <si>
    <t>amount</t>
  </si>
  <si>
    <t>62aa0a7c-5447-4571-9175-5ba9629a7cf6</t>
  </si>
  <si>
    <t>deepseek-chat</t>
  </si>
  <si>
    <t>sk-72c9f***********************8b32</t>
  </si>
  <si>
    <t>output_tokens</t>
  </si>
  <si>
    <t>request_count</t>
  </si>
  <si>
    <t>input_cache_hit_tokens</t>
  </si>
  <si>
    <t>input_cache_miss_tokens</t>
  </si>
  <si>
    <t>laptop</t>
  </si>
  <si>
    <t>sk-64e48***********************2027</t>
  </si>
  <si>
    <t>wallet_type</t>
  </si>
  <si>
    <t>cost</t>
  </si>
  <si>
    <t>currency</t>
  </si>
  <si>
    <t>Paid</t>
  </si>
  <si>
    <t>USD</t>
  </si>
  <si>
    <t>Column1</t>
  </si>
  <si>
    <t>pc</t>
  </si>
  <si>
    <t>cost per Project</t>
  </si>
  <si>
    <t>$</t>
  </si>
  <si>
    <t>sum</t>
  </si>
  <si>
    <t>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</si>
</sst>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3" borderId="2" xfId="0" applyFill="1" applyBorder="1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6084DA-EF60-49FB-92CE-049A6C4BEEA2}" autoFormatId="16" applyNumberFormats="0" applyBorderFormats="0" applyFontFormats="0" applyPatternFormats="0" applyAlignmentFormats="0" applyWidthHeightFormats="0">
  <queryTableRefresh nextId="9">
    <queryTableFields count="8">
      <queryTableField id="1" name="user_id" tableColumnId="1"/>
      <queryTableField id="2" name="utc_date" tableColumnId="2"/>
      <queryTableField id="3" name="model" tableColumnId="3"/>
      <queryTableField id="4" name="api_key_name" tableColumnId="4"/>
      <queryTableField id="5" name="api_key" tableColumnId="5"/>
      <queryTableField id="6" name="type" tableColumnId="6"/>
      <queryTableField id="7" name="price" tableColumnId="7"/>
      <queryTableField id="8" name="amoun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B65473-396B-4BF5-B676-D32850C1705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user_id" tableColumnId="1"/>
      <queryTableField id="2" name="utc_date" tableColumnId="2"/>
      <queryTableField id="3" name="model" tableColumnId="3"/>
      <queryTableField id="4" name="wallet_type" tableColumnId="4"/>
      <queryTableField id="5" name="cost" tableColumnId="5"/>
      <queryTableField id="6" name="currency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568DC6-C089-49B9-8D54-02EB3AC7930F}" name="amount_2025_10" displayName="amount_2025_10" ref="A1:H77" tableType="queryTable" totalsRowShown="0">
  <autoFilter ref="A1:H77" xr:uid="{34568DC6-C089-49B9-8D54-02EB3AC7930F}"/>
  <tableColumns count="8">
    <tableColumn id="1" xr3:uid="{B0D04016-939A-4DA5-8FF5-5EF36D34C6A2}" uniqueName="1" name="user_id" queryTableFieldId="1" dataDxfId="11"/>
    <tableColumn id="2" xr3:uid="{20B7A6A3-4DF7-46F5-9389-CF0D43A2A6DB}" uniqueName="2" name="utc_date" queryTableFieldId="2" dataDxfId="10"/>
    <tableColumn id="3" xr3:uid="{20E81605-C68C-46D2-8C18-99639BE7A3BD}" uniqueName="3" name="model" queryTableFieldId="3" dataDxfId="9"/>
    <tableColumn id="4" xr3:uid="{6457750A-363B-49DD-9FCC-B1091CFAFEEA}" uniqueName="4" name="api_key_name" queryTableFieldId="4" dataDxfId="8"/>
    <tableColumn id="5" xr3:uid="{58A1F0DD-4B65-46CC-9A18-698181C16DA4}" uniqueName="5" name="api_key" queryTableFieldId="5" dataDxfId="7"/>
    <tableColumn id="6" xr3:uid="{918CC880-B098-4999-A09F-A18EAB0184F3}" uniqueName="6" name="type" queryTableFieldId="6" dataDxfId="6"/>
    <tableColumn id="7" xr3:uid="{1257F1F1-51C6-4437-9995-242FC5EF25AA}" uniqueName="7" name="price" queryTableFieldId="7"/>
    <tableColumn id="8" xr3:uid="{F0ABFC1F-DDCC-4E62-A298-33C994FFBD90}" uniqueName="8" name="amount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B89C1-1DEE-4D97-BA19-457F77C7FB08}" name="cost_2025_10" displayName="cost_2025_10" ref="A1:G19" tableType="queryTable" totalsRowShown="0">
  <autoFilter ref="A1:G19" xr:uid="{C23B89C1-1DEE-4D97-BA19-457F77C7FB08}"/>
  <tableColumns count="7">
    <tableColumn id="1" xr3:uid="{88F9A877-3562-49A7-A8A8-F22A1EECFB6F}" uniqueName="1" name="user_id" queryTableFieldId="1" dataDxfId="5"/>
    <tableColumn id="2" xr3:uid="{1C9D279A-DE56-40A8-A2D8-CD76A704D967}" uniqueName="2" name="utc_date" queryTableFieldId="2" dataDxfId="4"/>
    <tableColumn id="3" xr3:uid="{91845EAB-7069-4424-8894-728DEF2AA75D}" uniqueName="3" name="model" queryTableFieldId="3" dataDxfId="3"/>
    <tableColumn id="4" xr3:uid="{2AF65C9E-7318-4D96-B8FF-71B1B138218B}" uniqueName="4" name="wallet_type" queryTableFieldId="4" dataDxfId="2"/>
    <tableColumn id="5" xr3:uid="{3A545014-B7A6-4507-BCC8-011518CED21E}" uniqueName="5" name="cost" queryTableFieldId="5"/>
    <tableColumn id="6" xr3:uid="{A199E756-8A0C-4324-B5C1-C58F8E7B9BA4}" uniqueName="6" name="currency" queryTableFieldId="6" dataDxfId="1"/>
    <tableColumn id="7" xr3:uid="{754B4227-27A1-4DF0-9D1D-F5B2E2E01CC7}" uniqueName="7" name="Column1" queryTableFieldId="7" dataDxfId="0">
      <calculatedColumnFormula>E12/26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EC6B-77FB-4F1F-AAC0-F1B1CF256E47}">
  <dimension ref="A1:L77"/>
  <sheetViews>
    <sheetView tabSelected="1" workbookViewId="0">
      <selection activeCell="K14" sqref="K14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14" bestFit="1" customWidth="1"/>
    <col min="4" max="4" width="16" bestFit="1" customWidth="1"/>
    <col min="5" max="5" width="36.5703125" bestFit="1" customWidth="1"/>
    <col min="6" max="6" width="24" bestFit="1" customWidth="1"/>
    <col min="7" max="7" width="7.85546875" bestFit="1" customWidth="1"/>
    <col min="8" max="8" width="10.140625" bestFit="1" customWidth="1"/>
    <col min="10" max="10" width="25.5703125" customWidth="1"/>
    <col min="11" max="11" width="23.140625" customWidth="1"/>
    <col min="12" max="12" width="2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t="s">
        <v>8</v>
      </c>
      <c r="B2" s="1">
        <v>45942</v>
      </c>
      <c r="C2" t="s">
        <v>9</v>
      </c>
      <c r="D2" t="s">
        <v>23</v>
      </c>
      <c r="E2" t="s">
        <v>10</v>
      </c>
      <c r="F2" t="s">
        <v>11</v>
      </c>
      <c r="G2">
        <v>42</v>
      </c>
      <c r="H2">
        <v>1355586</v>
      </c>
    </row>
    <row r="3" spans="1:12" x14ac:dyDescent="0.25">
      <c r="A3" t="s">
        <v>8</v>
      </c>
      <c r="B3" s="1">
        <v>45942</v>
      </c>
      <c r="C3" t="s">
        <v>9</v>
      </c>
      <c r="D3" t="s">
        <v>23</v>
      </c>
      <c r="E3" t="s">
        <v>10</v>
      </c>
      <c r="F3" t="s">
        <v>12</v>
      </c>
      <c r="H3">
        <v>3362</v>
      </c>
    </row>
    <row r="4" spans="1:12" x14ac:dyDescent="0.25">
      <c r="A4" t="s">
        <v>8</v>
      </c>
      <c r="B4" s="1">
        <v>45942</v>
      </c>
      <c r="C4" t="s">
        <v>9</v>
      </c>
      <c r="D4" t="s">
        <v>23</v>
      </c>
      <c r="E4" t="s">
        <v>10</v>
      </c>
      <c r="F4" t="s">
        <v>13</v>
      </c>
      <c r="G4">
        <v>28</v>
      </c>
      <c r="H4">
        <v>182817088</v>
      </c>
    </row>
    <row r="5" spans="1:12" x14ac:dyDescent="0.25">
      <c r="A5" t="s">
        <v>8</v>
      </c>
      <c r="B5" s="1">
        <v>45942</v>
      </c>
      <c r="C5" t="s">
        <v>9</v>
      </c>
      <c r="D5" t="s">
        <v>23</v>
      </c>
      <c r="E5" t="s">
        <v>10</v>
      </c>
      <c r="F5" t="s">
        <v>14</v>
      </c>
      <c r="G5">
        <v>28</v>
      </c>
      <c r="H5">
        <v>3282285</v>
      </c>
    </row>
    <row r="6" spans="1:12" x14ac:dyDescent="0.25">
      <c r="A6" t="s">
        <v>8</v>
      </c>
      <c r="B6" s="1">
        <v>45943</v>
      </c>
      <c r="C6" t="s">
        <v>9</v>
      </c>
      <c r="D6" t="s">
        <v>23</v>
      </c>
      <c r="E6" t="s">
        <v>10</v>
      </c>
      <c r="F6" t="s">
        <v>11</v>
      </c>
      <c r="G6">
        <v>42</v>
      </c>
      <c r="H6">
        <v>542874</v>
      </c>
    </row>
    <row r="7" spans="1:12" x14ac:dyDescent="0.25">
      <c r="A7" t="s">
        <v>8</v>
      </c>
      <c r="B7" s="1">
        <v>45943</v>
      </c>
      <c r="C7" t="s">
        <v>9</v>
      </c>
      <c r="D7" t="s">
        <v>23</v>
      </c>
      <c r="E7" t="s">
        <v>10</v>
      </c>
      <c r="F7" t="s">
        <v>12</v>
      </c>
      <c r="H7">
        <v>2371</v>
      </c>
      <c r="K7" t="s">
        <v>26</v>
      </c>
      <c r="L7" t="s">
        <v>27</v>
      </c>
    </row>
    <row r="8" spans="1:12" x14ac:dyDescent="0.25">
      <c r="A8" t="s">
        <v>8</v>
      </c>
      <c r="B8" s="1">
        <v>45943</v>
      </c>
      <c r="C8" t="s">
        <v>9</v>
      </c>
      <c r="D8" t="s">
        <v>23</v>
      </c>
      <c r="E8" t="s">
        <v>10</v>
      </c>
      <c r="F8" t="s">
        <v>13</v>
      </c>
      <c r="G8">
        <v>28</v>
      </c>
      <c r="H8">
        <v>130643072</v>
      </c>
      <c r="J8" s="3" t="s">
        <v>11</v>
      </c>
      <c r="K8" s="4">
        <f>SUMIF(F2:F41,F2,H2:H41)</f>
        <v>7008698</v>
      </c>
      <c r="L8">
        <f>K8/26</f>
        <v>269565.30769230769</v>
      </c>
    </row>
    <row r="9" spans="1:12" x14ac:dyDescent="0.25">
      <c r="A9" t="s">
        <v>8</v>
      </c>
      <c r="B9" s="1">
        <v>45943</v>
      </c>
      <c r="C9" t="s">
        <v>9</v>
      </c>
      <c r="D9" t="s">
        <v>23</v>
      </c>
      <c r="E9" t="s">
        <v>10</v>
      </c>
      <c r="F9" t="s">
        <v>14</v>
      </c>
      <c r="G9">
        <v>28</v>
      </c>
      <c r="H9">
        <v>2208845</v>
      </c>
      <c r="J9" s="5" t="s">
        <v>12</v>
      </c>
      <c r="K9" s="4">
        <f>SUMIF(F2:F41,F3,H2:H41)</f>
        <v>37648</v>
      </c>
      <c r="L9">
        <f t="shared" ref="L9:L11" si="0">K9/26</f>
        <v>1448</v>
      </c>
    </row>
    <row r="10" spans="1:12" x14ac:dyDescent="0.25">
      <c r="A10" t="s">
        <v>8</v>
      </c>
      <c r="B10" s="1">
        <v>45944</v>
      </c>
      <c r="C10" t="s">
        <v>9</v>
      </c>
      <c r="D10" t="s">
        <v>23</v>
      </c>
      <c r="E10" t="s">
        <v>10</v>
      </c>
      <c r="F10" t="s">
        <v>11</v>
      </c>
      <c r="G10">
        <v>42</v>
      </c>
      <c r="H10">
        <v>998379</v>
      </c>
      <c r="J10" s="3" t="s">
        <v>13</v>
      </c>
      <c r="K10" s="4">
        <f>SUMIF(F2:F41,F4,H2:H41)</f>
        <v>2416191680</v>
      </c>
      <c r="L10">
        <f t="shared" si="0"/>
        <v>92930449.230769232</v>
      </c>
    </row>
    <row r="11" spans="1:12" x14ac:dyDescent="0.25">
      <c r="A11" t="s">
        <v>8</v>
      </c>
      <c r="B11" s="1">
        <v>45944</v>
      </c>
      <c r="C11" t="s">
        <v>9</v>
      </c>
      <c r="D11" t="s">
        <v>23</v>
      </c>
      <c r="E11" t="s">
        <v>10</v>
      </c>
      <c r="F11" t="s">
        <v>12</v>
      </c>
      <c r="H11">
        <v>6207</v>
      </c>
      <c r="J11" s="5" t="s">
        <v>14</v>
      </c>
      <c r="K11" s="4">
        <f>SUMIF(F2:F41,F5,H2:H41)</f>
        <v>33335754</v>
      </c>
      <c r="L11">
        <f t="shared" si="0"/>
        <v>1282144.3846153845</v>
      </c>
    </row>
    <row r="12" spans="1:12" x14ac:dyDescent="0.25">
      <c r="A12" t="s">
        <v>8</v>
      </c>
      <c r="B12" s="1">
        <v>45944</v>
      </c>
      <c r="C12" t="s">
        <v>9</v>
      </c>
      <c r="D12" t="s">
        <v>23</v>
      </c>
      <c r="E12" t="s">
        <v>10</v>
      </c>
      <c r="F12" t="s">
        <v>13</v>
      </c>
      <c r="G12">
        <v>28</v>
      </c>
      <c r="H12">
        <v>391891904</v>
      </c>
    </row>
    <row r="13" spans="1:12" x14ac:dyDescent="0.25">
      <c r="A13" t="s">
        <v>8</v>
      </c>
      <c r="B13" s="1">
        <v>45944</v>
      </c>
      <c r="C13" t="s">
        <v>9</v>
      </c>
      <c r="D13" t="s">
        <v>23</v>
      </c>
      <c r="E13" t="s">
        <v>10</v>
      </c>
      <c r="F13" t="s">
        <v>14</v>
      </c>
      <c r="G13">
        <v>28</v>
      </c>
      <c r="H13">
        <v>5568285</v>
      </c>
    </row>
    <row r="14" spans="1:12" x14ac:dyDescent="0.25">
      <c r="A14" t="s">
        <v>8</v>
      </c>
      <c r="B14" s="1">
        <v>45944</v>
      </c>
      <c r="C14" t="s">
        <v>9</v>
      </c>
      <c r="D14" t="s">
        <v>15</v>
      </c>
      <c r="E14" t="s">
        <v>16</v>
      </c>
      <c r="F14" t="s">
        <v>11</v>
      </c>
      <c r="G14">
        <v>42</v>
      </c>
      <c r="H14">
        <v>57585</v>
      </c>
    </row>
    <row r="15" spans="1:12" x14ac:dyDescent="0.25">
      <c r="A15" t="s">
        <v>8</v>
      </c>
      <c r="B15" s="1">
        <v>45944</v>
      </c>
      <c r="C15" t="s">
        <v>9</v>
      </c>
      <c r="D15" t="s">
        <v>15</v>
      </c>
      <c r="E15" t="s">
        <v>16</v>
      </c>
      <c r="F15" t="s">
        <v>12</v>
      </c>
      <c r="H15">
        <v>270</v>
      </c>
    </row>
    <row r="16" spans="1:12" x14ac:dyDescent="0.25">
      <c r="A16" t="s">
        <v>8</v>
      </c>
      <c r="B16" s="1">
        <v>45944</v>
      </c>
      <c r="C16" t="s">
        <v>9</v>
      </c>
      <c r="D16" t="s">
        <v>15</v>
      </c>
      <c r="E16" t="s">
        <v>16</v>
      </c>
      <c r="F16" t="s">
        <v>13</v>
      </c>
      <c r="G16">
        <v>28</v>
      </c>
      <c r="H16">
        <v>13861888</v>
      </c>
    </row>
    <row r="17" spans="1:8" x14ac:dyDescent="0.25">
      <c r="A17" t="s">
        <v>8</v>
      </c>
      <c r="B17" s="1">
        <v>45944</v>
      </c>
      <c r="C17" t="s">
        <v>9</v>
      </c>
      <c r="D17" t="s">
        <v>15</v>
      </c>
      <c r="E17" t="s">
        <v>16</v>
      </c>
      <c r="F17" t="s">
        <v>14</v>
      </c>
      <c r="G17">
        <v>28</v>
      </c>
      <c r="H17">
        <v>255281</v>
      </c>
    </row>
    <row r="18" spans="1:8" x14ac:dyDescent="0.25">
      <c r="A18" t="s">
        <v>8</v>
      </c>
      <c r="B18" s="1">
        <v>45945</v>
      </c>
      <c r="C18" t="s">
        <v>9</v>
      </c>
      <c r="D18" t="s">
        <v>23</v>
      </c>
      <c r="E18" t="s">
        <v>10</v>
      </c>
      <c r="F18" t="s">
        <v>11</v>
      </c>
      <c r="G18">
        <v>42</v>
      </c>
      <c r="H18">
        <v>1167534</v>
      </c>
    </row>
    <row r="19" spans="1:8" x14ac:dyDescent="0.25">
      <c r="A19" t="s">
        <v>8</v>
      </c>
      <c r="B19" s="1">
        <v>45945</v>
      </c>
      <c r="C19" t="s">
        <v>9</v>
      </c>
      <c r="D19" t="s">
        <v>23</v>
      </c>
      <c r="E19" t="s">
        <v>10</v>
      </c>
      <c r="F19" t="s">
        <v>12</v>
      </c>
      <c r="H19">
        <v>6788</v>
      </c>
    </row>
    <row r="20" spans="1:8" x14ac:dyDescent="0.25">
      <c r="A20" t="s">
        <v>8</v>
      </c>
      <c r="B20" s="1">
        <v>45945</v>
      </c>
      <c r="C20" t="s">
        <v>9</v>
      </c>
      <c r="D20" t="s">
        <v>23</v>
      </c>
      <c r="E20" t="s">
        <v>10</v>
      </c>
      <c r="F20" t="s">
        <v>13</v>
      </c>
      <c r="G20">
        <v>28</v>
      </c>
      <c r="H20">
        <v>445358656</v>
      </c>
    </row>
    <row r="21" spans="1:8" x14ac:dyDescent="0.25">
      <c r="A21" t="s">
        <v>8</v>
      </c>
      <c r="B21" s="1">
        <v>45945</v>
      </c>
      <c r="C21" t="s">
        <v>9</v>
      </c>
      <c r="D21" t="s">
        <v>23</v>
      </c>
      <c r="E21" t="s">
        <v>10</v>
      </c>
      <c r="F21" t="s">
        <v>14</v>
      </c>
      <c r="G21">
        <v>28</v>
      </c>
      <c r="H21">
        <v>6279648</v>
      </c>
    </row>
    <row r="22" spans="1:8" x14ac:dyDescent="0.25">
      <c r="A22" t="s">
        <v>8</v>
      </c>
      <c r="B22" s="1">
        <v>45946</v>
      </c>
      <c r="C22" t="s">
        <v>9</v>
      </c>
      <c r="D22" t="s">
        <v>23</v>
      </c>
      <c r="E22" t="s">
        <v>10</v>
      </c>
      <c r="F22" t="s">
        <v>11</v>
      </c>
      <c r="G22">
        <v>42</v>
      </c>
      <c r="H22">
        <v>687114</v>
      </c>
    </row>
    <row r="23" spans="1:8" x14ac:dyDescent="0.25">
      <c r="A23" t="s">
        <v>8</v>
      </c>
      <c r="B23" s="1">
        <v>45946</v>
      </c>
      <c r="C23" t="s">
        <v>9</v>
      </c>
      <c r="D23" t="s">
        <v>23</v>
      </c>
      <c r="E23" t="s">
        <v>10</v>
      </c>
      <c r="F23" t="s">
        <v>12</v>
      </c>
      <c r="H23">
        <v>5376</v>
      </c>
    </row>
    <row r="24" spans="1:8" x14ac:dyDescent="0.25">
      <c r="A24" t="s">
        <v>8</v>
      </c>
      <c r="B24" s="1">
        <v>45946</v>
      </c>
      <c r="C24" t="s">
        <v>9</v>
      </c>
      <c r="D24" t="s">
        <v>23</v>
      </c>
      <c r="E24" t="s">
        <v>10</v>
      </c>
      <c r="F24" t="s">
        <v>13</v>
      </c>
      <c r="G24">
        <v>28</v>
      </c>
      <c r="H24">
        <v>360851392</v>
      </c>
    </row>
    <row r="25" spans="1:8" x14ac:dyDescent="0.25">
      <c r="A25" t="s">
        <v>8</v>
      </c>
      <c r="B25" s="1">
        <v>45946</v>
      </c>
      <c r="C25" t="s">
        <v>9</v>
      </c>
      <c r="D25" t="s">
        <v>23</v>
      </c>
      <c r="E25" t="s">
        <v>10</v>
      </c>
      <c r="F25" t="s">
        <v>14</v>
      </c>
      <c r="G25">
        <v>28</v>
      </c>
      <c r="H25">
        <v>4209601</v>
      </c>
    </row>
    <row r="26" spans="1:8" x14ac:dyDescent="0.25">
      <c r="A26" t="s">
        <v>8</v>
      </c>
      <c r="B26" s="1">
        <v>45947</v>
      </c>
      <c r="C26" t="s">
        <v>9</v>
      </c>
      <c r="D26" t="s">
        <v>23</v>
      </c>
      <c r="E26" t="s">
        <v>10</v>
      </c>
      <c r="F26" t="s">
        <v>11</v>
      </c>
      <c r="G26">
        <v>42</v>
      </c>
      <c r="H26">
        <v>231202</v>
      </c>
    </row>
    <row r="27" spans="1:8" x14ac:dyDescent="0.25">
      <c r="A27" t="s">
        <v>8</v>
      </c>
      <c r="B27" s="1">
        <v>45947</v>
      </c>
      <c r="C27" t="s">
        <v>9</v>
      </c>
      <c r="D27" t="s">
        <v>23</v>
      </c>
      <c r="E27" t="s">
        <v>10</v>
      </c>
      <c r="F27" t="s">
        <v>12</v>
      </c>
      <c r="H27">
        <v>1856</v>
      </c>
    </row>
    <row r="28" spans="1:8" x14ac:dyDescent="0.25">
      <c r="A28" t="s">
        <v>8</v>
      </c>
      <c r="B28" s="1">
        <v>45947</v>
      </c>
      <c r="C28" t="s">
        <v>9</v>
      </c>
      <c r="D28" t="s">
        <v>23</v>
      </c>
      <c r="E28" t="s">
        <v>10</v>
      </c>
      <c r="F28" t="s">
        <v>13</v>
      </c>
      <c r="G28">
        <v>28</v>
      </c>
      <c r="H28">
        <v>129801664</v>
      </c>
    </row>
    <row r="29" spans="1:8" x14ac:dyDescent="0.25">
      <c r="A29" t="s">
        <v>8</v>
      </c>
      <c r="B29" s="1">
        <v>45947</v>
      </c>
      <c r="C29" t="s">
        <v>9</v>
      </c>
      <c r="D29" t="s">
        <v>23</v>
      </c>
      <c r="E29" t="s">
        <v>10</v>
      </c>
      <c r="F29" t="s">
        <v>14</v>
      </c>
      <c r="G29">
        <v>28</v>
      </c>
      <c r="H29">
        <v>1492908</v>
      </c>
    </row>
    <row r="30" spans="1:8" x14ac:dyDescent="0.25">
      <c r="A30" t="s">
        <v>8</v>
      </c>
      <c r="B30" s="1">
        <v>45948</v>
      </c>
      <c r="C30" t="s">
        <v>9</v>
      </c>
      <c r="D30" t="s">
        <v>23</v>
      </c>
      <c r="E30" t="s">
        <v>10</v>
      </c>
      <c r="F30" t="s">
        <v>11</v>
      </c>
      <c r="G30">
        <v>42</v>
      </c>
      <c r="H30">
        <v>338302</v>
      </c>
    </row>
    <row r="31" spans="1:8" x14ac:dyDescent="0.25">
      <c r="A31" t="s">
        <v>8</v>
      </c>
      <c r="B31" s="1">
        <v>45948</v>
      </c>
      <c r="C31" t="s">
        <v>9</v>
      </c>
      <c r="D31" t="s">
        <v>23</v>
      </c>
      <c r="E31" t="s">
        <v>10</v>
      </c>
      <c r="F31" t="s">
        <v>12</v>
      </c>
      <c r="H31">
        <v>3160</v>
      </c>
    </row>
    <row r="32" spans="1:8" x14ac:dyDescent="0.25">
      <c r="A32" t="s">
        <v>8</v>
      </c>
      <c r="B32" s="1">
        <v>45948</v>
      </c>
      <c r="C32" t="s">
        <v>9</v>
      </c>
      <c r="D32" t="s">
        <v>23</v>
      </c>
      <c r="E32" t="s">
        <v>10</v>
      </c>
      <c r="F32" t="s">
        <v>13</v>
      </c>
      <c r="G32">
        <v>28</v>
      </c>
      <c r="H32">
        <v>219463936</v>
      </c>
    </row>
    <row r="33" spans="1:8" x14ac:dyDescent="0.25">
      <c r="A33" t="s">
        <v>8</v>
      </c>
      <c r="B33" s="1">
        <v>45948</v>
      </c>
      <c r="C33" t="s">
        <v>9</v>
      </c>
      <c r="D33" t="s">
        <v>23</v>
      </c>
      <c r="E33" t="s">
        <v>10</v>
      </c>
      <c r="F33" t="s">
        <v>14</v>
      </c>
      <c r="G33">
        <v>28</v>
      </c>
      <c r="H33">
        <v>2507024</v>
      </c>
    </row>
    <row r="34" spans="1:8" x14ac:dyDescent="0.25">
      <c r="A34" t="s">
        <v>8</v>
      </c>
      <c r="B34" s="1">
        <v>45949</v>
      </c>
      <c r="C34" t="s">
        <v>9</v>
      </c>
      <c r="D34" t="s">
        <v>23</v>
      </c>
      <c r="E34" t="s">
        <v>10</v>
      </c>
      <c r="F34" t="s">
        <v>11</v>
      </c>
      <c r="G34">
        <v>42</v>
      </c>
      <c r="H34">
        <v>974845</v>
      </c>
    </row>
    <row r="35" spans="1:8" x14ac:dyDescent="0.25">
      <c r="A35" t="s">
        <v>8</v>
      </c>
      <c r="B35" s="1">
        <v>45949</v>
      </c>
      <c r="C35" t="s">
        <v>9</v>
      </c>
      <c r="D35" t="s">
        <v>23</v>
      </c>
      <c r="E35" t="s">
        <v>10</v>
      </c>
      <c r="F35" t="s">
        <v>12</v>
      </c>
      <c r="H35">
        <v>4251</v>
      </c>
    </row>
    <row r="36" spans="1:8" x14ac:dyDescent="0.25">
      <c r="A36" t="s">
        <v>8</v>
      </c>
      <c r="B36" s="1">
        <v>45949</v>
      </c>
      <c r="C36" t="s">
        <v>9</v>
      </c>
      <c r="D36" t="s">
        <v>23</v>
      </c>
      <c r="E36" t="s">
        <v>10</v>
      </c>
      <c r="F36" t="s">
        <v>13</v>
      </c>
      <c r="G36">
        <v>28</v>
      </c>
      <c r="H36">
        <v>272251200</v>
      </c>
    </row>
    <row r="37" spans="1:8" x14ac:dyDescent="0.25">
      <c r="A37" t="s">
        <v>8</v>
      </c>
      <c r="B37" s="1">
        <v>45949</v>
      </c>
      <c r="C37" t="s">
        <v>9</v>
      </c>
      <c r="D37" t="s">
        <v>23</v>
      </c>
      <c r="E37" t="s">
        <v>10</v>
      </c>
      <c r="F37" t="s">
        <v>14</v>
      </c>
      <c r="G37">
        <v>28</v>
      </c>
      <c r="H37">
        <v>3714220</v>
      </c>
    </row>
    <row r="38" spans="1:8" x14ac:dyDescent="0.25">
      <c r="A38" t="s">
        <v>8</v>
      </c>
      <c r="B38" s="1">
        <v>45950</v>
      </c>
      <c r="C38" t="s">
        <v>9</v>
      </c>
      <c r="D38" t="s">
        <v>23</v>
      </c>
      <c r="E38" t="s">
        <v>10</v>
      </c>
      <c r="F38" t="s">
        <v>11</v>
      </c>
      <c r="G38">
        <v>42</v>
      </c>
      <c r="H38">
        <v>655277</v>
      </c>
    </row>
    <row r="39" spans="1:8" x14ac:dyDescent="0.25">
      <c r="A39" t="s">
        <v>8</v>
      </c>
      <c r="B39" s="1">
        <v>45950</v>
      </c>
      <c r="C39" t="s">
        <v>9</v>
      </c>
      <c r="D39" t="s">
        <v>23</v>
      </c>
      <c r="E39" t="s">
        <v>10</v>
      </c>
      <c r="F39" t="s">
        <v>12</v>
      </c>
      <c r="H39">
        <v>4007</v>
      </c>
    </row>
    <row r="40" spans="1:8" x14ac:dyDescent="0.25">
      <c r="A40" t="s">
        <v>8</v>
      </c>
      <c r="B40" s="1">
        <v>45950</v>
      </c>
      <c r="C40" t="s">
        <v>9</v>
      </c>
      <c r="D40" t="s">
        <v>23</v>
      </c>
      <c r="E40" t="s">
        <v>10</v>
      </c>
      <c r="F40" t="s">
        <v>13</v>
      </c>
      <c r="G40">
        <v>28</v>
      </c>
      <c r="H40">
        <v>269250880</v>
      </c>
    </row>
    <row r="41" spans="1:8" x14ac:dyDescent="0.25">
      <c r="A41" t="s">
        <v>8</v>
      </c>
      <c r="B41" s="1">
        <v>45950</v>
      </c>
      <c r="C41" t="s">
        <v>9</v>
      </c>
      <c r="D41" t="s">
        <v>23</v>
      </c>
      <c r="E41" t="s">
        <v>10</v>
      </c>
      <c r="F41" t="s">
        <v>14</v>
      </c>
      <c r="G41">
        <v>28</v>
      </c>
      <c r="H41">
        <v>3817657</v>
      </c>
    </row>
    <row r="42" spans="1:8" x14ac:dyDescent="0.25">
      <c r="B42" s="1"/>
    </row>
    <row r="43" spans="1:8" x14ac:dyDescent="0.25">
      <c r="B43" s="1"/>
    </row>
    <row r="44" spans="1:8" x14ac:dyDescent="0.25">
      <c r="B44" s="1"/>
    </row>
    <row r="45" spans="1:8" x14ac:dyDescent="0.25">
      <c r="B45" s="1"/>
    </row>
    <row r="46" spans="1:8" x14ac:dyDescent="0.25">
      <c r="B46" s="1"/>
    </row>
    <row r="47" spans="1:8" x14ac:dyDescent="0.25">
      <c r="B47" s="1"/>
    </row>
    <row r="48" spans="1:8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F151-0A74-4D7C-9DCE-5E6E787BCF7A}">
  <dimension ref="A1:M19"/>
  <sheetViews>
    <sheetView workbookViewId="0">
      <selection activeCell="L11" sqref="L11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14" bestFit="1" customWidth="1"/>
    <col min="4" max="4" width="13.5703125" bestFit="1" customWidth="1"/>
    <col min="5" max="5" width="12" bestFit="1" customWidth="1"/>
    <col min="6" max="6" width="11.140625" bestFit="1" customWidth="1"/>
    <col min="12" max="12" width="18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22</v>
      </c>
    </row>
    <row r="2" spans="1:13" x14ac:dyDescent="0.25">
      <c r="A2" t="s">
        <v>8</v>
      </c>
      <c r="B2" s="1">
        <v>45942</v>
      </c>
      <c r="C2" t="s">
        <v>9</v>
      </c>
      <c r="D2" t="s">
        <v>20</v>
      </c>
      <c r="E2">
        <v>6.6</v>
      </c>
      <c r="F2" t="s">
        <v>21</v>
      </c>
    </row>
    <row r="3" spans="1:13" x14ac:dyDescent="0.25">
      <c r="A3" t="s">
        <v>8</v>
      </c>
      <c r="B3" s="1">
        <v>45943</v>
      </c>
      <c r="C3" t="s">
        <v>9</v>
      </c>
      <c r="D3" t="s">
        <v>20</v>
      </c>
      <c r="E3">
        <v>4.5</v>
      </c>
      <c r="F3" t="s">
        <v>21</v>
      </c>
      <c r="G3">
        <f t="shared" ref="G3:G19" si="0">E13/26</f>
        <v>0</v>
      </c>
    </row>
    <row r="4" spans="1:13" x14ac:dyDescent="0.25">
      <c r="A4" t="s">
        <v>8</v>
      </c>
      <c r="B4" s="1">
        <v>45944</v>
      </c>
      <c r="C4" t="s">
        <v>9</v>
      </c>
      <c r="D4" t="s">
        <v>20</v>
      </c>
      <c r="E4">
        <v>13.43</v>
      </c>
      <c r="F4" t="s">
        <v>21</v>
      </c>
      <c r="G4">
        <f t="shared" si="0"/>
        <v>0</v>
      </c>
    </row>
    <row r="5" spans="1:13" x14ac:dyDescent="0.25">
      <c r="A5" t="s">
        <v>8</v>
      </c>
      <c r="B5" s="1">
        <v>45945</v>
      </c>
      <c r="C5" t="s">
        <v>9</v>
      </c>
      <c r="D5" t="s">
        <v>20</v>
      </c>
      <c r="E5">
        <v>14.71</v>
      </c>
      <c r="F5" t="s">
        <v>21</v>
      </c>
      <c r="G5">
        <f t="shared" si="0"/>
        <v>0</v>
      </c>
      <c r="L5" s="6" t="s">
        <v>24</v>
      </c>
      <c r="M5" s="6"/>
    </row>
    <row r="6" spans="1:13" x14ac:dyDescent="0.25">
      <c r="A6" t="s">
        <v>8</v>
      </c>
      <c r="B6" s="1">
        <v>45946</v>
      </c>
      <c r="C6" t="s">
        <v>9</v>
      </c>
      <c r="D6" t="s">
        <v>20</v>
      </c>
      <c r="E6">
        <v>11.57</v>
      </c>
      <c r="F6" t="s">
        <v>21</v>
      </c>
      <c r="G6">
        <f t="shared" si="0"/>
        <v>0</v>
      </c>
      <c r="L6" s="2">
        <f>E12/26</f>
        <v>3.2711538461538461</v>
      </c>
      <c r="M6" t="s">
        <v>25</v>
      </c>
    </row>
    <row r="7" spans="1:13" x14ac:dyDescent="0.25">
      <c r="A7" t="s">
        <v>8</v>
      </c>
      <c r="B7" s="1">
        <v>45947</v>
      </c>
      <c r="C7" t="s">
        <v>9</v>
      </c>
      <c r="D7" t="s">
        <v>20</v>
      </c>
      <c r="E7">
        <v>4.1399999999999997</v>
      </c>
      <c r="F7" t="s">
        <v>21</v>
      </c>
      <c r="G7">
        <f t="shared" si="0"/>
        <v>0</v>
      </c>
    </row>
    <row r="8" spans="1:13" x14ac:dyDescent="0.25">
      <c r="A8" t="s">
        <v>8</v>
      </c>
      <c r="B8" s="1">
        <v>45948</v>
      </c>
      <c r="C8" t="s">
        <v>9</v>
      </c>
      <c r="D8" t="s">
        <v>20</v>
      </c>
      <c r="E8">
        <v>6.98</v>
      </c>
      <c r="F8" t="s">
        <v>21</v>
      </c>
      <c r="G8">
        <f t="shared" si="0"/>
        <v>0</v>
      </c>
    </row>
    <row r="9" spans="1:13" x14ac:dyDescent="0.25">
      <c r="A9" t="s">
        <v>8</v>
      </c>
      <c r="B9" s="1">
        <v>45949</v>
      </c>
      <c r="C9" t="s">
        <v>9</v>
      </c>
      <c r="D9" t="s">
        <v>20</v>
      </c>
      <c r="E9">
        <v>9.07</v>
      </c>
      <c r="F9" t="s">
        <v>21</v>
      </c>
      <c r="G9">
        <f t="shared" si="0"/>
        <v>0</v>
      </c>
    </row>
    <row r="10" spans="1:13" x14ac:dyDescent="0.25">
      <c r="A10" t="s">
        <v>8</v>
      </c>
      <c r="B10" s="1">
        <v>45950</v>
      </c>
      <c r="C10" t="s">
        <v>9</v>
      </c>
      <c r="D10" t="s">
        <v>20</v>
      </c>
      <c r="E10">
        <v>8.8800000000000008</v>
      </c>
      <c r="F10" t="s">
        <v>21</v>
      </c>
      <c r="G10">
        <f t="shared" si="0"/>
        <v>0</v>
      </c>
    </row>
    <row r="11" spans="1:13" x14ac:dyDescent="0.25">
      <c r="A11" t="s">
        <v>8</v>
      </c>
      <c r="B11" s="1">
        <v>45951</v>
      </c>
      <c r="C11" t="s">
        <v>9</v>
      </c>
      <c r="D11" t="s">
        <v>20</v>
      </c>
      <c r="E11">
        <v>5.17</v>
      </c>
      <c r="F11" t="s">
        <v>21</v>
      </c>
      <c r="G11">
        <f t="shared" si="0"/>
        <v>0</v>
      </c>
    </row>
    <row r="12" spans="1:13" x14ac:dyDescent="0.25">
      <c r="B12" s="1"/>
      <c r="E12">
        <f>SUM(E2:E11)</f>
        <v>85.05</v>
      </c>
      <c r="F12" t="s">
        <v>21</v>
      </c>
      <c r="G12">
        <f t="shared" si="0"/>
        <v>0</v>
      </c>
    </row>
    <row r="13" spans="1:13" x14ac:dyDescent="0.25">
      <c r="B13" s="1"/>
      <c r="G13">
        <f t="shared" si="0"/>
        <v>0</v>
      </c>
    </row>
    <row r="14" spans="1:13" x14ac:dyDescent="0.25">
      <c r="B14" s="1"/>
      <c r="G14">
        <f t="shared" si="0"/>
        <v>0</v>
      </c>
    </row>
    <row r="15" spans="1:13" x14ac:dyDescent="0.25">
      <c r="B15" s="1"/>
      <c r="G15">
        <f t="shared" si="0"/>
        <v>0</v>
      </c>
    </row>
    <row r="16" spans="1:13" x14ac:dyDescent="0.25">
      <c r="B16" s="1"/>
      <c r="G16">
        <f t="shared" si="0"/>
        <v>0</v>
      </c>
    </row>
    <row r="17" spans="2:7" x14ac:dyDescent="0.25">
      <c r="B17" s="1"/>
      <c r="G17">
        <f t="shared" si="0"/>
        <v>0</v>
      </c>
    </row>
    <row r="18" spans="2:7" x14ac:dyDescent="0.25">
      <c r="B18" s="1"/>
      <c r="G18">
        <f t="shared" si="0"/>
        <v>0</v>
      </c>
    </row>
    <row r="19" spans="2:7" x14ac:dyDescent="0.25">
      <c r="B19" s="1"/>
      <c r="G19">
        <f t="shared" si="0"/>
        <v>0</v>
      </c>
    </row>
  </sheetData>
  <mergeCells count="1">
    <mergeCell ref="L5:M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a 4 p V W 2 + p l R O l A A A A 9 g A A A B I A H A B D b 2 5 m a W c v U G F j a 2 F n Z S 5 4 b W w g o h g A K K A U A A A A A A A A A A A A A A A A A A A A A A A A A A A A h Y 8 x D o I w G I W v Q r r T F t B o y E 8 Z 1 E 0 S E x P j 2 p Q C j V A M L Z a 7 O X g k r y B G U T f H 9 7 1 v e O 9 + v U E 6 N L V 3 k Z 1 R r U 5 Q g C n y p B Z t r n S Z o N 4 W / h K l D H Z c n H g p v V H W J h 5 M n q D K 2 n N M i H M O u w i 3 X U l C S g N y z L Z 7 U c m G o 4 + s / s u + 0 s Z y L S R i c H i N Y S E O Z g s 8 p x G m Q C Y I m d J f I R z 3 P t s f C K u + t n 0 n W S 7 9 9 Q b I F I G 8 P 7 A H U E s D B B Q A A g A I A G u K V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i l V b U Z 0 R m 2 0 B A A B L B A A A E w A c A E Z v c m 1 1 b G F z L 1 N l Y 3 R p b 2 4 x L m 0 g o h g A K K A U A A A A A A A A A A A A A A A A A A A A A A A A A A A A 7 V L P T 8 I w G L 0 v 2 f / Q j M t I y j K I E q P Z w Q y N X o x m e A K z 1 O 4 T G r p 2 6 Q + U E P 5 3 O 4 Y B M t S L R 3 t p v / e + v L 5 + f R q o Y V K g r N n 7 V 7 7 n e 3 p O F B S o E 5 B S W m F 6 g 3 h w 3 u v H A U o Q B + N 7 y K 1 M W k X B I a l e R i N J b Q n C h L e M Q 5 R K Y V y h w y C 9 n D 5 r U H o K m l g 2 H Y F e G F l N j 2 U j q p d B F 0 9 G w F n J D K g k w A F G q e S 2 F D q 5 w O h G U F k w M U u G 5 3 H c x + j J S g O Z W X F I 9 s f o Q Q p 4 6 e L G X i d 4 V L J 0 X I H u g B T O Q + 1 + T F 5 d 4 4 7 Z 4 W H z E o w m O / y a 8 4 w S T p R O j L K H k u m c i J l T H K 8 q 2 M u N F R H 6 T a q y c V y T O j x x P 1 6 v A + u m k b P C P c + 4 N m T g w 2 w w c r i h e U E M f B H 1 e U u U s g D e a i c V y x e w y g U p 4 T u y h d d V C 6 w U o z V 6 L 8 z w L K q 9 N x r b H z r G N 1 3 f Y + L k L I 5 T Q 6 X + + 8 w c i v 6 S m O F / Y l r t 7 4 S 7 b 8 h P Z q A e b T s C 1 C o F g h 7 n 6 K c M f A J Q S w E C L Q A U A A I A C A B r i l V b b 6 m V E 6 U A A A D 2 A A A A E g A A A A A A A A A A A A A A A A A A A A A A Q 2 9 u Z m l n L 1 B h Y 2 t h Z 2 U u e G 1 s U E s B A i 0 A F A A C A A g A a 4 p V W w / K 6 a u k A A A A 6 Q A A A B M A A A A A A A A A A A A A A A A A 8 Q A A A F t D b 2 5 0 Z W 5 0 X 1 R 5 c G V z X S 5 4 b W x Q S w E C L Q A U A A I A C A B r i l V b U Z 0 R m 2 0 B A A B L B A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w A A A A A A A D I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v d W 5 0 L T I w M j U t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G V h Y T F j Y S 0 4 M z c 0 L T Q 4 M W E t Y j Z h Y S 1 h Y j Q 1 M j I y Z m Q z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1 v d W 5 0 X z I w M j V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F U M T U 6 M T U 6 M D Q u O D A 0 M D E y N F o i I C 8 + P E V u d H J 5 I F R 5 c G U 9 I k Z p b G x D b 2 x 1 b W 5 U e X B l c y I g V m F s d W U 9 I n N C Z 2 t H Q m d Z R 0 F 3 T T 0 i I C 8 + P E V u d H J 5 I F R 5 c G U 9 I k Z p b G x D b 2 x 1 b W 5 O Y W 1 l c y I g V m F s d W U 9 I n N b J n F 1 b 3 Q 7 d X N l c l 9 p Z C Z x d W 9 0 O y w m c X V v d D t 1 d G N f Z G F 0 Z S Z x d W 9 0 O y w m c X V v d D t t b 2 R l b C Z x d W 9 0 O y w m c X V v d D t h c G l f a 2 V 5 X 2 5 h b W U m c X V v d D s s J n F 1 b 3 Q 7 Y X B p X 2 t l e S Z x d W 9 0 O y w m c X V v d D t 0 e X B l J n F 1 b 3 Q 7 L C Z x d W 9 0 O 3 B y a W N l J n F 1 b 3 Q 7 L C Z x d W 9 0 O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b 3 V u d C 0 y M D I 1 L T E w L 0 F 1 d G 9 S Z W 1 v d m V k Q 2 9 s d W 1 u c z E u e 3 V z Z X J f a W Q s M H 0 m c X V v d D s s J n F 1 b 3 Q 7 U 2 V j d G l v b j E v Y W 1 v d W 5 0 L T I w M j U t M T A v Q X V 0 b 1 J l b W 9 2 Z W R D b 2 x 1 b W 5 z M S 5 7 d X R j X 2 R h d G U s M X 0 m c X V v d D s s J n F 1 b 3 Q 7 U 2 V j d G l v b j E v Y W 1 v d W 5 0 L T I w M j U t M T A v Q X V 0 b 1 J l b W 9 2 Z W R D b 2 x 1 b W 5 z M S 5 7 b W 9 k Z W w s M n 0 m c X V v d D s s J n F 1 b 3 Q 7 U 2 V j d G l v b j E v Y W 1 v d W 5 0 L T I w M j U t M T A v Q X V 0 b 1 J l b W 9 2 Z W R D b 2 x 1 b W 5 z M S 5 7 Y X B p X 2 t l e V 9 u Y W 1 l L D N 9 J n F 1 b 3 Q 7 L C Z x d W 9 0 O 1 N l Y 3 R p b 2 4 x L 2 F t b 3 V u d C 0 y M D I 1 L T E w L 0 F 1 d G 9 S Z W 1 v d m V k Q 2 9 s d W 1 u c z E u e 2 F w a V 9 r Z X k s N H 0 m c X V v d D s s J n F 1 b 3 Q 7 U 2 V j d G l v b j E v Y W 1 v d W 5 0 L T I w M j U t M T A v Q X V 0 b 1 J l b W 9 2 Z W R D b 2 x 1 b W 5 z M S 5 7 d H l w Z S w 1 f S Z x d W 9 0 O y w m c X V v d D t T Z W N 0 a W 9 u M S 9 h b W 9 1 b n Q t M j A y N S 0 x M C 9 B d X R v U m V t b 3 Z l Z E N v b H V t b n M x L n t w c m l j Z S w 2 f S Z x d W 9 0 O y w m c X V v d D t T Z W N 0 a W 9 u M S 9 h b W 9 1 b n Q t M j A y N S 0 x M C 9 B d X R v U m V t b 3 Z l Z E N v b H V t b n M x L n t h b W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1 v d W 5 0 L T I w M j U t M T A v Q X V 0 b 1 J l b W 9 2 Z W R D b 2 x 1 b W 5 z M S 5 7 d X N l c l 9 p Z C w w f S Z x d W 9 0 O y w m c X V v d D t T Z W N 0 a W 9 u M S 9 h b W 9 1 b n Q t M j A y N S 0 x M C 9 B d X R v U m V t b 3 Z l Z E N v b H V t b n M x L n t 1 d G N f Z G F 0 Z S w x f S Z x d W 9 0 O y w m c X V v d D t T Z W N 0 a W 9 u M S 9 h b W 9 1 b n Q t M j A y N S 0 x M C 9 B d X R v U m V t b 3 Z l Z E N v b H V t b n M x L n t t b 2 R l b C w y f S Z x d W 9 0 O y w m c X V v d D t T Z W N 0 a W 9 u M S 9 h b W 9 1 b n Q t M j A y N S 0 x M C 9 B d X R v U m V t b 3 Z l Z E N v b H V t b n M x L n t h c G l f a 2 V 5 X 2 5 h b W U s M 3 0 m c X V v d D s s J n F 1 b 3 Q 7 U 2 V j d G l v b j E v Y W 1 v d W 5 0 L T I w M j U t M T A v Q X V 0 b 1 J l b W 9 2 Z W R D b 2 x 1 b W 5 z M S 5 7 Y X B p X 2 t l e S w 0 f S Z x d W 9 0 O y w m c X V v d D t T Z W N 0 a W 9 u M S 9 h b W 9 1 b n Q t M j A y N S 0 x M C 9 B d X R v U m V t b 3 Z l Z E N v b H V t b n M x L n t 0 e X B l L D V 9 J n F 1 b 3 Q 7 L C Z x d W 9 0 O 1 N l Y 3 R p b 2 4 x L 2 F t b 3 V u d C 0 y M D I 1 L T E w L 0 F 1 d G 9 S Z W 1 v d m V k Q 2 9 s d W 1 u c z E u e 3 B y a W N l L D Z 9 J n F 1 b 3 Q 7 L C Z x d W 9 0 O 1 N l Y 3 R p b 2 4 x L 2 F t b 3 V u d C 0 y M D I 1 L T E w L 0 F 1 d G 9 S Z W 1 v d m V k Q 2 9 s d W 1 u c z E u e 2 F t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1 v d W 5 0 L T I w M j U t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v d W 5 0 L T I w M j U t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v d W 5 0 L T I w M j U t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L T I w M j U t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A x Y z B i M y 1 j Z W N k L T Q 3 O G Q t Y T F i Z i 0 4 N z k 2 Y T h j N z E 3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z d F 8 y M D I 1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x V D E 1 O j E 5 O j I z L j Q 1 O D M 1 M j V a I i A v P j x F b n R y e S B U e X B l P S J G a W x s Q 2 9 s d W 1 u V H l w Z X M i I F Z h b H V l P S J z Q m d r R 0 J n T U c i I C 8 + P E V u d H J 5 I F R 5 c G U 9 I k Z p b G x D b 2 x 1 b W 5 O Y W 1 l c y I g V m F s d W U 9 I n N b J n F 1 b 3 Q 7 d X N l c l 9 p Z C Z x d W 9 0 O y w m c X V v d D t 1 d G N f Z G F 0 Z S Z x d W 9 0 O y w m c X V v d D t t b 2 R l b C Z x d W 9 0 O y w m c X V v d D t 3 Y W x s Z X R f d H l w Z S Z x d W 9 0 O y w m c X V v d D t j b 3 N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d C 0 y M D I 1 L T E w L 0 F 1 d G 9 S Z W 1 v d m V k Q 2 9 s d W 1 u c z E u e 3 V z Z X J f a W Q s M H 0 m c X V v d D s s J n F 1 b 3 Q 7 U 2 V j d G l v b j E v Y 2 9 z d C 0 y M D I 1 L T E w L 0 F 1 d G 9 S Z W 1 v d m V k Q 2 9 s d W 1 u c z E u e 3 V 0 Y 1 9 k Y X R l L D F 9 J n F 1 b 3 Q 7 L C Z x d W 9 0 O 1 N l Y 3 R p b 2 4 x L 2 N v c 3 Q t M j A y N S 0 x M C 9 B d X R v U m V t b 3 Z l Z E N v b H V t b n M x L n t t b 2 R l b C w y f S Z x d W 9 0 O y w m c X V v d D t T Z W N 0 a W 9 u M S 9 j b 3 N 0 L T I w M j U t M T A v Q X V 0 b 1 J l b W 9 2 Z W R D b 2 x 1 b W 5 z M S 5 7 d 2 F s b G V 0 X 3 R 5 c G U s M 3 0 m c X V v d D s s J n F 1 b 3 Q 7 U 2 V j d G l v b j E v Y 2 9 z d C 0 y M D I 1 L T E w L 0 F 1 d G 9 S Z W 1 v d m V k Q 2 9 s d W 1 u c z E u e 2 N v c 3 Q s N H 0 m c X V v d D s s J n F 1 b 3 Q 7 U 2 V j d G l v b j E v Y 2 9 z d C 0 y M D I 1 L T E w L 0 F 1 d G 9 S Z W 1 v d m V k Q 2 9 s d W 1 u c z E u e 2 N 1 c n J l b m N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c 3 Q t M j A y N S 0 x M C 9 B d X R v U m V t b 3 Z l Z E N v b H V t b n M x L n t 1 c 2 V y X 2 l k L D B 9 J n F 1 b 3 Q 7 L C Z x d W 9 0 O 1 N l Y 3 R p b 2 4 x L 2 N v c 3 Q t M j A y N S 0 x M C 9 B d X R v U m V t b 3 Z l Z E N v b H V t b n M x L n t 1 d G N f Z G F 0 Z S w x f S Z x d W 9 0 O y w m c X V v d D t T Z W N 0 a W 9 u M S 9 j b 3 N 0 L T I w M j U t M T A v Q X V 0 b 1 J l b W 9 2 Z W R D b 2 x 1 b W 5 z M S 5 7 b W 9 k Z W w s M n 0 m c X V v d D s s J n F 1 b 3 Q 7 U 2 V j d G l v b j E v Y 2 9 z d C 0 y M D I 1 L T E w L 0 F 1 d G 9 S Z W 1 v d m V k Q 2 9 s d W 1 u c z E u e 3 d h b G x l d F 9 0 e X B l L D N 9 J n F 1 b 3 Q 7 L C Z x d W 9 0 O 1 N l Y 3 R p b 2 4 x L 2 N v c 3 Q t M j A y N S 0 x M C 9 B d X R v U m V t b 3 Z l Z E N v b H V t b n M x L n t j b 3 N 0 L D R 9 J n F 1 b 3 Q 7 L C Z x d W 9 0 O 1 N l Y 3 R p b 2 4 x L 2 N v c 3 Q t M j A y N S 0 x M C 9 B d X R v U m V t b 3 Z l Z E N v b H V t b n M x L n t j d X J y Z W 5 j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z d C 0 y M D I 1 L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3 Q t M j A y N S 0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L T I w M j U t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f c N l k j r Z U W m u y h M J M 4 C B w A A A A A C A A A A A A A Q Z g A A A A E A A C A A A A C T q m S D I 9 P R I m Z l h o A 7 L q P d G 9 6 k I V e 3 4 C U h 4 E 4 C 2 C l c 0 g A A A A A O g A A A A A I A A C A A A A D F u U g + E 4 U 8 9 8 R h Y 9 r + c u j I w e r Q x S v h y S i P k i q G + k f D a V A A A A D k Y h Q z g W a C l t o n k D x 2 C c R x Q i 1 h M g I T j o G 7 e h l r P J + z b 5 h B A n R 6 4 j Q e R N M R 3 a f y L d M 7 + o W F u Y 3 n r 7 m 4 A Z Z w H E O T Y 4 + h L H 4 o U u R R b k F / K 3 r 5 R U A A A A C y u B k Y L x W 7 V + w P Y B l Q j f f + y s L e e 1 c A Y N O 9 B d / P R H H H D + m 4 h q L Z 4 E j g k p t y t 3 p w Q l 6 a 1 b O x 7 V T 5 s e A w 3 i x Q Q 8 v J < / D a t a M a s h u p > 
</file>

<file path=customXml/itemProps1.xml><?xml version="1.0" encoding="utf-8"?>
<ds:datastoreItem xmlns:ds="http://schemas.openxmlformats.org/officeDocument/2006/customXml" ds:itemID="{0271F239-81BD-4005-89E5-6897C86912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amount-2025-10</vt:lpstr>
      <vt:lpstr>cost-2025-10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Esau</dc:creator>
  <cp:lastModifiedBy>Ivan Esau</cp:lastModifiedBy>
  <dcterms:created xsi:type="dcterms:W3CDTF">2025-10-21T15:14:43Z</dcterms:created>
  <dcterms:modified xsi:type="dcterms:W3CDTF">2025-10-21T16:53:22Z</dcterms:modified>
</cp:coreProperties>
</file>