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користувач\Downloads\"/>
    </mc:Choice>
  </mc:AlternateContent>
  <xr:revisionPtr revIDLastSave="0" documentId="8_{AE7C6120-820A-4786-84F3-A3A0FA53A621}" xr6:coauthVersionLast="47" xr6:coauthVersionMax="47" xr10:uidLastSave="{00000000-0000-0000-0000-000000000000}"/>
  <bookViews>
    <workbookView xWindow="-108" yWindow="-108" windowWidth="23256" windowHeight="12576" xr2:uid="{8E73A702-8459-4939-A233-9585C2A0C3FB}"/>
  </bookViews>
  <sheets>
    <sheet name="Sheet1"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07" i="1" l="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користувач</author>
  </authors>
  <commentList>
    <comment ref="M55" authorId="0" shapeId="0" xr:uid="{F50D02A3-4059-4113-AA17-07D0D2B303D6}">
      <text>
        <r>
          <rPr>
            <b/>
            <sz val="9"/>
            <color indexed="81"/>
            <rFont val="Tahoma"/>
            <family val="2"/>
            <charset val="204"/>
          </rPr>
          <t>користувач:</t>
        </r>
        <r>
          <rPr>
            <sz val="9"/>
            <color indexed="81"/>
            <rFont val="Tahoma"/>
            <family val="2"/>
            <charset val="204"/>
          </rPr>
          <t xml:space="preserve">
</t>
        </r>
      </text>
    </comment>
    <comment ref="M70" authorId="0" shapeId="0" xr:uid="{131FDB48-5F72-406E-A3C0-E5E7796C3D2F}">
      <text>
        <r>
          <rPr>
            <b/>
            <sz val="9"/>
            <color indexed="81"/>
            <rFont val="Tahoma"/>
            <family val="2"/>
            <charset val="204"/>
          </rPr>
          <t>користувач:</t>
        </r>
        <r>
          <rPr>
            <sz val="9"/>
            <color indexed="81"/>
            <rFont val="Tahoma"/>
            <family val="2"/>
            <charset val="204"/>
          </rPr>
          <t xml:space="preserve">
додав</t>
        </r>
      </text>
    </comment>
  </commentList>
</comments>
</file>

<file path=xl/sharedStrings.xml><?xml version="1.0" encoding="utf-8"?>
<sst xmlns="http://schemas.openxmlformats.org/spreadsheetml/2006/main" count="534" uniqueCount="410">
  <si>
    <t>Наслідок CSF (Функція, категорія або підкатегорія)</t>
  </si>
  <si>
    <t>NIST CSF 1.1 Reference</t>
  </si>
  <si>
    <t>Опис наслідку CSF</t>
  </si>
  <si>
    <t>Опис наслідку CSF - ДССЗЗІ</t>
  </si>
  <si>
    <t>Включено в профіль?</t>
  </si>
  <si>
    <t>Обгрунтування</t>
  </si>
  <si>
    <t>Поточний пріоритет</t>
  </si>
  <si>
    <t xml:space="preserve">NIST SP 800-61r3 ipd </t>
  </si>
  <si>
    <t>Поточний стан</t>
  </si>
  <si>
    <t>Поточні політики, процеси та процедури</t>
  </si>
  <si>
    <t>Поточні внутрішні практики</t>
  </si>
  <si>
    <t>Поточні ролі та обов'язки</t>
  </si>
  <si>
    <t>Поточні обрані інформативні посилання</t>
  </si>
  <si>
    <t>Поточні артефакти та докази</t>
  </si>
  <si>
    <t>Цільовий пріоритет</t>
  </si>
  <si>
    <t>Цільовий рівень CSF</t>
  </si>
  <si>
    <t>Цільові політики, процеси та процедури</t>
  </si>
  <si>
    <t>Цільові внутрішні практики</t>
  </si>
  <si>
    <t>Цільові ролі та обов'язки</t>
  </si>
  <si>
    <t>Цільові обрані інформативні посилання</t>
  </si>
  <si>
    <t>GV.OC-01</t>
  </si>
  <si>
    <t>ID.BE-2</t>
  </si>
  <si>
    <t>The organizational mission is understood and informs cybersecurity risk management</t>
  </si>
  <si>
    <t>забезпечити усвідомлення органами державної влади, підприємствами, установами, організаціями будь-якої форми власності, юридичною та/або фізичною особою, якому/якій на правах власності, оренди або на інших законних підставах належить об’єкт кіберзахисту або який/яка відповідає за його поточне функціонування (далі – організація), які здійснюють управління ризиками кібербезпеки, місії організації.</t>
  </si>
  <si>
    <t>No</t>
  </si>
  <si>
    <t>GV.OC-02</t>
  </si>
  <si>
    <t>ID.SC-2</t>
  </si>
  <si>
    <t>Internal and external stakeholders are understood, and their needs and expectations regarding cybersecurity risk management are understood and considered</t>
  </si>
  <si>
    <t>внутрішні та зовнішні заінтересовані сторони усвідомили, а їхні потреби та очікування від впровадження управління ризиками кібербезпеки визначені та впроваджені.</t>
  </si>
  <si>
    <t>GV.OC-03</t>
  </si>
  <si>
    <t>ID.GV-3</t>
  </si>
  <si>
    <t>Legal, regulatory, and contractual requirements regarding cybersecurity - including privacy and civil liberties obligations - are understood and managed</t>
  </si>
  <si>
    <t>визначити та забезпечити виконання персоналом існуючих законодавчих, нормативних та договірних вимог, а також вимог організації щодо кібербезпеки, включаючи вимоги щодо нерозголошення конфіденційної інформації та захисту прав та свобод.</t>
  </si>
  <si>
    <t>GV.OC-04</t>
  </si>
  <si>
    <t>ID.BE-4</t>
  </si>
  <si>
    <t>Critical objectives, capabilities, and services that stakeholders depend on or expect from the organization are understood and communicated</t>
  </si>
  <si>
    <t>визначити ключові цілі, критичні послуги та спроможності, які очікуються постачальниками від організації, що доведені та усвідомлені її персоналом.</t>
  </si>
  <si>
    <t>GV.OC-05</t>
  </si>
  <si>
    <t>ID.BE-1</t>
  </si>
  <si>
    <t>Outcomes, capabilities, and services that the organization depends on are understood and communicated</t>
  </si>
  <si>
    <t>визначити наслідки, спроможності та послуги, від яких залежить діяльність організації, довести та забезпечити їх усвідомлення персоналом.</t>
  </si>
  <si>
    <t>GV.RM-01</t>
  </si>
  <si>
    <t>ID.RM-1</t>
  </si>
  <si>
    <t>Risk management objectives are established and agreed to by organizational stakeholders</t>
  </si>
  <si>
    <t>визначити та узгодити із заінтересованими сторонами організації цілі управління ризиками.</t>
  </si>
  <si>
    <t>GV.RM-02</t>
  </si>
  <si>
    <t>ID.RM-2</t>
  </si>
  <si>
    <t>Risk appetite and risk tolerance statements are established, communicated, and maintained</t>
  </si>
  <si>
    <t>визначити допустимий рівень ризику, який суб’єкт забезпечення кібербезпеки може прийняти, довести до відома всіх співробітників та заінтересованих сторін та підтримувати таку інформацію в актуальному стані.</t>
  </si>
  <si>
    <t>GV.RM-03</t>
  </si>
  <si>
    <t>ID.GV-4</t>
  </si>
  <si>
    <t>Cybersecurity risk management activities and outcomes are included in enterprise risk management processes</t>
  </si>
  <si>
    <t>додати до процесів управління ризиками організації діяльність з управління ризиками кібербезпеки та досягнення її цілей.</t>
  </si>
  <si>
    <t>GV.RM-04</t>
  </si>
  <si>
    <t>Strategic direction that describes appropriate risk response options is established and communicated</t>
  </si>
  <si>
    <t>визначити та довести до відома персоналу стратегічні напрями, які описують відповідні варіанти реагування на ризики.</t>
  </si>
  <si>
    <t>GV.RM-05</t>
  </si>
  <si>
    <t>ID.SC-1</t>
  </si>
  <si>
    <t>Lines of communication across the organization are established for cybersecurity risks, including risks from suppliers and other third parties</t>
  </si>
  <si>
    <t>визначити та довести до відома персоналу способи обміну інформацією всередині організації щодо ризиків кібербезпеки, включаючи ризики, які несуть постачальники та інші треті сторони.</t>
  </si>
  <si>
    <t>GV.RM-06</t>
  </si>
  <si>
    <t>A standardized method for calculating, documenting, categorizing, and prioritizing cybersecurity risks is established and communicated</t>
  </si>
  <si>
    <t>визначити та довести до відома персоналу стандартизовані методи розрахунку, документування, ідентифікації та визначення пріоритетності ризиків кібербезпеки.</t>
  </si>
  <si>
    <t>GV.RM-07</t>
  </si>
  <si>
    <t>Strategic opportunities (i.e., positive risks) are characterized and are included in organizational cybersecurity risk discussions</t>
  </si>
  <si>
    <t>визначити, охарактеризувати та забезпечувати обговорення зі співробітниками організації стратегічних можливостей щодо управління ризиками кібербезпеки.</t>
  </si>
  <si>
    <t>GV.RR-01</t>
  </si>
  <si>
    <t>Organizational leadership is responsible and accountable for cybersecurity risk and fosters a culture that is risk-aware, ethical, and continually improving</t>
  </si>
  <si>
    <t>визначити із числа керівництва організації посадову особу, яка звітує про ризики кібербезпеки та підтримання культури поведінки щодо усвідомлення ризиків та етики, її постійне вдосконалення, а також відповідає за них.</t>
  </si>
  <si>
    <t>GV.RR-02</t>
  </si>
  <si>
    <t>ID.AM-6</t>
  </si>
  <si>
    <t>Roles, responsibilities, and authorities related to cybersecurity risk management are established, communicated, understood, and enforced</t>
  </si>
  <si>
    <t>визначити ролі, відповідальність та державні органи (підрозділи), залучені до управління ризиками кібербезпеки, забезпечити їх розуміння персоналом і здійснювати контроль за їх дотриманням.</t>
  </si>
  <si>
    <t>GV.RR-03</t>
  </si>
  <si>
    <t>Adequate resources are allocated commensurate with the cybersecurity risk strategy, roles, responsibilities, and policies</t>
  </si>
  <si>
    <t>визначити необхідні ресурси відповідно до стратегії управління ризиками кібербезпеки, ролей, відповідальності та політик.</t>
  </si>
  <si>
    <t>GV.RR-04</t>
  </si>
  <si>
    <t>PR.IP-11</t>
  </si>
  <si>
    <t>Cybersecurity is included in human resources practices</t>
  </si>
  <si>
    <t>додати кібербезпеку до практик управління людськими ресурсами.</t>
  </si>
  <si>
    <t>GV.PO-01</t>
  </si>
  <si>
    <t>ID.GV-1</t>
  </si>
  <si>
    <t>Policy for managing cybersecurity risks is established based on organizational context, cybersecurity strategy, and priorities and is communicated and enforced</t>
  </si>
  <si>
    <t>розробити та довести до відома персоналу організації політику управління ризиками кібербезпеки, яка визначена з урахуванням структури організації, стратегії кібербезпеки та пріоритетів.</t>
  </si>
  <si>
    <t>GV.PO-02</t>
  </si>
  <si>
    <t>Policy for managing cybersecurity risks is reviewed, updated, communicated, and enforced to reflect changes in requirements, threats, technology, and organizational mission</t>
  </si>
  <si>
    <t>забезпечити періодичний перегляд, оновлення, доведення та виконання політики управління ризиками кібербезпеки з урахуванням змін нормативних вимог, загроз, технологій та місії організації.</t>
  </si>
  <si>
    <t>GV.OV-01</t>
  </si>
  <si>
    <t>Cybersecurity risk management strategy outcomes are reviewed to inform and adjust strategy and direction</t>
  </si>
  <si>
    <t>забезпечити врахування результатів стратегії управління ризиками кібербезпеки для вдосконалення та коригування її напрямів.</t>
  </si>
  <si>
    <t>GV.OV-02</t>
  </si>
  <si>
    <t>The cybersecurity risk management strategy is reviewed and adjusted to ensure coverage of organizational requirements and risks</t>
  </si>
  <si>
    <t>забезпечити перегляд та коригування стратегії управління ризиками кібербезпеки для забезпечення охоплення нею вимог організації та ризиків.</t>
  </si>
  <si>
    <t>GV.OV-03</t>
  </si>
  <si>
    <t>Organizational cybersecurity risk management performance is evaluated and reviewed for adjustments needed</t>
  </si>
  <si>
    <t>забезпечити оцінювання продуктивності управління ризиками кібербезпеки для перегляду, внесення необхідних коригувань відповідно до поточних потреб.</t>
  </si>
  <si>
    <t>GV.SC-01</t>
  </si>
  <si>
    <t>A cybersecurity supply chain risk management program, strategy, objectives, policies, and processes are established and agreed to by organizational stakeholders</t>
  </si>
  <si>
    <t>розробити програму, стратегію, цілі, політики та процеси управління ризиками кібербезпеки, пов’язаними з ланцюгами постачання, погодити їх із заінтересованими сторонами організації.</t>
  </si>
  <si>
    <t>GV.SC-02</t>
  </si>
  <si>
    <t>Cybersecurity roles and responsibilities for suppliers, customers, and partners are established, communicated, and coordinated internally and externally</t>
  </si>
  <si>
    <t>розробити, довести, здійснювати внутрішню та зовнішню координацію ролей з кібербезпеки при їх виконанні постачальниками, користувачами та партнерами організації.</t>
  </si>
  <si>
    <t>GV.SC-03</t>
  </si>
  <si>
    <t>Cybersecurity supply chain risk management is integrated into cybersecurity and enterprise risk management, risk assessment, and improvement processes</t>
  </si>
  <si>
    <t>забезпечити інтеграцію управління ризиками ланцюга постачання у сфері кібербезпеки в процеси управління ризиками кібербезпеки організації, оцінку ризиків і їх вдосконалення.</t>
  </si>
  <si>
    <t>GV.SC-04</t>
  </si>
  <si>
    <t>Suppliers are known and prioritized by criticality</t>
  </si>
  <si>
    <t>визначити та пріоритизувати постачальників за ступенем критичності.</t>
  </si>
  <si>
    <t>GV.SC-05</t>
  </si>
  <si>
    <t>ID.SC-3</t>
  </si>
  <si>
    <t>Requirements to address cybersecurity risks in supply chains are established, prioritized, and integrated into contracts and other types of agreements with suppliers and other relevant third parties</t>
  </si>
  <si>
    <t>встановити вимоги, пов’язані з ризиками кібербезпеки в ланцюгах постачання, та впровадити їх в договори/контракти або інші типи договорів з постачальниками та відповідними третіми сторонами.</t>
  </si>
  <si>
    <t>GV.SC-06</t>
  </si>
  <si>
    <t>Planning and due diligence are performed to reduce risks before entering into formal supplier or other third-party relationships</t>
  </si>
  <si>
    <t>забезпечити планування та комплексну перевірку постачальників або інших третіх сторін для зменшення ризиків перед початком договірних відносин з ними.</t>
  </si>
  <si>
    <t>GV.SC-07</t>
  </si>
  <si>
    <t>The risks posed by a supplier, their products and services, and other third parties are understood, recorded, prioritized, assessed, responded to, and monitored over the course of the relationship</t>
  </si>
  <si>
    <t>визначити ризики, пов’язані з постачальником, його продукцією та послугами, які він надає, з іншими третіми сторонами, усвідомити їх, зареєструвати, пріоритизувати та забезпечити реагування на них і контроль протягом всієї співпраці.</t>
  </si>
  <si>
    <t>GV.SC-08</t>
  </si>
  <si>
    <t>ID.SC-5</t>
  </si>
  <si>
    <t>Relevant suppliers and other third parties are included in incident planning, response, and recovery activities</t>
  </si>
  <si>
    <t>забезпечити залучення відповідних постачальників та інших третіх сторін до діяльності щодо планування, реагування та відновлення після інцидентів.</t>
  </si>
  <si>
    <t>GV.SC-09</t>
  </si>
  <si>
    <t>Supply chain security practices are integrated into cybersecurity and enterprise risk management programs, and their performance is monitored throughout the technology product and service life cycle</t>
  </si>
  <si>
    <t>інтегрувати практичні заходи щодо забезпечення безпеки ланцюга постачання в програми організації щодо кібербезпеки та управління ризиками, контролювати їх ефективність протягом всього життєвого циклу користування продуктами та послугами, які суб’єкт отримує від постачальника чи інших третіх сторін.</t>
  </si>
  <si>
    <t>GV.SC-10</t>
  </si>
  <si>
    <t>Cybersecurity supply chain risk management plans include provisions for activities that occur after the conclusion of a partnership or service agreement</t>
  </si>
  <si>
    <t>передбачити в планах управління ризиками кібербезпеки, пов’язаними з ланцюгами постачання, порядок дій, які необхідно виконати після прийняття рішення щодо партнерства або укладання договору про надання послуг.</t>
  </si>
  <si>
    <t>ID.AM-01</t>
  </si>
  <si>
    <t>ID.AM-1</t>
  </si>
  <si>
    <t>Inventories of hardware managed by the organization are maintained</t>
  </si>
  <si>
    <t>забезпечити періодичне проведення інвентаризації обладнання, яким керує організація.</t>
  </si>
  <si>
    <t>ID.AM-02</t>
  </si>
  <si>
    <t>ID.AM-2</t>
  </si>
  <si>
    <t>Inventories of software, services, and systems managed by the organization are maintained</t>
  </si>
  <si>
    <t>забезпечити періодичне проведення інвентаризації програмного забезпечення, послуг і систем, якими керує організація.</t>
  </si>
  <si>
    <t>ID.AM-03</t>
  </si>
  <si>
    <t>ID.AM-3</t>
  </si>
  <si>
    <t>Representations of the organization's authorized network communication and internal and external network data flows are maintained</t>
  </si>
  <si>
    <t>забезпечити підтримку використання авторизованих мережевих з’єднань та визначити внутрішні і зовнішні мережеві потоки.</t>
  </si>
  <si>
    <t>ID.AM-04</t>
  </si>
  <si>
    <t>ID.AM-4</t>
  </si>
  <si>
    <t>Inventories of services provided by suppliers are maintained</t>
  </si>
  <si>
    <t>забезпечити періодичне проведення інвентаризації послуг, що надаються постачальниками.</t>
  </si>
  <si>
    <t>ID.AM-05</t>
  </si>
  <si>
    <t>ID.AM-5</t>
  </si>
  <si>
    <t>Assets are prioritized based on classification, criticality, resources, and impact on the mission</t>
  </si>
  <si>
    <t>здійснити пріоритизацію активів за їх класифікацією, критичністю, ресурсами, впливом на місію організації.</t>
  </si>
  <si>
    <t>ID.AM-07</t>
  </si>
  <si>
    <t>Inventories of data and corresponding metadata for designated data types are maintained</t>
  </si>
  <si>
    <t>забезпечити інвентаризацію даних і пов’язаних з ними метаданих відповідно до визначених типів даних.</t>
  </si>
  <si>
    <t>ID.AM-08</t>
  </si>
  <si>
    <t>PR.DS-3</t>
  </si>
  <si>
    <t>Systems, hardware, software, services, and data are managed throughout their life cycles</t>
  </si>
  <si>
    <t>забезпечити управління системами, апаратним та програмним забезпеченням, послугами та даними протягом усього їх життєвого циклу.</t>
  </si>
  <si>
    <t>ID.RA-01</t>
  </si>
  <si>
    <t>ID.RA-1</t>
  </si>
  <si>
    <t>Vulnerabilities in assets are identified, validated, and recorded</t>
  </si>
  <si>
    <t>ідентифікувати, підтверджувати та вести записи щодо вразливих місць активів.</t>
  </si>
  <si>
    <t>ID.RA-02</t>
  </si>
  <si>
    <t>ID.RA-2</t>
  </si>
  <si>
    <t>Cyber threat intelligence is received from information sharing forums and sources</t>
  </si>
  <si>
    <t>організувати отримання інформації про загрози безпеки та вразливості з форумів обміну інформацією та офіційних джерел.</t>
  </si>
  <si>
    <t>ID.RA-03</t>
  </si>
  <si>
    <t>ID.RA-3</t>
  </si>
  <si>
    <t>Internal and external threats to the organization are identified and recorded</t>
  </si>
  <si>
    <t>визначити та задокументувати внутрішні та зовнішні загрози.</t>
  </si>
  <si>
    <t>ID.RA-04</t>
  </si>
  <si>
    <t>ID.RA-4</t>
  </si>
  <si>
    <t>Potential impacts and likelihoods of threats exploiting vulnerabilities are identified and recorded</t>
  </si>
  <si>
    <t>визначити та задокументувати потенційні наслідки та вірогідні загрози, пов’язані з експлуатацією вразливостей.</t>
  </si>
  <si>
    <t>ID.RA-05</t>
  </si>
  <si>
    <t>ID.RA-5</t>
  </si>
  <si>
    <t>Threats, vulnerabilities, likelihoods, and impacts are used to understand inherent risk and inform risk response prioritization</t>
  </si>
  <si>
    <t>забезпечити використання інформації про вірогідні загрози, вразливості та можливі наслідки від їх настання для розуміння невід’ємного ризику та інформування про пріоритетність реагування на ризики.</t>
  </si>
  <si>
    <t>ID.RA-06</t>
  </si>
  <si>
    <t>ID.RA-6</t>
  </si>
  <si>
    <t>Risk responses are chosen, prioritized, planned, tracked, and communicated</t>
  </si>
  <si>
    <t>визначити заходи реагування на ризики кібербезпеки та встановити їх пріоритетність, забезпечити їх відслідковування та комунікацію щодо них.</t>
  </si>
  <si>
    <t>ID.RA-07</t>
  </si>
  <si>
    <t>PR.IP-3</t>
  </si>
  <si>
    <t>Changes and exceptions are managed, assessed for risk impact, recorded, and tracked</t>
  </si>
  <si>
    <t>забезпечити управління, оцінювання на предмет ризику, реєстрацію та відстеження змін та винятків до затвердженої документації.</t>
  </si>
  <si>
    <t>ID.RA-08</t>
  </si>
  <si>
    <t>RS.AN-5</t>
  </si>
  <si>
    <t>Processes for receiving, analyzing, and responding to vulnerability disclosures are established</t>
  </si>
  <si>
    <t>визначити процеси отримання, аналізу та реагування на опубліковані повідомлення про виявлені вразливості.</t>
  </si>
  <si>
    <t>ID.RA-09</t>
  </si>
  <si>
    <t>PR.DS-8</t>
  </si>
  <si>
    <t>The authenticity and integrity of hardware and software are assessed prior to acquisition and use</t>
  </si>
  <si>
    <t>проводити перевірку автентичності і цілісності обладнання та програмного забезпечення перед його придбанням і використанням.</t>
  </si>
  <si>
    <t>ID.RA-10</t>
  </si>
  <si>
    <t>Critical suppliers are assessed prior to acquisition</t>
  </si>
  <si>
    <t>забезпечити проведення оцінювання постачальників перед придбанням у них критично важливих для організації продуктів і послуг.</t>
  </si>
  <si>
    <t>ID.IM-01</t>
  </si>
  <si>
    <t>Improvements are identified from evaluations</t>
  </si>
  <si>
    <t>визначити напрями удосконалення за результатами проведеного оцінювання стану кіберзахисту.</t>
  </si>
  <si>
    <t>ID.IM-02</t>
  </si>
  <si>
    <t>Improvements are identified from security tests and exercises, including those done in coordination with suppliers and relevant third parties</t>
  </si>
  <si>
    <t>визначити напрями удосконалення за результатами тестування безпеки та навчальних вправ, включаючи їх виконання у взаємодії з постачальниками та відповідними третіми сторонами.</t>
  </si>
  <si>
    <t>ID.IM-03</t>
  </si>
  <si>
    <t>PR.IP-7</t>
  </si>
  <si>
    <t>Improvements are identified from execution of operational processes, procedures, and activities</t>
  </si>
  <si>
    <t>визначати покращення під час виконання операційних процесів, процедур і дій.</t>
  </si>
  <si>
    <t>ID.IM-04</t>
  </si>
  <si>
    <t>PR.IP-9</t>
  </si>
  <si>
    <t>Incident response plans and other cybersecurity plans that affect operations are established, communicated, maintained, and improved</t>
  </si>
  <si>
    <t>розробити, затвердити, довести до відома персоналу, переглядати та удосконалювати Плани реагування на інциденти та інші плани кібербезпеки, які впливають на діяльність організації.</t>
  </si>
  <si>
    <t>PR.AA-01</t>
  </si>
  <si>
    <t>PR.AC-1</t>
  </si>
  <si>
    <t>Identities and credentials for authorized users, services, and hardware are managed by the organization</t>
  </si>
  <si>
    <t>забезпечити на рівні організації керування суб’єктами та їх обліковими даними для авторизованих користувачів, служб і апаратного забезпечення.</t>
  </si>
  <si>
    <t>PR.AA-02</t>
  </si>
  <si>
    <t>PR.AC-6</t>
  </si>
  <si>
    <t>Identities are proofed and bound to credentials based on the context of interactions</t>
  </si>
  <si>
    <t>забезпечити підтвердження ідентичності користувачів та їх відповідність обліковим записам на основі умов взаємодії.</t>
  </si>
  <si>
    <t>PR.AA-03</t>
  </si>
  <si>
    <t>PR.AC-3</t>
  </si>
  <si>
    <t>Users, services, and hardware are authenticated</t>
  </si>
  <si>
    <t>забезпечити автентифікацію користувачів, служб та апаратного забезпечення.</t>
  </si>
  <si>
    <t>PR.AA-04</t>
  </si>
  <si>
    <t>Identity assertions are protected, conveyed, and verified</t>
  </si>
  <si>
    <t>забезпечити перевіряння, захист та передавання інформації про запити на ідентифікацію.</t>
  </si>
  <si>
    <t>PR.AA-05</t>
  </si>
  <si>
    <t>Access permissions, entitlements, and authorizations are defined in a policy, managed, enforced, and reviewed, and incorporate the principles of least privilege and separation of duties</t>
  </si>
  <si>
    <t>визначити в політиці, дотримуючись принципів найменших привілеїв і розподілу обов’язків, дозволи доступу, повноваження та авторизації, керувати ними, застосовувати та переглядати.</t>
  </si>
  <si>
    <t>PR.AA-06</t>
  </si>
  <si>
    <t>PR.AC-2</t>
  </si>
  <si>
    <t>Physical access to assets is managed, monitored, and enforced commensurate with risk</t>
  </si>
  <si>
    <t>здійснювати управління та моніторинг фізичного доступу до активів відповідно до ризику.</t>
  </si>
  <si>
    <t>PR.AT-01</t>
  </si>
  <si>
    <t>PR.AT-1</t>
  </si>
  <si>
    <t>Personnel are provided with awareness and training so that they possess the knowledge and skills to perform general tasks with cybersecurity risks in mind</t>
  </si>
  <si>
    <t>забезпечити обізнаність та навченість персоналу таким чином, що він має знання та навички для виконання основних завдань щодо ризиків кібербезпеки.</t>
  </si>
  <si>
    <t>PR.AT-02</t>
  </si>
  <si>
    <t>PR.AT-2</t>
  </si>
  <si>
    <t>Individuals in specialized roles are provided with awareness and training so that they possess the knowledge and skills to perform relevant tasks with cybersecurity risks in mind</t>
  </si>
  <si>
    <t>забезпечити обізнаність та навченість співробітників, які безпосередньо виконують завдання із забезпечення кібербезпеки, кіберзахисту, таким чином, що вони мають знання та навички для виконання встановлених завдань щодо ризиків кібербезпеки.</t>
  </si>
  <si>
    <t>PR.DS-01</t>
  </si>
  <si>
    <t>PR.DS-1</t>
  </si>
  <si>
    <t>The confidentiality, integrity, and availability of data-at-rest are protected</t>
  </si>
  <si>
    <t>забезпечити конфіденційність, цілісність і доступність даних, що зберігаються в обладнанні систем організації.</t>
  </si>
  <si>
    <t>PR.DS-02</t>
  </si>
  <si>
    <t>PR.DS-2</t>
  </si>
  <si>
    <t>The confidentiality, integrity, and availability of data-in-transit are protected</t>
  </si>
  <si>
    <t>забезпечити конфіденційність, цілісність і доступність даних, що передаються.</t>
  </si>
  <si>
    <t>PR.DS-10</t>
  </si>
  <si>
    <t>PR.DS-5</t>
  </si>
  <si>
    <t>The confidentiality, integrity, and availability of data-in-use are protected</t>
  </si>
  <si>
    <t>забезпечити конфіденційність, цілісність і доступність даних, що використовуються</t>
  </si>
  <si>
    <t>PR.DS-11</t>
  </si>
  <si>
    <t>PR.IP-4</t>
  </si>
  <si>
    <t>Backups of data are created, protected, maintained, and tested</t>
  </si>
  <si>
    <t>забезпечити створення, захист, підтримку та тестування резервних копій даних.</t>
  </si>
  <si>
    <t>PR.PS-01</t>
  </si>
  <si>
    <t>PR.IP-1</t>
  </si>
  <si>
    <t>Configuration management practices are established and applied</t>
  </si>
  <si>
    <t>встановити та застосовувати методи керування конфігурацією.</t>
  </si>
  <si>
    <t>PR.PS-02</t>
  </si>
  <si>
    <t>PR.IP-12</t>
  </si>
  <si>
    <t>Software is maintained, replaced, and removed commensurate with risk</t>
  </si>
  <si>
    <t>забезпечити належне обслуговування, заміну та видалення програмного забезпечення відповідно до ризику.</t>
  </si>
  <si>
    <t>PR.PS-03</t>
  </si>
  <si>
    <t>PR.MA-1</t>
  </si>
  <si>
    <t>Hardware is maintained, replaced, and removed commensurate with risk</t>
  </si>
  <si>
    <t>забезпечити обслуговування, заміну та видалення обладнання відповідно до ризику.</t>
  </si>
  <si>
    <t>PR.PS-04</t>
  </si>
  <si>
    <t>PR.PT-1</t>
  </si>
  <si>
    <t>Log records are generated and made available for continuous monitoring</t>
  </si>
  <si>
    <t>створити записи журналів подій, які зроблені доступними для постійного моніторингу.</t>
  </si>
  <si>
    <t>PR.PS-05</t>
  </si>
  <si>
    <t>Installation and execution of unauthorized software are prevented</t>
  </si>
  <si>
    <t>заборонити встановлення та виконання несанкціонованого програмного забезпечення.</t>
  </si>
  <si>
    <t>PR.PS-06</t>
  </si>
  <si>
    <t>PR.IP-2</t>
  </si>
  <si>
    <t>Secure software development practices are integrated, and their performance is monitored throughout the software development life cycle</t>
  </si>
  <si>
    <t>інтегрувати практики безпечної розробки програмного забезпечення та контролювати їх виконання протягом життєвого циклу розробленого програмного забезпечення.</t>
  </si>
  <si>
    <t>PR.IR-01</t>
  </si>
  <si>
    <t>Networks and environments are protected from unauthorized logical access and usage</t>
  </si>
  <si>
    <t>забезпечити захист мережі та середовища від неавторизованого логічного доступу та використання.</t>
  </si>
  <si>
    <t>PR.IR-02</t>
  </si>
  <si>
    <t>PR.IP-5</t>
  </si>
  <si>
    <t>The organization's technology assets are protected from environmental threats</t>
  </si>
  <si>
    <t>забезпечити захист технологічних активів від загроз навколишнього середовища.</t>
  </si>
  <si>
    <t>PR.IR-03</t>
  </si>
  <si>
    <t>PR.PT-5</t>
  </si>
  <si>
    <t>Mechanisms are implemented to achieve resilience requirements in normal and adverse situations</t>
  </si>
  <si>
    <t>реалізувати механізми для досягнення вимог стійкості в нормальних і несприятливих ситуаціях.</t>
  </si>
  <si>
    <t>PR.IR-04</t>
  </si>
  <si>
    <t>PR.DS-4</t>
  </si>
  <si>
    <t>Adequate resource capacity to ensure availability is maintained</t>
  </si>
  <si>
    <t>забезпечити управління пропорційністю та адекватністю застосування ресурсів для їх доступності.</t>
  </si>
  <si>
    <t>DE.CM-01</t>
  </si>
  <si>
    <t>DE.CM-1</t>
  </si>
  <si>
    <t>Networks and network services are monitored to find potentially adverse events</t>
  </si>
  <si>
    <t>проводити постійний моніторинг мереж та мережевих служб для виявлення потенційно несприятливих подій.</t>
  </si>
  <si>
    <t>DE.CM-02</t>
  </si>
  <si>
    <t>DE.CM-2</t>
  </si>
  <si>
    <t>The physical environment is monitored to find potentially adverse events</t>
  </si>
  <si>
    <t>проводити постійний моніторинг фізичного середовища для виявлення потенційно несприятливих подій.</t>
  </si>
  <si>
    <t>DE.CM-03</t>
  </si>
  <si>
    <t>DE.CM-3</t>
  </si>
  <si>
    <t>Personnel activity and technology usage are monitored to find potentially adverse events</t>
  </si>
  <si>
    <t>проводити постійний моніторинг діяльності персоналу та використання ним технологій для виявлення потенційно несприятливих подій.</t>
  </si>
  <si>
    <t>DE.CM-06</t>
  </si>
  <si>
    <t>DE.CM-6</t>
  </si>
  <si>
    <t>External service provider activities and services are monitored to find potentially adverse events</t>
  </si>
  <si>
    <t>проводити постійний моніторинг діяльності і послуг зовнішнього постачальника для виявлення потенційно несприятливих подій.</t>
  </si>
  <si>
    <t>DE.CM-09</t>
  </si>
  <si>
    <t>PR.DS-6</t>
  </si>
  <si>
    <t>Computing hardware and software, runtime environments, and their data are monitored to find potentially adverse events</t>
  </si>
  <si>
    <t>проводити постійний моніторинг використання комп’ютерного обладнання та програмного забезпечення, середовища їх виконання та даних для виявлення потенційно несприятливих подій.</t>
  </si>
  <si>
    <t>DE.AE-02</t>
  </si>
  <si>
    <t>DE.AE-2</t>
  </si>
  <si>
    <t>Potentially adverse events are analyzed to better understand associated activities</t>
  </si>
  <si>
    <t>впровадити періодичне проведення аналізу потенційно несприятливих подій для кращого розуміння пов’язаних подій.</t>
  </si>
  <si>
    <t>DE.AE-03</t>
  </si>
  <si>
    <t>DE.AE-3</t>
  </si>
  <si>
    <t>Information is correlated from multiple sources</t>
  </si>
  <si>
    <t>впровадити періодичне проведення пошуку та зіставлення інформації з кількох джерел.</t>
  </si>
  <si>
    <t>DE.AE-04</t>
  </si>
  <si>
    <t>DE.AE-4</t>
  </si>
  <si>
    <t>The estimated impact and scope of adverse events are understood</t>
  </si>
  <si>
    <t>забезпечити усвідомлення очікуваного впливу і масштабу несприятливих подій.</t>
  </si>
  <si>
    <t>DE.AE-06</t>
  </si>
  <si>
    <t>DE.DP-4</t>
  </si>
  <si>
    <t>Information on adverse events is provided to authorized staff and tools</t>
  </si>
  <si>
    <t>забезпечити передавання інформації про несприятливі події до уповноважених підрозділів (організацій) для використання відповідного інструментарію.</t>
  </si>
  <si>
    <t>DE.AE-07</t>
  </si>
  <si>
    <t>Cyber threat intelligence and other contextual information are integrated into the analysis</t>
  </si>
  <si>
    <t>забезпечити збирання, виявлення та аналіз інформації про кіберзагрози та іншої контекстної інформації.</t>
  </si>
  <si>
    <t>DE.AE-08</t>
  </si>
  <si>
    <t>DE.AE-5</t>
  </si>
  <si>
    <t>Incidents are declared when adverse events meet the defined incident criteria</t>
  </si>
  <si>
    <t>впровадити здійснення оголошення про інцидент, коли несприятливі події відповідають визначеним критеріям інциденту.</t>
  </si>
  <si>
    <t>RS.MA-01</t>
  </si>
  <si>
    <t>RS.RP-1</t>
  </si>
  <si>
    <t>The incident response plan is executed in coordination with relevant third parties once an incident is declared</t>
  </si>
  <si>
    <t>впровадити виконання планів реагування на інцидент в координації з відповідними третіми сторонами одразу після оголошення інциденту.</t>
  </si>
  <si>
    <t>RS.MA-02</t>
  </si>
  <si>
    <t>RS.AN-1</t>
  </si>
  <si>
    <t>Incident reports are triaged and validated</t>
  </si>
  <si>
    <t>впровадити здійснення сортування звітів про інциденти після їх підтвердження.</t>
  </si>
  <si>
    <t>RS.MA-03</t>
  </si>
  <si>
    <t>RS.AN-4</t>
  </si>
  <si>
    <t>Incidents are categorized and prioritized</t>
  </si>
  <si>
    <t>впровадити класифікацію та пріоритизацію інцидентів.</t>
  </si>
  <si>
    <t>RS.MA-04</t>
  </si>
  <si>
    <t>RS.AN-2</t>
  </si>
  <si>
    <t>Incidents are escalated or elevated as needed</t>
  </si>
  <si>
    <t>впровадити інформування та підвищення рівнів критичності інцидентів (за потреби).</t>
  </si>
  <si>
    <t>RS.MA-05</t>
  </si>
  <si>
    <t>The criteria for initiating incident recovery are applied</t>
  </si>
  <si>
    <t>впровадити застосування критеріїв для ініціювання відновлення після інциденту.</t>
  </si>
  <si>
    <t>RS.AN-03</t>
  </si>
  <si>
    <t>RS.AN-3</t>
  </si>
  <si>
    <t>Analysis is performed to establish what has taken place during an incident and the root cause of the incident</t>
  </si>
  <si>
    <t>запровадити проведення аналізу для встановлення того, що відбулося під час інциденту та які джерела виникнення інциденту.</t>
  </si>
  <si>
    <t>RS.AN-06</t>
  </si>
  <si>
    <t>Actions performed during an investigation are recorded, and the records' integrity and provenance are preserved</t>
  </si>
  <si>
    <t>запровадити здійснення запису дій, які виконуються під час розслідування інциденту, та забезпечити цілісність та збереження таких записів.</t>
  </si>
  <si>
    <t>RS.AN-07</t>
  </si>
  <si>
    <t>Incident data and metadata are collected, and their integrity and provenance are preserved</t>
  </si>
  <si>
    <t>запровадити здійснення збору та забезпечити цілісність та збереження даних про інциденти та метаданих.</t>
  </si>
  <si>
    <t>RS.AN-08</t>
  </si>
  <si>
    <t>An incident's magnitude is estimated and validated</t>
  </si>
  <si>
    <t>запровадити оцінювання масштабу інциденту та документально його підтверджувати.</t>
  </si>
  <si>
    <t>RS.CO-02</t>
  </si>
  <si>
    <t>RS.CO-2</t>
  </si>
  <si>
    <t>Internal and external stakeholders are notified of incidents</t>
  </si>
  <si>
    <t>запровадити сповіщення внутрішніх та зовнішніх заінтересованих сторін про інциденти.</t>
  </si>
  <si>
    <t>RS.CO-03</t>
  </si>
  <si>
    <t>RS.CO-3</t>
  </si>
  <si>
    <t>Information is shared with designated internal and external stakeholders</t>
  </si>
  <si>
    <t>запровадити надання інформації визначеним внутрішнім і зовнішнім заінтересованим сторонам.</t>
  </si>
  <si>
    <t>RS.MI-01</t>
  </si>
  <si>
    <t>RS.MI-1</t>
  </si>
  <si>
    <t>Incidents are contained</t>
  </si>
  <si>
    <t>забезпечити локалізацію інцидентів.</t>
  </si>
  <si>
    <t>RS.MI-02</t>
  </si>
  <si>
    <t>RS.MI-2</t>
  </si>
  <si>
    <t>Incidents are eradicated</t>
  </si>
  <si>
    <t>забезпечити ліквідацію інцидентів.</t>
  </si>
  <si>
    <t>RC.RP-01</t>
  </si>
  <si>
    <t>RC.RP-1</t>
  </si>
  <si>
    <t>The recovery portion of the incident response plan is executed once initiated from the incident response process</t>
  </si>
  <si>
    <t>забезпечити виконання передбачених планом реагування на інцидент частини заходів щодо відновлення одразу після їх ініціалізації в ході реагування на інцидент.</t>
  </si>
  <si>
    <t>RC.RP-02</t>
  </si>
  <si>
    <t>Recovery actions are selected, scoped, prioritized, and performed</t>
  </si>
  <si>
    <t>забезпечити відбір, визначення обсягу, пріоритетність та виконання заходів з відновлення.</t>
  </si>
  <si>
    <t>RC.RP-03</t>
  </si>
  <si>
    <t>The integrity of backups and other restoration assets is verified before using them for restoration</t>
  </si>
  <si>
    <t>переконатися у цілісності резервних копій та інших ресурсів, які підлягають відновленню, перед їх використанням для відновлення.</t>
  </si>
  <si>
    <t>RC.RP-04</t>
  </si>
  <si>
    <t>Critical mission functions and cybersecurity risk management are considered to establish post-incident operational norms</t>
  </si>
  <si>
    <t>переглянути критичні для місії організації функції для встановлення операційних норм після інцидентів.</t>
  </si>
  <si>
    <t>RC.RP-05</t>
  </si>
  <si>
    <t>The integrity of restored assets is verified, systems and services are restored, and normal operating status is confirmed</t>
  </si>
  <si>
    <t>переконатися в цілісності відновлених активів, відновленні систем та служб і підтвердити їх робочий стан.</t>
  </si>
  <si>
    <t>RC.RP-06</t>
  </si>
  <si>
    <t>The end of incident recovery is declared based on criteria, and incident-related documentation is completed</t>
  </si>
  <si>
    <t>задекларувати завершення відновлення після інциденту, підтвердження критеріїв та пов’язаної з інцидентом документації.</t>
  </si>
  <si>
    <t>RC.CO-03</t>
  </si>
  <si>
    <t>RC.CO-3</t>
  </si>
  <si>
    <t>Recovery activities and progress in restoring operational capabilities are communicated to designated internal and external stakeholders</t>
  </si>
  <si>
    <t>забезпечити інформування визначених внутрішніх і зовнішніх заінтересованих сторін про заходи з відновлення та прогрес у відновленні операційних спроможностей.</t>
  </si>
  <si>
    <t>RC.CO-04</t>
  </si>
  <si>
    <t>RC.CO-1</t>
  </si>
  <si>
    <t>Public updates on incident recovery are shared using approved methods and messaging</t>
  </si>
  <si>
    <t>запровадити інформування суспільства про відновлення після інциденту, використовуючи затверджені методи та повідомлення.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</si>
</sst>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04"/>
      <scheme val="minor"/>
    </font>
    <font>
      <sz val="11"/>
      <color theme="1"/>
      <name val="Calibri"/>
      <family val="2"/>
      <charset val="204"/>
      <scheme val="minor"/>
    </font>
    <font>
      <b/>
      <sz val="11"/>
      <color theme="0"/>
      <name val="Calibri"/>
      <family val="2"/>
      <charset val="204"/>
      <scheme val="minor"/>
    </font>
    <font>
      <b/>
      <sz val="11"/>
      <name val="Calibri"/>
      <family val="2"/>
      <charset val="204"/>
      <scheme val="minor"/>
    </font>
    <font>
      <b/>
      <sz val="9"/>
      <color indexed="81"/>
      <name val="Tahoma"/>
      <family val="2"/>
      <charset val="204"/>
    </font>
    <font>
      <sz val="9"/>
      <color indexed="81"/>
      <name val="Tahoma"/>
      <family val="2"/>
      <charset val="204"/>
    </font>
  </fonts>
  <fills count="11">
    <fill>
      <patternFill patternType="none"/>
    </fill>
    <fill>
      <patternFill patternType="gray125"/>
    </fill>
    <fill>
      <patternFill patternType="solid">
        <fgColor theme="1"/>
        <bgColor theme="1"/>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9F49D"/>
        <bgColor indexed="64"/>
      </patternFill>
    </fill>
    <fill>
      <patternFill patternType="solid">
        <fgColor rgb="FF4BB2E0"/>
        <bgColor indexed="64"/>
      </patternFill>
    </fill>
    <fill>
      <patternFill patternType="solid">
        <fgColor rgb="FF9292EA"/>
        <bgColor indexed="64"/>
      </patternFill>
    </fill>
    <fill>
      <patternFill patternType="solid">
        <fgColor rgb="FFFAB746"/>
        <bgColor indexed="64"/>
      </patternFill>
    </fill>
    <fill>
      <patternFill patternType="solid">
        <fgColor rgb="FFF97367"/>
        <bgColor indexed="64"/>
      </patternFill>
    </fill>
    <fill>
      <patternFill patternType="solid">
        <fgColor rgb="FF7DF49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2" fillId="2"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6" borderId="1" xfId="0" applyFont="1" applyFill="1" applyBorder="1" applyAlignment="1">
      <alignment horizontal="left" vertical="center" wrapText="1"/>
    </xf>
    <xf numFmtId="0" fontId="1" fillId="7" borderId="1" xfId="0" applyFont="1" applyFill="1" applyBorder="1" applyAlignment="1">
      <alignment horizontal="left" vertical="center" wrapText="1"/>
    </xf>
    <xf numFmtId="0" fontId="1" fillId="8" borderId="1" xfId="0" applyFont="1" applyFill="1" applyBorder="1" applyAlignment="1">
      <alignment horizontal="left" vertical="center" wrapText="1"/>
    </xf>
    <xf numFmtId="0" fontId="1" fillId="9" borderId="1" xfId="0" applyFont="1" applyFill="1" applyBorder="1" applyAlignment="1">
      <alignment horizontal="left" vertical="center" wrapText="1"/>
    </xf>
    <xf numFmtId="0" fontId="1" fillId="10" borderId="1" xfId="0" applyFont="1" applyFill="1" applyBorder="1" applyAlignment="1">
      <alignment horizontal="left" vertical="center" wrapText="1"/>
    </xf>
  </cellXfs>
  <cellStyles count="1">
    <cellStyle name="Normal" xfId="0" builtinId="0"/>
  </cellStyles>
  <dxfs count="4">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1082;&#1086;&#1088;&#1080;&#1089;&#1090;&#1091;&#1074;&#1072;&#1095;\Desktop\GRC\NIST%20CSF\CSF%202.0%20&#1054;&#1088;&#1075;&#1072;&#1085;&#1110;&#1079;&#1072;&#1094;&#1110;&#1081;&#1085;&#1080;&#1081;%20&#1087;&#1088;&#1086;&#1092;&#1110;&#1083;&#1100;%202428%20v2.xlsx" TargetMode="External"/><Relationship Id="rId1" Type="http://schemas.openxmlformats.org/officeDocument/2006/relationships/externalLinkPath" Target="/Users/&#1082;&#1086;&#1088;&#1080;&#1089;&#1090;&#1091;&#1074;&#1072;&#1095;/Desktop/GRC/NIST%20CSF/CSF%202.0%20&#1054;&#1088;&#1075;&#1072;&#1085;&#1110;&#1079;&#1072;&#1094;&#1110;&#1081;&#1085;&#1080;&#1081;%20&#1087;&#1088;&#1086;&#1092;&#1110;&#1083;&#1100;%202428%20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ДІАГРАМА-2024"/>
      <sheetName val="Actions-2024"/>
      <sheetName val="Поточний та цільовий профіль"/>
      <sheetName val="Int envir 2023"/>
      <sheetName val="Описи колонок"/>
      <sheetName val="Системи"/>
      <sheetName val="NIST SP 800-61r3 ipd "/>
      <sheetName val="NIST CSF 2.0-&gt;1.1"/>
      <sheetName val="Опитувальник ДССЗЗІ - 2023"/>
    </sheetNames>
    <sheetDataSet>
      <sheetData sheetId="0"/>
      <sheetData sheetId="1"/>
      <sheetData sheetId="2"/>
      <sheetData sheetId="3"/>
      <sheetData sheetId="4"/>
      <sheetData sheetId="5"/>
      <sheetData sheetId="6">
        <row r="1">
          <cell r="A1" t="str">
            <v>GV</v>
          </cell>
          <cell r="B1" t="str">
            <v xml:space="preserve">The organization’s cybersecurity risk management strategy, expectations, and policy are established, communicated, and monitored </v>
          </cell>
          <cell r="C1" t="str">
            <v xml:space="preserve">Low </v>
          </cell>
          <cell r="D1" t="str">
            <v xml:space="preserve"> </v>
          </cell>
        </row>
        <row r="2">
          <cell r="A2" t="str">
            <v>GV.OC</v>
          </cell>
          <cell r="B2" t="str">
            <v xml:space="preserve">The circumstances — mission, stakeholder expectations, dependencies, and legal, regulatory, and contractual requirements — surrounding the organization’s cybersecurity risk management decisions are understood </v>
          </cell>
          <cell r="C2" t="str">
            <v xml:space="preserve">Low </v>
          </cell>
          <cell r="D2" t="str">
            <v xml:space="preserve"> </v>
          </cell>
        </row>
        <row r="3">
          <cell r="A3" t="str">
            <v>GV.OC-01</v>
          </cell>
          <cell r="B3" t="str">
            <v xml:space="preserve">The organizational mission is understood and informs cybersecurity risk management </v>
          </cell>
          <cell r="C3" t="str">
            <v xml:space="preserve">Low </v>
          </cell>
          <cell r="D3" t="str">
            <v xml:space="preserve"> </v>
          </cell>
        </row>
        <row r="4">
          <cell r="A4" t="str">
            <v>GV.OC-02</v>
          </cell>
          <cell r="B4" t="str">
            <v xml:space="preserve">Internal and external stakeholders are understood, and their needs and expectations regarding cybersecurity risk management are understood and considered </v>
          </cell>
          <cell r="C4" t="str">
            <v xml:space="preserve">Low </v>
          </cell>
          <cell r="D4" t="str">
            <v xml:space="preserve"> </v>
          </cell>
        </row>
        <row r="5">
          <cell r="A5" t="str">
            <v>GV.OC-03</v>
          </cell>
          <cell r="B5" t="str">
            <v xml:space="preserve">Legal, regulatory, and contractual requirements regarding cybersecurity — including privacy and civil liberties obligations — are understood and managed </v>
          </cell>
          <cell r="C5" t="str">
            <v xml:space="preserve">Medium </v>
          </cell>
          <cell r="D5" t="str">
            <v xml:space="preserve">R1: Cybersecurity requirements should include all requirements related to incident notifications, data breach reporting, and other aspects of incident response. </v>
          </cell>
        </row>
        <row r="6">
          <cell r="A6" t="str">
            <v>GV.OC-04</v>
          </cell>
          <cell r="B6" t="str">
            <v xml:space="preserve">Critical objectives, capabilities, and services that external stakeholders depend on or expect from the organization are understood and communicated </v>
          </cell>
          <cell r="C6" t="str">
            <v xml:space="preserve">Medium </v>
          </cell>
          <cell r="D6" t="str">
            <v xml:space="preserve">N1: Understanding critical external dependencies on the organization’s operations can aid in prioritizing response and recovery efforts. </v>
          </cell>
        </row>
        <row r="7">
          <cell r="A7" t="str">
            <v>GV.OC-05</v>
          </cell>
          <cell r="B7" t="str">
            <v xml:space="preserve">Outcomes, capabilities, and services that the organization depends on are understood and communicated </v>
          </cell>
          <cell r="C7" t="str">
            <v xml:space="preserve">Medium </v>
          </cell>
          <cell r="D7" t="str">
            <v xml:space="preserve">N1: Understanding critical dependencies on external resources (e.g., cloud-based hosting providers and managed service providers) can aid in prioritizing response and recovery efforts. </v>
          </cell>
        </row>
        <row r="8">
          <cell r="A8" t="str">
            <v>GV.RM</v>
          </cell>
          <cell r="B8" t="str">
            <v xml:space="preserve">The organization’s priorities, constraints, risk tolerance and appetite statements, and assumptions are established, communicated, and used to support operational risk decisions </v>
          </cell>
          <cell r="C8" t="str">
            <v xml:space="preserve">Low </v>
          </cell>
          <cell r="D8" t="str">
            <v xml:space="preserve"> </v>
          </cell>
        </row>
        <row r="9">
          <cell r="A9" t="str">
            <v>GV.RM-01</v>
          </cell>
          <cell r="B9" t="str">
            <v xml:space="preserve">Risk management objectives are established and agreed to by organizational stakeholders </v>
          </cell>
          <cell r="C9" t="str">
            <v xml:space="preserve">Low </v>
          </cell>
          <cell r="D9" t="str">
            <v xml:space="preserve"> </v>
          </cell>
        </row>
        <row r="10">
          <cell r="A10" t="str">
            <v>GV.RM-02</v>
          </cell>
          <cell r="B10" t="str">
            <v xml:space="preserve">Risk appetite and risk tolerance statements are established, communicated, and maintained </v>
          </cell>
          <cell r="C10" t="str">
            <v xml:space="preserve">Low </v>
          </cell>
          <cell r="D10" t="str">
            <v xml:space="preserve"> </v>
          </cell>
        </row>
        <row r="11">
          <cell r="A11" t="str">
            <v>GV.RM-05</v>
          </cell>
          <cell r="B11" t="str">
            <v xml:space="preserve">Lines of communication across the organization are established for cybersecurity risks, including risks from suppliers and other third parties </v>
          </cell>
          <cell r="C11" t="str">
            <v xml:space="preserve">Low </v>
          </cell>
          <cell r="D11" t="str">
            <v xml:space="preserve"> </v>
          </cell>
        </row>
        <row r="12">
          <cell r="A12" t="str">
            <v>GV.RR-01</v>
          </cell>
          <cell r="B12" t="str">
            <v xml:space="preserve">Organizational leadership is responsible and accountable for cybersecurity risk and fosters a culture that is risk-aware, ethical, and continually improving </v>
          </cell>
          <cell r="C12" t="str">
            <v xml:space="preserve">Low </v>
          </cell>
          <cell r="D12" t="str">
            <v xml:space="preserve"> </v>
          </cell>
        </row>
        <row r="13">
          <cell r="A13" t="str">
            <v>GV.RR-03</v>
          </cell>
          <cell r="B13" t="str">
            <v xml:space="preserve">Adequate resources are allocated commensurate with the cybersecurity risk strategy, roles, responsibilities, and policies </v>
          </cell>
          <cell r="C13" t="str">
            <v xml:space="preserve">Low </v>
          </cell>
          <cell r="D13" t="str">
            <v xml:space="preserve"> </v>
          </cell>
        </row>
        <row r="14">
          <cell r="A14" t="str">
            <v>GV.RR-04</v>
          </cell>
          <cell r="B14" t="str">
            <v xml:space="preserve">Cybersecurity is included in human resources practices </v>
          </cell>
          <cell r="C14" t="str">
            <v xml:space="preserve">Low </v>
          </cell>
          <cell r="D14" t="str">
            <v xml:space="preserve"> </v>
          </cell>
        </row>
        <row r="15">
          <cell r="A15" t="str">
            <v>GV.PO</v>
          </cell>
          <cell r="B15" t="str">
            <v xml:space="preserve">Organizational cybersecurity policy is established, communicated, and enforced </v>
          </cell>
          <cell r="C15" t="str">
            <v xml:space="preserve">High </v>
          </cell>
          <cell r="D15" t="str">
            <v xml:space="preserve">R1: Cybersecurity policies should include an incident response policy.  </v>
          </cell>
        </row>
        <row r="16">
          <cell r="A16" t="str">
            <v>GV.PO-02</v>
          </cell>
          <cell r="B16" t="str">
            <v xml:space="preserve">Policy for managing cybersecurity risks is reviewed, updated, communicated, and enforced to reflect changes in requirements, threats, technology, and organizational mission </v>
          </cell>
          <cell r="C16" t="str">
            <v xml:space="preserve">Low </v>
          </cell>
          <cell r="D16" t="str">
            <v xml:space="preserve"> </v>
          </cell>
        </row>
        <row r="17">
          <cell r="A17" t="str">
            <v>GV.OV</v>
          </cell>
          <cell r="B17" t="str">
            <v xml:space="preserve">Results of organization-wide cybersecurity risk management activities and performance are used to inform, improve, and adjust the risk management strategy </v>
          </cell>
          <cell r="C17" t="str">
            <v xml:space="preserve">Low </v>
          </cell>
          <cell r="D17" t="str">
            <v xml:space="preserve"> </v>
          </cell>
        </row>
        <row r="18">
          <cell r="A18" t="str">
            <v>GV.OV-01</v>
          </cell>
          <cell r="B18" t="str">
            <v xml:space="preserve">Cybersecurity risk management strategy outcomes are reviewed to inform and adjust strategy and direction </v>
          </cell>
          <cell r="C18" t="str">
            <v xml:space="preserve">Low </v>
          </cell>
          <cell r="D18" t="str">
            <v xml:space="preserve"> </v>
          </cell>
        </row>
        <row r="19">
          <cell r="A19" t="str">
            <v>GV.OV-02</v>
          </cell>
          <cell r="B19" t="str">
            <v xml:space="preserve">The cybersecurity risk management strategy is reviewed and adjusted to ensure coverage of organizational requirements and risks </v>
          </cell>
          <cell r="C19" t="str">
            <v xml:space="preserve">Medium </v>
          </cell>
          <cell r="D19" t="str">
            <v xml:space="preserve">R1: Take past cybersecurity incidents into account when reviewing the organization’s cybersecurity risk management strategy. </v>
          </cell>
        </row>
        <row r="20">
          <cell r="A20" t="str">
            <v>GV.OV-03</v>
          </cell>
          <cell r="B20" t="str">
            <v xml:space="preserve">Organizational cybersecurity risk management performance is evaluated and reviewed for adjustments needed </v>
          </cell>
          <cell r="C20" t="str">
            <v xml:space="preserve">Low </v>
          </cell>
          <cell r="D20" t="str">
            <v xml:space="preserve"> </v>
          </cell>
        </row>
        <row r="21">
          <cell r="A21" t="str">
            <v>GV.SC</v>
          </cell>
          <cell r="B21" t="str">
            <v xml:space="preserve">Cyber supply chain risk management processes are </v>
          </cell>
          <cell r="C21" t="str">
            <v xml:space="preserve">Low </v>
          </cell>
          <cell r="D21" t="str">
            <v xml:space="preserve"> </v>
          </cell>
        </row>
        <row r="22">
          <cell r="A22" t="str">
            <v>GV.SC-01</v>
          </cell>
          <cell r="B22" t="str">
            <v xml:space="preserve">A cybersecurity supply chain risk management program, strategy, objectives, policies, and processes are established and agreed to by organizational stakeholders </v>
          </cell>
          <cell r="C22" t="str">
            <v xml:space="preserve">Low </v>
          </cell>
          <cell r="D22" t="str">
            <v xml:space="preserve"> </v>
          </cell>
        </row>
        <row r="23">
          <cell r="A23" t="str">
            <v>GV.SC-02</v>
          </cell>
          <cell r="B23" t="str">
            <v xml:space="preserve">Cybersecurity roles and responsibilities for suppliers, customers, and partners are established, communicated, and coordinated internally and externally </v>
          </cell>
          <cell r="C23" t="str">
            <v xml:space="preserve">Low </v>
          </cell>
          <cell r="D23" t="str">
            <v xml:space="preserve"> </v>
          </cell>
        </row>
        <row r="24">
          <cell r="A24" t="str">
            <v>GV.SC-03</v>
          </cell>
          <cell r="B24" t="str">
            <v xml:space="preserve">Cybersecurity supply chain risk management is integrated into cybersecurity and enterprise risk management, risk assessment, and improvement processes </v>
          </cell>
          <cell r="C24" t="str">
            <v xml:space="preserve">Low </v>
          </cell>
          <cell r="D24" t="str">
            <v xml:space="preserve"> </v>
          </cell>
        </row>
        <row r="25">
          <cell r="A25" t="str">
            <v>GV.SC-04</v>
          </cell>
          <cell r="B25" t="str">
            <v xml:space="preserve">Suppliers are known and prioritized by criticality </v>
          </cell>
          <cell r="C25" t="str">
            <v xml:space="preserve">Low </v>
          </cell>
          <cell r="D25" t="str">
            <v xml:space="preserve"> </v>
          </cell>
        </row>
        <row r="26">
          <cell r="A26" t="str">
            <v>GV.SC-05</v>
          </cell>
          <cell r="B26" t="str">
            <v xml:space="preserve">Requirements to address cybersecurity risks in supply chains are established, prioritized, and integrated into contracts and other types of agreements with suppliers and other relevant third parties </v>
          </cell>
          <cell r="C26" t="str">
            <v xml:space="preserve">Medium </v>
          </cell>
          <cell r="D26" t="str">
            <v xml:space="preserve">R1: Cybersecurity supply chain risk management requirements should include cybersecurity performance and vulnerability, threat, and incident disclosure and information sharing. </v>
          </cell>
        </row>
        <row r="27">
          <cell r="A27" t="str">
            <v>GV.SC-06</v>
          </cell>
          <cell r="B27" t="str">
            <v xml:space="preserve">Planning and due diligence are performed to reduce risks before entering into formal supplier or other third-party relationships </v>
          </cell>
          <cell r="C27" t="str">
            <v xml:space="preserve">Low </v>
          </cell>
          <cell r="D27" t="str">
            <v xml:space="preserve"> </v>
          </cell>
        </row>
        <row r="28">
          <cell r="A28" t="str">
            <v>GV.SC-07</v>
          </cell>
          <cell r="B28" t="str">
            <v xml:space="preserve">The risks posed by a supplier, their products and services, and other third parties are understood, recorded, prioritized, assessed, responded to, and monitored over the course of the relationship </v>
          </cell>
          <cell r="C28" t="str">
            <v xml:space="preserve">Low </v>
          </cell>
          <cell r="D28" t="str">
            <v xml:space="preserve"> </v>
          </cell>
        </row>
        <row r="29">
          <cell r="A29" t="str">
            <v>GV.SC-09</v>
          </cell>
          <cell r="B29" t="str">
            <v xml:space="preserve">Supply chain security practices are integrated into cybersecurity and enterprise risk management programs, and their performance is monitored throughout the technology product and service life cycle </v>
          </cell>
          <cell r="C29" t="str">
            <v xml:space="preserve">Low </v>
          </cell>
          <cell r="D29" t="str">
            <v xml:space="preserve"> </v>
          </cell>
        </row>
        <row r="30">
          <cell r="A30" t="str">
            <v>GV.SC-10</v>
          </cell>
          <cell r="B30" t="str">
            <v xml:space="preserve">Cybersecurity supply chain risk management plans include provisions for activities that occur after the conclusion of a partnership or service agreement </v>
          </cell>
          <cell r="C30" t="str">
            <v xml:space="preserve">Low </v>
          </cell>
          <cell r="D30" t="str">
            <v xml:space="preserve"> </v>
          </cell>
        </row>
        <row r="31">
          <cell r="A31" t="str">
            <v>ID</v>
          </cell>
          <cell r="B31" t="str">
            <v xml:space="preserve">The organization’s current cybersecurity risks are understood </v>
          </cell>
          <cell r="C31" t="str">
            <v xml:space="preserve">Medium </v>
          </cell>
          <cell r="D31" t="str">
            <v xml:space="preserve">N1: All Identify Categories are beneficial for preventing, responding to, and recovering from incidents. </v>
          </cell>
        </row>
        <row r="32">
          <cell r="A32" t="str">
            <v>ID.AM</v>
          </cell>
          <cell r="B32" t="str">
            <v xml:space="preserve">Assets (e.g., data, hardware, software, systems, facilities, services, people) that enable the organization to achieve business purposes are identified and managed consistent with their relative importance to organizational objectives and the organization’s risk strategy </v>
          </cell>
          <cell r="C32" t="str">
            <v xml:space="preserve">Medium </v>
          </cell>
          <cell r="D32" t="str">
            <v xml:space="preserve">N1: All asset management information can be helpful to incident responders in many ways, such as understanding the impact of an incident, identifying other assets that may be targeted, and prioritizing response and recovery efforts. </v>
          </cell>
        </row>
        <row r="33">
          <cell r="A33" t="str">
            <v>ID.AM-01</v>
          </cell>
          <cell r="B33" t="str">
            <v xml:space="preserve">Inventories of hardware managed by the organization are maintained </v>
          </cell>
          <cell r="C33" t="str">
            <v xml:space="preserve">Medium </v>
          </cell>
          <cell r="D33" t="str">
            <v xml:space="preserve">R1: Make current and automatically updated inventories of the internal and external hardware used by the organization available for use in finding and addressing vulnerabilities, monitoring operations and usage to detect adverse cybersecurity events, and identifying “shadow IT” usage. </v>
          </cell>
        </row>
        <row r="34">
          <cell r="A34" t="str">
            <v>ID.AM-04</v>
          </cell>
          <cell r="B34" t="str">
            <v xml:space="preserve">Inventories of services provided by suppliers are maintained </v>
          </cell>
          <cell r="C34" t="str">
            <v xml:space="preserve">Medium </v>
          </cell>
          <cell r="D34" t="str">
            <v xml:space="preserve">R1: Current and automatically updated inventories of the services provided by the organization’s suppliers should be available for use in finding and addressing vulnerabilities, monitoring operations and usage to detect adverse cybersecurity events, and identifying “shadow IT” usage. </v>
          </cell>
        </row>
        <row r="35">
          <cell r="A35" t="str">
            <v>ID.AM-05</v>
          </cell>
          <cell r="B35" t="str">
            <v xml:space="preserve">Assets are prioritized based on classification, criticality, resources, and impact on the mission </v>
          </cell>
          <cell r="C35" t="str">
            <v xml:space="preserve">Medium </v>
          </cell>
          <cell r="D35" t="str">
            <v xml:space="preserve">R1: Prioritizing the organization’s assets —  including hardware, software, services, systems, and data — and being aware of the dependencies between those and other assets should help indicate where the organization should focus its resources in terms of protection, detection, response, and recovery. </v>
          </cell>
        </row>
        <row r="36">
          <cell r="A36" t="str">
            <v>ID.AM-08</v>
          </cell>
          <cell r="B36" t="str">
            <v xml:space="preserve">Systems, hardware, software, services, and data are managed throughout their life cycles </v>
          </cell>
          <cell r="C36" t="str">
            <v xml:space="preserve">Medium </v>
          </cell>
          <cell r="D36" t="str">
            <v xml:space="preserve">R1: Managing hardware, software, services, and systems throughout their life cycles should take cybersecurity into consideration, such as configuring them securely, reducing attack surfaces, and updating inventory information as assets are transferred or relocated. </v>
          </cell>
        </row>
        <row r="37">
          <cell r="A37" t="str">
            <v>ID.RA-04</v>
          </cell>
          <cell r="B37" t="str">
            <v xml:space="preserve">Potential impacts and likelihoods of threats exploiting vulnerabilities are identified and recorded </v>
          </cell>
          <cell r="C37" t="str">
            <v xml:space="preserve">Medium </v>
          </cell>
          <cell r="D37" t="str">
            <v xml:space="preserve">N1: Recording the potential impacts and likelihoods of threats exploiting vulnerabilities is necessary for determining risk. </v>
          </cell>
        </row>
        <row r="38">
          <cell r="A38" t="str">
            <v>ID.RA-07</v>
          </cell>
          <cell r="B38" t="str">
            <v xml:space="preserve">Changes and exceptions are managed, assessed for risk impact, recorded, and tracked </v>
          </cell>
          <cell r="C38" t="str">
            <v xml:space="preserve">Medium </v>
          </cell>
          <cell r="D38" t="str">
            <v xml:space="preserve"> </v>
          </cell>
        </row>
        <row r="39">
          <cell r="A39" t="str">
            <v>ID.RA-09</v>
          </cell>
          <cell r="B39" t="str">
            <v xml:space="preserve">The authenticity and integrity of hardware and software are assessed prior to acquisition and use </v>
          </cell>
          <cell r="C39" t="str">
            <v xml:space="preserve">Medium </v>
          </cell>
          <cell r="D39" t="str">
            <v xml:space="preserve"> </v>
          </cell>
        </row>
        <row r="40">
          <cell r="A40" t="str">
            <v>ID.RA-10</v>
          </cell>
          <cell r="B40" t="str">
            <v xml:space="preserve">Critical suppliers are assessed prior to acquisition </v>
          </cell>
          <cell r="C40" t="str">
            <v xml:space="preserve">Low </v>
          </cell>
          <cell r="D40" t="str">
            <v xml:space="preserve"> </v>
          </cell>
        </row>
        <row r="41">
          <cell r="A41" t="str">
            <v>ID.IM</v>
          </cell>
          <cell r="B41" t="str">
            <v xml:space="preserve">Improvements to organizational cybersecurity risk management processes, procedures and activities are identified across all CSF Functions </v>
          </cell>
          <cell r="C41" t="str">
            <v xml:space="preserve">Medium </v>
          </cell>
          <cell r="D41" t="str">
            <v xml:space="preserve"> </v>
          </cell>
        </row>
        <row r="42">
          <cell r="A42" t="str">
            <v>ID.IM-01</v>
          </cell>
          <cell r="B42" t="str">
            <v xml:space="preserve">Improvements are identified from evaluations </v>
          </cell>
          <cell r="C42" t="str">
            <v xml:space="preserve">Medium </v>
          </cell>
          <cell r="D42" t="str">
            <v xml:space="preserve">R1: Periodically evaluate incident response program performance to identify problems and deficiencies that should be corrected.  N1: Possible evaluation forms include selfassessments, third-party assessments, and independent audits. </v>
          </cell>
        </row>
        <row r="43">
          <cell r="A43" t="str">
            <v>ID.IM-04</v>
          </cell>
          <cell r="B43" t="str">
            <v xml:space="preserve">Incident response plans and other cybersecurity plans that affect operations are established, communicated, maintained, and improved </v>
          </cell>
          <cell r="C43" t="str">
            <v xml:space="preserve">High </v>
          </cell>
          <cell r="D43" t="str">
            <v xml:space="preserve">N1: Several types of cybersecurity plans are relevant to incident response, including 1) incident response plans, which provide the roadmap for implementing the incident response capability; 2) vulnerability management plans, which help identify and assess all types of vulnerabilities and prioritize, test, and implement risk responses; and 3) business continuity plans. R1: Synchronize business continuity plans with incident response plans since incidents can undermine business resilience.  R2: Review and update all cybersecurity plans periodically or when a need for significant improvements is identified.  R3: Base each cybersecurity plan on the organization’s unique requirements, mission, size, structure, and functions.  R4: Each cybersecurity plan should identify the resources and management support needed to carry it out successfully. N2: Business continuity planning professionals who are made aware of cybersecurity incidents and their impacts can fine-tune business impact assessments, risk assessments, and continuity of operations plans. Further, because business continuity planners have extensive expertise in minimizing operational disruption during severe circumstances, they may be valuable in planning responses to specific incident types, such as denial-ofservice (DoS) conditions. </v>
          </cell>
        </row>
        <row r="44">
          <cell r="A44" t="str">
            <v>PR.AA</v>
          </cell>
          <cell r="B44" t="str">
            <v xml:space="preserve">Access to physical and logical assets is limited to authorized users, services, and hardware and managed commensurate with the assessed risk of unauthorized access </v>
          </cell>
          <cell r="C44" t="str">
            <v xml:space="preserve">Medium </v>
          </cell>
          <cell r="D44" t="str">
            <v xml:space="preserve"> </v>
          </cell>
        </row>
        <row r="45">
          <cell r="A45" t="str">
            <v>PR.AA-01</v>
          </cell>
          <cell r="B45" t="str">
            <v xml:space="preserve">Identities and credentials for authorized users, services, and hardware are managed by the organization </v>
          </cell>
          <cell r="C45" t="str">
            <v xml:space="preserve">Medium </v>
          </cell>
          <cell r="D45" t="str">
            <v xml:space="preserve"> </v>
          </cell>
        </row>
        <row r="46">
          <cell r="A46" t="str">
            <v>PR.AA-02</v>
          </cell>
          <cell r="B46" t="str">
            <v xml:space="preserve">Identities are proofed and bound to credentials based on the context of interactions </v>
          </cell>
          <cell r="C46" t="str">
            <v xml:space="preserve">Medium </v>
          </cell>
          <cell r="D46" t="str">
            <v xml:space="preserve"> </v>
          </cell>
        </row>
        <row r="47">
          <cell r="A47" t="str">
            <v>PR.AA-03</v>
          </cell>
          <cell r="B47" t="str">
            <v xml:space="preserve">Users, services, and hardware are authenticated </v>
          </cell>
          <cell r="C47" t="str">
            <v xml:space="preserve">Medium </v>
          </cell>
          <cell r="D47" t="str">
            <v xml:space="preserve"> </v>
          </cell>
        </row>
        <row r="48">
          <cell r="A48" t="str">
            <v>PR.AA-04</v>
          </cell>
          <cell r="B48" t="str">
            <v xml:space="preserve">Identity assertions are protected, conveyed, and verified </v>
          </cell>
          <cell r="C48" t="str">
            <v xml:space="preserve">Medium </v>
          </cell>
          <cell r="D48" t="str">
            <v xml:space="preserve"> </v>
          </cell>
        </row>
        <row r="49">
          <cell r="A49" t="str">
            <v>PR.AA-05</v>
          </cell>
          <cell r="B49" t="str">
            <v xml:space="preserve">Access permissions, entitlements, and authorizations are defined in a policy, managed, enforced, and reviewed, and incorporate the principles of least privilege and separation of duties </v>
          </cell>
          <cell r="C49" t="str">
            <v xml:space="preserve">Medium </v>
          </cell>
          <cell r="D49" t="str">
            <v xml:space="preserve"> </v>
          </cell>
        </row>
        <row r="50">
          <cell r="A50" t="str">
            <v>PR.AA-06</v>
          </cell>
          <cell r="B50" t="str">
            <v xml:space="preserve">Physical access to assets is managed, monitored, and enforced commensurate with risk </v>
          </cell>
          <cell r="C50" t="str">
            <v xml:space="preserve">Medium </v>
          </cell>
          <cell r="D50" t="str">
            <v xml:space="preserve"> </v>
          </cell>
        </row>
        <row r="51">
          <cell r="A51" t="str">
            <v>PR.AT</v>
          </cell>
          <cell r="B51" t="str">
            <v xml:space="preserve">The organization’s personnel are provided with cybersecurity awareness and training so that they can perform their cybersecurity-related tasks </v>
          </cell>
          <cell r="C51" t="str">
            <v xml:space="preserve">Medium </v>
          </cell>
          <cell r="D51" t="str">
            <v xml:space="preserve"> </v>
          </cell>
        </row>
        <row r="52">
          <cell r="A52" t="str">
            <v>PR.AT-01</v>
          </cell>
          <cell r="B52" t="str">
            <v xml:space="preserve">Personnel are provided with awareness and training so that they possess the knowledge and skills to perform general tasks with cybersecurity risks in mind </v>
          </cell>
          <cell r="C52" t="str">
            <v xml:space="preserve">Medium </v>
          </cell>
          <cell r="D52" t="str">
            <v xml:space="preserve"> </v>
          </cell>
        </row>
        <row r="53">
          <cell r="A53" t="str">
            <v>PR.AT-02</v>
          </cell>
          <cell r="B53" t="str">
            <v xml:space="preserve">Individuals in specialized roles are provided with awareness and training so that they possess the knowledge and skills to perform relevant tasks with cybersecurity risks in mind </v>
          </cell>
          <cell r="C53" t="str">
            <v xml:space="preserve">Medium </v>
          </cell>
          <cell r="D53" t="str">
            <v xml:space="preserve">R1: Role-based training should include incident-related responsibilities. </v>
          </cell>
        </row>
        <row r="54">
          <cell r="A54" t="str">
            <v>PR.DS</v>
          </cell>
          <cell r="B54" t="str">
            <v xml:space="preserve">Data are managed consistent with the organization’s risk strategy to protect the confidentiality, integrity, and availability of information </v>
          </cell>
          <cell r="C54" t="str">
            <v xml:space="preserve">Medium </v>
          </cell>
          <cell r="D54" t="str">
            <v xml:space="preserve"> </v>
          </cell>
        </row>
        <row r="55">
          <cell r="A55" t="str">
            <v>PR.DS-01</v>
          </cell>
          <cell r="B55" t="str">
            <v xml:space="preserve">The confidentiality, integrity, and availability of data-at-rest are protected </v>
          </cell>
          <cell r="C55" t="str">
            <v xml:space="preserve">Medium </v>
          </cell>
          <cell r="D55" t="str">
            <v xml:space="preserve"> </v>
          </cell>
        </row>
        <row r="56">
          <cell r="A56" t="str">
            <v>PR.DS-02</v>
          </cell>
          <cell r="B56" t="str">
            <v xml:space="preserve">The confidentiality, integrity, and availability of data-intransit are protected </v>
          </cell>
          <cell r="C56" t="str">
            <v xml:space="preserve">Medium </v>
          </cell>
          <cell r="D56" t="str">
            <v xml:space="preserve"> </v>
          </cell>
        </row>
        <row r="57">
          <cell r="A57" t="str">
            <v>PR.DS-10</v>
          </cell>
          <cell r="B57" t="str">
            <v xml:space="preserve">The confidentiality, integrity, and availability of data-in-use are protected </v>
          </cell>
          <cell r="C57" t="str">
            <v xml:space="preserve">Medium </v>
          </cell>
          <cell r="D57" t="str">
            <v xml:space="preserve"> </v>
          </cell>
        </row>
        <row r="58">
          <cell r="A58" t="str">
            <v>PR.DS-11</v>
          </cell>
          <cell r="B58" t="str">
            <v xml:space="preserve">Backups of data are created, protected, maintained, and tested </v>
          </cell>
          <cell r="C58" t="str">
            <v xml:space="preserve">Medium </v>
          </cell>
          <cell r="D58" t="str">
            <v xml:space="preserve">N1: Backups can be particularly important for recovery purposes when data integrity or availability is affected. </v>
          </cell>
        </row>
        <row r="59">
          <cell r="A59" t="str">
            <v>PR.PS</v>
          </cell>
          <cell r="B59" t="str">
            <v xml:space="preserve">The hardware, software (e.g., firmware, operating systems, applications), and services of physical and virtual platforms are managed consistent with the organization’s risk strategy to protect their confidentiality, integrity, and availability </v>
          </cell>
          <cell r="C59" t="str">
            <v xml:space="preserve">Medium </v>
          </cell>
          <cell r="D59" t="str">
            <v xml:space="preserve"> </v>
          </cell>
        </row>
        <row r="60">
          <cell r="A60" t="str">
            <v>PR.PS-01</v>
          </cell>
          <cell r="B60" t="str">
            <v xml:space="preserve">Configuration management practices are established and applied </v>
          </cell>
          <cell r="C60" t="str">
            <v xml:space="preserve">Medium </v>
          </cell>
          <cell r="D60" t="str">
            <v xml:space="preserve"> </v>
          </cell>
        </row>
        <row r="61">
          <cell r="A61" t="str">
            <v>PR.PS-02</v>
          </cell>
          <cell r="B61" t="str">
            <v xml:space="preserve">Software is maintained, replaced, and removed commensurate with risk </v>
          </cell>
          <cell r="C61" t="str">
            <v xml:space="preserve">Medium </v>
          </cell>
          <cell r="D61" t="str">
            <v xml:space="preserve"> </v>
          </cell>
        </row>
        <row r="62">
          <cell r="A62" t="str">
            <v>PR.PS-03</v>
          </cell>
          <cell r="B62" t="str">
            <v xml:space="preserve">Hardware is maintained, replaced, and removed commensurate with risk </v>
          </cell>
          <cell r="C62" t="str">
            <v xml:space="preserve">Medium </v>
          </cell>
          <cell r="D62" t="str">
            <v xml:space="preserve"> </v>
          </cell>
        </row>
        <row r="63">
          <cell r="A63" t="str">
            <v>PR.PS-05</v>
          </cell>
          <cell r="B63" t="str">
            <v xml:space="preserve">Installation and execution of unauthorized software are prevented </v>
          </cell>
          <cell r="C63" t="str">
            <v xml:space="preserve">Medium </v>
          </cell>
          <cell r="D63" t="str">
            <v xml:space="preserve"> </v>
          </cell>
        </row>
        <row r="64">
          <cell r="A64" t="str">
            <v>PR.PS-06</v>
          </cell>
          <cell r="B64" t="str">
            <v xml:space="preserve">Secure software development practices are integrated, and their performance is monitored throughout the software development life cycle </v>
          </cell>
          <cell r="C64" t="str">
            <v xml:space="preserve">Medium </v>
          </cell>
          <cell r="D64" t="str">
            <v xml:space="preserve">N1: For more information on secure software development practices, including responding to vulnerabilities or incidents that involve released software, see [SP800218]. </v>
          </cell>
        </row>
        <row r="65">
          <cell r="A65" t="str">
            <v>PR.IR</v>
          </cell>
          <cell r="B65" t="str">
            <v xml:space="preserve">Security architectures are managed with the </v>
          </cell>
          <cell r="C65" t="str">
            <v xml:space="preserve">Medium </v>
          </cell>
          <cell r="D65" t="str">
            <v xml:space="preserve"> </v>
          </cell>
        </row>
        <row r="66">
          <cell r="A66" t="str">
            <v>PR.IR-01</v>
          </cell>
          <cell r="B66" t="str">
            <v xml:space="preserve">Networks and environments are protected from unauthorized logical access and usage </v>
          </cell>
          <cell r="C66" t="str">
            <v xml:space="preserve">Medium </v>
          </cell>
          <cell r="D66" t="str">
            <v xml:space="preserve"> </v>
          </cell>
        </row>
        <row r="67">
          <cell r="A67" t="str">
            <v>PR.IR-02</v>
          </cell>
          <cell r="B67" t="str">
            <v xml:space="preserve">The organization’s technology assets are protected from environmental threats </v>
          </cell>
          <cell r="C67" t="str">
            <v xml:space="preserve">Medium </v>
          </cell>
          <cell r="D67" t="str">
            <v xml:space="preserve"> </v>
          </cell>
        </row>
        <row r="68">
          <cell r="A68" t="str">
            <v>PR.IR-03</v>
          </cell>
          <cell r="B68" t="str">
            <v xml:space="preserve">Mechanisms are implemented to achieve resilience requirements in normal and adverse situations </v>
          </cell>
          <cell r="C68" t="str">
            <v xml:space="preserve">Medium </v>
          </cell>
          <cell r="D68" t="str">
            <v xml:space="preserve"> </v>
          </cell>
        </row>
        <row r="69">
          <cell r="A69" t="str">
            <v>PR.IR-04</v>
          </cell>
          <cell r="B69" t="str">
            <v xml:space="preserve">Adequate resource capacity to ensure availability is maintained </v>
          </cell>
          <cell r="C69" t="str">
            <v xml:space="preserve">Medium </v>
          </cell>
          <cell r="D69" t="str">
            <v xml:space="preserve"> </v>
          </cell>
        </row>
        <row r="70">
          <cell r="A70" t="str">
            <v>DE</v>
          </cell>
          <cell r="B70" t="str">
            <v xml:space="preserve">Possible cybersecurity attacks and compromises are found and analyzed </v>
          </cell>
          <cell r="C70" t="str">
            <v xml:space="preserve">High </v>
          </cell>
          <cell r="D70" t="str">
            <v xml:space="preserve">N1: The Detect Function encompasses all of the monitoring and analysis activities performed to find and characterize potentially adverse events and, in turn, find cybersecurity incidents. </v>
          </cell>
        </row>
        <row r="71">
          <cell r="A71" t="str">
            <v>DE.CM</v>
          </cell>
          <cell r="B71" t="str">
            <v xml:space="preserve">Assets are monitored to find anomalies, </v>
          </cell>
          <cell r="C71" t="str">
            <v xml:space="preserve">High </v>
          </cell>
          <cell r="D71" t="str">
            <v xml:space="preserve">R1: Continuous monitoring for unauthorized activity, deviations from expected activity, and changes in security posture should involve the following types of assets at all times: networks and network services; computing hardware and software, runtime environments, and their data; the physical environment; personnel activity and technology usage; and external service provider activities.  </v>
          </cell>
        </row>
        <row r="72">
          <cell r="A72" t="str">
            <v>DE.CM-01</v>
          </cell>
          <cell r="B72" t="str">
            <v xml:space="preserve">Networks and network services are monitored to find potentially adverse events </v>
          </cell>
          <cell r="C72" t="str">
            <v xml:space="preserve">High </v>
          </cell>
          <cell r="D72" t="str">
            <v xml:space="preserve">R1: Monitoring should include wired and wireless networks, network communications and flows, network services (e.g., DNS and BGP), and the presence of unauthorized or rogue networks within facilities. </v>
          </cell>
        </row>
        <row r="73">
          <cell r="A73" t="str">
            <v>DE.CM-02</v>
          </cell>
          <cell r="B73" t="str">
            <v xml:space="preserve">The physical environment is monitored to find potentially adverse events </v>
          </cell>
          <cell r="C73" t="str">
            <v xml:space="preserve">High </v>
          </cell>
          <cell r="D73" t="str">
            <v xml:space="preserve">R1: Monitoring the physical environment should include humans’ successful and failed access attempts, the movement of people into and out of secure areas of facilities, and signs of tampering with physical access controls. </v>
          </cell>
        </row>
        <row r="74">
          <cell r="A74" t="str">
            <v>DE.CM-03</v>
          </cell>
          <cell r="B74" t="str">
            <v xml:space="preserve">Personnel activity and technology usage are monitored to find potentially adverse events </v>
          </cell>
          <cell r="C74" t="str">
            <v xml:space="preserve">High </v>
          </cell>
          <cell r="D74" t="str">
            <v xml:space="preserve">R1: Monitoring personnel activity and technology usage should include anomalous user activity or unusual patterns of activity, authentication and logical access attempts, and the use of deception technology. </v>
          </cell>
        </row>
        <row r="75">
          <cell r="A75" t="str">
            <v>DE.CM-06</v>
          </cell>
          <cell r="B75" t="str">
            <v xml:space="preserve">External service provider activities and services are monitored to find potentially adverse events </v>
          </cell>
          <cell r="C75" t="str">
            <v xml:space="preserve">High </v>
          </cell>
          <cell r="D75" t="str">
            <v xml:space="preserve">R1: Monitoring external service provider activities and services should include remote and on-site administration and maintenance activities that providers perform on organizational systems and deviations from expected behavior by cloud-based services, internet service providers, and other service providers. </v>
          </cell>
        </row>
        <row r="76">
          <cell r="A76" t="str">
            <v>DE.AE-04</v>
          </cell>
          <cell r="B76" t="str">
            <v xml:space="preserve">The estimated impact and scope of adverse events are understood </v>
          </cell>
          <cell r="C76" t="str">
            <v xml:space="preserve">High </v>
          </cell>
          <cell r="D76" t="str">
            <v xml:space="preserve">R1: Estimate the impact and scope of adverse events through automated (e.g., SIEM, SOAR) and/or manual means, and review and refine the estimates. </v>
          </cell>
        </row>
        <row r="77">
          <cell r="A77" t="str">
            <v>RS</v>
          </cell>
          <cell r="B77" t="str">
            <v xml:space="preserve">Actions regarding a detected cybersecurity incident are taken </v>
          </cell>
          <cell r="C77" t="str">
            <v xml:space="preserve">High </v>
          </cell>
          <cell r="D77" t="str">
            <v xml:space="preserve">N1: The Respond Function is at the core of incident response activities. </v>
          </cell>
        </row>
        <row r="78">
          <cell r="A78" t="str">
            <v>RS.MA-05</v>
          </cell>
          <cell r="B78" t="str">
            <v xml:space="preserve">The criteria for initiating incident recovery are applied </v>
          </cell>
          <cell r="C78" t="str">
            <v xml:space="preserve">High </v>
          </cell>
          <cell r="D78" t="str">
            <v xml:space="preserve">R1: Apply incident recovery criteria to known and assumed characteristics of the incident to determine when an incident’s recovery processes should be initiated. R2: Take the possible operational disruption of incident recovery activities into account for determining when recovery should be initiated. </v>
          </cell>
        </row>
        <row r="79">
          <cell r="A79" t="str">
            <v>RS.AN-07</v>
          </cell>
          <cell r="B79" t="str">
            <v xml:space="preserve">Incident data and metadata are collected, and their integrity and provenance are preserved </v>
          </cell>
          <cell r="C79" t="str">
            <v xml:space="preserve">High </v>
          </cell>
          <cell r="D79" t="str">
            <v xml:space="preserve">N1: Many incident responses involve the collection of incident data and metadata. Formal evidence gathering and handling using chain-of-custody procedures might not be performed for every incident that occurs (e.g., most malware incidents will not result in prosecution). However, collected incident data is still considered evidence, which is defined as “grounds for belief or disbelief; data on which to base proof or to establish truth or falsehood” [SP800-160v1]. R1: Collect and retain evidence from an incident in accordance with the organization’s evidence preservation procedures and data retention policies, and consider factors such as the possibility of prosecution and the cost of retaining the data and the hardware and software needed to access the data in the future. </v>
          </cell>
        </row>
        <row r="80">
          <cell r="A80" t="str">
            <v>RS.AN-08</v>
          </cell>
          <cell r="B80" t="str">
            <v xml:space="preserve">An incident’s magnitude is estimated and validated </v>
          </cell>
          <cell r="C80" t="str">
            <v xml:space="preserve">High </v>
          </cell>
          <cell r="D80" t="str">
            <v xml:space="preserve">N1: Determining the incident’s magnitude is often one of the most challenging aspects of incident response.  R1: Look for indicators of compromise, evidence of persistence, and other signs of an incident on both the assets known to be targeted and other potential targets. Skipping this activity or performing it in a superficial way may cause underestimation of the incident’s magnitude, thus allowing the incident to continue indefinitely on other targets without the organization’s knowledge or monitoring. </v>
          </cell>
        </row>
        <row r="81">
          <cell r="A81" t="str">
            <v>RS.CO</v>
          </cell>
          <cell r="B81" t="str">
            <v xml:space="preserve">Response </v>
          </cell>
          <cell r="C81" t="str">
            <v xml:space="preserve">High </v>
          </cell>
          <cell r="D81" t="str">
            <v xml:space="preserve">N1: Incident response reporting and communication activities tend to fall into four categories. Incident coordination involves communicating current and planned incident response activities for a particular incident among the internal and external parties who have incident response roles and responsibilities. Incident notification involves formally informing affected customers, employees, partners, regulators, or others about a data breach or other incident. Public communication involves communicating to the public about the status of a particular incident, such as responding to media inquiries. Incident information sharing involves sharing cybersecurity threat information with others, usually voluntarily, based on activity observed within the organization’s technology assets. </v>
          </cell>
        </row>
        <row r="82">
          <cell r="A82" t="str">
            <v>RC.RP</v>
          </cell>
          <cell r="B82" t="str">
            <v xml:space="preserve">Restoration activities are performed to ensure operational availability of systems and services affected by cybersecurity incidents </v>
          </cell>
          <cell r="C82" t="str">
            <v xml:space="preserve">High </v>
          </cell>
          <cell r="D82" t="str">
            <v xml:space="preserve">N1: Executing the incident recovery plan involves selecting, prioritizing, and performing recovery actions in a secure manner; verifying the integrity of recovered assets; declaring the end of incident recovery; and completing incident documentation. 
N2: For more information on incident recovery plans and plan execution, see [SP800-184]. </v>
          </cell>
        </row>
        <row r="83">
          <cell r="A83" t="str">
            <v>RC.RP-03</v>
          </cell>
          <cell r="B83" t="str">
            <v xml:space="preserve">The integrity of backups and other restoration assets is verified before using them for restoration </v>
          </cell>
          <cell r="C83" t="str">
            <v xml:space="preserve">High </v>
          </cell>
          <cell r="D83" t="str">
            <v xml:space="preserve">R1: Check restoration assets for indicators of compromise, file corruption, and other integrity issues before use. </v>
          </cell>
        </row>
        <row r="84">
          <cell r="A84" t="str">
            <v>RC.CO</v>
          </cell>
          <cell r="B84" t="str">
            <v xml:space="preserve">Restoration </v>
          </cell>
          <cell r="C84" t="str">
            <v xml:space="preserve">High </v>
          </cell>
          <cell r="D84" t="str">
            <v xml:space="preserve">N1: Incident recovery communication is a continuation of the communication activities in RS.CO.  </v>
          </cell>
        </row>
      </sheetData>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96FE9-E39F-4CBE-82C0-1E59FBE2E428}">
  <dimension ref="A1:T107"/>
  <sheetViews>
    <sheetView tabSelected="1" workbookViewId="0"/>
  </sheetViews>
  <sheetFormatPr defaultRowHeight="14.4" x14ac:dyDescent="0.3"/>
  <cols>
    <col min="1" max="1" width="13.6640625" customWidth="1"/>
    <col min="2" max="2" width="9.33203125" customWidth="1"/>
    <col min="3" max="3" width="47.44140625" customWidth="1"/>
    <col min="4" max="4" width="56.33203125" customWidth="1"/>
    <col min="5" max="5" width="15.44140625" customWidth="1"/>
    <col min="6" max="6" width="24" customWidth="1"/>
    <col min="7" max="9" width="11" customWidth="1"/>
    <col min="10" max="10" width="10.6640625" customWidth="1"/>
    <col min="11" max="12" width="15.109375" customWidth="1"/>
    <col min="13" max="13" width="17.6640625" customWidth="1"/>
    <col min="14" max="15" width="15.109375" customWidth="1"/>
    <col min="16" max="16" width="10.5546875" customWidth="1"/>
    <col min="17" max="17" width="17.33203125" customWidth="1"/>
    <col min="18" max="19" width="18.6640625" customWidth="1"/>
    <col min="20" max="20" width="29.5546875" customWidth="1"/>
  </cols>
  <sheetData>
    <row r="1" spans="1:20" s="1" customFormat="1" ht="72" x14ac:dyDescent="0.3">
      <c r="A1" s="2" t="s">
        <v>0</v>
      </c>
      <c r="B1" s="2" t="s">
        <v>1</v>
      </c>
      <c r="C1" s="2" t="s">
        <v>2</v>
      </c>
      <c r="D1" s="2" t="s">
        <v>3</v>
      </c>
      <c r="E1" s="2" t="s">
        <v>4</v>
      </c>
      <c r="F1" s="2" t="s">
        <v>5</v>
      </c>
      <c r="G1" s="3" t="s">
        <v>6</v>
      </c>
      <c r="H1" s="3" t="s">
        <v>7</v>
      </c>
      <c r="I1" s="3" t="s">
        <v>8</v>
      </c>
      <c r="J1" s="3" t="s">
        <v>9</v>
      </c>
      <c r="K1" s="3" t="s">
        <v>10</v>
      </c>
      <c r="L1" s="3" t="s">
        <v>11</v>
      </c>
      <c r="M1" s="3" t="s">
        <v>12</v>
      </c>
      <c r="N1" s="3" t="s">
        <v>13</v>
      </c>
      <c r="O1" s="4" t="s">
        <v>14</v>
      </c>
      <c r="P1" s="4" t="s">
        <v>15</v>
      </c>
      <c r="Q1" s="4" t="s">
        <v>16</v>
      </c>
      <c r="R1" s="4" t="s">
        <v>17</v>
      </c>
      <c r="S1" s="4" t="s">
        <v>18</v>
      </c>
      <c r="T1" s="4" t="s">
        <v>19</v>
      </c>
    </row>
    <row r="2" spans="1:20" ht="100.8" x14ac:dyDescent="0.3">
      <c r="A2" s="5" t="s">
        <v>20</v>
      </c>
      <c r="B2" s="5" t="s">
        <v>21</v>
      </c>
      <c r="C2" s="6" t="s">
        <v>22</v>
      </c>
      <c r="D2" s="6" t="s">
        <v>23</v>
      </c>
      <c r="E2" s="6"/>
      <c r="F2" s="6"/>
      <c r="G2" s="6"/>
      <c r="H2" s="6" t="str">
        <f>VLOOKUP([1]!SheetTable0[[#This Row],[Наслідок CSF (Функція, категорія або підкатегорія)]],'[1]NIST SP 800-61r3 ipd '!$A$1:$D$84,3,0)</f>
        <v xml:space="preserve">Low </v>
      </c>
      <c r="I2" s="6" t="s">
        <v>24</v>
      </c>
      <c r="J2" s="6"/>
      <c r="K2" s="6"/>
      <c r="L2" s="6"/>
      <c r="M2" s="6"/>
      <c r="N2" s="6"/>
      <c r="O2" s="6"/>
      <c r="P2" s="6"/>
      <c r="Q2" s="6"/>
      <c r="R2" s="6"/>
      <c r="S2" s="6"/>
      <c r="T2" s="6"/>
    </row>
    <row r="3" spans="1:20" ht="43.2" x14ac:dyDescent="0.3">
      <c r="A3" s="5" t="s">
        <v>25</v>
      </c>
      <c r="B3" s="5" t="s">
        <v>26</v>
      </c>
      <c r="C3" s="6" t="s">
        <v>27</v>
      </c>
      <c r="D3" s="6" t="s">
        <v>28</v>
      </c>
      <c r="E3" s="6"/>
      <c r="F3" s="6"/>
      <c r="G3" s="6"/>
      <c r="H3" s="6" t="str">
        <f>VLOOKUP([1]!SheetTable0[[#This Row],[Наслідок CSF (Функція, категорія або підкатегорія)]],'[1]NIST SP 800-61r3 ipd '!$A$1:$D$84,3,0)</f>
        <v xml:space="preserve">Low </v>
      </c>
      <c r="I3" s="6" t="s">
        <v>24</v>
      </c>
      <c r="J3" s="6"/>
      <c r="K3" s="6"/>
      <c r="L3" s="6"/>
      <c r="M3" s="6"/>
      <c r="N3" s="6"/>
      <c r="O3" s="6"/>
      <c r="P3" s="6"/>
      <c r="Q3" s="6"/>
      <c r="R3" s="6"/>
      <c r="S3" s="6"/>
      <c r="T3" s="6"/>
    </row>
    <row r="4" spans="1:20" ht="72" x14ac:dyDescent="0.3">
      <c r="A4" s="5" t="s">
        <v>29</v>
      </c>
      <c r="B4" s="5" t="s">
        <v>30</v>
      </c>
      <c r="C4" s="6" t="s">
        <v>31</v>
      </c>
      <c r="D4" s="6" t="s">
        <v>32</v>
      </c>
      <c r="E4" s="6"/>
      <c r="F4" s="6"/>
      <c r="G4" s="6"/>
      <c r="H4" s="6" t="str">
        <f>VLOOKUP([1]!SheetTable0[[#This Row],[Наслідок CSF (Функція, категорія або підкатегорія)]],'[1]NIST SP 800-61r3 ipd '!$A$1:$D$84,3,0)</f>
        <v xml:space="preserve">Low </v>
      </c>
      <c r="I4" s="6" t="s">
        <v>24</v>
      </c>
      <c r="J4" s="6"/>
      <c r="K4" s="6"/>
      <c r="L4" s="6"/>
      <c r="M4" s="6"/>
      <c r="N4" s="6"/>
      <c r="O4" s="6"/>
      <c r="P4" s="6"/>
      <c r="Q4" s="6"/>
      <c r="R4" s="6"/>
      <c r="S4" s="6"/>
      <c r="T4" s="6"/>
    </row>
    <row r="5" spans="1:20" ht="43.2" x14ac:dyDescent="0.3">
      <c r="A5" s="5" t="s">
        <v>33</v>
      </c>
      <c r="B5" s="5" t="s">
        <v>34</v>
      </c>
      <c r="C5" s="6" t="s">
        <v>35</v>
      </c>
      <c r="D5" s="6" t="s">
        <v>36</v>
      </c>
      <c r="E5" s="6"/>
      <c r="F5" s="6"/>
      <c r="G5" s="6"/>
      <c r="H5" s="6" t="str">
        <f>VLOOKUP([1]!SheetTable0[[#This Row],[Наслідок CSF (Функція, категорія або підкатегорія)]],'[1]NIST SP 800-61r3 ipd '!$A$1:$D$84,3,0)</f>
        <v xml:space="preserve">Low </v>
      </c>
      <c r="I5" s="6" t="s">
        <v>24</v>
      </c>
      <c r="J5" s="6"/>
      <c r="K5" s="6"/>
      <c r="L5" s="6"/>
      <c r="M5" s="6"/>
      <c r="N5" s="6"/>
      <c r="O5" s="6"/>
      <c r="P5" s="6"/>
      <c r="Q5" s="6"/>
      <c r="R5" s="6"/>
      <c r="S5" s="6"/>
      <c r="T5" s="6"/>
    </row>
    <row r="6" spans="1:20" ht="43.2" x14ac:dyDescent="0.3">
      <c r="A6" s="5" t="s">
        <v>37</v>
      </c>
      <c r="B6" s="5" t="s">
        <v>38</v>
      </c>
      <c r="C6" s="6" t="s">
        <v>39</v>
      </c>
      <c r="D6" s="6" t="s">
        <v>40</v>
      </c>
      <c r="E6" s="6"/>
      <c r="F6" s="6"/>
      <c r="G6" s="6"/>
      <c r="H6" s="6" t="str">
        <f>VLOOKUP([1]!SheetTable0[[#This Row],[Наслідок CSF (Функція, категорія або підкатегорія)]],'[1]NIST SP 800-61r3 ipd '!$A$1:$D$84,3,0)</f>
        <v xml:space="preserve">Medium </v>
      </c>
      <c r="I6" s="6" t="s">
        <v>24</v>
      </c>
      <c r="J6" s="6"/>
      <c r="K6" s="6"/>
      <c r="L6" s="6"/>
      <c r="M6" s="6"/>
      <c r="N6" s="6"/>
      <c r="O6" s="6"/>
      <c r="P6" s="6"/>
      <c r="Q6" s="6"/>
      <c r="R6" s="6"/>
      <c r="S6" s="6"/>
      <c r="T6" s="6"/>
    </row>
    <row r="7" spans="1:20" ht="28.8" x14ac:dyDescent="0.3">
      <c r="A7" s="5" t="s">
        <v>41</v>
      </c>
      <c r="B7" s="5" t="s">
        <v>42</v>
      </c>
      <c r="C7" s="6" t="s">
        <v>43</v>
      </c>
      <c r="D7" s="6" t="s">
        <v>44</v>
      </c>
      <c r="E7" s="6"/>
      <c r="F7" s="6"/>
      <c r="G7" s="6"/>
      <c r="H7" s="6" t="str">
        <f>VLOOKUP([1]!SheetTable0[[#This Row],[Наслідок CSF (Функція, категорія або підкатегорія)]],'[1]NIST SP 800-61r3 ipd '!$A$1:$D$84,3,0)</f>
        <v xml:space="preserve">Medium </v>
      </c>
      <c r="I7" s="6" t="s">
        <v>24</v>
      </c>
      <c r="J7" s="6"/>
      <c r="K7" s="6"/>
      <c r="L7" s="6"/>
      <c r="M7" s="6"/>
      <c r="N7" s="6"/>
      <c r="O7" s="6"/>
      <c r="P7" s="6"/>
      <c r="Q7" s="6"/>
      <c r="R7" s="6"/>
      <c r="S7" s="6"/>
      <c r="T7" s="6"/>
    </row>
    <row r="8" spans="1:20" ht="57.6" x14ac:dyDescent="0.3">
      <c r="A8" s="5" t="s">
        <v>45</v>
      </c>
      <c r="B8" s="5" t="s">
        <v>46</v>
      </c>
      <c r="C8" s="6" t="s">
        <v>47</v>
      </c>
      <c r="D8" s="6" t="s">
        <v>48</v>
      </c>
      <c r="E8" s="6"/>
      <c r="F8" s="6"/>
      <c r="G8" s="6"/>
      <c r="H8" s="6" t="str">
        <f>VLOOKUP([1]!SheetTable0[[#This Row],[Наслідок CSF (Функція, категорія або підкатегорія)]],'[1]NIST SP 800-61r3 ipd '!$A$1:$D$84,3,0)</f>
        <v xml:space="preserve">Medium </v>
      </c>
      <c r="I8" s="6" t="s">
        <v>24</v>
      </c>
      <c r="J8" s="6"/>
      <c r="K8" s="6"/>
      <c r="L8" s="6"/>
      <c r="M8" s="6"/>
      <c r="N8" s="6"/>
      <c r="O8" s="6"/>
      <c r="P8" s="6"/>
      <c r="Q8" s="6"/>
      <c r="R8" s="6"/>
      <c r="S8" s="6"/>
      <c r="T8" s="6"/>
    </row>
    <row r="9" spans="1:20" ht="43.2" x14ac:dyDescent="0.3">
      <c r="A9" s="5" t="s">
        <v>49</v>
      </c>
      <c r="B9" s="5" t="s">
        <v>50</v>
      </c>
      <c r="C9" s="6" t="s">
        <v>51</v>
      </c>
      <c r="D9" s="6" t="s">
        <v>52</v>
      </c>
      <c r="E9" s="6"/>
      <c r="F9" s="6"/>
      <c r="G9" s="6"/>
      <c r="H9" s="6" t="str">
        <f>VLOOKUP([1]!SheetTable0[[#This Row],[Наслідок CSF (Функція, категорія або підкатегорія)]],'[1]NIST SP 800-61r3 ipd '!$A$1:$D$84,3,0)</f>
        <v xml:space="preserve">Low </v>
      </c>
      <c r="I9" s="6" t="s">
        <v>24</v>
      </c>
      <c r="J9" s="6"/>
      <c r="K9" s="6"/>
      <c r="L9" s="6"/>
      <c r="M9" s="6"/>
      <c r="N9" s="6"/>
      <c r="O9" s="6"/>
      <c r="P9" s="6"/>
      <c r="Q9" s="6"/>
      <c r="R9" s="6"/>
      <c r="S9" s="6"/>
      <c r="T9" s="6"/>
    </row>
    <row r="10" spans="1:20" ht="43.2" x14ac:dyDescent="0.3">
      <c r="A10" s="5" t="s">
        <v>53</v>
      </c>
      <c r="B10" s="5" t="s">
        <v>46</v>
      </c>
      <c r="C10" s="6" t="s">
        <v>54</v>
      </c>
      <c r="D10" s="6" t="s">
        <v>55</v>
      </c>
      <c r="E10" s="6"/>
      <c r="F10" s="6"/>
      <c r="G10" s="6"/>
      <c r="H10" s="6" t="str">
        <f>VLOOKUP([1]!SheetTable0[[#This Row],[Наслідок CSF (Функція, категорія або підкатегорія)]],'[1]NIST SP 800-61r3 ipd '!$A$1:$D$84,3,0)</f>
        <v xml:space="preserve">Low </v>
      </c>
      <c r="I10" s="6" t="s">
        <v>24</v>
      </c>
      <c r="J10" s="6"/>
      <c r="K10" s="6"/>
      <c r="L10" s="6"/>
      <c r="M10" s="6"/>
      <c r="N10" s="6"/>
      <c r="O10" s="6"/>
      <c r="P10" s="6"/>
      <c r="Q10" s="6"/>
      <c r="R10" s="6"/>
      <c r="S10" s="6"/>
      <c r="T10" s="6"/>
    </row>
    <row r="11" spans="1:20" ht="57.6" x14ac:dyDescent="0.3">
      <c r="A11" s="5" t="s">
        <v>56</v>
      </c>
      <c r="B11" s="5" t="s">
        <v>57</v>
      </c>
      <c r="C11" s="6" t="s">
        <v>58</v>
      </c>
      <c r="D11" s="6" t="s">
        <v>59</v>
      </c>
      <c r="E11" s="6"/>
      <c r="F11" s="6"/>
      <c r="G11" s="6"/>
      <c r="H11" s="6" t="str">
        <f>VLOOKUP([1]!SheetTable0[[#This Row],[Наслідок CSF (Функція, категорія або підкатегорія)]],'[1]NIST SP 800-61r3 ipd '!$A$1:$D$84,3,0)</f>
        <v xml:space="preserve">Low </v>
      </c>
      <c r="I11" s="6" t="s">
        <v>24</v>
      </c>
      <c r="J11" s="6"/>
      <c r="K11" s="6"/>
      <c r="L11" s="6"/>
      <c r="M11" s="6"/>
      <c r="N11" s="6"/>
      <c r="O11" s="6"/>
      <c r="P11" s="6"/>
      <c r="Q11" s="6"/>
      <c r="R11" s="6"/>
      <c r="S11" s="6"/>
      <c r="T11" s="6"/>
    </row>
    <row r="12" spans="1:20" ht="43.2" x14ac:dyDescent="0.3">
      <c r="A12" s="5" t="s">
        <v>60</v>
      </c>
      <c r="B12" s="5" t="s">
        <v>42</v>
      </c>
      <c r="C12" s="6" t="s">
        <v>61</v>
      </c>
      <c r="D12" s="6" t="s">
        <v>62</v>
      </c>
      <c r="E12" s="6"/>
      <c r="F12" s="6"/>
      <c r="G12" s="6"/>
      <c r="H12" s="6" t="e">
        <f>VLOOKUP([1]!SheetTable0[[#This Row],[Наслідок CSF (Функція, категорія або підкатегорія)]],'[1]NIST SP 800-61r3 ipd '!$A$1:$D$84,3,0)</f>
        <v>#N/A</v>
      </c>
      <c r="I12" s="6" t="s">
        <v>24</v>
      </c>
      <c r="J12" s="6"/>
      <c r="K12" s="6"/>
      <c r="L12" s="6"/>
      <c r="M12" s="6"/>
      <c r="N12" s="6"/>
      <c r="O12" s="6"/>
      <c r="P12" s="6"/>
      <c r="Q12" s="6"/>
      <c r="R12" s="6"/>
      <c r="S12" s="6"/>
      <c r="T12" s="6"/>
    </row>
    <row r="13" spans="1:20" ht="43.2" x14ac:dyDescent="0.3">
      <c r="A13" s="5" t="s">
        <v>63</v>
      </c>
      <c r="B13" s="5"/>
      <c r="C13" s="6" t="s">
        <v>64</v>
      </c>
      <c r="D13" s="6" t="s">
        <v>65</v>
      </c>
      <c r="E13" s="6"/>
      <c r="F13" s="6"/>
      <c r="G13" s="6"/>
      <c r="H13" s="6" t="e">
        <f>VLOOKUP([1]!SheetTable0[[#This Row],[Наслідок CSF (Функція, категорія або підкатегорія)]],'[1]NIST SP 800-61r3 ipd '!$A$1:$D$84,3,0)</f>
        <v>#N/A</v>
      </c>
      <c r="I13" s="6" t="s">
        <v>24</v>
      </c>
      <c r="J13" s="6"/>
      <c r="K13" s="6"/>
      <c r="L13" s="6"/>
      <c r="M13" s="6"/>
      <c r="N13" s="6"/>
      <c r="O13" s="6"/>
      <c r="P13" s="6"/>
      <c r="Q13" s="6"/>
      <c r="R13" s="6"/>
      <c r="S13" s="6"/>
      <c r="T13" s="6"/>
    </row>
    <row r="14" spans="1:20" ht="57.6" x14ac:dyDescent="0.3">
      <c r="A14" s="5" t="s">
        <v>66</v>
      </c>
      <c r="B14" s="5"/>
      <c r="C14" s="6" t="s">
        <v>67</v>
      </c>
      <c r="D14" s="6" t="s">
        <v>68</v>
      </c>
      <c r="E14" s="6"/>
      <c r="F14" s="6"/>
      <c r="G14" s="6"/>
      <c r="H14" s="6" t="str">
        <f>VLOOKUP([1]!SheetTable0[[#This Row],[Наслідок CSF (Функція, категорія або підкатегорія)]],'[1]NIST SP 800-61r3 ipd '!$A$1:$D$84,3,0)</f>
        <v xml:space="preserve">Low </v>
      </c>
      <c r="I14" s="6" t="s">
        <v>24</v>
      </c>
      <c r="J14" s="6"/>
      <c r="K14" s="6"/>
      <c r="L14" s="6"/>
      <c r="M14" s="6"/>
      <c r="N14" s="6"/>
      <c r="O14" s="6"/>
      <c r="P14" s="6"/>
      <c r="Q14" s="6"/>
      <c r="R14" s="6"/>
      <c r="S14" s="6"/>
      <c r="T14" s="6"/>
    </row>
    <row r="15" spans="1:20" ht="57.6" x14ac:dyDescent="0.3">
      <c r="A15" s="5" t="s">
        <v>69</v>
      </c>
      <c r="B15" s="5" t="s">
        <v>70</v>
      </c>
      <c r="C15" s="6" t="s">
        <v>71</v>
      </c>
      <c r="D15" s="6" t="s">
        <v>72</v>
      </c>
      <c r="E15" s="6"/>
      <c r="F15" s="6"/>
      <c r="G15" s="6"/>
      <c r="H15" s="6" t="e">
        <f>VLOOKUP([1]!SheetTable0[[#This Row],[Наслідок CSF (Функція, категорія або підкатегорія)]],'[1]NIST SP 800-61r3 ipd '!$A$1:$D$84,3,0)</f>
        <v>#N/A</v>
      </c>
      <c r="I15" s="6" t="s">
        <v>24</v>
      </c>
      <c r="J15" s="6"/>
      <c r="K15" s="6"/>
      <c r="L15" s="6"/>
      <c r="M15" s="6"/>
      <c r="N15" s="6"/>
      <c r="O15" s="6"/>
      <c r="P15" s="6"/>
      <c r="Q15" s="6"/>
      <c r="R15" s="6"/>
      <c r="S15" s="6"/>
      <c r="T15" s="6"/>
    </row>
    <row r="16" spans="1:20" ht="43.2" x14ac:dyDescent="0.3">
      <c r="A16" s="5" t="s">
        <v>73</v>
      </c>
      <c r="B16" s="5" t="s">
        <v>42</v>
      </c>
      <c r="C16" s="6" t="s">
        <v>74</v>
      </c>
      <c r="D16" s="6" t="s">
        <v>75</v>
      </c>
      <c r="E16" s="6"/>
      <c r="F16" s="6"/>
      <c r="G16" s="6"/>
      <c r="H16" s="6" t="e">
        <f>VLOOKUP([1]!SheetTable0[[#This Row],[Наслідок CSF (Функція, категорія або підкатегорія)]],'[1]NIST SP 800-61r3 ipd '!$A$1:$D$84,3,0)</f>
        <v>#N/A</v>
      </c>
      <c r="I16" s="6" t="s">
        <v>24</v>
      </c>
      <c r="J16" s="6"/>
      <c r="K16" s="6"/>
      <c r="L16" s="6"/>
      <c r="M16" s="6"/>
      <c r="N16" s="6"/>
      <c r="O16" s="6"/>
      <c r="P16" s="6"/>
      <c r="Q16" s="6"/>
      <c r="R16" s="6"/>
      <c r="S16" s="6"/>
      <c r="T16" s="6"/>
    </row>
    <row r="17" spans="1:20" ht="28.8" x14ac:dyDescent="0.3">
      <c r="A17" s="5" t="s">
        <v>76</v>
      </c>
      <c r="B17" s="5" t="s">
        <v>77</v>
      </c>
      <c r="C17" s="6" t="s">
        <v>78</v>
      </c>
      <c r="D17" s="6" t="s">
        <v>79</v>
      </c>
      <c r="E17" s="6"/>
      <c r="F17" s="6"/>
      <c r="G17" s="6"/>
      <c r="H17" s="6" t="e">
        <f>VLOOKUP([1]!SheetTable0[[#This Row],[Наслідок CSF (Функція, категорія або підкатегорія)]],'[1]NIST SP 800-61r3 ipd '!$A$1:$D$84,3,0)</f>
        <v>#N/A</v>
      </c>
      <c r="I17" s="6" t="s">
        <v>24</v>
      </c>
      <c r="J17" s="6"/>
      <c r="K17" s="6"/>
      <c r="L17" s="6"/>
      <c r="M17" s="6"/>
      <c r="N17" s="6"/>
      <c r="O17" s="6"/>
      <c r="P17" s="6"/>
      <c r="Q17" s="6"/>
      <c r="R17" s="6"/>
      <c r="S17" s="6"/>
      <c r="T17" s="6"/>
    </row>
    <row r="18" spans="1:20" ht="57.6" x14ac:dyDescent="0.3">
      <c r="A18" s="5" t="s">
        <v>80</v>
      </c>
      <c r="B18" s="5" t="s">
        <v>81</v>
      </c>
      <c r="C18" s="6" t="s">
        <v>82</v>
      </c>
      <c r="D18" s="6" t="s">
        <v>83</v>
      </c>
      <c r="E18" s="6"/>
      <c r="F18" s="6"/>
      <c r="G18" s="6"/>
      <c r="H18" s="6" t="str">
        <f>VLOOKUP([1]!SheetTable0[[#This Row],[Наслідок CSF (Функція, категорія або підкатегорія)]],'[1]NIST SP 800-61r3 ipd '!$A$1:$D$84,3,0)</f>
        <v xml:space="preserve">Low </v>
      </c>
      <c r="I18" s="6" t="s">
        <v>24</v>
      </c>
      <c r="J18" s="6"/>
      <c r="K18" s="6"/>
      <c r="L18" s="6"/>
      <c r="M18" s="6"/>
      <c r="N18" s="6"/>
      <c r="O18" s="6"/>
      <c r="P18" s="6"/>
      <c r="Q18" s="6"/>
      <c r="R18" s="6"/>
      <c r="S18" s="6"/>
      <c r="T18" s="6"/>
    </row>
    <row r="19" spans="1:20" ht="57.6" x14ac:dyDescent="0.3">
      <c r="A19" s="5" t="s">
        <v>84</v>
      </c>
      <c r="B19" s="5" t="s">
        <v>81</v>
      </c>
      <c r="C19" s="6" t="s">
        <v>85</v>
      </c>
      <c r="D19" s="6" t="s">
        <v>86</v>
      </c>
      <c r="E19" s="6"/>
      <c r="F19" s="6"/>
      <c r="G19" s="6"/>
      <c r="H19" s="6" t="e">
        <f>VLOOKUP([1]!SheetTable0[[#This Row],[Наслідок CSF (Функція, категорія або підкатегорія)]],'[1]NIST SP 800-61r3 ipd '!$A$1:$D$84,3,0)</f>
        <v>#N/A</v>
      </c>
      <c r="I19" s="6" t="s">
        <v>24</v>
      </c>
      <c r="J19" s="6"/>
      <c r="K19" s="6"/>
      <c r="L19" s="6"/>
      <c r="M19" s="6"/>
      <c r="N19" s="6"/>
      <c r="O19" s="6"/>
      <c r="P19" s="6"/>
      <c r="Q19" s="6"/>
      <c r="R19" s="6"/>
      <c r="S19" s="6"/>
      <c r="T19" s="6"/>
    </row>
    <row r="20" spans="1:20" ht="43.2" x14ac:dyDescent="0.3">
      <c r="A20" s="5" t="s">
        <v>87</v>
      </c>
      <c r="B20" s="5"/>
      <c r="C20" s="6" t="s">
        <v>88</v>
      </c>
      <c r="D20" s="6" t="s">
        <v>89</v>
      </c>
      <c r="E20" s="6"/>
      <c r="F20" s="6"/>
      <c r="G20" s="6"/>
      <c r="H20" s="6" t="str">
        <f>VLOOKUP([1]!SheetTable0[[#This Row],[Наслідок CSF (Функція, категорія або підкатегорія)]],'[1]NIST SP 800-61r3 ipd '!$A$1:$D$84,3,0)</f>
        <v xml:space="preserve">Low </v>
      </c>
      <c r="I20" s="6" t="s">
        <v>24</v>
      </c>
      <c r="J20" s="6"/>
      <c r="K20" s="6"/>
      <c r="L20" s="6"/>
      <c r="M20" s="6"/>
      <c r="N20" s="6"/>
      <c r="O20" s="6"/>
      <c r="P20" s="6"/>
      <c r="Q20" s="6"/>
      <c r="R20" s="6"/>
      <c r="S20" s="6"/>
      <c r="T20" s="6"/>
    </row>
    <row r="21" spans="1:20" ht="43.2" x14ac:dyDescent="0.3">
      <c r="A21" s="5" t="s">
        <v>90</v>
      </c>
      <c r="B21" s="5"/>
      <c r="C21" s="6" t="s">
        <v>91</v>
      </c>
      <c r="D21" s="6" t="s">
        <v>92</v>
      </c>
      <c r="E21" s="6"/>
      <c r="F21" s="6"/>
      <c r="G21" s="6"/>
      <c r="H21" s="6" t="str">
        <f>VLOOKUP([1]!SheetTable0[[#This Row],[Наслідок CSF (Функція, категорія або підкатегорія)]],'[1]NIST SP 800-61r3 ipd '!$A$1:$D$84,3,0)</f>
        <v xml:space="preserve">Low </v>
      </c>
      <c r="I21" s="6" t="s">
        <v>24</v>
      </c>
      <c r="J21" s="6"/>
      <c r="K21" s="6"/>
      <c r="L21" s="6"/>
      <c r="M21" s="6"/>
      <c r="N21" s="6"/>
      <c r="O21" s="6"/>
      <c r="P21" s="6"/>
      <c r="Q21" s="6"/>
      <c r="R21" s="6"/>
      <c r="S21" s="6"/>
      <c r="T21" s="6"/>
    </row>
    <row r="22" spans="1:20" ht="43.2" x14ac:dyDescent="0.3">
      <c r="A22" s="5" t="s">
        <v>93</v>
      </c>
      <c r="B22" s="5"/>
      <c r="C22" s="6" t="s">
        <v>94</v>
      </c>
      <c r="D22" s="6" t="s">
        <v>95</v>
      </c>
      <c r="E22" s="6"/>
      <c r="F22" s="6"/>
      <c r="G22" s="6"/>
      <c r="H22" s="6" t="str">
        <f>VLOOKUP([1]!SheetTable0[[#This Row],[Наслідок CSF (Функція, категорія або підкатегорія)]],'[1]NIST SP 800-61r3 ipd '!$A$1:$D$84,3,0)</f>
        <v xml:space="preserve">High </v>
      </c>
      <c r="I22" s="6" t="s">
        <v>24</v>
      </c>
      <c r="J22" s="6"/>
      <c r="K22" s="6"/>
      <c r="L22" s="6"/>
      <c r="M22" s="6"/>
      <c r="N22" s="6"/>
      <c r="O22" s="6"/>
      <c r="P22" s="6"/>
      <c r="Q22" s="6"/>
      <c r="R22" s="6"/>
      <c r="S22" s="6"/>
      <c r="T22" s="6"/>
    </row>
    <row r="23" spans="1:20" ht="57.6" x14ac:dyDescent="0.3">
      <c r="A23" s="5" t="s">
        <v>96</v>
      </c>
      <c r="B23" s="5" t="s">
        <v>57</v>
      </c>
      <c r="C23" s="6" t="s">
        <v>97</v>
      </c>
      <c r="D23" s="6" t="s">
        <v>98</v>
      </c>
      <c r="E23" s="6"/>
      <c r="F23" s="6"/>
      <c r="G23" s="6"/>
      <c r="H23" s="6" t="e">
        <f>VLOOKUP([1]!SheetTable0[[#This Row],[Наслідок CSF (Функція, категорія або підкатегорія)]],'[1]NIST SP 800-61r3 ipd '!$A$1:$D$84,3,0)</f>
        <v>#N/A</v>
      </c>
      <c r="I23" s="6" t="s">
        <v>24</v>
      </c>
      <c r="J23" s="6"/>
      <c r="K23" s="6"/>
      <c r="L23" s="6"/>
      <c r="M23" s="6"/>
      <c r="N23" s="6"/>
      <c r="O23" s="6"/>
      <c r="P23" s="6"/>
      <c r="Q23" s="6"/>
      <c r="R23" s="6"/>
      <c r="S23" s="6"/>
      <c r="T23" s="6"/>
    </row>
    <row r="24" spans="1:20" ht="57.6" x14ac:dyDescent="0.3">
      <c r="A24" s="5" t="s">
        <v>99</v>
      </c>
      <c r="B24" s="5" t="s">
        <v>70</v>
      </c>
      <c r="C24" s="6" t="s">
        <v>100</v>
      </c>
      <c r="D24" s="6" t="s">
        <v>101</v>
      </c>
      <c r="E24" s="6"/>
      <c r="F24" s="6"/>
      <c r="G24" s="6"/>
      <c r="H24" s="6" t="str">
        <f>VLOOKUP([1]!SheetTable0[[#This Row],[Наслідок CSF (Функція, категорія або підкатегорія)]],'[1]NIST SP 800-61r3 ipd '!$A$1:$D$84,3,0)</f>
        <v xml:space="preserve">Low </v>
      </c>
      <c r="I24" s="6" t="s">
        <v>24</v>
      </c>
      <c r="J24" s="6"/>
      <c r="K24" s="6"/>
      <c r="L24" s="6"/>
      <c r="M24" s="6"/>
      <c r="N24" s="6"/>
      <c r="O24" s="6"/>
      <c r="P24" s="6"/>
      <c r="Q24" s="6"/>
      <c r="R24" s="6"/>
      <c r="S24" s="6"/>
      <c r="T24" s="6"/>
    </row>
    <row r="25" spans="1:20" ht="57.6" x14ac:dyDescent="0.3">
      <c r="A25" s="5" t="s">
        <v>102</v>
      </c>
      <c r="B25" s="5" t="s">
        <v>26</v>
      </c>
      <c r="C25" s="6" t="s">
        <v>103</v>
      </c>
      <c r="D25" s="6" t="s">
        <v>104</v>
      </c>
      <c r="E25" s="6"/>
      <c r="F25" s="6"/>
      <c r="G25" s="6"/>
      <c r="H25" s="6" t="str">
        <f>VLOOKUP([1]!SheetTable0[[#This Row],[Наслідок CSF (Функція, категорія або підкатегорія)]],'[1]NIST SP 800-61r3 ipd '!$A$1:$D$84,3,0)</f>
        <v xml:space="preserve">Low </v>
      </c>
      <c r="I25" s="6" t="s">
        <v>24</v>
      </c>
      <c r="J25" s="6"/>
      <c r="K25" s="6"/>
      <c r="L25" s="6"/>
      <c r="M25" s="6"/>
      <c r="N25" s="6"/>
      <c r="O25" s="6"/>
      <c r="P25" s="6"/>
      <c r="Q25" s="6"/>
      <c r="R25" s="6"/>
      <c r="S25" s="6"/>
      <c r="T25" s="6"/>
    </row>
    <row r="26" spans="1:20" ht="28.8" x14ac:dyDescent="0.3">
      <c r="A26" s="5" t="s">
        <v>105</v>
      </c>
      <c r="B26" s="5" t="s">
        <v>26</v>
      </c>
      <c r="C26" s="6" t="s">
        <v>106</v>
      </c>
      <c r="D26" s="6" t="s">
        <v>107</v>
      </c>
      <c r="E26" s="6"/>
      <c r="F26" s="6"/>
      <c r="G26" s="6"/>
      <c r="H26" s="6" t="str">
        <f>VLOOKUP([1]!SheetTable0[[#This Row],[Наслідок CSF (Функція, категорія або підкатегорія)]],'[1]NIST SP 800-61r3 ipd '!$A$1:$D$84,3,0)</f>
        <v xml:space="preserve">Low </v>
      </c>
      <c r="I26" s="6" t="s">
        <v>24</v>
      </c>
      <c r="J26" s="6"/>
      <c r="K26" s="6"/>
      <c r="L26" s="6"/>
      <c r="M26" s="6"/>
      <c r="N26" s="6"/>
      <c r="O26" s="6"/>
      <c r="P26" s="6"/>
      <c r="Q26" s="6"/>
      <c r="R26" s="6"/>
      <c r="S26" s="6"/>
      <c r="T26" s="6"/>
    </row>
    <row r="27" spans="1:20" ht="57.6" x14ac:dyDescent="0.3">
      <c r="A27" s="5" t="s">
        <v>108</v>
      </c>
      <c r="B27" s="5" t="s">
        <v>109</v>
      </c>
      <c r="C27" s="6" t="s">
        <v>110</v>
      </c>
      <c r="D27" s="6" t="s">
        <v>111</v>
      </c>
      <c r="E27" s="6"/>
      <c r="F27" s="6"/>
      <c r="G27" s="6"/>
      <c r="H27" s="6" t="str">
        <f>VLOOKUP([1]!SheetTable0[[#This Row],[Наслідок CSF (Функція, категорія або підкатегорія)]],'[1]NIST SP 800-61r3 ipd '!$A$1:$D$84,3,0)</f>
        <v xml:space="preserve">Medium </v>
      </c>
      <c r="I27" s="6" t="s">
        <v>24</v>
      </c>
      <c r="J27" s="6"/>
      <c r="K27" s="6"/>
      <c r="L27" s="6"/>
      <c r="M27" s="6"/>
      <c r="N27" s="6"/>
      <c r="O27" s="6"/>
      <c r="P27" s="6"/>
      <c r="Q27" s="6"/>
      <c r="R27" s="6"/>
      <c r="S27" s="6"/>
      <c r="T27" s="6"/>
    </row>
    <row r="28" spans="1:20" ht="43.2" x14ac:dyDescent="0.3">
      <c r="A28" s="5" t="s">
        <v>112</v>
      </c>
      <c r="B28" s="5" t="s">
        <v>57</v>
      </c>
      <c r="C28" s="6" t="s">
        <v>113</v>
      </c>
      <c r="D28" s="6" t="s">
        <v>114</v>
      </c>
      <c r="E28" s="6"/>
      <c r="F28" s="6"/>
      <c r="G28" s="6"/>
      <c r="H28" s="6" t="str">
        <f>VLOOKUP([1]!SheetTable0[[#This Row],[Наслідок CSF (Функція, категорія або підкатегорія)]],'[1]NIST SP 800-61r3 ipd '!$A$1:$D$84,3,0)</f>
        <v xml:space="preserve">Low </v>
      </c>
      <c r="I28" s="6" t="s">
        <v>24</v>
      </c>
      <c r="J28" s="6"/>
      <c r="K28" s="6"/>
      <c r="L28" s="6"/>
      <c r="M28" s="6"/>
      <c r="N28" s="6"/>
      <c r="O28" s="6"/>
      <c r="P28" s="6"/>
      <c r="Q28" s="6"/>
      <c r="R28" s="6"/>
      <c r="S28" s="6"/>
      <c r="T28" s="6"/>
    </row>
    <row r="29" spans="1:20" ht="72" x14ac:dyDescent="0.3">
      <c r="A29" s="5" t="s">
        <v>115</v>
      </c>
      <c r="B29" s="5" t="s">
        <v>26</v>
      </c>
      <c r="C29" s="6" t="s">
        <v>116</v>
      </c>
      <c r="D29" s="6" t="s">
        <v>117</v>
      </c>
      <c r="E29" s="6"/>
      <c r="F29" s="6"/>
      <c r="G29" s="6"/>
      <c r="H29" s="6" t="str">
        <f>VLOOKUP([1]!SheetTable0[[#This Row],[Наслідок CSF (Функція, категорія або підкатегорія)]],'[1]NIST SP 800-61r3 ipd '!$A$1:$D$84,3,0)</f>
        <v xml:space="preserve">Low </v>
      </c>
      <c r="I29" s="6" t="s">
        <v>24</v>
      </c>
      <c r="J29" s="6"/>
      <c r="K29" s="6"/>
      <c r="L29" s="6"/>
      <c r="M29" s="6"/>
      <c r="N29" s="6"/>
      <c r="O29" s="6"/>
      <c r="P29" s="6"/>
      <c r="Q29" s="6"/>
      <c r="R29" s="6"/>
      <c r="S29" s="6"/>
      <c r="T29" s="6"/>
    </row>
    <row r="30" spans="1:20" ht="43.2" x14ac:dyDescent="0.3">
      <c r="A30" s="5" t="s">
        <v>118</v>
      </c>
      <c r="B30" s="5" t="s">
        <v>119</v>
      </c>
      <c r="C30" s="6" t="s">
        <v>120</v>
      </c>
      <c r="D30" s="6" t="s">
        <v>121</v>
      </c>
      <c r="E30" s="6"/>
      <c r="F30" s="6"/>
      <c r="G30" s="6"/>
      <c r="H30" s="6" t="str">
        <f>VLOOKUP([1]!SheetTable0[[#This Row],[Наслідок CSF (Функція, категорія або підкатегорія)]],'[1]NIST SP 800-61r3 ipd '!$A$1:$D$84,3,0)</f>
        <v xml:space="preserve">Low </v>
      </c>
      <c r="I30" s="6" t="s">
        <v>24</v>
      </c>
      <c r="J30" s="6"/>
      <c r="K30" s="6"/>
      <c r="L30" s="6"/>
      <c r="M30" s="6"/>
      <c r="N30" s="6"/>
      <c r="O30" s="6"/>
      <c r="P30" s="6"/>
      <c r="Q30" s="6"/>
      <c r="R30" s="6"/>
      <c r="S30" s="6"/>
      <c r="T30" s="6"/>
    </row>
    <row r="31" spans="1:20" ht="86.4" x14ac:dyDescent="0.3">
      <c r="A31" s="5" t="s">
        <v>122</v>
      </c>
      <c r="B31" s="5" t="s">
        <v>57</v>
      </c>
      <c r="C31" s="6" t="s">
        <v>123</v>
      </c>
      <c r="D31" s="6" t="s">
        <v>124</v>
      </c>
      <c r="E31" s="6"/>
      <c r="F31" s="6"/>
      <c r="G31" s="6"/>
      <c r="H31" s="6" t="str">
        <f>VLOOKUP([1]!SheetTable0[[#This Row],[Наслідок CSF (Функція, категорія або підкатегорія)]],'[1]NIST SP 800-61r3 ipd '!$A$1:$D$84,3,0)</f>
        <v xml:space="preserve">Low </v>
      </c>
      <c r="I31" s="6" t="s">
        <v>24</v>
      </c>
      <c r="J31" s="6"/>
      <c r="K31" s="6"/>
      <c r="L31" s="6"/>
      <c r="M31" s="6"/>
      <c r="N31" s="6"/>
      <c r="O31" s="6"/>
      <c r="P31" s="6"/>
      <c r="Q31" s="6"/>
      <c r="R31" s="6"/>
      <c r="S31" s="6"/>
      <c r="T31" s="6"/>
    </row>
    <row r="32" spans="1:20" ht="57.6" x14ac:dyDescent="0.3">
      <c r="A32" s="5" t="s">
        <v>125</v>
      </c>
      <c r="B32" s="5" t="s">
        <v>57</v>
      </c>
      <c r="C32" s="6" t="s">
        <v>126</v>
      </c>
      <c r="D32" s="6" t="s">
        <v>127</v>
      </c>
      <c r="E32" s="6"/>
      <c r="F32" s="6"/>
      <c r="G32" s="6"/>
      <c r="H32" s="6" t="str">
        <f>VLOOKUP([1]!SheetTable0[[#This Row],[Наслідок CSF (Функція, категорія або підкатегорія)]],'[1]NIST SP 800-61r3 ipd '!$A$1:$D$84,3,0)</f>
        <v xml:space="preserve">Low </v>
      </c>
      <c r="I32" s="6" t="s">
        <v>24</v>
      </c>
      <c r="J32" s="6"/>
      <c r="K32" s="6"/>
      <c r="L32" s="6"/>
      <c r="M32" s="6"/>
      <c r="N32" s="6"/>
      <c r="O32" s="6"/>
      <c r="P32" s="6"/>
      <c r="Q32" s="6"/>
      <c r="R32" s="6"/>
      <c r="S32" s="6"/>
      <c r="T32" s="6"/>
    </row>
    <row r="33" spans="1:20" ht="28.8" x14ac:dyDescent="0.3">
      <c r="A33" s="7" t="s">
        <v>128</v>
      </c>
      <c r="B33" s="7" t="s">
        <v>129</v>
      </c>
      <c r="C33" s="6" t="s">
        <v>130</v>
      </c>
      <c r="D33" s="6" t="s">
        <v>131</v>
      </c>
      <c r="E33" s="6"/>
      <c r="F33" s="6"/>
      <c r="G33" s="6"/>
      <c r="H33" s="6" t="str">
        <f>VLOOKUP([1]!SheetTable0[[#This Row],[Наслідок CSF (Функція, категорія або підкатегорія)]],'[1]NIST SP 800-61r3 ipd '!$A$1:$D$84,3,0)</f>
        <v xml:space="preserve">Low </v>
      </c>
      <c r="I33" s="6" t="s">
        <v>24</v>
      </c>
      <c r="J33" s="6"/>
      <c r="K33" s="6"/>
      <c r="L33" s="6"/>
      <c r="M33" s="6"/>
      <c r="N33" s="6"/>
      <c r="O33" s="6"/>
      <c r="P33" s="6"/>
      <c r="Q33" s="6"/>
      <c r="R33" s="6"/>
      <c r="S33" s="6"/>
      <c r="T33" s="6"/>
    </row>
    <row r="34" spans="1:20" ht="43.2" x14ac:dyDescent="0.3">
      <c r="A34" s="7" t="s">
        <v>132</v>
      </c>
      <c r="B34" s="7" t="s">
        <v>133</v>
      </c>
      <c r="C34" s="6" t="s">
        <v>134</v>
      </c>
      <c r="D34" s="6" t="s">
        <v>135</v>
      </c>
      <c r="E34" s="6"/>
      <c r="F34" s="6"/>
      <c r="G34" s="6"/>
      <c r="H34" s="6" t="str">
        <f>VLOOKUP([1]!SheetTable0[[#This Row],[Наслідок CSF (Функція, категорія або підкатегорія)]],'[1]NIST SP 800-61r3 ipd '!$A$1:$D$84,3,0)</f>
        <v xml:space="preserve">Medium </v>
      </c>
      <c r="I34" s="6" t="s">
        <v>24</v>
      </c>
      <c r="J34" s="6"/>
      <c r="K34" s="6"/>
      <c r="L34" s="6"/>
      <c r="M34" s="6"/>
      <c r="N34" s="6"/>
      <c r="O34" s="6"/>
      <c r="P34" s="6"/>
      <c r="Q34" s="6"/>
      <c r="R34" s="6"/>
      <c r="S34" s="6"/>
      <c r="T34" s="6"/>
    </row>
    <row r="35" spans="1:20" ht="43.2" x14ac:dyDescent="0.3">
      <c r="A35" s="7" t="s">
        <v>136</v>
      </c>
      <c r="B35" s="7" t="s">
        <v>137</v>
      </c>
      <c r="C35" s="6" t="s">
        <v>138</v>
      </c>
      <c r="D35" s="6" t="s">
        <v>139</v>
      </c>
      <c r="E35" s="6"/>
      <c r="F35" s="6"/>
      <c r="G35" s="6"/>
      <c r="H35" s="6" t="str">
        <f>VLOOKUP([1]!SheetTable0[[#This Row],[Наслідок CSF (Функція, категорія або підкатегорія)]],'[1]NIST SP 800-61r3 ipd '!$A$1:$D$84,3,0)</f>
        <v xml:space="preserve">Low </v>
      </c>
      <c r="I35" s="6" t="s">
        <v>24</v>
      </c>
      <c r="J35" s="6"/>
      <c r="K35" s="6"/>
      <c r="L35" s="6"/>
      <c r="M35" s="6"/>
      <c r="N35" s="6"/>
      <c r="O35" s="6"/>
      <c r="P35" s="6"/>
      <c r="Q35" s="6"/>
      <c r="R35" s="6"/>
      <c r="S35" s="6"/>
      <c r="T35" s="6"/>
    </row>
    <row r="36" spans="1:20" ht="28.8" x14ac:dyDescent="0.3">
      <c r="A36" s="7" t="s">
        <v>140</v>
      </c>
      <c r="B36" s="7" t="s">
        <v>141</v>
      </c>
      <c r="C36" s="6" t="s">
        <v>142</v>
      </c>
      <c r="D36" s="6" t="s">
        <v>143</v>
      </c>
      <c r="E36" s="6"/>
      <c r="F36" s="6"/>
      <c r="G36" s="6"/>
      <c r="H36" s="6" t="str">
        <f>VLOOKUP([1]!SheetTable0[[#This Row],[Наслідок CSF (Функція, категорія або підкатегорія)]],'[1]NIST SP 800-61r3 ipd '!$A$1:$D$84,3,0)</f>
        <v xml:space="preserve">Low </v>
      </c>
      <c r="I36" s="6" t="s">
        <v>24</v>
      </c>
      <c r="J36" s="6"/>
      <c r="K36" s="6"/>
      <c r="L36" s="6"/>
      <c r="M36" s="6"/>
      <c r="N36" s="6"/>
      <c r="O36" s="6"/>
      <c r="P36" s="6"/>
      <c r="Q36" s="6"/>
      <c r="R36" s="6"/>
      <c r="S36" s="6"/>
      <c r="T36" s="6"/>
    </row>
    <row r="37" spans="1:20" ht="28.8" x14ac:dyDescent="0.3">
      <c r="A37" s="7" t="s">
        <v>144</v>
      </c>
      <c r="B37" s="7" t="s">
        <v>145</v>
      </c>
      <c r="C37" s="6" t="s">
        <v>146</v>
      </c>
      <c r="D37" s="6" t="s">
        <v>147</v>
      </c>
      <c r="E37" s="6"/>
      <c r="F37" s="6"/>
      <c r="G37" s="6"/>
      <c r="H37" s="6" t="e">
        <f>VLOOKUP([1]!SheetTable0[[#This Row],[Наслідок CSF (Функція, категорія або підкатегорія)]],'[1]NIST SP 800-61r3 ipd '!$A$1:$D$84,3,0)</f>
        <v>#N/A</v>
      </c>
      <c r="I37" s="6" t="s">
        <v>24</v>
      </c>
      <c r="J37" s="6"/>
      <c r="K37" s="6"/>
      <c r="L37" s="6"/>
      <c r="M37" s="6"/>
      <c r="N37" s="6"/>
      <c r="O37" s="6"/>
      <c r="P37" s="6"/>
      <c r="Q37" s="6"/>
      <c r="R37" s="6"/>
      <c r="S37" s="6"/>
      <c r="T37" s="6"/>
    </row>
    <row r="38" spans="1:20" ht="28.8" x14ac:dyDescent="0.3">
      <c r="A38" s="7" t="s">
        <v>148</v>
      </c>
      <c r="B38" s="7"/>
      <c r="C38" s="6" t="s">
        <v>149</v>
      </c>
      <c r="D38" s="6" t="s">
        <v>150</v>
      </c>
      <c r="E38" s="6"/>
      <c r="F38" s="6"/>
      <c r="G38" s="6"/>
      <c r="H38" s="6" t="str">
        <f>VLOOKUP([1]!SheetTable0[[#This Row],[Наслідок CSF (Функція, категорія або підкатегорія)]],'[1]NIST SP 800-61r3 ipd '!$A$1:$D$84,3,0)</f>
        <v xml:space="preserve">Low </v>
      </c>
      <c r="I38" s="6" t="s">
        <v>24</v>
      </c>
      <c r="J38" s="6"/>
      <c r="K38" s="6"/>
      <c r="L38" s="6"/>
      <c r="M38" s="6"/>
      <c r="N38" s="6"/>
      <c r="O38" s="6"/>
      <c r="P38" s="6"/>
      <c r="Q38" s="6"/>
      <c r="R38" s="6"/>
      <c r="S38" s="6"/>
      <c r="T38" s="6"/>
    </row>
    <row r="39" spans="1:20" ht="43.2" x14ac:dyDescent="0.3">
      <c r="A39" s="7" t="s">
        <v>151</v>
      </c>
      <c r="B39" s="7" t="s">
        <v>152</v>
      </c>
      <c r="C39" s="6" t="s">
        <v>153</v>
      </c>
      <c r="D39" s="6" t="s">
        <v>154</v>
      </c>
      <c r="E39" s="6"/>
      <c r="F39" s="6"/>
      <c r="G39" s="6"/>
      <c r="H39" s="6" t="str">
        <f>VLOOKUP([1]!SheetTable0[[#This Row],[Наслідок CSF (Функція, категорія або підкатегорія)]],'[1]NIST SP 800-61r3 ipd '!$A$1:$D$84,3,0)</f>
        <v xml:space="preserve">Low </v>
      </c>
      <c r="I39" s="6" t="s">
        <v>24</v>
      </c>
      <c r="J39" s="6"/>
      <c r="K39" s="6"/>
      <c r="L39" s="6"/>
      <c r="M39" s="6"/>
      <c r="N39" s="6"/>
      <c r="O39" s="6"/>
      <c r="P39" s="6"/>
      <c r="Q39" s="6"/>
      <c r="R39" s="6"/>
      <c r="S39" s="6"/>
      <c r="T39" s="6"/>
    </row>
    <row r="40" spans="1:20" ht="28.8" x14ac:dyDescent="0.3">
      <c r="A40" s="7" t="s">
        <v>155</v>
      </c>
      <c r="B40" s="7" t="s">
        <v>156</v>
      </c>
      <c r="C40" s="6" t="s">
        <v>157</v>
      </c>
      <c r="D40" s="6" t="s">
        <v>158</v>
      </c>
      <c r="E40" s="6"/>
      <c r="F40" s="6"/>
      <c r="G40" s="6"/>
      <c r="H40" s="6" t="str">
        <f>VLOOKUP([1]!SheetTable0[[#This Row],[Наслідок CSF (Функція, категорія або підкатегорія)]],'[1]NIST SP 800-61r3 ipd '!$A$1:$D$84,3,0)</f>
        <v xml:space="preserve">Medium </v>
      </c>
      <c r="I40" s="6" t="s">
        <v>24</v>
      </c>
      <c r="J40" s="6"/>
      <c r="K40" s="6"/>
      <c r="L40" s="6"/>
      <c r="M40" s="6"/>
      <c r="N40" s="6"/>
      <c r="O40" s="6"/>
      <c r="P40" s="6"/>
      <c r="Q40" s="6"/>
      <c r="R40" s="6"/>
      <c r="S40" s="6"/>
      <c r="T40" s="6"/>
    </row>
    <row r="41" spans="1:20" ht="43.2" x14ac:dyDescent="0.3">
      <c r="A41" s="7" t="s">
        <v>159</v>
      </c>
      <c r="B41" s="7" t="s">
        <v>160</v>
      </c>
      <c r="C41" s="6" t="s">
        <v>161</v>
      </c>
      <c r="D41" s="6" t="s">
        <v>162</v>
      </c>
      <c r="E41" s="6"/>
      <c r="F41" s="6"/>
      <c r="G41" s="6"/>
      <c r="H41" s="6" t="str">
        <f>VLOOKUP([1]!SheetTable0[[#This Row],[Наслідок CSF (Функція, категорія або підкатегорія)]],'[1]NIST SP 800-61r3 ipd '!$A$1:$D$84,3,0)</f>
        <v xml:space="preserve">Medium </v>
      </c>
      <c r="I41" s="6" t="s">
        <v>24</v>
      </c>
      <c r="J41" s="6"/>
      <c r="K41" s="6"/>
      <c r="L41" s="6"/>
      <c r="M41" s="6"/>
      <c r="N41" s="6"/>
      <c r="O41" s="6"/>
      <c r="P41" s="6"/>
      <c r="Q41" s="6"/>
      <c r="R41" s="6"/>
      <c r="S41" s="6"/>
      <c r="T41" s="6"/>
    </row>
    <row r="42" spans="1:20" ht="28.8" x14ac:dyDescent="0.3">
      <c r="A42" s="7" t="s">
        <v>163</v>
      </c>
      <c r="B42" s="7" t="s">
        <v>164</v>
      </c>
      <c r="C42" s="6" t="s">
        <v>165</v>
      </c>
      <c r="D42" s="6" t="s">
        <v>166</v>
      </c>
      <c r="E42" s="6"/>
      <c r="F42" s="6"/>
      <c r="G42" s="6"/>
      <c r="H42" s="6" t="str">
        <f>VLOOKUP([1]!SheetTable0[[#This Row],[Наслідок CSF (Функція, категорія або підкатегорія)]],'[1]NIST SP 800-61r3 ipd '!$A$1:$D$84,3,0)</f>
        <v xml:space="preserve">Medium </v>
      </c>
      <c r="I42" s="6" t="s">
        <v>24</v>
      </c>
      <c r="J42" s="6"/>
      <c r="K42" s="6"/>
      <c r="L42" s="6"/>
      <c r="M42" s="6"/>
      <c r="N42" s="6"/>
      <c r="O42" s="6"/>
      <c r="P42" s="6"/>
      <c r="Q42" s="6"/>
      <c r="R42" s="6"/>
      <c r="S42" s="6"/>
      <c r="T42" s="6"/>
    </row>
    <row r="43" spans="1:20" ht="28.8" x14ac:dyDescent="0.3">
      <c r="A43" s="7" t="s">
        <v>167</v>
      </c>
      <c r="B43" s="7" t="s">
        <v>168</v>
      </c>
      <c r="C43" s="6" t="s">
        <v>169</v>
      </c>
      <c r="D43" s="6" t="s">
        <v>170</v>
      </c>
      <c r="E43" s="6"/>
      <c r="F43" s="6"/>
      <c r="G43" s="6"/>
      <c r="H43" s="6" t="e">
        <f>VLOOKUP([1]!SheetTable0[[#This Row],[Наслідок CSF (Функція, категорія або підкатегорія)]],'[1]NIST SP 800-61r3 ipd '!$A$1:$D$84,3,0)</f>
        <v>#N/A</v>
      </c>
      <c r="I43" s="6" t="s">
        <v>24</v>
      </c>
      <c r="J43" s="6"/>
      <c r="K43" s="6"/>
      <c r="L43" s="6"/>
      <c r="M43" s="6"/>
      <c r="N43" s="6"/>
      <c r="O43" s="6"/>
      <c r="P43" s="6"/>
      <c r="Q43" s="6"/>
      <c r="R43" s="6"/>
      <c r="S43" s="6"/>
      <c r="T43" s="6"/>
    </row>
    <row r="44" spans="1:20" ht="57.6" x14ac:dyDescent="0.3">
      <c r="A44" s="7" t="s">
        <v>171</v>
      </c>
      <c r="B44" s="7" t="s">
        <v>172</v>
      </c>
      <c r="C44" s="6" t="s">
        <v>173</v>
      </c>
      <c r="D44" s="6" t="s">
        <v>174</v>
      </c>
      <c r="E44" s="6"/>
      <c r="F44" s="6"/>
      <c r="G44" s="6"/>
      <c r="H44" s="6" t="e">
        <f>VLOOKUP([1]!SheetTable0[[#This Row],[Наслідок CSF (Функція, категорія або підкатегорія)]],'[1]NIST SP 800-61r3 ipd '!$A$1:$D$84,3,0)</f>
        <v>#N/A</v>
      </c>
      <c r="I44" s="6" t="s">
        <v>24</v>
      </c>
      <c r="J44" s="6"/>
      <c r="K44" s="6"/>
      <c r="L44" s="6"/>
      <c r="M44" s="6"/>
      <c r="N44" s="6"/>
      <c r="O44" s="6"/>
      <c r="P44" s="6"/>
      <c r="Q44" s="6"/>
      <c r="R44" s="6"/>
      <c r="S44" s="6"/>
      <c r="T44" s="6"/>
    </row>
    <row r="45" spans="1:20" ht="43.2" x14ac:dyDescent="0.3">
      <c r="A45" s="7" t="s">
        <v>175</v>
      </c>
      <c r="B45" s="7" t="s">
        <v>176</v>
      </c>
      <c r="C45" s="6" t="s">
        <v>177</v>
      </c>
      <c r="D45" s="6" t="s">
        <v>178</v>
      </c>
      <c r="E45" s="6"/>
      <c r="F45" s="6"/>
      <c r="G45" s="6"/>
      <c r="H45" s="6" t="str">
        <f>VLOOKUP([1]!SheetTable0[[#This Row],[Наслідок CSF (Функція, категорія або підкатегорія)]],'[1]NIST SP 800-61r3 ipd '!$A$1:$D$84,3,0)</f>
        <v xml:space="preserve">Medium </v>
      </c>
      <c r="I45" s="6" t="s">
        <v>24</v>
      </c>
      <c r="J45" s="6"/>
      <c r="K45" s="6"/>
      <c r="L45" s="6"/>
      <c r="M45" s="6"/>
      <c r="N45" s="6"/>
      <c r="O45" s="6"/>
      <c r="P45" s="6"/>
      <c r="Q45" s="6"/>
      <c r="R45" s="6"/>
      <c r="S45" s="6"/>
      <c r="T45" s="6"/>
    </row>
    <row r="46" spans="1:20" ht="43.2" x14ac:dyDescent="0.3">
      <c r="A46" s="7" t="s">
        <v>179</v>
      </c>
      <c r="B46" s="7" t="s">
        <v>180</v>
      </c>
      <c r="C46" s="6" t="s">
        <v>181</v>
      </c>
      <c r="D46" s="6" t="s">
        <v>182</v>
      </c>
      <c r="E46" s="6"/>
      <c r="F46" s="6"/>
      <c r="G46" s="6"/>
      <c r="H46" s="6" t="str">
        <f>VLOOKUP([1]!SheetTable0[[#This Row],[Наслідок CSF (Функція, категорія або підкатегорія)]],'[1]NIST SP 800-61r3 ipd '!$A$1:$D$84,3,0)</f>
        <v xml:space="preserve">Medium </v>
      </c>
      <c r="I46" s="6" t="s">
        <v>24</v>
      </c>
      <c r="J46" s="6"/>
      <c r="K46" s="6"/>
      <c r="L46" s="6"/>
      <c r="M46" s="6"/>
      <c r="N46" s="6"/>
      <c r="O46" s="6"/>
      <c r="P46" s="6"/>
      <c r="Q46" s="6"/>
      <c r="R46" s="6"/>
      <c r="S46" s="6"/>
      <c r="T46" s="6"/>
    </row>
    <row r="47" spans="1:20" ht="28.8" x14ac:dyDescent="0.3">
      <c r="A47" s="7" t="s">
        <v>183</v>
      </c>
      <c r="B47" s="7" t="s">
        <v>184</v>
      </c>
      <c r="C47" s="6" t="s">
        <v>185</v>
      </c>
      <c r="D47" s="6" t="s">
        <v>186</v>
      </c>
      <c r="E47" s="6"/>
      <c r="F47" s="6"/>
      <c r="G47" s="6"/>
      <c r="H47" s="6" t="e">
        <f>VLOOKUP([1]!SheetTable0[[#This Row],[Наслідок CSF (Функція, категорія або підкатегорія)]],'[1]NIST SP 800-61r3 ipd '!$A$1:$D$84,3,0)</f>
        <v>#N/A</v>
      </c>
      <c r="I47" s="6" t="s">
        <v>24</v>
      </c>
      <c r="J47" s="6"/>
      <c r="K47" s="6"/>
      <c r="L47" s="6"/>
      <c r="M47" s="6"/>
      <c r="N47" s="6"/>
      <c r="O47" s="6"/>
      <c r="P47" s="6"/>
      <c r="Q47" s="6"/>
      <c r="R47" s="6"/>
      <c r="S47" s="6"/>
      <c r="T47" s="6"/>
    </row>
    <row r="48" spans="1:20" ht="43.2" x14ac:dyDescent="0.3">
      <c r="A48" s="7" t="s">
        <v>187</v>
      </c>
      <c r="B48" s="7" t="s">
        <v>188</v>
      </c>
      <c r="C48" s="6" t="s">
        <v>189</v>
      </c>
      <c r="D48" s="6" t="s">
        <v>190</v>
      </c>
      <c r="E48" s="6"/>
      <c r="F48" s="6"/>
      <c r="G48" s="6"/>
      <c r="H48" s="6" t="str">
        <f>VLOOKUP([1]!SheetTable0[[#This Row],[Наслідок CSF (Функція, категорія або підкатегорія)]],'[1]NIST SP 800-61r3 ipd '!$A$1:$D$84,3,0)</f>
        <v xml:space="preserve">Medium </v>
      </c>
      <c r="I48" s="6" t="s">
        <v>24</v>
      </c>
      <c r="J48" s="6"/>
      <c r="K48" s="6"/>
      <c r="L48" s="6"/>
      <c r="M48" s="6"/>
      <c r="N48" s="6"/>
      <c r="O48" s="6"/>
      <c r="P48" s="6"/>
      <c r="Q48" s="6"/>
      <c r="R48" s="6"/>
      <c r="S48" s="6"/>
      <c r="T48" s="6"/>
    </row>
    <row r="49" spans="1:20" ht="43.2" x14ac:dyDescent="0.3">
      <c r="A49" s="7" t="s">
        <v>191</v>
      </c>
      <c r="B49" s="7" t="s">
        <v>26</v>
      </c>
      <c r="C49" s="6" t="s">
        <v>192</v>
      </c>
      <c r="D49" s="6" t="s">
        <v>193</v>
      </c>
      <c r="E49" s="6"/>
      <c r="F49" s="6"/>
      <c r="G49" s="6"/>
      <c r="H49" s="6" t="e">
        <f>VLOOKUP([1]!SheetTable0[[#This Row],[Наслідок CSF (Функція, категорія або підкатегорія)]],'[1]NIST SP 800-61r3 ipd '!$A$1:$D$84,3,0)</f>
        <v>#N/A</v>
      </c>
      <c r="I49" s="6" t="s">
        <v>24</v>
      </c>
      <c r="J49" s="6"/>
      <c r="K49" s="6"/>
      <c r="L49" s="6"/>
      <c r="M49" s="6"/>
      <c r="N49" s="6"/>
      <c r="O49" s="6"/>
      <c r="P49" s="6"/>
      <c r="Q49" s="6"/>
      <c r="R49" s="6"/>
      <c r="S49" s="6"/>
      <c r="T49" s="6"/>
    </row>
    <row r="50" spans="1:20" ht="28.8" x14ac:dyDescent="0.3">
      <c r="A50" s="7" t="s">
        <v>194</v>
      </c>
      <c r="B50" s="7"/>
      <c r="C50" s="6" t="s">
        <v>195</v>
      </c>
      <c r="D50" s="6" t="s">
        <v>196</v>
      </c>
      <c r="E50" s="6"/>
      <c r="F50" s="6"/>
      <c r="G50" s="6"/>
      <c r="H50" s="6" t="e">
        <f>VLOOKUP([1]!SheetTable0[[#This Row],[Наслідок CSF (Функція, категорія або підкатегорія)]],'[1]NIST SP 800-61r3 ipd '!$A$1:$D$84,3,0)</f>
        <v>#N/A</v>
      </c>
      <c r="I50" s="6" t="s">
        <v>24</v>
      </c>
      <c r="J50" s="6"/>
      <c r="K50" s="6"/>
      <c r="L50" s="6"/>
      <c r="M50" s="6"/>
      <c r="N50" s="6"/>
      <c r="O50" s="6"/>
      <c r="P50" s="6"/>
      <c r="Q50" s="6"/>
      <c r="R50" s="6"/>
      <c r="S50" s="6"/>
      <c r="T50" s="6"/>
    </row>
    <row r="51" spans="1:20" ht="57.6" x14ac:dyDescent="0.3">
      <c r="A51" s="7" t="s">
        <v>197</v>
      </c>
      <c r="B51" s="7" t="s">
        <v>119</v>
      </c>
      <c r="C51" s="6" t="s">
        <v>198</v>
      </c>
      <c r="D51" s="6" t="s">
        <v>199</v>
      </c>
      <c r="E51" s="6"/>
      <c r="F51" s="6"/>
      <c r="G51" s="6"/>
      <c r="H51" s="6" t="e">
        <f>VLOOKUP([1]!SheetTable0[[#This Row],[Наслідок CSF (Функція, категорія або підкатегорія)]],'[1]NIST SP 800-61r3 ipd '!$A$1:$D$84,3,0)</f>
        <v>#N/A</v>
      </c>
      <c r="I51" s="6" t="s">
        <v>24</v>
      </c>
      <c r="J51" s="6"/>
      <c r="K51" s="6"/>
      <c r="L51" s="6"/>
      <c r="M51" s="6"/>
      <c r="N51" s="6"/>
      <c r="O51" s="6"/>
      <c r="P51" s="6"/>
      <c r="Q51" s="6"/>
      <c r="R51" s="6"/>
      <c r="S51" s="6"/>
      <c r="T51" s="6"/>
    </row>
    <row r="52" spans="1:20" ht="28.8" x14ac:dyDescent="0.3">
      <c r="A52" s="7" t="s">
        <v>200</v>
      </c>
      <c r="B52" s="7" t="s">
        <v>201</v>
      </c>
      <c r="C52" s="6" t="s">
        <v>202</v>
      </c>
      <c r="D52" s="6" t="s">
        <v>203</v>
      </c>
      <c r="E52" s="6"/>
      <c r="F52" s="6"/>
      <c r="G52" s="6"/>
      <c r="H52" s="6" t="e">
        <f>VLOOKUP([1]!SheetTable0[[#This Row],[Наслідок CSF (Функція, категорія або підкатегорія)]],'[1]NIST SP 800-61r3 ipd '!$A$1:$D$84,3,0)</f>
        <v>#N/A</v>
      </c>
      <c r="I52" s="6" t="s">
        <v>24</v>
      </c>
      <c r="J52" s="6"/>
      <c r="K52" s="6"/>
      <c r="L52" s="6"/>
      <c r="M52" s="6"/>
      <c r="N52" s="6"/>
      <c r="O52" s="6"/>
      <c r="P52" s="6"/>
      <c r="Q52" s="6"/>
      <c r="R52" s="6"/>
      <c r="S52" s="6"/>
      <c r="T52" s="6"/>
    </row>
    <row r="53" spans="1:20" ht="57.6" x14ac:dyDescent="0.3">
      <c r="A53" s="7" t="s">
        <v>204</v>
      </c>
      <c r="B53" s="7" t="s">
        <v>205</v>
      </c>
      <c r="C53" s="6" t="s">
        <v>206</v>
      </c>
      <c r="D53" s="6" t="s">
        <v>207</v>
      </c>
      <c r="E53" s="6"/>
      <c r="F53" s="6"/>
      <c r="G53" s="6"/>
      <c r="H53" s="6" t="str">
        <f>VLOOKUP([1]!SheetTable0[[#This Row],[Наслідок CSF (Функція, категорія або підкатегорія)]],'[1]NIST SP 800-61r3 ipd '!$A$1:$D$84,3,0)</f>
        <v xml:space="preserve">Medium </v>
      </c>
      <c r="I53" s="6" t="s">
        <v>24</v>
      </c>
      <c r="J53" s="6"/>
      <c r="K53" s="6"/>
      <c r="L53" s="6"/>
      <c r="M53" s="6"/>
      <c r="N53" s="6"/>
      <c r="O53" s="6"/>
      <c r="P53" s="6"/>
      <c r="Q53" s="6"/>
      <c r="R53" s="6"/>
      <c r="S53" s="6"/>
      <c r="T53" s="6"/>
    </row>
    <row r="54" spans="1:20" ht="43.2" x14ac:dyDescent="0.3">
      <c r="A54" s="8" t="s">
        <v>208</v>
      </c>
      <c r="B54" s="8" t="s">
        <v>209</v>
      </c>
      <c r="C54" s="6" t="s">
        <v>210</v>
      </c>
      <c r="D54" s="6" t="s">
        <v>211</v>
      </c>
      <c r="E54" s="6"/>
      <c r="F54" s="6"/>
      <c r="G54" s="6"/>
      <c r="H54" s="6" t="e">
        <f>VLOOKUP([1]!SheetTable0[[#This Row],[Наслідок CSF (Функція, категорія або підкатегорія)]],'[1]NIST SP 800-61r3 ipd '!$A$1:$D$84,3,0)</f>
        <v>#N/A</v>
      </c>
      <c r="I54" s="6" t="s">
        <v>24</v>
      </c>
      <c r="J54" s="6"/>
      <c r="K54" s="6"/>
      <c r="L54" s="6"/>
      <c r="M54" s="6"/>
      <c r="N54" s="6"/>
      <c r="O54" s="6"/>
      <c r="P54" s="6"/>
      <c r="Q54" s="6"/>
      <c r="R54" s="6"/>
      <c r="S54" s="6"/>
      <c r="T54" s="6"/>
    </row>
    <row r="55" spans="1:20" ht="28.8" x14ac:dyDescent="0.3">
      <c r="A55" s="8" t="s">
        <v>212</v>
      </c>
      <c r="B55" s="8" t="s">
        <v>213</v>
      </c>
      <c r="C55" s="6" t="s">
        <v>214</v>
      </c>
      <c r="D55" s="6" t="s">
        <v>215</v>
      </c>
      <c r="E55" s="6"/>
      <c r="F55" s="6"/>
      <c r="G55" s="6"/>
      <c r="H55" s="6" t="e">
        <f>VLOOKUP([1]!SheetTable0[[#This Row],[Наслідок CSF (Функція, категорія або підкатегорія)]],'[1]NIST SP 800-61r3 ipd '!$A$1:$D$84,3,0)</f>
        <v>#N/A</v>
      </c>
      <c r="I55" s="6" t="s">
        <v>24</v>
      </c>
      <c r="J55" s="6"/>
      <c r="K55" s="6"/>
      <c r="L55" s="6"/>
      <c r="M55" s="6"/>
      <c r="N55" s="6"/>
      <c r="O55" s="6"/>
      <c r="P55" s="6"/>
      <c r="Q55" s="6"/>
      <c r="R55" s="6"/>
      <c r="S55" s="6"/>
      <c r="T55" s="6"/>
    </row>
    <row r="56" spans="1:20" ht="28.8" x14ac:dyDescent="0.3">
      <c r="A56" s="8" t="s">
        <v>216</v>
      </c>
      <c r="B56" s="8" t="s">
        <v>217</v>
      </c>
      <c r="C56" s="6" t="s">
        <v>218</v>
      </c>
      <c r="D56" s="6" t="s">
        <v>219</v>
      </c>
      <c r="E56" s="6"/>
      <c r="F56" s="6"/>
      <c r="G56" s="6"/>
      <c r="H56" s="6" t="str">
        <f>VLOOKUP([1]!SheetTable0[[#This Row],[Наслідок CSF (Функція, категорія або підкатегорія)]],'[1]NIST SP 800-61r3 ipd '!$A$1:$D$84,3,0)</f>
        <v xml:space="preserve">Medium </v>
      </c>
      <c r="I56" s="6" t="s">
        <v>24</v>
      </c>
      <c r="J56" s="6"/>
      <c r="K56" s="6"/>
      <c r="L56" s="6"/>
      <c r="M56" s="6"/>
      <c r="N56" s="6"/>
      <c r="O56" s="6"/>
      <c r="P56" s="6"/>
      <c r="Q56" s="6"/>
      <c r="R56" s="6"/>
      <c r="S56" s="6"/>
      <c r="T56" s="6"/>
    </row>
    <row r="57" spans="1:20" ht="28.8" x14ac:dyDescent="0.3">
      <c r="A57" s="8" t="s">
        <v>220</v>
      </c>
      <c r="B57" s="8"/>
      <c r="C57" s="6" t="s">
        <v>221</v>
      </c>
      <c r="D57" s="6" t="s">
        <v>222</v>
      </c>
      <c r="E57" s="6"/>
      <c r="F57" s="6"/>
      <c r="G57" s="6"/>
      <c r="H57" s="6" t="e">
        <f>VLOOKUP([1]!SheetTable0[[#This Row],[Наслідок CSF (Функція, категорія або підкатегорія)]],'[1]NIST SP 800-61r3 ipd '!$A$1:$D$84,3,0)</f>
        <v>#N/A</v>
      </c>
      <c r="I57" s="6" t="s">
        <v>24</v>
      </c>
      <c r="J57" s="6"/>
      <c r="K57" s="6"/>
      <c r="L57" s="6"/>
      <c r="M57" s="6"/>
      <c r="N57" s="6"/>
      <c r="O57" s="6"/>
      <c r="P57" s="6"/>
      <c r="Q57" s="6"/>
      <c r="R57" s="6"/>
      <c r="S57" s="6"/>
      <c r="T57" s="6"/>
    </row>
    <row r="58" spans="1:20" ht="57.6" x14ac:dyDescent="0.3">
      <c r="A58" s="8" t="s">
        <v>223</v>
      </c>
      <c r="B58" s="8" t="s">
        <v>209</v>
      </c>
      <c r="C58" s="6" t="s">
        <v>224</v>
      </c>
      <c r="D58" s="6" t="s">
        <v>225</v>
      </c>
      <c r="E58" s="6"/>
      <c r="F58" s="6"/>
      <c r="G58" s="6"/>
      <c r="H58" s="6" t="str">
        <f>VLOOKUP([1]!SheetTable0[[#This Row],[Наслідок CSF (Функція, категорія або підкатегорія)]],'[1]NIST SP 800-61r3 ipd '!$A$1:$D$84,3,0)</f>
        <v xml:space="preserve">Medium </v>
      </c>
      <c r="I58" s="6" t="s">
        <v>24</v>
      </c>
      <c r="J58" s="6"/>
      <c r="K58" s="6"/>
      <c r="L58" s="6"/>
      <c r="M58" s="6"/>
      <c r="N58" s="6"/>
      <c r="O58" s="6"/>
      <c r="P58" s="6"/>
      <c r="Q58" s="6"/>
      <c r="R58" s="6"/>
      <c r="S58" s="6"/>
      <c r="T58" s="6"/>
    </row>
    <row r="59" spans="1:20" ht="28.8" x14ac:dyDescent="0.3">
      <c r="A59" s="8" t="s">
        <v>226</v>
      </c>
      <c r="B59" s="8" t="s">
        <v>227</v>
      </c>
      <c r="C59" s="6" t="s">
        <v>228</v>
      </c>
      <c r="D59" s="6" t="s">
        <v>229</v>
      </c>
      <c r="E59" s="6"/>
      <c r="F59" s="6"/>
      <c r="G59" s="6"/>
      <c r="H59" s="6" t="str">
        <f>VLOOKUP([1]!SheetTable0[[#This Row],[Наслідок CSF (Функція, категорія або підкатегорія)]],'[1]NIST SP 800-61r3 ipd '!$A$1:$D$84,3,0)</f>
        <v xml:space="preserve">Low </v>
      </c>
      <c r="I59" s="6" t="s">
        <v>24</v>
      </c>
      <c r="J59" s="6"/>
      <c r="K59" s="6"/>
      <c r="L59" s="6"/>
      <c r="M59" s="6"/>
      <c r="N59" s="6"/>
      <c r="O59" s="6"/>
      <c r="P59" s="6"/>
      <c r="Q59" s="6"/>
      <c r="R59" s="6"/>
      <c r="S59" s="6"/>
      <c r="T59" s="6"/>
    </row>
    <row r="60" spans="1:20" ht="43.2" x14ac:dyDescent="0.3">
      <c r="A60" s="8" t="s">
        <v>230</v>
      </c>
      <c r="B60" s="8" t="s">
        <v>231</v>
      </c>
      <c r="C60" s="6" t="s">
        <v>232</v>
      </c>
      <c r="D60" s="6" t="s">
        <v>233</v>
      </c>
      <c r="E60" s="6"/>
      <c r="F60" s="6"/>
      <c r="G60" s="6"/>
      <c r="H60" s="6" t="str">
        <f>VLOOKUP([1]!SheetTable0[[#This Row],[Наслідок CSF (Функція, категорія або підкатегорія)]],'[1]NIST SP 800-61r3 ipd '!$A$1:$D$84,3,0)</f>
        <v xml:space="preserve">Medium </v>
      </c>
      <c r="I60" s="6" t="s">
        <v>24</v>
      </c>
      <c r="J60" s="6"/>
      <c r="K60" s="6"/>
      <c r="L60" s="6"/>
      <c r="M60" s="6"/>
      <c r="N60" s="6"/>
      <c r="O60" s="6"/>
      <c r="P60" s="6"/>
      <c r="Q60" s="6"/>
      <c r="R60" s="6"/>
      <c r="S60" s="6"/>
      <c r="T60" s="6"/>
    </row>
    <row r="61" spans="1:20" ht="72" x14ac:dyDescent="0.3">
      <c r="A61" s="8" t="s">
        <v>234</v>
      </c>
      <c r="B61" s="8" t="s">
        <v>235</v>
      </c>
      <c r="C61" s="6" t="s">
        <v>236</v>
      </c>
      <c r="D61" s="6" t="s">
        <v>237</v>
      </c>
      <c r="E61" s="6"/>
      <c r="F61" s="6"/>
      <c r="G61" s="6"/>
      <c r="H61" s="6" t="str">
        <f>VLOOKUP([1]!SheetTable0[[#This Row],[Наслідок CSF (Функція, категорія або підкатегорія)]],'[1]NIST SP 800-61r3 ipd '!$A$1:$D$84,3,0)</f>
        <v xml:space="preserve">Medium </v>
      </c>
      <c r="I61" s="6" t="s">
        <v>24</v>
      </c>
      <c r="J61" s="6"/>
      <c r="K61" s="6"/>
      <c r="L61" s="6"/>
      <c r="M61" s="6"/>
      <c r="N61" s="6"/>
      <c r="O61" s="6"/>
      <c r="P61" s="6"/>
      <c r="Q61" s="6"/>
      <c r="R61" s="6"/>
      <c r="S61" s="6"/>
      <c r="T61" s="6"/>
    </row>
    <row r="62" spans="1:20" ht="28.8" x14ac:dyDescent="0.3">
      <c r="A62" s="8" t="s">
        <v>238</v>
      </c>
      <c r="B62" s="8" t="s">
        <v>239</v>
      </c>
      <c r="C62" s="6" t="s">
        <v>240</v>
      </c>
      <c r="D62" s="6" t="s">
        <v>241</v>
      </c>
      <c r="E62" s="6"/>
      <c r="F62" s="6"/>
      <c r="G62" s="6"/>
      <c r="H62" s="6" t="e">
        <f>VLOOKUP([1]!SheetTable0[[#This Row],[Наслідок CSF (Функція, категорія або підкатегорія)]],'[1]NIST SP 800-61r3 ipd '!$A$1:$D$84,3,0)</f>
        <v>#N/A</v>
      </c>
      <c r="I62" s="6" t="s">
        <v>24</v>
      </c>
      <c r="J62" s="6"/>
      <c r="K62" s="6"/>
      <c r="L62" s="6"/>
      <c r="M62" s="6"/>
      <c r="N62" s="6"/>
      <c r="O62" s="6"/>
      <c r="P62" s="6"/>
      <c r="Q62" s="6"/>
      <c r="R62" s="6"/>
      <c r="S62" s="6"/>
      <c r="T62" s="6"/>
    </row>
    <row r="63" spans="1:20" ht="28.8" x14ac:dyDescent="0.3">
      <c r="A63" s="8" t="s">
        <v>242</v>
      </c>
      <c r="B63" s="8" t="s">
        <v>243</v>
      </c>
      <c r="C63" s="6" t="s">
        <v>244</v>
      </c>
      <c r="D63" s="6" t="s">
        <v>245</v>
      </c>
      <c r="E63" s="6"/>
      <c r="F63" s="6"/>
      <c r="G63" s="6"/>
      <c r="H63" s="6" t="e">
        <f>VLOOKUP([1]!SheetTable0[[#This Row],[Наслідок CSF (Функція, категорія або підкатегорія)]],'[1]NIST SP 800-61r3 ipd '!$A$1:$D$84,3,0)</f>
        <v>#N/A</v>
      </c>
      <c r="I63" s="6" t="s">
        <v>24</v>
      </c>
      <c r="J63" s="6"/>
      <c r="K63" s="6"/>
      <c r="L63" s="6"/>
      <c r="M63" s="6"/>
      <c r="N63" s="6"/>
      <c r="O63" s="6"/>
      <c r="P63" s="6"/>
      <c r="Q63" s="6"/>
      <c r="R63" s="6"/>
      <c r="S63" s="6"/>
      <c r="T63" s="6"/>
    </row>
    <row r="64" spans="1:20" ht="28.8" x14ac:dyDescent="0.3">
      <c r="A64" s="8" t="s">
        <v>246</v>
      </c>
      <c r="B64" s="8" t="s">
        <v>247</v>
      </c>
      <c r="C64" s="6" t="s">
        <v>248</v>
      </c>
      <c r="D64" s="6" t="s">
        <v>249</v>
      </c>
      <c r="E64" s="6"/>
      <c r="F64" s="6"/>
      <c r="G64" s="6"/>
      <c r="H64" s="6" t="str">
        <f>VLOOKUP([1]!SheetTable0[[#This Row],[Наслідок CSF (Функція, категорія або підкатегорія)]],'[1]NIST SP 800-61r3 ipd '!$A$1:$D$84,3,0)</f>
        <v xml:space="preserve">High </v>
      </c>
      <c r="I64" s="6" t="s">
        <v>24</v>
      </c>
      <c r="J64" s="6"/>
      <c r="K64" s="6"/>
      <c r="L64" s="6"/>
      <c r="M64" s="6"/>
      <c r="N64" s="6"/>
      <c r="O64" s="6"/>
      <c r="P64" s="6"/>
      <c r="Q64" s="6"/>
      <c r="R64" s="6"/>
      <c r="S64" s="6"/>
      <c r="T64" s="6"/>
    </row>
    <row r="65" spans="1:20" ht="28.8" x14ac:dyDescent="0.3">
      <c r="A65" s="8" t="s">
        <v>250</v>
      </c>
      <c r="B65" s="8" t="s">
        <v>251</v>
      </c>
      <c r="C65" s="6" t="s">
        <v>252</v>
      </c>
      <c r="D65" s="6" t="s">
        <v>253</v>
      </c>
      <c r="E65" s="6"/>
      <c r="F65" s="6"/>
      <c r="G65" s="6"/>
      <c r="H65" s="6" t="e">
        <f>VLOOKUP([1]!SheetTable0[[#This Row],[Наслідок CSF (Функція, категорія або підкатегорія)]],'[1]NIST SP 800-61r3 ipd '!$A$1:$D$84,3,0)</f>
        <v>#N/A</v>
      </c>
      <c r="I65" s="6" t="s">
        <v>24</v>
      </c>
      <c r="J65" s="6"/>
      <c r="K65" s="6"/>
      <c r="L65" s="6"/>
      <c r="M65" s="6"/>
      <c r="N65" s="6"/>
      <c r="O65" s="6"/>
      <c r="P65" s="6"/>
      <c r="Q65" s="6"/>
      <c r="R65" s="6"/>
      <c r="S65" s="6"/>
      <c r="T65" s="6"/>
    </row>
    <row r="66" spans="1:20" ht="28.8" x14ac:dyDescent="0.3">
      <c r="A66" s="8" t="s">
        <v>254</v>
      </c>
      <c r="B66" s="8" t="s">
        <v>255</v>
      </c>
      <c r="C66" s="6" t="s">
        <v>256</v>
      </c>
      <c r="D66" s="6" t="s">
        <v>257</v>
      </c>
      <c r="E66" s="6"/>
      <c r="F66" s="6"/>
      <c r="G66" s="6"/>
      <c r="H66" s="6" t="str">
        <f>VLOOKUP([1]!SheetTable0[[#This Row],[Наслідок CSF (Функція, категорія або підкатегорія)]],'[1]NIST SP 800-61r3 ipd '!$A$1:$D$84,3,0)</f>
        <v xml:space="preserve">Medium </v>
      </c>
      <c r="I66" s="6" t="s">
        <v>24</v>
      </c>
      <c r="J66" s="6"/>
      <c r="K66" s="6"/>
      <c r="L66" s="6"/>
      <c r="M66" s="6"/>
      <c r="N66" s="6"/>
      <c r="O66" s="6"/>
      <c r="P66" s="6"/>
      <c r="Q66" s="6"/>
      <c r="R66" s="6"/>
      <c r="S66" s="6"/>
      <c r="T66" s="6"/>
    </row>
    <row r="67" spans="1:20" ht="28.8" x14ac:dyDescent="0.3">
      <c r="A67" s="8" t="s">
        <v>258</v>
      </c>
      <c r="B67" s="8" t="s">
        <v>259</v>
      </c>
      <c r="C67" s="6" t="s">
        <v>260</v>
      </c>
      <c r="D67" s="6" t="s">
        <v>261</v>
      </c>
      <c r="E67" s="6"/>
      <c r="F67" s="6"/>
      <c r="G67" s="6"/>
      <c r="H67" s="6" t="str">
        <f>VLOOKUP([1]!SheetTable0[[#This Row],[Наслідок CSF (Функція, категорія або підкатегорія)]],'[1]NIST SP 800-61r3 ipd '!$A$1:$D$84,3,0)</f>
        <v xml:space="preserve">Medium </v>
      </c>
      <c r="I67" s="6" t="s">
        <v>24</v>
      </c>
      <c r="J67" s="6"/>
      <c r="K67" s="6"/>
      <c r="L67" s="6"/>
      <c r="M67" s="6"/>
      <c r="N67" s="6"/>
      <c r="O67" s="6"/>
      <c r="P67" s="6"/>
      <c r="Q67" s="6"/>
      <c r="R67" s="6"/>
      <c r="S67" s="6"/>
      <c r="T67" s="6"/>
    </row>
    <row r="68" spans="1:20" ht="28.8" x14ac:dyDescent="0.3">
      <c r="A68" s="8" t="s">
        <v>262</v>
      </c>
      <c r="B68" s="8" t="s">
        <v>263</v>
      </c>
      <c r="C68" s="6" t="s">
        <v>264</v>
      </c>
      <c r="D68" s="6" t="s">
        <v>265</v>
      </c>
      <c r="E68" s="6"/>
      <c r="F68" s="6"/>
      <c r="G68" s="6"/>
      <c r="H68" s="6" t="str">
        <f>VLOOKUP([1]!SheetTable0[[#This Row],[Наслідок CSF (Функція, категорія або підкатегорія)]],'[1]NIST SP 800-61r3 ipd '!$A$1:$D$84,3,0)</f>
        <v xml:space="preserve">Medium </v>
      </c>
      <c r="I68" s="6" t="s">
        <v>24</v>
      </c>
      <c r="J68" s="6"/>
      <c r="K68" s="6"/>
      <c r="L68" s="6"/>
      <c r="M68" s="6"/>
      <c r="N68" s="6"/>
      <c r="O68" s="6"/>
      <c r="P68" s="6"/>
      <c r="Q68" s="6"/>
      <c r="R68" s="6"/>
      <c r="S68" s="6"/>
      <c r="T68" s="6"/>
    </row>
    <row r="69" spans="1:20" ht="28.8" x14ac:dyDescent="0.3">
      <c r="A69" s="8" t="s">
        <v>266</v>
      </c>
      <c r="B69" s="8" t="s">
        <v>267</v>
      </c>
      <c r="C69" s="6" t="s">
        <v>268</v>
      </c>
      <c r="D69" s="6" t="s">
        <v>269</v>
      </c>
      <c r="E69" s="6"/>
      <c r="F69" s="6"/>
      <c r="G69" s="6"/>
      <c r="H69" s="6" t="str">
        <f>VLOOKUP([1]!SheetTable0[[#This Row],[Наслідок CSF (Функція, категорія або підкатегорія)]],'[1]NIST SP 800-61r3 ipd '!$A$1:$D$84,3,0)</f>
        <v xml:space="preserve">Medium </v>
      </c>
      <c r="I69" s="6" t="s">
        <v>24</v>
      </c>
      <c r="J69" s="6"/>
      <c r="K69" s="6"/>
      <c r="L69" s="6"/>
      <c r="M69" s="6"/>
      <c r="N69" s="6"/>
      <c r="O69" s="6"/>
      <c r="P69" s="6"/>
      <c r="Q69" s="6"/>
      <c r="R69" s="6"/>
      <c r="S69" s="6"/>
      <c r="T69" s="6"/>
    </row>
    <row r="70" spans="1:20" ht="28.8" x14ac:dyDescent="0.3">
      <c r="A70" s="8" t="s">
        <v>270</v>
      </c>
      <c r="B70" s="8"/>
      <c r="C70" s="6" t="s">
        <v>271</v>
      </c>
      <c r="D70" s="6" t="s">
        <v>272</v>
      </c>
      <c r="E70" s="6"/>
      <c r="F70" s="6"/>
      <c r="G70" s="6"/>
      <c r="H70" s="6" t="str">
        <f>VLOOKUP([1]!SheetTable0[[#This Row],[Наслідок CSF (Функція, категорія або підкатегорія)]],'[1]NIST SP 800-61r3 ipd '!$A$1:$D$84,3,0)</f>
        <v xml:space="preserve">Medium </v>
      </c>
      <c r="I70" s="6" t="s">
        <v>24</v>
      </c>
      <c r="J70" s="6"/>
      <c r="K70" s="6"/>
      <c r="L70" s="6"/>
      <c r="M70" s="6"/>
      <c r="N70" s="6"/>
      <c r="O70" s="6"/>
      <c r="P70" s="6"/>
      <c r="Q70" s="6"/>
      <c r="R70" s="6"/>
      <c r="S70" s="6"/>
      <c r="T70" s="6"/>
    </row>
    <row r="71" spans="1:20" ht="43.2" x14ac:dyDescent="0.3">
      <c r="A71" s="8" t="s">
        <v>273</v>
      </c>
      <c r="B71" s="8" t="s">
        <v>274</v>
      </c>
      <c r="C71" s="6" t="s">
        <v>275</v>
      </c>
      <c r="D71" s="6" t="s">
        <v>276</v>
      </c>
      <c r="E71" s="6"/>
      <c r="F71" s="6"/>
      <c r="G71" s="6"/>
      <c r="H71" s="6" t="str">
        <f>VLOOKUP([1]!SheetTable0[[#This Row],[Наслідок CSF (Функція, категорія або підкатегорія)]],'[1]NIST SP 800-61r3 ipd '!$A$1:$D$84,3,0)</f>
        <v xml:space="preserve">Medium </v>
      </c>
      <c r="I71" s="6" t="s">
        <v>24</v>
      </c>
      <c r="J71" s="6"/>
      <c r="K71" s="6"/>
      <c r="L71" s="6"/>
      <c r="M71" s="6"/>
      <c r="N71" s="6"/>
      <c r="O71" s="6"/>
      <c r="P71" s="6"/>
      <c r="Q71" s="6"/>
      <c r="R71" s="6"/>
      <c r="S71" s="6"/>
      <c r="T71" s="6"/>
    </row>
    <row r="72" spans="1:20" ht="28.8" x14ac:dyDescent="0.3">
      <c r="A72" s="8" t="s">
        <v>277</v>
      </c>
      <c r="B72" s="8" t="s">
        <v>217</v>
      </c>
      <c r="C72" s="6" t="s">
        <v>278</v>
      </c>
      <c r="D72" s="6" t="s">
        <v>279</v>
      </c>
      <c r="E72" s="6"/>
      <c r="F72" s="6"/>
      <c r="G72" s="6"/>
      <c r="H72" s="6" t="str">
        <f>VLOOKUP([1]!SheetTable0[[#This Row],[Наслідок CSF (Функція, категорія або підкатегорія)]],'[1]NIST SP 800-61r3 ipd '!$A$1:$D$84,3,0)</f>
        <v xml:space="preserve">Medium </v>
      </c>
      <c r="I72" s="6" t="s">
        <v>24</v>
      </c>
      <c r="J72" s="6"/>
      <c r="K72" s="6"/>
      <c r="L72" s="6"/>
      <c r="M72" s="6"/>
      <c r="N72" s="6"/>
      <c r="O72" s="6"/>
      <c r="P72" s="6"/>
      <c r="Q72" s="6"/>
      <c r="R72" s="6"/>
      <c r="S72" s="6"/>
      <c r="T72" s="6"/>
    </row>
    <row r="73" spans="1:20" ht="28.8" x14ac:dyDescent="0.3">
      <c r="A73" s="8" t="s">
        <v>280</v>
      </c>
      <c r="B73" s="8" t="s">
        <v>281</v>
      </c>
      <c r="C73" s="6" t="s">
        <v>282</v>
      </c>
      <c r="D73" s="6" t="s">
        <v>283</v>
      </c>
      <c r="E73" s="6"/>
      <c r="F73" s="6"/>
      <c r="G73" s="6"/>
      <c r="H73" s="6" t="str">
        <f>VLOOKUP([1]!SheetTable0[[#This Row],[Наслідок CSF (Функція, категорія або підкатегорія)]],'[1]NIST SP 800-61r3 ipd '!$A$1:$D$84,3,0)</f>
        <v xml:space="preserve">Medium </v>
      </c>
      <c r="I73" s="6" t="s">
        <v>24</v>
      </c>
      <c r="J73" s="6"/>
      <c r="K73" s="6"/>
      <c r="L73" s="6"/>
      <c r="M73" s="6"/>
      <c r="N73" s="6"/>
      <c r="O73" s="6"/>
      <c r="P73" s="6"/>
      <c r="Q73" s="6"/>
      <c r="R73" s="6"/>
      <c r="S73" s="6"/>
      <c r="T73" s="6"/>
    </row>
    <row r="74" spans="1:20" ht="28.8" x14ac:dyDescent="0.3">
      <c r="A74" s="8" t="s">
        <v>284</v>
      </c>
      <c r="B74" s="8" t="s">
        <v>285</v>
      </c>
      <c r="C74" s="6" t="s">
        <v>286</v>
      </c>
      <c r="D74" s="6" t="s">
        <v>287</v>
      </c>
      <c r="E74" s="6"/>
      <c r="F74" s="6"/>
      <c r="G74" s="6"/>
      <c r="H74" s="6" t="str">
        <f>VLOOKUP([1]!SheetTable0[[#This Row],[Наслідок CSF (Функція, категорія або підкатегорія)]],'[1]NIST SP 800-61r3 ipd '!$A$1:$D$84,3,0)</f>
        <v xml:space="preserve">Medium </v>
      </c>
      <c r="I74" s="6" t="s">
        <v>24</v>
      </c>
      <c r="J74" s="6"/>
      <c r="K74" s="6"/>
      <c r="L74" s="6"/>
      <c r="M74" s="6"/>
      <c r="N74" s="6"/>
      <c r="O74" s="6"/>
      <c r="P74" s="6"/>
      <c r="Q74" s="6"/>
      <c r="R74" s="6"/>
      <c r="S74" s="6"/>
      <c r="T74" s="6"/>
    </row>
    <row r="75" spans="1:20" ht="28.8" x14ac:dyDescent="0.3">
      <c r="A75" s="8" t="s">
        <v>288</v>
      </c>
      <c r="B75" s="8" t="s">
        <v>289</v>
      </c>
      <c r="C75" s="6" t="s">
        <v>290</v>
      </c>
      <c r="D75" s="6" t="s">
        <v>291</v>
      </c>
      <c r="E75" s="6"/>
      <c r="F75" s="6"/>
      <c r="G75" s="6"/>
      <c r="H75" s="6" t="str">
        <f>VLOOKUP([1]!SheetTable0[[#This Row],[Наслідок CSF (Функція, категорія або підкатегорія)]],'[1]NIST SP 800-61r3 ipd '!$A$1:$D$84,3,0)</f>
        <v xml:space="preserve">Medium </v>
      </c>
      <c r="I75" s="6" t="s">
        <v>24</v>
      </c>
      <c r="J75" s="6"/>
      <c r="K75" s="6"/>
      <c r="L75" s="6"/>
      <c r="M75" s="6"/>
      <c r="N75" s="6"/>
      <c r="O75" s="6"/>
      <c r="P75" s="6"/>
      <c r="Q75" s="6"/>
      <c r="R75" s="6"/>
      <c r="S75" s="6"/>
      <c r="T75" s="6"/>
    </row>
    <row r="76" spans="1:20" ht="28.8" x14ac:dyDescent="0.3">
      <c r="A76" s="9" t="s">
        <v>292</v>
      </c>
      <c r="B76" s="9" t="s">
        <v>293</v>
      </c>
      <c r="C76" s="6" t="s">
        <v>294</v>
      </c>
      <c r="D76" s="6" t="s">
        <v>295</v>
      </c>
      <c r="E76" s="6"/>
      <c r="F76" s="6"/>
      <c r="G76" s="6"/>
      <c r="H76" s="6" t="str">
        <f>VLOOKUP([1]!SheetTable0[[#This Row],[Наслідок CSF (Функція, категорія або підкатегорія)]],'[1]NIST SP 800-61r3 ipd '!$A$1:$D$84,3,0)</f>
        <v xml:space="preserve">Medium </v>
      </c>
      <c r="I76" s="6" t="s">
        <v>24</v>
      </c>
      <c r="J76" s="6"/>
      <c r="K76" s="6"/>
      <c r="L76" s="6"/>
      <c r="M76" s="6"/>
      <c r="N76" s="6"/>
      <c r="O76" s="6"/>
      <c r="P76" s="6"/>
      <c r="Q76" s="6"/>
      <c r="R76" s="6"/>
      <c r="S76" s="6"/>
      <c r="T76" s="6"/>
    </row>
    <row r="77" spans="1:20" ht="28.8" x14ac:dyDescent="0.3">
      <c r="A77" s="9" t="s">
        <v>296</v>
      </c>
      <c r="B77" s="9" t="s">
        <v>297</v>
      </c>
      <c r="C77" s="6" t="s">
        <v>298</v>
      </c>
      <c r="D77" s="6" t="s">
        <v>299</v>
      </c>
      <c r="E77" s="6"/>
      <c r="F77" s="6"/>
      <c r="G77" s="6"/>
      <c r="H77" s="6" t="str">
        <f>VLOOKUP([1]!SheetTable0[[#This Row],[Наслідок CSF (Функція, категорія або підкатегорія)]],'[1]NIST SP 800-61r3 ipd '!$A$1:$D$84,3,0)</f>
        <v xml:space="preserve">Medium </v>
      </c>
      <c r="I77" s="6" t="s">
        <v>24</v>
      </c>
      <c r="J77" s="6"/>
      <c r="K77" s="6"/>
      <c r="L77" s="6"/>
      <c r="M77" s="6"/>
      <c r="N77" s="6"/>
      <c r="O77" s="6"/>
      <c r="P77" s="6"/>
      <c r="Q77" s="6"/>
      <c r="R77" s="6"/>
      <c r="S77" s="6"/>
      <c r="T77" s="6"/>
    </row>
    <row r="78" spans="1:20" ht="43.2" x14ac:dyDescent="0.3">
      <c r="A78" s="9" t="s">
        <v>300</v>
      </c>
      <c r="B78" s="9" t="s">
        <v>301</v>
      </c>
      <c r="C78" s="6" t="s">
        <v>302</v>
      </c>
      <c r="D78" s="6" t="s">
        <v>303</v>
      </c>
      <c r="E78" s="6"/>
      <c r="F78" s="6"/>
      <c r="G78" s="6"/>
      <c r="H78" s="6" t="str">
        <f>VLOOKUP([1]!SheetTable0[[#This Row],[Наслідок CSF (Функція, категорія або підкатегорія)]],'[1]NIST SP 800-61r3 ipd '!$A$1:$D$84,3,0)</f>
        <v xml:space="preserve">Medium </v>
      </c>
      <c r="I78" s="6" t="s">
        <v>24</v>
      </c>
      <c r="J78" s="6"/>
      <c r="K78" s="6"/>
      <c r="L78" s="6"/>
      <c r="M78" s="6"/>
      <c r="N78" s="6"/>
      <c r="O78" s="6"/>
      <c r="P78" s="6"/>
      <c r="Q78" s="6"/>
      <c r="R78" s="6"/>
      <c r="S78" s="6"/>
      <c r="T78" s="6"/>
    </row>
    <row r="79" spans="1:20" ht="43.2" x14ac:dyDescent="0.3">
      <c r="A79" s="9" t="s">
        <v>304</v>
      </c>
      <c r="B79" s="9" t="s">
        <v>305</v>
      </c>
      <c r="C79" s="6" t="s">
        <v>306</v>
      </c>
      <c r="D79" s="6" t="s">
        <v>307</v>
      </c>
      <c r="E79" s="6"/>
      <c r="F79" s="6"/>
      <c r="G79" s="6"/>
      <c r="H79" s="6" t="str">
        <f>VLOOKUP([1]!SheetTable0[[#This Row],[Наслідок CSF (Функція, категорія або підкатегорія)]],'[1]NIST SP 800-61r3 ipd '!$A$1:$D$84,3,0)</f>
        <v xml:space="preserve">Medium </v>
      </c>
      <c r="I79" s="6" t="s">
        <v>24</v>
      </c>
      <c r="J79" s="6"/>
      <c r="K79" s="6"/>
      <c r="L79" s="6"/>
      <c r="M79" s="6"/>
      <c r="N79" s="6"/>
      <c r="O79" s="6"/>
      <c r="P79" s="6"/>
      <c r="Q79" s="6"/>
      <c r="R79" s="6"/>
      <c r="S79" s="6"/>
      <c r="T79" s="6"/>
    </row>
    <row r="80" spans="1:20" ht="57.6" x14ac:dyDescent="0.3">
      <c r="A80" s="9" t="s">
        <v>308</v>
      </c>
      <c r="B80" s="9" t="s">
        <v>309</v>
      </c>
      <c r="C80" s="6" t="s">
        <v>310</v>
      </c>
      <c r="D80" s="6" t="s">
        <v>311</v>
      </c>
      <c r="E80" s="6"/>
      <c r="F80" s="6"/>
      <c r="G80" s="6"/>
      <c r="H80" s="6" t="str">
        <f>VLOOKUP([1]!SheetTable0[[#This Row],[Наслідок CSF (Функція, категорія або підкатегорія)]],'[1]NIST SP 800-61r3 ipd '!$A$1:$D$84,3,0)</f>
        <v xml:space="preserve">Medium </v>
      </c>
      <c r="I80" s="6" t="s">
        <v>24</v>
      </c>
      <c r="J80" s="6"/>
      <c r="K80" s="6"/>
      <c r="L80" s="6"/>
      <c r="M80" s="6"/>
      <c r="N80" s="6"/>
      <c r="O80" s="6"/>
      <c r="P80" s="6"/>
      <c r="Q80" s="6"/>
      <c r="R80" s="6"/>
      <c r="S80" s="6"/>
      <c r="T80" s="6"/>
    </row>
    <row r="81" spans="1:20" ht="43.2" x14ac:dyDescent="0.3">
      <c r="A81" s="9" t="s">
        <v>312</v>
      </c>
      <c r="B81" s="9" t="s">
        <v>313</v>
      </c>
      <c r="C81" s="6" t="s">
        <v>314</v>
      </c>
      <c r="D81" s="6" t="s">
        <v>315</v>
      </c>
      <c r="E81" s="6"/>
      <c r="F81" s="6"/>
      <c r="G81" s="6"/>
      <c r="H81" s="6" t="str">
        <f>VLOOKUP([1]!SheetTable0[[#This Row],[Наслідок CSF (Функція, категорія або підкатегорія)]],'[1]NIST SP 800-61r3 ipd '!$A$1:$D$84,3,0)</f>
        <v xml:space="preserve">Medium </v>
      </c>
      <c r="I81" s="6" t="s">
        <v>24</v>
      </c>
      <c r="J81" s="6"/>
      <c r="K81" s="6"/>
      <c r="L81" s="6"/>
      <c r="M81" s="6"/>
      <c r="N81" s="6"/>
      <c r="O81" s="6"/>
      <c r="P81" s="6"/>
      <c r="Q81" s="6"/>
      <c r="R81" s="6"/>
      <c r="S81" s="6"/>
      <c r="T81" s="6"/>
    </row>
    <row r="82" spans="1:20" ht="28.8" x14ac:dyDescent="0.3">
      <c r="A82" s="9" t="s">
        <v>316</v>
      </c>
      <c r="B82" s="9" t="s">
        <v>317</v>
      </c>
      <c r="C82" s="6" t="s">
        <v>318</v>
      </c>
      <c r="D82" s="6" t="s">
        <v>319</v>
      </c>
      <c r="E82" s="6"/>
      <c r="F82" s="6"/>
      <c r="G82" s="6"/>
      <c r="H82" s="6" t="str">
        <f>VLOOKUP([1]!SheetTable0[[#This Row],[Наслідок CSF (Функція, категорія або підкатегорія)]],'[1]NIST SP 800-61r3 ipd '!$A$1:$D$84,3,0)</f>
        <v xml:space="preserve">Medium </v>
      </c>
      <c r="I82" s="6" t="s">
        <v>24</v>
      </c>
      <c r="J82" s="6"/>
      <c r="K82" s="6"/>
      <c r="L82" s="6"/>
      <c r="M82" s="6"/>
      <c r="N82" s="6"/>
      <c r="O82" s="6"/>
      <c r="P82" s="6"/>
      <c r="Q82" s="6"/>
      <c r="R82" s="6"/>
      <c r="S82" s="6"/>
      <c r="T82" s="6"/>
    </row>
    <row r="83" spans="1:20" ht="28.8" x14ac:dyDescent="0.3">
      <c r="A83" s="9" t="s">
        <v>320</v>
      </c>
      <c r="B83" s="9" t="s">
        <v>321</v>
      </c>
      <c r="C83" s="6" t="s">
        <v>322</v>
      </c>
      <c r="D83" s="6" t="s">
        <v>323</v>
      </c>
      <c r="E83" s="6"/>
      <c r="F83" s="6"/>
      <c r="G83" s="6"/>
      <c r="H83" s="6" t="str">
        <f>VLOOKUP([1]!SheetTable0[[#This Row],[Наслідок CSF (Функція, категорія або підкатегорія)]],'[1]NIST SP 800-61r3 ipd '!$A$1:$D$84,3,0)</f>
        <v xml:space="preserve">Medium </v>
      </c>
      <c r="I83" s="6" t="s">
        <v>24</v>
      </c>
      <c r="J83" s="6"/>
      <c r="K83" s="6"/>
      <c r="L83" s="6"/>
      <c r="M83" s="6"/>
      <c r="N83" s="6"/>
      <c r="O83" s="6"/>
      <c r="P83" s="6"/>
      <c r="Q83" s="6"/>
      <c r="R83" s="6"/>
      <c r="S83" s="6"/>
      <c r="T83" s="6"/>
    </row>
    <row r="84" spans="1:20" ht="43.2" x14ac:dyDescent="0.3">
      <c r="A84" s="9" t="s">
        <v>324</v>
      </c>
      <c r="B84" s="9" t="s">
        <v>325</v>
      </c>
      <c r="C84" s="6" t="s">
        <v>326</v>
      </c>
      <c r="D84" s="6" t="s">
        <v>327</v>
      </c>
      <c r="E84" s="6"/>
      <c r="F84" s="6"/>
      <c r="G84" s="6"/>
      <c r="H84" s="6" t="str">
        <f>VLOOKUP([1]!SheetTable0[[#This Row],[Наслідок CSF (Функція, категорія або підкатегорія)]],'[1]NIST SP 800-61r3 ipd '!$A$1:$D$84,3,0)</f>
        <v xml:space="preserve">Medium </v>
      </c>
      <c r="I84" s="6" t="s">
        <v>24</v>
      </c>
      <c r="J84" s="6"/>
      <c r="K84" s="6"/>
      <c r="L84" s="6"/>
      <c r="M84" s="6"/>
      <c r="N84" s="6"/>
      <c r="O84" s="6"/>
      <c r="P84" s="6"/>
      <c r="Q84" s="6"/>
      <c r="R84" s="6"/>
      <c r="S84" s="6"/>
      <c r="T84" s="6"/>
    </row>
    <row r="85" spans="1:20" ht="28.8" x14ac:dyDescent="0.3">
      <c r="A85" s="9" t="s">
        <v>328</v>
      </c>
      <c r="B85" s="9" t="s">
        <v>317</v>
      </c>
      <c r="C85" s="6" t="s">
        <v>329</v>
      </c>
      <c r="D85" s="6" t="s">
        <v>330</v>
      </c>
      <c r="E85" s="6"/>
      <c r="F85" s="6"/>
      <c r="G85" s="6"/>
      <c r="H85" s="6" t="e">
        <f>VLOOKUP([1]!SheetTable0[[#This Row],[Наслідок CSF (Функція, категорія або підкатегорія)]],'[1]NIST SP 800-61r3 ipd '!$A$1:$D$84,3,0)</f>
        <v>#N/A</v>
      </c>
      <c r="I85" s="6" t="s">
        <v>24</v>
      </c>
      <c r="J85" s="6"/>
      <c r="K85" s="6"/>
      <c r="L85" s="6"/>
      <c r="M85" s="6"/>
      <c r="N85" s="6"/>
      <c r="O85" s="6"/>
      <c r="P85" s="6"/>
      <c r="Q85" s="6"/>
      <c r="R85" s="6"/>
      <c r="S85" s="6"/>
      <c r="T85" s="6"/>
    </row>
    <row r="86" spans="1:20" ht="43.2" x14ac:dyDescent="0.3">
      <c r="A86" s="9" t="s">
        <v>331</v>
      </c>
      <c r="B86" s="9" t="s">
        <v>332</v>
      </c>
      <c r="C86" s="6" t="s">
        <v>333</v>
      </c>
      <c r="D86" s="6" t="s">
        <v>334</v>
      </c>
      <c r="E86" s="6"/>
      <c r="F86" s="6"/>
      <c r="G86" s="6"/>
      <c r="H86" s="6" t="str">
        <f>VLOOKUP([1]!SheetTable0[[#This Row],[Наслідок CSF (Функція, категорія або підкатегорія)]],'[1]NIST SP 800-61r3 ipd '!$A$1:$D$84,3,0)</f>
        <v xml:space="preserve">Medium </v>
      </c>
      <c r="I86" s="6" t="s">
        <v>24</v>
      </c>
      <c r="J86" s="6"/>
      <c r="K86" s="6"/>
      <c r="L86" s="6"/>
      <c r="M86" s="6"/>
      <c r="N86" s="6"/>
      <c r="O86" s="6"/>
      <c r="P86" s="6"/>
      <c r="Q86" s="6"/>
      <c r="R86" s="6"/>
      <c r="S86" s="6"/>
      <c r="T86" s="6"/>
    </row>
    <row r="87" spans="1:20" ht="43.2" x14ac:dyDescent="0.3">
      <c r="A87" s="10" t="s">
        <v>335</v>
      </c>
      <c r="B87" s="10" t="s">
        <v>336</v>
      </c>
      <c r="C87" s="6" t="s">
        <v>337</v>
      </c>
      <c r="D87" s="6" t="s">
        <v>338</v>
      </c>
      <c r="E87" s="6"/>
      <c r="F87" s="6"/>
      <c r="G87" s="6"/>
      <c r="H87" s="6" t="str">
        <f>VLOOKUP([1]!SheetTable0[[#This Row],[Наслідок CSF (Функція, категорія або підкатегорія)]],'[1]NIST SP 800-61r3 ipd '!$A$1:$D$84,3,0)</f>
        <v xml:space="preserve">Medium </v>
      </c>
      <c r="I87" s="6" t="s">
        <v>24</v>
      </c>
      <c r="J87" s="6"/>
      <c r="K87" s="6"/>
      <c r="L87" s="6"/>
      <c r="M87" s="6"/>
      <c r="N87" s="6"/>
      <c r="O87" s="6"/>
      <c r="P87" s="6"/>
      <c r="Q87" s="6"/>
      <c r="R87" s="6"/>
      <c r="S87" s="6"/>
      <c r="T87" s="6"/>
    </row>
    <row r="88" spans="1:20" ht="28.8" x14ac:dyDescent="0.3">
      <c r="A88" s="10" t="s">
        <v>339</v>
      </c>
      <c r="B88" s="10" t="s">
        <v>340</v>
      </c>
      <c r="C88" s="6" t="s">
        <v>341</v>
      </c>
      <c r="D88" s="6" t="s">
        <v>342</v>
      </c>
      <c r="E88" s="6"/>
      <c r="F88" s="6"/>
      <c r="G88" s="6"/>
      <c r="H88" s="6" t="str">
        <f>VLOOKUP([1]!SheetTable0[[#This Row],[Наслідок CSF (Функція, категорія або підкатегорія)]],'[1]NIST SP 800-61r3 ipd '!$A$1:$D$84,3,0)</f>
        <v xml:space="preserve">Medium </v>
      </c>
      <c r="I88" s="6" t="s">
        <v>24</v>
      </c>
      <c r="J88" s="6"/>
      <c r="K88" s="6"/>
      <c r="L88" s="6"/>
      <c r="M88" s="6"/>
      <c r="N88" s="6"/>
      <c r="O88" s="6"/>
      <c r="P88" s="6"/>
      <c r="Q88" s="6"/>
      <c r="R88" s="6"/>
      <c r="S88" s="6"/>
      <c r="T88" s="6"/>
    </row>
    <row r="89" spans="1:20" x14ac:dyDescent="0.3">
      <c r="A89" s="10" t="s">
        <v>343</v>
      </c>
      <c r="B89" s="10" t="s">
        <v>344</v>
      </c>
      <c r="C89" s="6" t="s">
        <v>345</v>
      </c>
      <c r="D89" s="6" t="s">
        <v>346</v>
      </c>
      <c r="E89" s="6"/>
      <c r="F89" s="6"/>
      <c r="G89" s="6"/>
      <c r="H89" s="6" t="str">
        <f>VLOOKUP([1]!SheetTable0[[#This Row],[Наслідок CSF (Функція, категорія або підкатегорія)]],'[1]NIST SP 800-61r3 ipd '!$A$1:$D$84,3,0)</f>
        <v xml:space="preserve">Medium </v>
      </c>
      <c r="I89" s="6" t="s">
        <v>24</v>
      </c>
      <c r="J89" s="6"/>
      <c r="K89" s="6"/>
      <c r="L89" s="6"/>
      <c r="M89" s="6"/>
      <c r="N89" s="6"/>
      <c r="O89" s="6"/>
      <c r="P89" s="6"/>
      <c r="Q89" s="6"/>
      <c r="R89" s="6"/>
      <c r="S89" s="6"/>
      <c r="T89" s="6"/>
    </row>
    <row r="90" spans="1:20" ht="28.8" x14ac:dyDescent="0.3">
      <c r="A90" s="10" t="s">
        <v>347</v>
      </c>
      <c r="B90" s="10" t="s">
        <v>348</v>
      </c>
      <c r="C90" s="6" t="s">
        <v>349</v>
      </c>
      <c r="D90" s="6" t="s">
        <v>350</v>
      </c>
      <c r="E90" s="6"/>
      <c r="F90" s="6"/>
      <c r="G90" s="6"/>
      <c r="H90" s="6" t="str">
        <f>VLOOKUP([1]!SheetTable0[[#This Row],[Наслідок CSF (Функція, категорія або підкатегорія)]],'[1]NIST SP 800-61r3 ipd '!$A$1:$D$84,3,0)</f>
        <v xml:space="preserve">Medium </v>
      </c>
      <c r="I90" s="6" t="s">
        <v>24</v>
      </c>
      <c r="J90" s="6"/>
      <c r="K90" s="6"/>
      <c r="L90" s="6"/>
      <c r="M90" s="6"/>
      <c r="N90" s="6"/>
      <c r="O90" s="6"/>
      <c r="P90" s="6"/>
      <c r="Q90" s="6"/>
      <c r="R90" s="6"/>
      <c r="S90" s="6"/>
      <c r="T90" s="6"/>
    </row>
    <row r="91" spans="1:20" ht="28.8" x14ac:dyDescent="0.3">
      <c r="A91" s="10" t="s">
        <v>351</v>
      </c>
      <c r="B91" s="10"/>
      <c r="C91" s="6" t="s">
        <v>352</v>
      </c>
      <c r="D91" s="6" t="s">
        <v>353</v>
      </c>
      <c r="E91" s="6"/>
      <c r="F91" s="6"/>
      <c r="G91" s="6"/>
      <c r="H91" s="6" t="str">
        <f>VLOOKUP([1]!SheetTable0[[#This Row],[Наслідок CSF (Функція, категорія або підкатегорія)]],'[1]NIST SP 800-61r3 ipd '!$A$1:$D$84,3,0)</f>
        <v xml:space="preserve">Medium </v>
      </c>
      <c r="I91" s="6" t="s">
        <v>24</v>
      </c>
      <c r="J91" s="6"/>
      <c r="K91" s="6"/>
      <c r="L91" s="6"/>
      <c r="M91" s="6"/>
      <c r="N91" s="6"/>
      <c r="O91" s="6"/>
      <c r="P91" s="6"/>
      <c r="Q91" s="6"/>
      <c r="R91" s="6"/>
      <c r="S91" s="6"/>
      <c r="T91" s="6"/>
    </row>
    <row r="92" spans="1:20" ht="43.2" x14ac:dyDescent="0.3">
      <c r="A92" s="10" t="s">
        <v>354</v>
      </c>
      <c r="B92" s="10" t="s">
        <v>355</v>
      </c>
      <c r="C92" s="6" t="s">
        <v>356</v>
      </c>
      <c r="D92" s="6" t="s">
        <v>357</v>
      </c>
      <c r="E92" s="6"/>
      <c r="F92" s="6"/>
      <c r="G92" s="6"/>
      <c r="H92" s="6" t="str">
        <f>VLOOKUP([1]!SheetTable0[[#This Row],[Наслідок CSF (Функція, категорія або підкатегорія)]],'[1]NIST SP 800-61r3 ipd '!$A$1:$D$84,3,0)</f>
        <v xml:space="preserve">Medium </v>
      </c>
      <c r="I92" s="6" t="s">
        <v>24</v>
      </c>
      <c r="J92" s="6"/>
      <c r="K92" s="6"/>
      <c r="L92" s="6"/>
      <c r="M92" s="6"/>
      <c r="N92" s="6"/>
      <c r="O92" s="6"/>
      <c r="P92" s="6"/>
      <c r="Q92" s="6"/>
      <c r="R92" s="6"/>
      <c r="S92" s="6"/>
      <c r="T92" s="6"/>
    </row>
    <row r="93" spans="1:20" ht="43.2" x14ac:dyDescent="0.3">
      <c r="A93" s="10" t="s">
        <v>358</v>
      </c>
      <c r="B93" s="10" t="s">
        <v>355</v>
      </c>
      <c r="C93" s="6" t="s">
        <v>359</v>
      </c>
      <c r="D93" s="6" t="s">
        <v>360</v>
      </c>
      <c r="E93" s="6"/>
      <c r="F93" s="6"/>
      <c r="G93" s="6"/>
      <c r="H93" s="6" t="str">
        <f>VLOOKUP([1]!SheetTable0[[#This Row],[Наслідок CSF (Функція, категорія або підкатегорія)]],'[1]NIST SP 800-61r3 ipd '!$A$1:$D$84,3,0)</f>
        <v xml:space="preserve">High </v>
      </c>
      <c r="I93" s="6" t="s">
        <v>24</v>
      </c>
      <c r="J93" s="6"/>
      <c r="K93" s="6"/>
      <c r="L93" s="6"/>
      <c r="M93" s="6"/>
      <c r="N93" s="6"/>
      <c r="O93" s="6"/>
      <c r="P93" s="6"/>
      <c r="Q93" s="6"/>
      <c r="R93" s="6"/>
      <c r="S93" s="6"/>
      <c r="T93" s="6"/>
    </row>
    <row r="94" spans="1:20" ht="28.8" x14ac:dyDescent="0.3">
      <c r="A94" s="10" t="s">
        <v>361</v>
      </c>
      <c r="B94" s="10"/>
      <c r="C94" s="6" t="s">
        <v>362</v>
      </c>
      <c r="D94" s="6" t="s">
        <v>363</v>
      </c>
      <c r="E94" s="6"/>
      <c r="F94" s="6"/>
      <c r="G94" s="6"/>
      <c r="H94" s="6" t="str">
        <f>VLOOKUP([1]!SheetTable0[[#This Row],[Наслідок CSF (Функція, категорія або підкатегорія)]],'[1]NIST SP 800-61r3 ipd '!$A$1:$D$84,3,0)</f>
        <v xml:space="preserve">High </v>
      </c>
      <c r="I94" s="6" t="s">
        <v>24</v>
      </c>
      <c r="J94" s="6"/>
      <c r="K94" s="6"/>
      <c r="L94" s="6"/>
      <c r="M94" s="6"/>
      <c r="N94" s="6"/>
      <c r="O94" s="6"/>
      <c r="P94" s="6"/>
      <c r="Q94" s="6"/>
      <c r="R94" s="6"/>
      <c r="S94" s="6"/>
      <c r="T94" s="6"/>
    </row>
    <row r="95" spans="1:20" ht="28.8" x14ac:dyDescent="0.3">
      <c r="A95" s="10" t="s">
        <v>364</v>
      </c>
      <c r="B95" s="10"/>
      <c r="C95" s="6" t="s">
        <v>365</v>
      </c>
      <c r="D95" s="6" t="s">
        <v>366</v>
      </c>
      <c r="E95" s="6"/>
      <c r="F95" s="6"/>
      <c r="G95" s="6"/>
      <c r="H95" s="6" t="str">
        <f>VLOOKUP([1]!SheetTable0[[#This Row],[Наслідок CSF (Функція, категорія або підкатегорія)]],'[1]NIST SP 800-61r3 ipd '!$A$1:$D$84,3,0)</f>
        <v xml:space="preserve">High </v>
      </c>
      <c r="I95" s="6" t="s">
        <v>24</v>
      </c>
      <c r="J95" s="6"/>
      <c r="K95" s="6"/>
      <c r="L95" s="6"/>
      <c r="M95" s="6"/>
      <c r="N95" s="6"/>
      <c r="O95" s="6"/>
      <c r="P95" s="6"/>
      <c r="Q95" s="6"/>
      <c r="R95" s="6"/>
      <c r="S95" s="6"/>
      <c r="T95" s="6"/>
    </row>
    <row r="96" spans="1:20" ht="28.8" x14ac:dyDescent="0.3">
      <c r="A96" s="10" t="s">
        <v>367</v>
      </c>
      <c r="B96" s="10" t="s">
        <v>368</v>
      </c>
      <c r="C96" s="6" t="s">
        <v>369</v>
      </c>
      <c r="D96" s="6" t="s">
        <v>370</v>
      </c>
      <c r="E96" s="6"/>
      <c r="F96" s="6"/>
      <c r="G96" s="6"/>
      <c r="H96" s="6" t="str">
        <f>VLOOKUP([1]!SheetTable0[[#This Row],[Наслідок CSF (Функція, категорія або підкатегорія)]],'[1]NIST SP 800-61r3 ipd '!$A$1:$D$84,3,0)</f>
        <v xml:space="preserve">High </v>
      </c>
      <c r="I96" s="6" t="s">
        <v>24</v>
      </c>
      <c r="J96" s="6"/>
      <c r="K96" s="6"/>
      <c r="L96" s="6"/>
      <c r="M96" s="6"/>
      <c r="N96" s="6"/>
      <c r="O96" s="6"/>
      <c r="P96" s="6"/>
      <c r="Q96" s="6"/>
      <c r="R96" s="6"/>
      <c r="S96" s="6"/>
      <c r="T96" s="6"/>
    </row>
    <row r="97" spans="1:20" ht="28.8" x14ac:dyDescent="0.3">
      <c r="A97" s="10" t="s">
        <v>371</v>
      </c>
      <c r="B97" s="10" t="s">
        <v>372</v>
      </c>
      <c r="C97" s="6" t="s">
        <v>373</v>
      </c>
      <c r="D97" s="6" t="s">
        <v>374</v>
      </c>
      <c r="E97" s="6"/>
      <c r="F97" s="6"/>
      <c r="G97" s="6"/>
      <c r="H97" s="6" t="str">
        <f>VLOOKUP([1]!SheetTable0[[#This Row],[Наслідок CSF (Функція, категорія або підкатегорія)]],'[1]NIST SP 800-61r3 ipd '!$A$1:$D$84,3,0)</f>
        <v xml:space="preserve">High </v>
      </c>
      <c r="I97" s="6" t="s">
        <v>24</v>
      </c>
      <c r="J97" s="6"/>
      <c r="K97" s="6"/>
      <c r="L97" s="6"/>
      <c r="M97" s="6"/>
      <c r="N97" s="6"/>
      <c r="O97" s="6"/>
      <c r="P97" s="6"/>
      <c r="Q97" s="6"/>
      <c r="R97" s="6"/>
      <c r="S97" s="6"/>
      <c r="T97" s="6"/>
    </row>
    <row r="98" spans="1:20" x14ac:dyDescent="0.3">
      <c r="A98" s="10" t="s">
        <v>375</v>
      </c>
      <c r="B98" s="10" t="s">
        <v>376</v>
      </c>
      <c r="C98" s="6" t="s">
        <v>377</v>
      </c>
      <c r="D98" s="6" t="s">
        <v>378</v>
      </c>
      <c r="E98" s="6"/>
      <c r="F98" s="6"/>
      <c r="G98" s="6"/>
      <c r="H98" s="6" t="str">
        <f>VLOOKUP([1]!SheetTable0[[#This Row],[Наслідок CSF (Функція, категорія або підкатегорія)]],'[1]NIST SP 800-61r3 ipd '!$A$1:$D$84,3,0)</f>
        <v xml:space="preserve">High </v>
      </c>
      <c r="I98" s="6" t="s">
        <v>24</v>
      </c>
      <c r="J98" s="6"/>
      <c r="K98" s="6"/>
      <c r="L98" s="6"/>
      <c r="M98" s="6"/>
      <c r="N98" s="6"/>
      <c r="O98" s="6"/>
      <c r="P98" s="6"/>
      <c r="Q98" s="6"/>
      <c r="R98" s="6"/>
      <c r="S98" s="6"/>
      <c r="T98" s="6"/>
    </row>
    <row r="99" spans="1:20" x14ac:dyDescent="0.3">
      <c r="A99" s="10" t="s">
        <v>379</v>
      </c>
      <c r="B99" s="10" t="s">
        <v>380</v>
      </c>
      <c r="C99" s="6" t="s">
        <v>381</v>
      </c>
      <c r="D99" s="6" t="s">
        <v>382</v>
      </c>
      <c r="E99" s="6"/>
      <c r="F99" s="6"/>
      <c r="G99" s="6"/>
      <c r="H99" s="6" t="e">
        <f>VLOOKUP([1]!SheetTable0[[#This Row],[Наслідок CSF (Функція, категорія або підкатегорія)]],'[1]NIST SP 800-61r3 ipd '!$A$1:$D$84,3,0)</f>
        <v>#N/A</v>
      </c>
      <c r="I99" s="6" t="s">
        <v>24</v>
      </c>
      <c r="J99" s="6"/>
      <c r="K99" s="6"/>
      <c r="L99" s="6"/>
      <c r="M99" s="6"/>
      <c r="N99" s="6"/>
      <c r="O99" s="6"/>
      <c r="P99" s="6"/>
      <c r="Q99" s="6"/>
      <c r="R99" s="6"/>
      <c r="S99" s="6"/>
      <c r="T99" s="6"/>
    </row>
    <row r="100" spans="1:20" ht="43.2" x14ac:dyDescent="0.3">
      <c r="A100" s="11" t="s">
        <v>383</v>
      </c>
      <c r="B100" s="11" t="s">
        <v>384</v>
      </c>
      <c r="C100" s="6" t="s">
        <v>385</v>
      </c>
      <c r="D100" s="6" t="s">
        <v>386</v>
      </c>
      <c r="E100" s="6"/>
      <c r="F100" s="6"/>
      <c r="G100" s="6"/>
      <c r="H100" s="6" t="e">
        <f>VLOOKUP([1]!SheetTable0[[#This Row],[Наслідок CSF (Функція, категорія або підкатегорія)]],'[1]NIST SP 800-61r3 ipd '!$A$1:$D$84,3,0)</f>
        <v>#N/A</v>
      </c>
      <c r="I100" s="6" t="s">
        <v>24</v>
      </c>
      <c r="J100" s="6"/>
      <c r="K100" s="6"/>
      <c r="L100" s="6"/>
      <c r="M100" s="6"/>
      <c r="N100" s="6"/>
      <c r="O100" s="6"/>
      <c r="P100" s="6"/>
      <c r="Q100" s="6"/>
      <c r="R100" s="6"/>
      <c r="S100" s="6"/>
      <c r="T100" s="6"/>
    </row>
    <row r="101" spans="1:20" ht="28.8" x14ac:dyDescent="0.3">
      <c r="A101" s="11" t="s">
        <v>387</v>
      </c>
      <c r="B101" s="11" t="s">
        <v>384</v>
      </c>
      <c r="C101" s="6" t="s">
        <v>388</v>
      </c>
      <c r="D101" s="6" t="s">
        <v>389</v>
      </c>
      <c r="E101" s="6"/>
      <c r="F101" s="6"/>
      <c r="G101" s="6"/>
      <c r="H101" s="6" t="e">
        <f>VLOOKUP([1]!SheetTable0[[#This Row],[Наслідок CSF (Функція, категорія або підкатегорія)]],'[1]NIST SP 800-61r3 ipd '!$A$1:$D$84,3,0)</f>
        <v>#N/A</v>
      </c>
      <c r="I101" s="6" t="s">
        <v>24</v>
      </c>
      <c r="J101" s="6"/>
      <c r="K101" s="6"/>
      <c r="L101" s="6"/>
      <c r="M101" s="6"/>
      <c r="N101" s="6"/>
      <c r="O101" s="6"/>
      <c r="P101" s="6"/>
      <c r="Q101" s="6"/>
      <c r="R101" s="6"/>
      <c r="S101" s="6"/>
      <c r="T101" s="6"/>
    </row>
    <row r="102" spans="1:20" ht="43.2" x14ac:dyDescent="0.3">
      <c r="A102" s="11" t="s">
        <v>390</v>
      </c>
      <c r="B102" s="11"/>
      <c r="C102" s="6" t="s">
        <v>391</v>
      </c>
      <c r="D102" s="6" t="s">
        <v>392</v>
      </c>
      <c r="E102" s="6"/>
      <c r="F102" s="6"/>
      <c r="G102" s="6"/>
      <c r="H102" s="6" t="e">
        <f>VLOOKUP([1]!SheetTable0[[#This Row],[Наслідок CSF (Функція, категорія або підкатегорія)]],'[1]NIST SP 800-61r3 ipd '!$A$1:$D$84,3,0)</f>
        <v>#N/A</v>
      </c>
      <c r="I102" s="6" t="s">
        <v>24</v>
      </c>
      <c r="J102" s="6"/>
      <c r="K102" s="6"/>
      <c r="L102" s="6"/>
      <c r="M102" s="6"/>
      <c r="N102" s="6"/>
      <c r="O102" s="6"/>
      <c r="P102" s="6"/>
      <c r="Q102" s="6"/>
      <c r="R102" s="6"/>
      <c r="S102" s="6"/>
      <c r="T102" s="6"/>
    </row>
    <row r="103" spans="1:20" ht="43.2" x14ac:dyDescent="0.3">
      <c r="A103" s="11" t="s">
        <v>393</v>
      </c>
      <c r="B103" s="11"/>
      <c r="C103" s="6" t="s">
        <v>394</v>
      </c>
      <c r="D103" s="6" t="s">
        <v>395</v>
      </c>
      <c r="E103" s="6"/>
      <c r="F103" s="6"/>
      <c r="G103" s="6"/>
      <c r="H103" s="6" t="str">
        <f>VLOOKUP([1]!SheetTable0[[#This Row],[Наслідок CSF (Функція, категорія або підкатегорія)]],'[1]NIST SP 800-61r3 ipd '!$A$1:$D$84,3,0)</f>
        <v xml:space="preserve">High </v>
      </c>
      <c r="I103" s="6" t="s">
        <v>24</v>
      </c>
      <c r="J103" s="6"/>
      <c r="K103" s="6"/>
      <c r="L103" s="6"/>
      <c r="M103" s="6"/>
      <c r="N103" s="6"/>
      <c r="O103" s="6"/>
      <c r="P103" s="6"/>
      <c r="Q103" s="6"/>
      <c r="R103" s="6"/>
      <c r="S103" s="6"/>
      <c r="T103" s="6"/>
    </row>
    <row r="104" spans="1:20" ht="43.2" x14ac:dyDescent="0.3">
      <c r="A104" s="11" t="s">
        <v>396</v>
      </c>
      <c r="B104" s="11"/>
      <c r="C104" s="6" t="s">
        <v>397</v>
      </c>
      <c r="D104" s="6" t="s">
        <v>398</v>
      </c>
      <c r="E104" s="6"/>
      <c r="F104" s="6"/>
      <c r="G104" s="6"/>
      <c r="H104" s="6" t="e">
        <f>VLOOKUP([1]!SheetTable0[[#This Row],[Наслідок CSF (Функція, категорія або підкатегорія)]],'[1]NIST SP 800-61r3 ipd '!$A$1:$D$84,3,0)</f>
        <v>#N/A</v>
      </c>
      <c r="I104" s="6" t="s">
        <v>24</v>
      </c>
      <c r="J104" s="6"/>
      <c r="K104" s="6"/>
      <c r="L104" s="6"/>
      <c r="M104" s="6"/>
      <c r="N104" s="6"/>
      <c r="O104" s="6"/>
      <c r="P104" s="6"/>
      <c r="Q104" s="6"/>
      <c r="R104" s="6"/>
      <c r="S104" s="6"/>
      <c r="T104" s="6"/>
    </row>
    <row r="105" spans="1:20" ht="43.2" x14ac:dyDescent="0.3">
      <c r="A105" s="11" t="s">
        <v>399</v>
      </c>
      <c r="B105" s="11"/>
      <c r="C105" s="6" t="s">
        <v>400</v>
      </c>
      <c r="D105" s="6" t="s">
        <v>401</v>
      </c>
      <c r="E105" s="6"/>
      <c r="F105" s="6"/>
      <c r="G105" s="6"/>
      <c r="H105" s="6" t="e">
        <f>VLOOKUP([1]!SheetTable0[[#This Row],[Наслідок CSF (Функція, категорія або підкатегорія)]],'[1]NIST SP 800-61r3 ipd '!$A$1:$D$84,3,0)</f>
        <v>#N/A</v>
      </c>
      <c r="I105" s="6" t="s">
        <v>24</v>
      </c>
      <c r="J105" s="6"/>
      <c r="K105" s="6"/>
      <c r="L105" s="6"/>
      <c r="M105" s="6"/>
      <c r="N105" s="6"/>
      <c r="O105" s="6"/>
      <c r="P105" s="6"/>
      <c r="Q105" s="6"/>
      <c r="R105" s="6"/>
      <c r="S105" s="6"/>
      <c r="T105" s="6"/>
    </row>
    <row r="106" spans="1:20" ht="43.2" x14ac:dyDescent="0.3">
      <c r="A106" s="11" t="s">
        <v>402</v>
      </c>
      <c r="B106" s="11" t="s">
        <v>403</v>
      </c>
      <c r="C106" s="6" t="s">
        <v>404</v>
      </c>
      <c r="D106" s="6" t="s">
        <v>405</v>
      </c>
      <c r="E106" s="6"/>
      <c r="F106" s="6"/>
      <c r="G106" s="6"/>
      <c r="H106" s="6" t="e">
        <f>VLOOKUP([1]!SheetTable0[[#This Row],[Наслідок CSF (Функція, категорія або підкатегорія)]],'[1]NIST SP 800-61r3 ipd '!$A$1:$D$84,3,0)</f>
        <v>#N/A</v>
      </c>
      <c r="I106" s="6" t="s">
        <v>24</v>
      </c>
      <c r="J106" s="6"/>
      <c r="K106" s="6"/>
      <c r="L106" s="6"/>
      <c r="M106" s="6"/>
      <c r="N106" s="6"/>
      <c r="O106" s="6"/>
      <c r="P106" s="6"/>
      <c r="Q106" s="6"/>
      <c r="R106" s="6"/>
      <c r="S106" s="6"/>
      <c r="T106" s="6"/>
    </row>
    <row r="107" spans="1:20" ht="43.2" x14ac:dyDescent="0.3">
      <c r="A107" s="11" t="s">
        <v>406</v>
      </c>
      <c r="B107" s="11" t="s">
        <v>407</v>
      </c>
      <c r="C107" s="6" t="s">
        <v>408</v>
      </c>
      <c r="D107" s="6" t="s">
        <v>409</v>
      </c>
      <c r="E107" s="6"/>
      <c r="F107" s="6"/>
      <c r="G107" s="6"/>
      <c r="H107" s="6" t="str">
        <f>VLOOKUP([1]!SheetTable0[[#This Row],[Наслідок CSF (Функція, категорія або підкатегорія)]],'[1]NIST SP 800-61r3 ipd '!$A$1:$D$84,3,0)</f>
        <v xml:space="preserve">High </v>
      </c>
      <c r="I107" s="6" t="s">
        <v>24</v>
      </c>
      <c r="J107" s="6"/>
      <c r="K107" s="6"/>
      <c r="L107" s="6"/>
      <c r="M107" s="6"/>
      <c r="N107" s="6"/>
      <c r="O107" s="6"/>
      <c r="P107" s="6"/>
      <c r="Q107" s="6"/>
      <c r="R107" s="6"/>
      <c r="S107" s="6"/>
      <c r="T107" s="6"/>
    </row>
  </sheetData>
  <conditionalFormatting sqref="I2:I107">
    <cfRule type="containsText" dxfId="1" priority="1" operator="containsText" text="Yes">
      <formula>NOT(ISERROR(SEARCH("Yes",I2)))</formula>
    </cfRule>
    <cfRule type="containsText" dxfId="0" priority="2" operator="containsText" text="No">
      <formula>NOT(ISERROR(SEARCH("No",I2)))</formula>
    </cfRule>
  </conditionalFormatting>
  <dataValidations count="1">
    <dataValidation type="list" allowBlank="1" showInputMessage="1" showErrorMessage="1" sqref="E2:F107 I2:I107" xr:uid="{AFA076F4-709C-4676-A52C-18DB49497F9E}">
      <formula1>"Yes,No"</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Gokin</dc:creator>
  <cp:lastModifiedBy>Ivan Gokin</cp:lastModifiedBy>
  <dcterms:created xsi:type="dcterms:W3CDTF">2025-04-18T17:10:12Z</dcterms:created>
  <dcterms:modified xsi:type="dcterms:W3CDTF">2025-04-18T17:36:49Z</dcterms:modified>
</cp:coreProperties>
</file>