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19875" windowHeight="7215"/>
  </bookViews>
  <sheets>
    <sheet name="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9" i="1"/>
  <c r="M5"/>
  <c r="M6"/>
  <c r="M7"/>
  <c r="M8"/>
  <c r="M9"/>
  <c r="M10"/>
  <c r="M11"/>
  <c r="M12"/>
  <c r="M13"/>
  <c r="M14"/>
  <c r="M15"/>
  <c r="M16"/>
  <c r="M17"/>
  <c r="M18"/>
  <c r="M3"/>
  <c r="M4"/>
  <c r="N19"/>
  <c r="N18"/>
  <c r="N17"/>
  <c r="N16"/>
  <c r="N15"/>
  <c r="N14"/>
  <c r="N13"/>
  <c r="N12"/>
  <c r="N11"/>
  <c r="N10"/>
  <c r="N9"/>
  <c r="N8"/>
  <c r="N7"/>
  <c r="N6"/>
  <c r="N5"/>
  <c r="N4"/>
  <c r="N3"/>
</calcChain>
</file>

<file path=xl/sharedStrings.xml><?xml version="1.0" encoding="utf-8"?>
<sst xmlns="http://schemas.openxmlformats.org/spreadsheetml/2006/main" count="39" uniqueCount="39">
  <si>
    <t>year</t>
  </si>
  <si>
    <t>31.12.2008</t>
  </si>
  <si>
    <t>31.12.2009</t>
  </si>
  <si>
    <t>31.12.2010</t>
  </si>
  <si>
    <t>31.12.2011</t>
  </si>
  <si>
    <t>31.12.2012</t>
  </si>
  <si>
    <t>31.12.2013</t>
  </si>
  <si>
    <t>31.12.2014</t>
  </si>
  <si>
    <t>31.12.2015</t>
  </si>
  <si>
    <t>31.12.2016</t>
  </si>
  <si>
    <t>31.12.2017</t>
  </si>
  <si>
    <t>31.12.2018</t>
  </si>
  <si>
    <t>31.12.2019</t>
  </si>
  <si>
    <t>31.12.2020</t>
  </si>
  <si>
    <t>31.12.2021</t>
  </si>
  <si>
    <t>31.12.2022</t>
  </si>
  <si>
    <t>31.12.2023</t>
  </si>
  <si>
    <t>31.3.2024</t>
  </si>
  <si>
    <t>30.6.2024</t>
  </si>
  <si>
    <t>inflation_index</t>
  </si>
  <si>
    <t>inflation_growth</t>
  </si>
  <si>
    <t>real_estate_index</t>
  </si>
  <si>
    <t>real_estate_index_growth</t>
  </si>
  <si>
    <t>price_m2_euro</t>
  </si>
  <si>
    <t>average_m2_condo</t>
  </si>
  <si>
    <t>average_price_condo</t>
  </si>
  <si>
    <t>average_interest_rate_mortgage</t>
  </si>
  <si>
    <t>int_per_month</t>
  </si>
  <si>
    <t>mortgage_payment</t>
  </si>
  <si>
    <t>average_salary</t>
  </si>
  <si>
    <t>net_salary</t>
  </si>
  <si>
    <t>average_salary_growtth</t>
  </si>
  <si>
    <t>household_net</t>
  </si>
  <si>
    <t>mortgage_payment_real_prices</t>
  </si>
  <si>
    <t>mortgage_payment_real_prices_as_percent_houshold_income</t>
  </si>
  <si>
    <t>estimated_price_20%_morgage</t>
  </si>
  <si>
    <t>estimated_price_30%_morgage</t>
  </si>
  <si>
    <t>estimated_price_40%_morgage</t>
  </si>
  <si>
    <t>average_salary_index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</si>
</sst>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9"/>
  <sheetViews>
    <sheetView tabSelected="1" topLeftCell="H1" workbookViewId="0">
      <selection activeCell="M7" sqref="M7"/>
    </sheetView>
  </sheetViews>
  <sheetFormatPr defaultRowHeight="15"/>
  <cols>
    <col min="1" max="1" width="10.140625" bestFit="1" customWidth="1"/>
    <col min="2" max="2" width="14.7109375" bestFit="1" customWidth="1"/>
    <col min="3" max="3" width="16" bestFit="1" customWidth="1"/>
    <col min="4" max="4" width="17.28515625" bestFit="1" customWidth="1"/>
    <col min="5" max="5" width="17.42578125" customWidth="1"/>
    <col min="6" max="6" width="14.42578125" bestFit="1" customWidth="1"/>
    <col min="7" max="7" width="18.42578125" bestFit="1" customWidth="1"/>
    <col min="8" max="8" width="20.140625" bestFit="1" customWidth="1"/>
    <col min="9" max="9" width="30.7109375" bestFit="1" customWidth="1"/>
    <col min="10" max="10" width="14.42578125" bestFit="1" customWidth="1"/>
    <col min="11" max="11" width="18.5703125" bestFit="1" customWidth="1"/>
    <col min="12" max="12" width="18.42578125" bestFit="1" customWidth="1"/>
    <col min="13" max="13" width="18.28515625" bestFit="1" customWidth="1"/>
    <col min="14" max="14" width="22.5703125" bestFit="1" customWidth="1"/>
    <col min="15" max="15" width="10.140625" bestFit="1" customWidth="1"/>
    <col min="16" max="16" width="14.5703125" bestFit="1" customWidth="1"/>
    <col min="17" max="17" width="17.28515625" customWidth="1"/>
    <col min="18" max="18" width="22.7109375" customWidth="1"/>
    <col min="19" max="19" width="16" customWidth="1"/>
    <col min="20" max="20" width="21" customWidth="1"/>
    <col min="21" max="21" width="15.85546875" customWidth="1"/>
  </cols>
  <sheetData>
    <row r="1" spans="1:21" s="5" customFormat="1" ht="45">
      <c r="A1" s="5" t="s">
        <v>0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38</v>
      </c>
      <c r="N1" s="5" t="s">
        <v>31</v>
      </c>
      <c r="O1" s="5" t="s">
        <v>30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</row>
    <row r="2" spans="1:21">
      <c r="A2" s="1" t="s">
        <v>1</v>
      </c>
      <c r="B2">
        <v>95.133147195999754</v>
      </c>
      <c r="C2">
        <v>7.7560606130539833E-2</v>
      </c>
      <c r="D2">
        <v>111.7143722550356</v>
      </c>
      <c r="E2">
        <v>0.11714372255035599</v>
      </c>
      <c r="F2" s="4">
        <v>1191</v>
      </c>
      <c r="G2">
        <v>82.15</v>
      </c>
      <c r="H2" s="4">
        <v>97840.650000000009</v>
      </c>
      <c r="I2">
        <v>8.94</v>
      </c>
      <c r="J2">
        <v>7.4536111111111114E-3</v>
      </c>
      <c r="K2">
        <v>817.34873642212597</v>
      </c>
      <c r="L2">
        <v>754</v>
      </c>
      <c r="M2">
        <v>100</v>
      </c>
      <c r="N2">
        <v>0.26</v>
      </c>
      <c r="O2">
        <v>585</v>
      </c>
      <c r="P2">
        <v>1170</v>
      </c>
      <c r="Q2" s="4">
        <v>1598.5951791564867</v>
      </c>
      <c r="R2" s="2">
        <v>1.3666666666666667</v>
      </c>
      <c r="S2" s="3">
        <v>14321.769762924348</v>
      </c>
      <c r="T2" s="3">
        <v>21482.654644386519</v>
      </c>
      <c r="U2" s="4">
        <v>28643.539525848697</v>
      </c>
    </row>
    <row r="3" spans="1:21">
      <c r="A3" s="1" t="s">
        <v>2</v>
      </c>
      <c r="B3">
        <v>95.66514692182767</v>
      </c>
      <c r="C3">
        <v>5.5921594261130192E-3</v>
      </c>
      <c r="D3">
        <v>82.977434499469936</v>
      </c>
      <c r="E3">
        <v>-0.25723581644411309</v>
      </c>
      <c r="F3" s="4">
        <v>888</v>
      </c>
      <c r="G3">
        <v>82.15</v>
      </c>
      <c r="H3" s="4">
        <v>72949.200000000012</v>
      </c>
      <c r="I3">
        <v>9.91</v>
      </c>
      <c r="J3">
        <v>8.260138888888888E-3</v>
      </c>
      <c r="K3">
        <v>658.37849989033543</v>
      </c>
      <c r="L3">
        <v>817</v>
      </c>
      <c r="M3">
        <f>L3/$L$2*100</f>
        <v>108.35543766578249</v>
      </c>
      <c r="N3">
        <f>ROUND((L3/L2-1),2)</f>
        <v>0.08</v>
      </c>
      <c r="O3">
        <v>634</v>
      </c>
      <c r="P3">
        <v>1268</v>
      </c>
      <c r="Q3" s="4">
        <v>1287.6764214405148</v>
      </c>
      <c r="R3" s="2">
        <v>1.0157728706624605</v>
      </c>
      <c r="S3" s="3">
        <v>14366.899022119451</v>
      </c>
      <c r="T3" s="3">
        <v>21550.348533179174</v>
      </c>
      <c r="U3" s="4">
        <v>28733.798044238902</v>
      </c>
    </row>
    <row r="4" spans="1:21">
      <c r="A4" s="1" t="s">
        <v>3</v>
      </c>
      <c r="B4">
        <v>100</v>
      </c>
      <c r="C4">
        <v>4.5312772913154387E-2</v>
      </c>
      <c r="D4">
        <v>78.865667121005615</v>
      </c>
      <c r="E4">
        <v>-4.9552838109143904E-2</v>
      </c>
      <c r="F4" s="4">
        <v>802</v>
      </c>
      <c r="G4">
        <v>82.15</v>
      </c>
      <c r="H4" s="4">
        <v>65884.3</v>
      </c>
      <c r="I4">
        <v>8.81</v>
      </c>
      <c r="J4">
        <v>7.3391180555555553E-3</v>
      </c>
      <c r="K4">
        <v>544.21474519702554</v>
      </c>
      <c r="L4">
        <v>875</v>
      </c>
      <c r="M4">
        <f>L4/$L$2*100</f>
        <v>116.0477453580902</v>
      </c>
      <c r="N4">
        <f t="shared" ref="N4:N19" si="0">ROUND((L4/L3-1),2)</f>
        <v>7.0000000000000007E-2</v>
      </c>
      <c r="O4">
        <v>679</v>
      </c>
      <c r="P4">
        <v>1358</v>
      </c>
      <c r="Q4" s="4">
        <v>1064.3915250986984</v>
      </c>
      <c r="R4" s="2">
        <v>0.78350515463917525</v>
      </c>
      <c r="S4" s="3">
        <v>16811.648212194024</v>
      </c>
      <c r="T4" s="3">
        <v>25217.472318291035</v>
      </c>
      <c r="U4" s="4">
        <v>33623.296424388049</v>
      </c>
    </row>
    <row r="5" spans="1:21">
      <c r="A5" s="1" t="s">
        <v>4</v>
      </c>
      <c r="B5">
        <v>102.75298711439214</v>
      </c>
      <c r="C5">
        <v>2.7529871143921358E-2</v>
      </c>
      <c r="D5">
        <v>74.284416174466145</v>
      </c>
      <c r="E5">
        <v>-5.8089294287086202E-2</v>
      </c>
      <c r="F5" s="4">
        <v>751</v>
      </c>
      <c r="G5">
        <v>82.15</v>
      </c>
      <c r="H5" s="4">
        <v>61694.65</v>
      </c>
      <c r="I5">
        <v>8.07</v>
      </c>
      <c r="J5">
        <v>6.725819444444444E-3</v>
      </c>
      <c r="K5">
        <v>479.07401238489609</v>
      </c>
      <c r="L5">
        <v>980</v>
      </c>
      <c r="M5">
        <f t="shared" ref="M5:M19" si="1">L5/$L$2*100</f>
        <v>129.973474801061</v>
      </c>
      <c r="N5">
        <f t="shared" si="0"/>
        <v>0.12</v>
      </c>
      <c r="O5">
        <v>760</v>
      </c>
      <c r="P5">
        <v>1520</v>
      </c>
      <c r="Q5" s="4">
        <v>936.98732564275133</v>
      </c>
      <c r="R5" s="2">
        <v>0.61644736842105263</v>
      </c>
      <c r="S5" s="3">
        <v>20016.464563311343</v>
      </c>
      <c r="T5" s="3">
        <v>30024.696844967013</v>
      </c>
      <c r="U5" s="4">
        <v>40032.929126622686</v>
      </c>
    </row>
    <row r="6" spans="1:21">
      <c r="A6" s="1" t="s">
        <v>5</v>
      </c>
      <c r="B6">
        <v>107.11650430872362</v>
      </c>
      <c r="C6">
        <v>4.246608606593294E-2</v>
      </c>
      <c r="D6">
        <v>73.315159775859456</v>
      </c>
      <c r="E6">
        <v>-1.3047910295616694E-2</v>
      </c>
      <c r="F6" s="4">
        <v>743</v>
      </c>
      <c r="G6">
        <v>82.15</v>
      </c>
      <c r="H6" s="4">
        <v>61037.450000000004</v>
      </c>
      <c r="I6">
        <v>7.39</v>
      </c>
      <c r="J6">
        <v>6.1588194444444459E-3</v>
      </c>
      <c r="K6">
        <v>446.72624961960821</v>
      </c>
      <c r="L6">
        <v>1013</v>
      </c>
      <c r="M6">
        <f t="shared" si="1"/>
        <v>134.35013262599469</v>
      </c>
      <c r="N6">
        <f t="shared" si="0"/>
        <v>0.03</v>
      </c>
      <c r="O6">
        <v>786</v>
      </c>
      <c r="P6">
        <v>1572</v>
      </c>
      <c r="Q6" s="4">
        <v>873.72060079351832</v>
      </c>
      <c r="R6" s="2">
        <v>0.55597964376590325</v>
      </c>
      <c r="S6" s="3">
        <v>21963.742485379615</v>
      </c>
      <c r="T6" s="3">
        <v>32945.613728069417</v>
      </c>
      <c r="U6" s="4">
        <v>43927.484970759229</v>
      </c>
    </row>
    <row r="7" spans="1:21">
      <c r="A7" s="1" t="s">
        <v>6</v>
      </c>
      <c r="B7">
        <v>105.41261612135141</v>
      </c>
      <c r="C7">
        <v>-1.590686886552406E-2</v>
      </c>
      <c r="D7">
        <v>72.436771164622144</v>
      </c>
      <c r="E7">
        <v>-1.198099566205324E-2</v>
      </c>
      <c r="F7" s="4">
        <v>736</v>
      </c>
      <c r="G7">
        <v>82.15</v>
      </c>
      <c r="H7" s="4">
        <v>60462.400000000001</v>
      </c>
      <c r="I7">
        <v>6.87</v>
      </c>
      <c r="J7">
        <v>5.7288541666666651E-3</v>
      </c>
      <c r="K7">
        <v>422.51206889013889</v>
      </c>
      <c r="L7">
        <v>1074</v>
      </c>
      <c r="M7">
        <f t="shared" si="1"/>
        <v>142.44031830238725</v>
      </c>
      <c r="N7">
        <f t="shared" si="0"/>
        <v>0.06</v>
      </c>
      <c r="O7">
        <v>833</v>
      </c>
      <c r="P7">
        <v>1666</v>
      </c>
      <c r="Q7" s="4">
        <v>826.36177969740038</v>
      </c>
      <c r="R7" s="2">
        <v>0.49579831932773111</v>
      </c>
      <c r="S7" s="3">
        <v>24379.239426316577</v>
      </c>
      <c r="T7" s="3">
        <v>36568.859139474866</v>
      </c>
      <c r="U7" s="4">
        <v>48758.478852633154</v>
      </c>
    </row>
    <row r="8" spans="1:21">
      <c r="A8" s="1" t="s">
        <v>7</v>
      </c>
      <c r="B8">
        <v>104.48999642788164</v>
      </c>
      <c r="C8">
        <v>-8.7524598802067866E-3</v>
      </c>
      <c r="D8">
        <v>74.451007117976673</v>
      </c>
      <c r="E8">
        <v>2.7806815805979435E-2</v>
      </c>
      <c r="F8" s="4">
        <v>757</v>
      </c>
      <c r="G8">
        <v>82.15</v>
      </c>
      <c r="H8" s="4">
        <v>62187.55</v>
      </c>
      <c r="I8">
        <v>6.54</v>
      </c>
      <c r="J8">
        <v>5.4467638888888873E-3</v>
      </c>
      <c r="K8">
        <v>421.29932138540278</v>
      </c>
      <c r="L8">
        <v>1117</v>
      </c>
      <c r="M8">
        <f t="shared" si="1"/>
        <v>148.14323607427056</v>
      </c>
      <c r="N8">
        <f t="shared" si="0"/>
        <v>0.04</v>
      </c>
      <c r="O8">
        <v>867</v>
      </c>
      <c r="P8">
        <v>1734</v>
      </c>
      <c r="Q8" s="4">
        <v>823.98985174521226</v>
      </c>
      <c r="R8" s="2">
        <v>0.47520184544405997</v>
      </c>
      <c r="S8" s="3">
        <v>26173.431983806364</v>
      </c>
      <c r="T8" s="3">
        <v>39260.147975709544</v>
      </c>
      <c r="U8" s="4">
        <v>52346.863967612728</v>
      </c>
    </row>
    <row r="9" spans="1:21">
      <c r="A9" s="1" t="s">
        <v>8</v>
      </c>
      <c r="B9">
        <v>104.09661776273533</v>
      </c>
      <c r="C9">
        <v>-3.7647495319593771E-3</v>
      </c>
      <c r="D9">
        <v>77.411782523095567</v>
      </c>
      <c r="E9">
        <v>3.9768104149715322E-2</v>
      </c>
      <c r="F9" s="4">
        <v>787</v>
      </c>
      <c r="G9">
        <v>82.15</v>
      </c>
      <c r="H9" s="4">
        <v>64652.05</v>
      </c>
      <c r="I9">
        <v>5.77</v>
      </c>
      <c r="J9">
        <v>4.812354166666667E-3</v>
      </c>
      <c r="K9">
        <v>407.70063848428413</v>
      </c>
      <c r="L9">
        <v>1236</v>
      </c>
      <c r="M9">
        <f t="shared" si="1"/>
        <v>163.92572944297081</v>
      </c>
      <c r="N9">
        <f t="shared" si="0"/>
        <v>0.11</v>
      </c>
      <c r="O9">
        <v>959</v>
      </c>
      <c r="P9">
        <v>1918</v>
      </c>
      <c r="Q9" s="4">
        <v>797.39313976671735</v>
      </c>
      <c r="R9" s="2">
        <v>0.41553701772679874</v>
      </c>
      <c r="S9" s="3">
        <v>31102.006203935431</v>
      </c>
      <c r="T9" s="3">
        <v>46653.009305903142</v>
      </c>
      <c r="U9" s="4">
        <v>62204.012407870861</v>
      </c>
    </row>
    <row r="10" spans="1:21">
      <c r="A10" s="1" t="s">
        <v>9</v>
      </c>
      <c r="B10">
        <v>104.19348191270423</v>
      </c>
      <c r="C10">
        <v>9.3052158706696808E-4</v>
      </c>
      <c r="D10">
        <v>83.689232167196721</v>
      </c>
      <c r="E10">
        <v>8.1091656069646634E-2</v>
      </c>
      <c r="F10" s="4">
        <v>879</v>
      </c>
      <c r="G10">
        <v>82.15</v>
      </c>
      <c r="H10" s="4">
        <v>72209.850000000006</v>
      </c>
      <c r="I10">
        <v>4.84</v>
      </c>
      <c r="J10">
        <v>4.0323055555555563E-3</v>
      </c>
      <c r="K10">
        <v>415.37616350372969</v>
      </c>
      <c r="L10">
        <v>1293</v>
      </c>
      <c r="M10">
        <f t="shared" si="1"/>
        <v>171.48541114058355</v>
      </c>
      <c r="N10">
        <f t="shared" si="0"/>
        <v>0.05</v>
      </c>
      <c r="O10">
        <v>1003</v>
      </c>
      <c r="P10">
        <v>2006</v>
      </c>
      <c r="Q10" s="4">
        <v>812.40516186549962</v>
      </c>
      <c r="R10" s="2">
        <v>0.40478564307078763</v>
      </c>
      <c r="S10" s="3">
        <v>35660.275414148986</v>
      </c>
      <c r="T10" s="3">
        <v>53490.413121223486</v>
      </c>
      <c r="U10" s="4">
        <v>71320.550828297972</v>
      </c>
    </row>
    <row r="11" spans="1:21">
      <c r="A11" s="1" t="s">
        <v>10</v>
      </c>
      <c r="B11">
        <v>107.07937222889416</v>
      </c>
      <c r="C11">
        <v>2.769741699013184E-2</v>
      </c>
      <c r="D11">
        <v>90.51188853551416</v>
      </c>
      <c r="E11">
        <v>8.152370611654014E-2</v>
      </c>
      <c r="F11" s="4">
        <v>960</v>
      </c>
      <c r="G11">
        <v>82.15</v>
      </c>
      <c r="H11" s="4">
        <v>78864</v>
      </c>
      <c r="I11">
        <v>3.9</v>
      </c>
      <c r="J11">
        <v>3.2502291666666669E-3</v>
      </c>
      <c r="K11">
        <v>411.94300558805043</v>
      </c>
      <c r="L11">
        <v>1453</v>
      </c>
      <c r="M11">
        <f t="shared" si="1"/>
        <v>192.70557029177721</v>
      </c>
      <c r="N11">
        <f t="shared" si="0"/>
        <v>0.12</v>
      </c>
      <c r="O11">
        <v>1127</v>
      </c>
      <c r="P11">
        <v>2254</v>
      </c>
      <c r="Q11" s="4">
        <v>805.69048861927661</v>
      </c>
      <c r="R11" s="2">
        <v>0.35758651286601595</v>
      </c>
      <c r="S11" s="3">
        <v>44125.990938438146</v>
      </c>
      <c r="T11" s="3">
        <v>66188.986407657212</v>
      </c>
      <c r="U11" s="4">
        <v>88251.981876876293</v>
      </c>
    </row>
    <row r="12" spans="1:21">
      <c r="A12" s="1" t="s">
        <v>11</v>
      </c>
      <c r="B12">
        <v>109.94046394176462</v>
      </c>
      <c r="C12">
        <v>2.6719354562095843E-2</v>
      </c>
      <c r="D12">
        <v>95.524761472058159</v>
      </c>
      <c r="E12">
        <v>5.5383585710700345E-2</v>
      </c>
      <c r="F12" s="4">
        <v>1023</v>
      </c>
      <c r="G12">
        <v>82.15</v>
      </c>
      <c r="H12" s="4">
        <v>84039.450000000012</v>
      </c>
      <c r="I12">
        <v>3.39</v>
      </c>
      <c r="J12">
        <v>2.8258055555555549E-3</v>
      </c>
      <c r="K12">
        <v>415.82302778059665</v>
      </c>
      <c r="L12">
        <v>1559</v>
      </c>
      <c r="M12">
        <f t="shared" si="1"/>
        <v>206.76392572944295</v>
      </c>
      <c r="N12">
        <f t="shared" si="0"/>
        <v>7.0000000000000007E-2</v>
      </c>
      <c r="O12">
        <v>1210</v>
      </c>
      <c r="P12">
        <v>2420</v>
      </c>
      <c r="Q12" s="4">
        <v>813.27915242412428</v>
      </c>
      <c r="R12" s="2">
        <v>0.33595041322314051</v>
      </c>
      <c r="S12" s="3">
        <v>50013.692935273939</v>
      </c>
      <c r="T12" s="3">
        <v>75020.539402910901</v>
      </c>
      <c r="U12" s="4">
        <v>100027.38587054788</v>
      </c>
    </row>
    <row r="13" spans="1:21">
      <c r="A13" s="1" t="s">
        <v>12</v>
      </c>
      <c r="B13">
        <v>114.13831552756639</v>
      </c>
      <c r="C13">
        <v>3.8182953166591815E-2</v>
      </c>
      <c r="D13">
        <v>101.46145691352415</v>
      </c>
      <c r="E13">
        <v>6.214823622671406E-2</v>
      </c>
      <c r="F13" s="4">
        <v>1106</v>
      </c>
      <c r="G13">
        <v>82.15</v>
      </c>
      <c r="H13" s="4">
        <v>90857.900000000009</v>
      </c>
      <c r="I13">
        <v>3.08</v>
      </c>
      <c r="J13">
        <v>2.5668472222222221E-3</v>
      </c>
      <c r="K13">
        <v>434.65879758625766</v>
      </c>
      <c r="L13">
        <v>1758</v>
      </c>
      <c r="M13">
        <f t="shared" si="1"/>
        <v>233.15649867374003</v>
      </c>
      <c r="N13">
        <f t="shared" si="0"/>
        <v>0.13</v>
      </c>
      <c r="O13">
        <v>1364</v>
      </c>
      <c r="P13">
        <v>2728</v>
      </c>
      <c r="Q13" s="4">
        <v>850.11871608313027</v>
      </c>
      <c r="R13" s="2">
        <v>0.31158357771260997</v>
      </c>
      <c r="S13" s="3">
        <v>58311.938441257087</v>
      </c>
      <c r="T13" s="3">
        <v>87467.90766188562</v>
      </c>
      <c r="U13" s="4">
        <v>116623.87688251417</v>
      </c>
    </row>
    <row r="14" spans="1:21">
      <c r="A14" s="1" t="s">
        <v>13</v>
      </c>
      <c r="B14">
        <v>114.30364809951359</v>
      </c>
      <c r="C14">
        <v>1.4485282280802814E-3</v>
      </c>
      <c r="D14">
        <v>106.94381341814325</v>
      </c>
      <c r="E14">
        <v>5.4033883125606419E-2</v>
      </c>
      <c r="F14" s="4">
        <v>1201</v>
      </c>
      <c r="G14">
        <v>82.15</v>
      </c>
      <c r="H14" s="4">
        <v>98662.150000000009</v>
      </c>
      <c r="I14">
        <v>2.91</v>
      </c>
      <c r="J14">
        <v>2.4217916666666663E-3</v>
      </c>
      <c r="K14">
        <v>463.06528371414282</v>
      </c>
      <c r="L14">
        <v>1917</v>
      </c>
      <c r="M14">
        <f t="shared" si="1"/>
        <v>254.24403183023873</v>
      </c>
      <c r="N14">
        <f t="shared" si="0"/>
        <v>0.09</v>
      </c>
      <c r="O14">
        <v>1488</v>
      </c>
      <c r="P14">
        <v>2976</v>
      </c>
      <c r="Q14" s="4">
        <v>905.67697384663188</v>
      </c>
      <c r="R14" s="2">
        <v>0.30443548387096775</v>
      </c>
      <c r="S14" s="3">
        <v>64839.576776017631</v>
      </c>
      <c r="T14" s="3">
        <v>97259.365164026443</v>
      </c>
      <c r="U14" s="4">
        <v>129679.15355203526</v>
      </c>
    </row>
    <row r="15" spans="1:21">
      <c r="A15" s="1" t="s">
        <v>14</v>
      </c>
      <c r="B15">
        <v>123.16777859706252</v>
      </c>
      <c r="C15">
        <v>7.7548972801215754E-2</v>
      </c>
      <c r="D15">
        <v>116.97713160684535</v>
      </c>
      <c r="E15">
        <v>9.3818593783190574E-2</v>
      </c>
      <c r="F15" s="4">
        <v>1309</v>
      </c>
      <c r="G15">
        <v>82.15</v>
      </c>
      <c r="H15" s="4">
        <v>107534.35</v>
      </c>
      <c r="I15">
        <v>2.73</v>
      </c>
      <c r="J15">
        <v>2.2714513888888888E-3</v>
      </c>
      <c r="K15">
        <v>494.73332049548878</v>
      </c>
      <c r="L15">
        <v>2145</v>
      </c>
      <c r="M15">
        <f t="shared" si="1"/>
        <v>284.48275862068965</v>
      </c>
      <c r="N15">
        <f t="shared" si="0"/>
        <v>0.12</v>
      </c>
      <c r="O15">
        <v>1664</v>
      </c>
      <c r="P15">
        <v>3328</v>
      </c>
      <c r="Q15" s="4">
        <v>967.61427022469184</v>
      </c>
      <c r="R15" s="2">
        <v>0.29086538461538464</v>
      </c>
      <c r="S15" s="3">
        <v>73970.450377276313</v>
      </c>
      <c r="T15" s="3">
        <v>110955.67556591447</v>
      </c>
      <c r="U15" s="4">
        <v>147940.90075455263</v>
      </c>
    </row>
    <row r="16" spans="1:21">
      <c r="A16" s="1" t="s">
        <v>15</v>
      </c>
      <c r="B16">
        <v>143.9609131022649</v>
      </c>
      <c r="C16">
        <v>0.16881959504381516</v>
      </c>
      <c r="D16">
        <v>132.62153566560653</v>
      </c>
      <c r="E16">
        <v>0.13373899533920253</v>
      </c>
      <c r="F16" s="4">
        <v>1493</v>
      </c>
      <c r="G16">
        <v>82.15</v>
      </c>
      <c r="H16" s="4">
        <v>122649.95000000001</v>
      </c>
      <c r="I16">
        <v>2.5499999999999998</v>
      </c>
      <c r="J16">
        <v>2.1260138888888891E-3</v>
      </c>
      <c r="K16">
        <v>553.39711827308327</v>
      </c>
      <c r="L16">
        <v>2453</v>
      </c>
      <c r="M16">
        <f t="shared" si="1"/>
        <v>325.33156498673736</v>
      </c>
      <c r="N16">
        <f t="shared" si="0"/>
        <v>0.14000000000000001</v>
      </c>
      <c r="O16">
        <v>1903</v>
      </c>
      <c r="P16">
        <v>3806</v>
      </c>
      <c r="Q16" s="4">
        <v>1082.3506858320445</v>
      </c>
      <c r="R16" s="2">
        <v>0.2842879663688912</v>
      </c>
      <c r="S16" s="3">
        <v>86257.756531312902</v>
      </c>
      <c r="T16" s="3">
        <v>129386.63479696935</v>
      </c>
      <c r="U16" s="4">
        <v>172515.5130626258</v>
      </c>
    </row>
    <row r="17" spans="1:21">
      <c r="A17" s="1" t="s">
        <v>16</v>
      </c>
      <c r="B17">
        <v>150.71220420474251</v>
      </c>
      <c r="C17">
        <v>4.6896695477901762E-2</v>
      </c>
      <c r="D17">
        <v>145.97910040890505</v>
      </c>
      <c r="E17">
        <v>0.10071942446043192</v>
      </c>
      <c r="F17" s="4">
        <v>1638</v>
      </c>
      <c r="G17">
        <v>82.15</v>
      </c>
      <c r="H17" s="4">
        <v>134561.70000000001</v>
      </c>
      <c r="I17">
        <v>2.6</v>
      </c>
      <c r="J17">
        <v>2.1680902777777779E-3</v>
      </c>
      <c r="K17">
        <v>610.58194088485834</v>
      </c>
      <c r="L17">
        <v>2789</v>
      </c>
      <c r="M17">
        <f t="shared" si="1"/>
        <v>369.89389920424401</v>
      </c>
      <c r="N17">
        <f t="shared" si="0"/>
        <v>0.14000000000000001</v>
      </c>
      <c r="O17">
        <v>2164</v>
      </c>
      <c r="P17">
        <v>4328</v>
      </c>
      <c r="Q17" s="4">
        <v>1194.1944774408325</v>
      </c>
      <c r="R17" s="2">
        <v>0.27587800369685767</v>
      </c>
      <c r="S17" s="3">
        <v>97535.711075812578</v>
      </c>
      <c r="T17" s="3">
        <v>146303.56661371884</v>
      </c>
      <c r="U17" s="4">
        <v>195071.42215162516</v>
      </c>
    </row>
    <row r="18" spans="1:21">
      <c r="A18" s="1" t="s">
        <v>17</v>
      </c>
      <c r="B18">
        <v>152.22681227976759</v>
      </c>
      <c r="C18">
        <v>3.0300000000000001E-2</v>
      </c>
      <c r="D18">
        <v>156.3077389065576</v>
      </c>
      <c r="E18">
        <v>7.0754227616972587E-2</v>
      </c>
      <c r="F18" s="4">
        <v>1779</v>
      </c>
      <c r="G18">
        <v>82.15</v>
      </c>
      <c r="H18" s="4">
        <v>146144.85</v>
      </c>
      <c r="I18">
        <v>2.58</v>
      </c>
      <c r="J18">
        <v>2.1459999999999999E-3</v>
      </c>
      <c r="K18">
        <v>661.17876886249542</v>
      </c>
      <c r="L18">
        <v>2876</v>
      </c>
      <c r="M18">
        <f t="shared" si="1"/>
        <v>381.43236074270555</v>
      </c>
      <c r="N18">
        <f t="shared" si="0"/>
        <v>0.03</v>
      </c>
      <c r="O18">
        <v>2232</v>
      </c>
      <c r="P18">
        <v>4464</v>
      </c>
      <c r="Q18" s="4">
        <v>1293.1532715043343</v>
      </c>
      <c r="R18" s="2">
        <v>0.28965053763440862</v>
      </c>
      <c r="S18" s="3">
        <v>100899.19343297479</v>
      </c>
      <c r="T18" s="3">
        <v>151348.79014946218</v>
      </c>
      <c r="U18" s="4">
        <v>201798.38686594958</v>
      </c>
    </row>
    <row r="19" spans="1:21">
      <c r="A19" s="1" t="s">
        <v>18</v>
      </c>
      <c r="B19">
        <v>151.08355790186485</v>
      </c>
      <c r="C19">
        <v>2.4988E-2</v>
      </c>
      <c r="D19">
        <v>161.69165530819325</v>
      </c>
      <c r="E19">
        <v>3.4444336789070995E-2</v>
      </c>
      <c r="F19" s="4">
        <v>1832</v>
      </c>
      <c r="G19">
        <v>82.15</v>
      </c>
      <c r="H19" s="4">
        <v>150498.80000000002</v>
      </c>
      <c r="I19">
        <v>2.5299999999999998</v>
      </c>
      <c r="J19">
        <v>2.1055277777777778E-3</v>
      </c>
      <c r="K19">
        <v>677.18320779852343</v>
      </c>
      <c r="L19">
        <v>2963</v>
      </c>
      <c r="M19">
        <f>L19/$L$2*100</f>
        <v>392.9708222811671</v>
      </c>
      <c r="N19">
        <f t="shared" si="0"/>
        <v>0.03</v>
      </c>
      <c r="O19">
        <v>2299</v>
      </c>
      <c r="P19">
        <v>4598</v>
      </c>
      <c r="Q19" s="4">
        <v>1324.455233308586</v>
      </c>
      <c r="R19" s="2">
        <v>0.28795128316659419</v>
      </c>
      <c r="S19" s="3">
        <v>104494.80888400429</v>
      </c>
      <c r="T19" s="3">
        <v>156742.21332600643</v>
      </c>
      <c r="U19" s="4">
        <v>208989.61776800858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2024-11-24T08:41:37Z</dcterms:created>
  <dcterms:modified xsi:type="dcterms:W3CDTF">2024-11-24T12:37:04Z</dcterms:modified>
</cp:coreProperties>
</file>