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50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" i="3"/>
  <c r="C13"/>
  <c r="C18"/>
  <c r="D18" s="1"/>
  <c r="C19"/>
  <c r="D19" s="1"/>
  <c r="C22"/>
  <c r="D22" s="1"/>
  <c r="C11"/>
  <c r="C14"/>
  <c r="D14" s="1"/>
  <c r="C24"/>
  <c r="D24" s="1"/>
  <c r="C25"/>
  <c r="D25" s="1"/>
  <c r="C26"/>
  <c r="C10"/>
  <c r="D10" s="1"/>
  <c r="C15"/>
  <c r="D15" s="1"/>
  <c r="C32"/>
  <c r="D32" s="1"/>
  <c r="C34"/>
  <c r="C9"/>
  <c r="D9" s="1"/>
  <c r="C27"/>
  <c r="D27" s="1"/>
  <c r="C31"/>
  <c r="D31" s="1"/>
  <c r="C35"/>
  <c r="C8"/>
  <c r="D8" s="1"/>
  <c r="C17"/>
  <c r="D17" s="1"/>
  <c r="C21"/>
  <c r="D21" s="1"/>
  <c r="C29"/>
  <c r="C30"/>
  <c r="D30" s="1"/>
  <c r="C16"/>
  <c r="D16" s="1"/>
  <c r="C20"/>
  <c r="D20" s="1"/>
  <c r="C23"/>
  <c r="C28"/>
  <c r="D28" s="1"/>
  <c r="C33"/>
  <c r="D33" s="1"/>
  <c r="C12"/>
  <c r="D12" s="1"/>
  <c r="B7"/>
  <c r="B13"/>
  <c r="D13" s="1"/>
  <c r="B18"/>
  <c r="B19"/>
  <c r="B22"/>
  <c r="B11"/>
  <c r="D11" s="1"/>
  <c r="B14"/>
  <c r="B24"/>
  <c r="B25"/>
  <c r="B26"/>
  <c r="D26" s="1"/>
  <c r="B10"/>
  <c r="B15"/>
  <c r="B32"/>
  <c r="B34"/>
  <c r="D34" s="1"/>
  <c r="B9"/>
  <c r="B27"/>
  <c r="B31"/>
  <c r="B35"/>
  <c r="D35" s="1"/>
  <c r="B8"/>
  <c r="B36" s="1"/>
  <c r="B17"/>
  <c r="B21"/>
  <c r="B29"/>
  <c r="D29" s="1"/>
  <c r="B30"/>
  <c r="B16"/>
  <c r="B20"/>
  <c r="B23"/>
  <c r="D23" s="1"/>
  <c r="B28"/>
  <c r="B33"/>
  <c r="B12"/>
  <c r="C36" l="1"/>
</calcChain>
</file>

<file path=xl/sharedStrings.xml><?xml version="1.0" encoding="utf-8"?>
<sst xmlns="http://schemas.openxmlformats.org/spreadsheetml/2006/main" count="180" uniqueCount="59">
  <si>
    <r>
      <t>ПОЛЕЗНА ПЛОЩ НА ЖИЛИЩАТА КЪМ 31.12.2023 ГОДИНА</t>
    </r>
    <r>
      <rPr>
        <b/>
        <vertAlign val="superscript"/>
        <sz val="11"/>
        <rFont val="Tahoma"/>
        <family val="2"/>
        <charset val="204"/>
      </rPr>
      <t>1</t>
    </r>
  </si>
  <si>
    <t>(Кв.метри)</t>
  </si>
  <si>
    <t>Статистически зони 
Статистически райони 
Области</t>
  </si>
  <si>
    <t>Полезна площ</t>
  </si>
  <si>
    <t>Общо</t>
  </si>
  <si>
    <r>
      <t>жилищна</t>
    </r>
    <r>
      <rPr>
        <b/>
        <vertAlign val="superscript"/>
        <sz val="8"/>
        <rFont val="Tahoma"/>
        <family val="2"/>
        <charset val="204"/>
      </rPr>
      <t>2</t>
    </r>
  </si>
  <si>
    <t>спомагателна</t>
  </si>
  <si>
    <t>в градовете</t>
  </si>
  <si>
    <t>в селата</t>
  </si>
  <si>
    <t>Общо за страната</t>
  </si>
  <si>
    <t>Северна и Югоизточна България</t>
  </si>
  <si>
    <t>Северозападен район</t>
  </si>
  <si>
    <t>Видин</t>
  </si>
  <si>
    <t>Враца</t>
  </si>
  <si>
    <t>Ловеч</t>
  </si>
  <si>
    <t>Монтана</t>
  </si>
  <si>
    <t>Плевен</t>
  </si>
  <si>
    <t>Северен централен район</t>
  </si>
  <si>
    <t>Велико Търново</t>
  </si>
  <si>
    <t>Габрово</t>
  </si>
  <si>
    <t>Разград</t>
  </si>
  <si>
    <t>Русе</t>
  </si>
  <si>
    <t>Силистра</t>
  </si>
  <si>
    <t>Североизточен район</t>
  </si>
  <si>
    <t>Варна</t>
  </si>
  <si>
    <t>Добрич</t>
  </si>
  <si>
    <t>Търговище</t>
  </si>
  <si>
    <t>Шумен</t>
  </si>
  <si>
    <t>Югоизточен район</t>
  </si>
  <si>
    <t>Бургас</t>
  </si>
  <si>
    <t>Сливен</t>
  </si>
  <si>
    <t>Стара Загора</t>
  </si>
  <si>
    <t>Ямбол</t>
  </si>
  <si>
    <t>Югозападна и Южна централна България</t>
  </si>
  <si>
    <t>Югозападен район</t>
  </si>
  <si>
    <t>Благоевград</t>
  </si>
  <si>
    <t>Кюстендил</t>
  </si>
  <si>
    <t>Перник</t>
  </si>
  <si>
    <t>София</t>
  </si>
  <si>
    <t>София (столица)</t>
  </si>
  <si>
    <t>Южен централен район</t>
  </si>
  <si>
    <t>Кърджали</t>
  </si>
  <si>
    <t>Пазарджик</t>
  </si>
  <si>
    <t>Пловдив</t>
  </si>
  <si>
    <t>Смолян</t>
  </si>
  <si>
    <t>Хасково</t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</si>
  <si>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8"/>
        <rFont val="Tahoma"/>
        <family val="2"/>
        <charset val="204"/>
      </rPr>
      <t>Данните за Баланса на жилищния фонд са изчислени въз основа на данните, получени от преброяването към 7.09.2021 г., като са прибавени въведените в експлоатация жилищни сгради и жилища и са извадени съборените до 31.12.2023 година.</t>
    </r>
  </si>
  <si>
    <r>
      <rPr>
        <vertAlign val="superscript"/>
        <sz val="8"/>
        <rFont val="Times New Roman"/>
        <family val="1"/>
        <charset val="204"/>
      </rPr>
      <t xml:space="preserve">2 </t>
    </r>
    <r>
      <rPr>
        <sz val="8"/>
        <rFont val="Tahoma"/>
        <family val="2"/>
        <charset val="204"/>
      </rPr>
      <t>Жилищната площ включва и площта на кухните над 4 кв. м.</t>
    </r>
  </si>
  <si>
    <r>
      <t>ЖИЛИЩА ПО БРОЯ НА СТАИТЕ КЪМ 31.12.2023 ГОДИНА</t>
    </r>
    <r>
      <rPr>
        <b/>
        <vertAlign val="superscript"/>
        <sz val="11"/>
        <rFont val="Tahoma"/>
        <family val="2"/>
        <charset val="204"/>
      </rPr>
      <t>1</t>
    </r>
  </si>
  <si>
    <t>(Брой)</t>
  </si>
  <si>
    <t>Жилища по броя на стаите</t>
  </si>
  <si>
    <t>едно-стайни</t>
  </si>
  <si>
    <t>дву-стайни</t>
  </si>
  <si>
    <t>три-стайни</t>
  </si>
  <si>
    <t>четири-стайни</t>
  </si>
  <si>
    <t>пет-стайни</t>
  </si>
  <si>
    <t>шест и повече стаи</t>
  </si>
  <si>
    <r>
      <rPr>
        <vertAlign val="superscript"/>
        <sz val="8"/>
        <rFont val="Tahoma"/>
        <family val="2"/>
        <charset val="204"/>
      </rPr>
      <t xml:space="preserve">1 </t>
    </r>
    <r>
      <rPr>
        <sz val="8"/>
        <rFont val="Tahoma"/>
        <family val="2"/>
        <charset val="204"/>
      </rPr>
      <t>Данните за Баланса на жилищния фонд са изчислени въз основа на данните, получени от преброяването към 7.09.2021 г., като са прибавени въведените в експлоатация жилищни сгради и жилища и са извадени съборените до 31.12.2023 година.</t>
    </r>
  </si>
  <si>
    <t>Брой жилища в градовете</t>
  </si>
</sst>
</file>

<file path=xl/styles.xml><?xml version="1.0" encoding="utf-8"?>
<styleSheet xmlns="http://schemas.openxmlformats.org/spreadsheetml/2006/main">
  <numFmts count="1">
    <numFmt numFmtId="166" formatCode="0.0"/>
  </numFmts>
  <fonts count="15">
    <font>
      <sz val="11"/>
      <color theme="1"/>
      <name val="Calibri"/>
      <family val="2"/>
      <charset val="1"/>
      <scheme val="minor"/>
    </font>
    <font>
      <b/>
      <sz val="11"/>
      <name val="Tahoma"/>
      <family val="2"/>
      <charset val="204"/>
    </font>
    <font>
      <b/>
      <vertAlign val="superscript"/>
      <sz val="11"/>
      <name val="Tahoma"/>
      <family val="2"/>
      <charset val="204"/>
    </font>
    <font>
      <sz val="10"/>
      <name val="Tahoma"/>
      <family val="2"/>
      <charset val="204"/>
    </font>
    <font>
      <sz val="11"/>
      <name val="Tahoma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vertAlign val="superscript"/>
      <sz val="8"/>
      <name val="Tahoma"/>
      <family val="2"/>
      <charset val="204"/>
    </font>
    <font>
      <sz val="10"/>
      <name val="Arial"/>
      <family val="2"/>
      <charset val="204"/>
    </font>
    <font>
      <sz val="10"/>
      <name val="Hebar"/>
      <charset val="204"/>
    </font>
    <font>
      <b/>
      <i/>
      <sz val="8"/>
      <color indexed="8"/>
      <name val="Tahoma"/>
      <family val="2"/>
      <charset val="204"/>
    </font>
    <font>
      <b/>
      <i/>
      <sz val="8"/>
      <name val="Tahoma"/>
      <family val="2"/>
      <charset val="204"/>
    </font>
    <font>
      <vertAlign val="superscript"/>
      <sz val="9"/>
      <name val="Times New Roman"/>
      <family val="1"/>
      <charset val="204"/>
    </font>
    <font>
      <vertAlign val="superscript"/>
      <sz val="8"/>
      <name val="Tahoma"/>
      <family val="2"/>
      <charset val="204"/>
    </font>
    <font>
      <vertAlign val="superscript"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47">
    <xf numFmtId="0" fontId="0" fillId="0" borderId="0" xfId="0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right"/>
    </xf>
    <xf numFmtId="0" fontId="6" fillId="0" borderId="2" xfId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right"/>
    </xf>
    <xf numFmtId="49" fontId="10" fillId="0" borderId="2" xfId="2" applyNumberFormat="1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right"/>
    </xf>
    <xf numFmtId="0" fontId="5" fillId="0" borderId="2" xfId="1" applyNumberFormat="1" applyFont="1" applyFill="1" applyBorder="1" applyAlignment="1">
      <alignment horizontal="left"/>
    </xf>
    <xf numFmtId="0" fontId="5" fillId="0" borderId="2" xfId="0" applyFont="1" applyBorder="1"/>
    <xf numFmtId="0" fontId="6" fillId="0" borderId="2" xfId="0" applyFont="1" applyFill="1" applyBorder="1"/>
    <xf numFmtId="0" fontId="11" fillId="0" borderId="2" xfId="2" applyFont="1" applyFill="1" applyBorder="1" applyAlignment="1">
      <alignment horizontal="left" wrapText="1"/>
    </xf>
    <xf numFmtId="0" fontId="11" fillId="0" borderId="2" xfId="0" applyFont="1" applyFill="1" applyBorder="1"/>
    <xf numFmtId="0" fontId="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right" wrapText="1"/>
    </xf>
    <xf numFmtId="0" fontId="6" fillId="0" borderId="2" xfId="1" applyNumberFormat="1" applyFont="1" applyFill="1" applyBorder="1" applyAlignment="1"/>
    <xf numFmtId="0" fontId="6" fillId="0" borderId="2" xfId="0" applyFont="1" applyBorder="1"/>
    <xf numFmtId="49" fontId="10" fillId="0" borderId="2" xfId="2" applyNumberFormat="1" applyFont="1" applyFill="1" applyBorder="1" applyAlignment="1"/>
    <xf numFmtId="0" fontId="11" fillId="0" borderId="2" xfId="0" applyFont="1" applyBorder="1" applyAlignment="1"/>
    <xf numFmtId="0" fontId="6" fillId="0" borderId="2" xfId="0" applyFont="1" applyBorder="1" applyAlignment="1"/>
    <xf numFmtId="0" fontId="5" fillId="0" borderId="2" xfId="1" applyNumberFormat="1" applyFont="1" applyFill="1" applyBorder="1" applyAlignment="1"/>
    <xf numFmtId="0" fontId="5" fillId="0" borderId="2" xfId="0" applyFont="1" applyFill="1" applyBorder="1"/>
    <xf numFmtId="0" fontId="5" fillId="0" borderId="2" xfId="0" applyFont="1" applyBorder="1" applyAlignment="1"/>
    <xf numFmtId="0" fontId="11" fillId="0" borderId="2" xfId="2" applyFont="1" applyFill="1" applyBorder="1" applyAlignment="1">
      <alignment wrapText="1"/>
    </xf>
    <xf numFmtId="0" fontId="11" fillId="0" borderId="2" xfId="2" applyFont="1" applyFill="1" applyBorder="1" applyAlignment="1"/>
    <xf numFmtId="0" fontId="5" fillId="0" borderId="0" xfId="0" applyFont="1" applyAlignment="1"/>
    <xf numFmtId="0" fontId="6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0" borderId="4" xfId="1" applyNumberFormat="1" applyFont="1" applyFill="1" applyBorder="1" applyAlignment="1"/>
    <xf numFmtId="0" fontId="6" fillId="2" borderId="0" xfId="0" applyFont="1" applyFill="1" applyBorder="1" applyAlignment="1"/>
    <xf numFmtId="0" fontId="0" fillId="0" borderId="0" xfId="0" applyBorder="1" applyAlignment="1"/>
    <xf numFmtId="166" fontId="0" fillId="0" borderId="0" xfId="0" applyNumberFormat="1"/>
  </cellXfs>
  <cellStyles count="3">
    <cellStyle name="Normal" xfId="0" builtinId="0"/>
    <cellStyle name="Normal_Sheet1" xfId="2"/>
    <cellStyle name="Normal_Т2-области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H7" sqref="H7"/>
    </sheetView>
  </sheetViews>
  <sheetFormatPr defaultRowHeight="12.75"/>
  <cols>
    <col min="1" max="1" width="27.5703125" style="4" customWidth="1"/>
    <col min="2" max="4" width="10" style="2" customWidth="1"/>
    <col min="5" max="5" width="11.140625" style="2" customWidth="1"/>
    <col min="6" max="7" width="10" style="2" customWidth="1"/>
    <col min="8" max="8" width="10" style="2" bestFit="1" customWidth="1"/>
    <col min="9" max="256" width="9.140625" style="2"/>
    <col min="257" max="257" width="27.5703125" style="2" customWidth="1"/>
    <col min="258" max="260" width="10" style="2" customWidth="1"/>
    <col min="261" max="261" width="11.140625" style="2" customWidth="1"/>
    <col min="262" max="263" width="10" style="2" customWidth="1"/>
    <col min="264" max="512" width="9.140625" style="2"/>
    <col min="513" max="513" width="27.5703125" style="2" customWidth="1"/>
    <col min="514" max="516" width="10" style="2" customWidth="1"/>
    <col min="517" max="517" width="11.140625" style="2" customWidth="1"/>
    <col min="518" max="519" width="10" style="2" customWidth="1"/>
    <col min="520" max="768" width="9.140625" style="2"/>
    <col min="769" max="769" width="27.5703125" style="2" customWidth="1"/>
    <col min="770" max="772" width="10" style="2" customWidth="1"/>
    <col min="773" max="773" width="11.140625" style="2" customWidth="1"/>
    <col min="774" max="775" width="10" style="2" customWidth="1"/>
    <col min="776" max="1024" width="9.140625" style="2"/>
    <col min="1025" max="1025" width="27.5703125" style="2" customWidth="1"/>
    <col min="1026" max="1028" width="10" style="2" customWidth="1"/>
    <col min="1029" max="1029" width="11.140625" style="2" customWidth="1"/>
    <col min="1030" max="1031" width="10" style="2" customWidth="1"/>
    <col min="1032" max="1280" width="9.140625" style="2"/>
    <col min="1281" max="1281" width="27.5703125" style="2" customWidth="1"/>
    <col min="1282" max="1284" width="10" style="2" customWidth="1"/>
    <col min="1285" max="1285" width="11.140625" style="2" customWidth="1"/>
    <col min="1286" max="1287" width="10" style="2" customWidth="1"/>
    <col min="1288" max="1536" width="9.140625" style="2"/>
    <col min="1537" max="1537" width="27.5703125" style="2" customWidth="1"/>
    <col min="1538" max="1540" width="10" style="2" customWidth="1"/>
    <col min="1541" max="1541" width="11.140625" style="2" customWidth="1"/>
    <col min="1542" max="1543" width="10" style="2" customWidth="1"/>
    <col min="1544" max="1792" width="9.140625" style="2"/>
    <col min="1793" max="1793" width="27.5703125" style="2" customWidth="1"/>
    <col min="1794" max="1796" width="10" style="2" customWidth="1"/>
    <col min="1797" max="1797" width="11.140625" style="2" customWidth="1"/>
    <col min="1798" max="1799" width="10" style="2" customWidth="1"/>
    <col min="1800" max="2048" width="9.140625" style="2"/>
    <col min="2049" max="2049" width="27.5703125" style="2" customWidth="1"/>
    <col min="2050" max="2052" width="10" style="2" customWidth="1"/>
    <col min="2053" max="2053" width="11.140625" style="2" customWidth="1"/>
    <col min="2054" max="2055" width="10" style="2" customWidth="1"/>
    <col min="2056" max="2304" width="9.140625" style="2"/>
    <col min="2305" max="2305" width="27.5703125" style="2" customWidth="1"/>
    <col min="2306" max="2308" width="10" style="2" customWidth="1"/>
    <col min="2309" max="2309" width="11.140625" style="2" customWidth="1"/>
    <col min="2310" max="2311" width="10" style="2" customWidth="1"/>
    <col min="2312" max="2560" width="9.140625" style="2"/>
    <col min="2561" max="2561" width="27.5703125" style="2" customWidth="1"/>
    <col min="2562" max="2564" width="10" style="2" customWidth="1"/>
    <col min="2565" max="2565" width="11.140625" style="2" customWidth="1"/>
    <col min="2566" max="2567" width="10" style="2" customWidth="1"/>
    <col min="2568" max="2816" width="9.140625" style="2"/>
    <col min="2817" max="2817" width="27.5703125" style="2" customWidth="1"/>
    <col min="2818" max="2820" width="10" style="2" customWidth="1"/>
    <col min="2821" max="2821" width="11.140625" style="2" customWidth="1"/>
    <col min="2822" max="2823" width="10" style="2" customWidth="1"/>
    <col min="2824" max="3072" width="9.140625" style="2"/>
    <col min="3073" max="3073" width="27.5703125" style="2" customWidth="1"/>
    <col min="3074" max="3076" width="10" style="2" customWidth="1"/>
    <col min="3077" max="3077" width="11.140625" style="2" customWidth="1"/>
    <col min="3078" max="3079" width="10" style="2" customWidth="1"/>
    <col min="3080" max="3328" width="9.140625" style="2"/>
    <col min="3329" max="3329" width="27.5703125" style="2" customWidth="1"/>
    <col min="3330" max="3332" width="10" style="2" customWidth="1"/>
    <col min="3333" max="3333" width="11.140625" style="2" customWidth="1"/>
    <col min="3334" max="3335" width="10" style="2" customWidth="1"/>
    <col min="3336" max="3584" width="9.140625" style="2"/>
    <col min="3585" max="3585" width="27.5703125" style="2" customWidth="1"/>
    <col min="3586" max="3588" width="10" style="2" customWidth="1"/>
    <col min="3589" max="3589" width="11.140625" style="2" customWidth="1"/>
    <col min="3590" max="3591" width="10" style="2" customWidth="1"/>
    <col min="3592" max="3840" width="9.140625" style="2"/>
    <col min="3841" max="3841" width="27.5703125" style="2" customWidth="1"/>
    <col min="3842" max="3844" width="10" style="2" customWidth="1"/>
    <col min="3845" max="3845" width="11.140625" style="2" customWidth="1"/>
    <col min="3846" max="3847" width="10" style="2" customWidth="1"/>
    <col min="3848" max="4096" width="9.140625" style="2"/>
    <col min="4097" max="4097" width="27.5703125" style="2" customWidth="1"/>
    <col min="4098" max="4100" width="10" style="2" customWidth="1"/>
    <col min="4101" max="4101" width="11.140625" style="2" customWidth="1"/>
    <col min="4102" max="4103" width="10" style="2" customWidth="1"/>
    <col min="4104" max="4352" width="9.140625" style="2"/>
    <col min="4353" max="4353" width="27.5703125" style="2" customWidth="1"/>
    <col min="4354" max="4356" width="10" style="2" customWidth="1"/>
    <col min="4357" max="4357" width="11.140625" style="2" customWidth="1"/>
    <col min="4358" max="4359" width="10" style="2" customWidth="1"/>
    <col min="4360" max="4608" width="9.140625" style="2"/>
    <col min="4609" max="4609" width="27.5703125" style="2" customWidth="1"/>
    <col min="4610" max="4612" width="10" style="2" customWidth="1"/>
    <col min="4613" max="4613" width="11.140625" style="2" customWidth="1"/>
    <col min="4614" max="4615" width="10" style="2" customWidth="1"/>
    <col min="4616" max="4864" width="9.140625" style="2"/>
    <col min="4865" max="4865" width="27.5703125" style="2" customWidth="1"/>
    <col min="4866" max="4868" width="10" style="2" customWidth="1"/>
    <col min="4869" max="4869" width="11.140625" style="2" customWidth="1"/>
    <col min="4870" max="4871" width="10" style="2" customWidth="1"/>
    <col min="4872" max="5120" width="9.140625" style="2"/>
    <col min="5121" max="5121" width="27.5703125" style="2" customWidth="1"/>
    <col min="5122" max="5124" width="10" style="2" customWidth="1"/>
    <col min="5125" max="5125" width="11.140625" style="2" customWidth="1"/>
    <col min="5126" max="5127" width="10" style="2" customWidth="1"/>
    <col min="5128" max="5376" width="9.140625" style="2"/>
    <col min="5377" max="5377" width="27.5703125" style="2" customWidth="1"/>
    <col min="5378" max="5380" width="10" style="2" customWidth="1"/>
    <col min="5381" max="5381" width="11.140625" style="2" customWidth="1"/>
    <col min="5382" max="5383" width="10" style="2" customWidth="1"/>
    <col min="5384" max="5632" width="9.140625" style="2"/>
    <col min="5633" max="5633" width="27.5703125" style="2" customWidth="1"/>
    <col min="5634" max="5636" width="10" style="2" customWidth="1"/>
    <col min="5637" max="5637" width="11.140625" style="2" customWidth="1"/>
    <col min="5638" max="5639" width="10" style="2" customWidth="1"/>
    <col min="5640" max="5888" width="9.140625" style="2"/>
    <col min="5889" max="5889" width="27.5703125" style="2" customWidth="1"/>
    <col min="5890" max="5892" width="10" style="2" customWidth="1"/>
    <col min="5893" max="5893" width="11.140625" style="2" customWidth="1"/>
    <col min="5894" max="5895" width="10" style="2" customWidth="1"/>
    <col min="5896" max="6144" width="9.140625" style="2"/>
    <col min="6145" max="6145" width="27.5703125" style="2" customWidth="1"/>
    <col min="6146" max="6148" width="10" style="2" customWidth="1"/>
    <col min="6149" max="6149" width="11.140625" style="2" customWidth="1"/>
    <col min="6150" max="6151" width="10" style="2" customWidth="1"/>
    <col min="6152" max="6400" width="9.140625" style="2"/>
    <col min="6401" max="6401" width="27.5703125" style="2" customWidth="1"/>
    <col min="6402" max="6404" width="10" style="2" customWidth="1"/>
    <col min="6405" max="6405" width="11.140625" style="2" customWidth="1"/>
    <col min="6406" max="6407" width="10" style="2" customWidth="1"/>
    <col min="6408" max="6656" width="9.140625" style="2"/>
    <col min="6657" max="6657" width="27.5703125" style="2" customWidth="1"/>
    <col min="6658" max="6660" width="10" style="2" customWidth="1"/>
    <col min="6661" max="6661" width="11.140625" style="2" customWidth="1"/>
    <col min="6662" max="6663" width="10" style="2" customWidth="1"/>
    <col min="6664" max="6912" width="9.140625" style="2"/>
    <col min="6913" max="6913" width="27.5703125" style="2" customWidth="1"/>
    <col min="6914" max="6916" width="10" style="2" customWidth="1"/>
    <col min="6917" max="6917" width="11.140625" style="2" customWidth="1"/>
    <col min="6918" max="6919" width="10" style="2" customWidth="1"/>
    <col min="6920" max="7168" width="9.140625" style="2"/>
    <col min="7169" max="7169" width="27.5703125" style="2" customWidth="1"/>
    <col min="7170" max="7172" width="10" style="2" customWidth="1"/>
    <col min="7173" max="7173" width="11.140625" style="2" customWidth="1"/>
    <col min="7174" max="7175" width="10" style="2" customWidth="1"/>
    <col min="7176" max="7424" width="9.140625" style="2"/>
    <col min="7425" max="7425" width="27.5703125" style="2" customWidth="1"/>
    <col min="7426" max="7428" width="10" style="2" customWidth="1"/>
    <col min="7429" max="7429" width="11.140625" style="2" customWidth="1"/>
    <col min="7430" max="7431" width="10" style="2" customWidth="1"/>
    <col min="7432" max="7680" width="9.140625" style="2"/>
    <col min="7681" max="7681" width="27.5703125" style="2" customWidth="1"/>
    <col min="7682" max="7684" width="10" style="2" customWidth="1"/>
    <col min="7685" max="7685" width="11.140625" style="2" customWidth="1"/>
    <col min="7686" max="7687" width="10" style="2" customWidth="1"/>
    <col min="7688" max="7936" width="9.140625" style="2"/>
    <col min="7937" max="7937" width="27.5703125" style="2" customWidth="1"/>
    <col min="7938" max="7940" width="10" style="2" customWidth="1"/>
    <col min="7941" max="7941" width="11.140625" style="2" customWidth="1"/>
    <col min="7942" max="7943" width="10" style="2" customWidth="1"/>
    <col min="7944" max="8192" width="9.140625" style="2"/>
    <col min="8193" max="8193" width="27.5703125" style="2" customWidth="1"/>
    <col min="8194" max="8196" width="10" style="2" customWidth="1"/>
    <col min="8197" max="8197" width="11.140625" style="2" customWidth="1"/>
    <col min="8198" max="8199" width="10" style="2" customWidth="1"/>
    <col min="8200" max="8448" width="9.140625" style="2"/>
    <col min="8449" max="8449" width="27.5703125" style="2" customWidth="1"/>
    <col min="8450" max="8452" width="10" style="2" customWidth="1"/>
    <col min="8453" max="8453" width="11.140625" style="2" customWidth="1"/>
    <col min="8454" max="8455" width="10" style="2" customWidth="1"/>
    <col min="8456" max="8704" width="9.140625" style="2"/>
    <col min="8705" max="8705" width="27.5703125" style="2" customWidth="1"/>
    <col min="8706" max="8708" width="10" style="2" customWidth="1"/>
    <col min="8709" max="8709" width="11.140625" style="2" customWidth="1"/>
    <col min="8710" max="8711" width="10" style="2" customWidth="1"/>
    <col min="8712" max="8960" width="9.140625" style="2"/>
    <col min="8961" max="8961" width="27.5703125" style="2" customWidth="1"/>
    <col min="8962" max="8964" width="10" style="2" customWidth="1"/>
    <col min="8965" max="8965" width="11.140625" style="2" customWidth="1"/>
    <col min="8966" max="8967" width="10" style="2" customWidth="1"/>
    <col min="8968" max="9216" width="9.140625" style="2"/>
    <col min="9217" max="9217" width="27.5703125" style="2" customWidth="1"/>
    <col min="9218" max="9220" width="10" style="2" customWidth="1"/>
    <col min="9221" max="9221" width="11.140625" style="2" customWidth="1"/>
    <col min="9222" max="9223" width="10" style="2" customWidth="1"/>
    <col min="9224" max="9472" width="9.140625" style="2"/>
    <col min="9473" max="9473" width="27.5703125" style="2" customWidth="1"/>
    <col min="9474" max="9476" width="10" style="2" customWidth="1"/>
    <col min="9477" max="9477" width="11.140625" style="2" customWidth="1"/>
    <col min="9478" max="9479" width="10" style="2" customWidth="1"/>
    <col min="9480" max="9728" width="9.140625" style="2"/>
    <col min="9729" max="9729" width="27.5703125" style="2" customWidth="1"/>
    <col min="9730" max="9732" width="10" style="2" customWidth="1"/>
    <col min="9733" max="9733" width="11.140625" style="2" customWidth="1"/>
    <col min="9734" max="9735" width="10" style="2" customWidth="1"/>
    <col min="9736" max="9984" width="9.140625" style="2"/>
    <col min="9985" max="9985" width="27.5703125" style="2" customWidth="1"/>
    <col min="9986" max="9988" width="10" style="2" customWidth="1"/>
    <col min="9989" max="9989" width="11.140625" style="2" customWidth="1"/>
    <col min="9990" max="9991" width="10" style="2" customWidth="1"/>
    <col min="9992" max="10240" width="9.140625" style="2"/>
    <col min="10241" max="10241" width="27.5703125" style="2" customWidth="1"/>
    <col min="10242" max="10244" width="10" style="2" customWidth="1"/>
    <col min="10245" max="10245" width="11.140625" style="2" customWidth="1"/>
    <col min="10246" max="10247" width="10" style="2" customWidth="1"/>
    <col min="10248" max="10496" width="9.140625" style="2"/>
    <col min="10497" max="10497" width="27.5703125" style="2" customWidth="1"/>
    <col min="10498" max="10500" width="10" style="2" customWidth="1"/>
    <col min="10501" max="10501" width="11.140625" style="2" customWidth="1"/>
    <col min="10502" max="10503" width="10" style="2" customWidth="1"/>
    <col min="10504" max="10752" width="9.140625" style="2"/>
    <col min="10753" max="10753" width="27.5703125" style="2" customWidth="1"/>
    <col min="10754" max="10756" width="10" style="2" customWidth="1"/>
    <col min="10757" max="10757" width="11.140625" style="2" customWidth="1"/>
    <col min="10758" max="10759" width="10" style="2" customWidth="1"/>
    <col min="10760" max="11008" width="9.140625" style="2"/>
    <col min="11009" max="11009" width="27.5703125" style="2" customWidth="1"/>
    <col min="11010" max="11012" width="10" style="2" customWidth="1"/>
    <col min="11013" max="11013" width="11.140625" style="2" customWidth="1"/>
    <col min="11014" max="11015" width="10" style="2" customWidth="1"/>
    <col min="11016" max="11264" width="9.140625" style="2"/>
    <col min="11265" max="11265" width="27.5703125" style="2" customWidth="1"/>
    <col min="11266" max="11268" width="10" style="2" customWidth="1"/>
    <col min="11269" max="11269" width="11.140625" style="2" customWidth="1"/>
    <col min="11270" max="11271" width="10" style="2" customWidth="1"/>
    <col min="11272" max="11520" width="9.140625" style="2"/>
    <col min="11521" max="11521" width="27.5703125" style="2" customWidth="1"/>
    <col min="11522" max="11524" width="10" style="2" customWidth="1"/>
    <col min="11525" max="11525" width="11.140625" style="2" customWidth="1"/>
    <col min="11526" max="11527" width="10" style="2" customWidth="1"/>
    <col min="11528" max="11776" width="9.140625" style="2"/>
    <col min="11777" max="11777" width="27.5703125" style="2" customWidth="1"/>
    <col min="11778" max="11780" width="10" style="2" customWidth="1"/>
    <col min="11781" max="11781" width="11.140625" style="2" customWidth="1"/>
    <col min="11782" max="11783" width="10" style="2" customWidth="1"/>
    <col min="11784" max="12032" width="9.140625" style="2"/>
    <col min="12033" max="12033" width="27.5703125" style="2" customWidth="1"/>
    <col min="12034" max="12036" width="10" style="2" customWidth="1"/>
    <col min="12037" max="12037" width="11.140625" style="2" customWidth="1"/>
    <col min="12038" max="12039" width="10" style="2" customWidth="1"/>
    <col min="12040" max="12288" width="9.140625" style="2"/>
    <col min="12289" max="12289" width="27.5703125" style="2" customWidth="1"/>
    <col min="12290" max="12292" width="10" style="2" customWidth="1"/>
    <col min="12293" max="12293" width="11.140625" style="2" customWidth="1"/>
    <col min="12294" max="12295" width="10" style="2" customWidth="1"/>
    <col min="12296" max="12544" width="9.140625" style="2"/>
    <col min="12545" max="12545" width="27.5703125" style="2" customWidth="1"/>
    <col min="12546" max="12548" width="10" style="2" customWidth="1"/>
    <col min="12549" max="12549" width="11.140625" style="2" customWidth="1"/>
    <col min="12550" max="12551" width="10" style="2" customWidth="1"/>
    <col min="12552" max="12800" width="9.140625" style="2"/>
    <col min="12801" max="12801" width="27.5703125" style="2" customWidth="1"/>
    <col min="12802" max="12804" width="10" style="2" customWidth="1"/>
    <col min="12805" max="12805" width="11.140625" style="2" customWidth="1"/>
    <col min="12806" max="12807" width="10" style="2" customWidth="1"/>
    <col min="12808" max="13056" width="9.140625" style="2"/>
    <col min="13057" max="13057" width="27.5703125" style="2" customWidth="1"/>
    <col min="13058" max="13060" width="10" style="2" customWidth="1"/>
    <col min="13061" max="13061" width="11.140625" style="2" customWidth="1"/>
    <col min="13062" max="13063" width="10" style="2" customWidth="1"/>
    <col min="13064" max="13312" width="9.140625" style="2"/>
    <col min="13313" max="13313" width="27.5703125" style="2" customWidth="1"/>
    <col min="13314" max="13316" width="10" style="2" customWidth="1"/>
    <col min="13317" max="13317" width="11.140625" style="2" customWidth="1"/>
    <col min="13318" max="13319" width="10" style="2" customWidth="1"/>
    <col min="13320" max="13568" width="9.140625" style="2"/>
    <col min="13569" max="13569" width="27.5703125" style="2" customWidth="1"/>
    <col min="13570" max="13572" width="10" style="2" customWidth="1"/>
    <col min="13573" max="13573" width="11.140625" style="2" customWidth="1"/>
    <col min="13574" max="13575" width="10" style="2" customWidth="1"/>
    <col min="13576" max="13824" width="9.140625" style="2"/>
    <col min="13825" max="13825" width="27.5703125" style="2" customWidth="1"/>
    <col min="13826" max="13828" width="10" style="2" customWidth="1"/>
    <col min="13829" max="13829" width="11.140625" style="2" customWidth="1"/>
    <col min="13830" max="13831" width="10" style="2" customWidth="1"/>
    <col min="13832" max="14080" width="9.140625" style="2"/>
    <col min="14081" max="14081" width="27.5703125" style="2" customWidth="1"/>
    <col min="14082" max="14084" width="10" style="2" customWidth="1"/>
    <col min="14085" max="14085" width="11.140625" style="2" customWidth="1"/>
    <col min="14086" max="14087" width="10" style="2" customWidth="1"/>
    <col min="14088" max="14336" width="9.140625" style="2"/>
    <col min="14337" max="14337" width="27.5703125" style="2" customWidth="1"/>
    <col min="14338" max="14340" width="10" style="2" customWidth="1"/>
    <col min="14341" max="14341" width="11.140625" style="2" customWidth="1"/>
    <col min="14342" max="14343" width="10" style="2" customWidth="1"/>
    <col min="14344" max="14592" width="9.140625" style="2"/>
    <col min="14593" max="14593" width="27.5703125" style="2" customWidth="1"/>
    <col min="14594" max="14596" width="10" style="2" customWidth="1"/>
    <col min="14597" max="14597" width="11.140625" style="2" customWidth="1"/>
    <col min="14598" max="14599" width="10" style="2" customWidth="1"/>
    <col min="14600" max="14848" width="9.140625" style="2"/>
    <col min="14849" max="14849" width="27.5703125" style="2" customWidth="1"/>
    <col min="14850" max="14852" width="10" style="2" customWidth="1"/>
    <col min="14853" max="14853" width="11.140625" style="2" customWidth="1"/>
    <col min="14854" max="14855" width="10" style="2" customWidth="1"/>
    <col min="14856" max="15104" width="9.140625" style="2"/>
    <col min="15105" max="15105" width="27.5703125" style="2" customWidth="1"/>
    <col min="15106" max="15108" width="10" style="2" customWidth="1"/>
    <col min="15109" max="15109" width="11.140625" style="2" customWidth="1"/>
    <col min="15110" max="15111" width="10" style="2" customWidth="1"/>
    <col min="15112" max="15360" width="9.140625" style="2"/>
    <col min="15361" max="15361" width="27.5703125" style="2" customWidth="1"/>
    <col min="15362" max="15364" width="10" style="2" customWidth="1"/>
    <col min="15365" max="15365" width="11.140625" style="2" customWidth="1"/>
    <col min="15366" max="15367" width="10" style="2" customWidth="1"/>
    <col min="15368" max="15616" width="9.140625" style="2"/>
    <col min="15617" max="15617" width="27.5703125" style="2" customWidth="1"/>
    <col min="15618" max="15620" width="10" style="2" customWidth="1"/>
    <col min="15621" max="15621" width="11.140625" style="2" customWidth="1"/>
    <col min="15622" max="15623" width="10" style="2" customWidth="1"/>
    <col min="15624" max="15872" width="9.140625" style="2"/>
    <col min="15873" max="15873" width="27.5703125" style="2" customWidth="1"/>
    <col min="15874" max="15876" width="10" style="2" customWidth="1"/>
    <col min="15877" max="15877" width="11.140625" style="2" customWidth="1"/>
    <col min="15878" max="15879" width="10" style="2" customWidth="1"/>
    <col min="15880" max="16128" width="9.140625" style="2"/>
    <col min="16129" max="16129" width="27.5703125" style="2" customWidth="1"/>
    <col min="16130" max="16132" width="10" style="2" customWidth="1"/>
    <col min="16133" max="16133" width="11.140625" style="2" customWidth="1"/>
    <col min="16134" max="16135" width="10" style="2" customWidth="1"/>
    <col min="16136" max="16384" width="9.140625" style="2"/>
  </cols>
  <sheetData>
    <row r="1" spans="1:7" ht="15.75">
      <c r="A1" s="1" t="s">
        <v>0</v>
      </c>
      <c r="B1" s="1"/>
      <c r="C1" s="1"/>
      <c r="D1" s="1"/>
      <c r="E1" s="1"/>
      <c r="F1" s="1"/>
      <c r="G1" s="1"/>
    </row>
    <row r="2" spans="1:7" ht="14.25">
      <c r="A2" s="3"/>
    </row>
    <row r="3" spans="1:7" ht="13.5" thickBot="1">
      <c r="G3" s="5" t="s">
        <v>1</v>
      </c>
    </row>
    <row r="4" spans="1:7" ht="13.5" customHeight="1" thickBot="1">
      <c r="A4" s="6" t="s">
        <v>2</v>
      </c>
      <c r="B4" s="7" t="s">
        <v>3</v>
      </c>
      <c r="C4" s="7"/>
      <c r="D4" s="7"/>
      <c r="E4" s="7"/>
      <c r="F4" s="7"/>
      <c r="G4" s="7"/>
    </row>
    <row r="5" spans="1:7" ht="15.75" customHeight="1" thickBot="1">
      <c r="A5" s="8"/>
      <c r="B5" s="9" t="s">
        <v>4</v>
      </c>
      <c r="C5" s="10"/>
      <c r="D5" s="9" t="s">
        <v>5</v>
      </c>
      <c r="E5" s="10"/>
      <c r="F5" s="9" t="s">
        <v>6</v>
      </c>
      <c r="G5" s="10"/>
    </row>
    <row r="6" spans="1:7" ht="13.5" thickBot="1">
      <c r="A6" s="11"/>
      <c r="B6" s="12" t="s">
        <v>7</v>
      </c>
      <c r="C6" s="12" t="s">
        <v>8</v>
      </c>
      <c r="D6" s="12" t="s">
        <v>7</v>
      </c>
      <c r="E6" s="12" t="s">
        <v>8</v>
      </c>
      <c r="F6" s="12" t="s">
        <v>7</v>
      </c>
      <c r="G6" s="12" t="s">
        <v>8</v>
      </c>
    </row>
    <row r="7" spans="1:7" ht="16.5" customHeight="1" thickBot="1">
      <c r="A7" s="13" t="s">
        <v>9</v>
      </c>
      <c r="B7" s="14">
        <v>237959377</v>
      </c>
      <c r="C7" s="14">
        <v>110955714</v>
      </c>
      <c r="D7" s="14">
        <v>184217079</v>
      </c>
      <c r="E7" s="14">
        <v>88212795</v>
      </c>
      <c r="F7" s="14">
        <v>53742297.999999993</v>
      </c>
      <c r="G7" s="14">
        <v>22742919.000000004</v>
      </c>
    </row>
    <row r="8" spans="1:7" ht="22.5" thickBot="1">
      <c r="A8" s="15" t="s">
        <v>10</v>
      </c>
      <c r="B8" s="16">
        <v>113096672.00000033</v>
      </c>
      <c r="C8" s="16">
        <v>60858107</v>
      </c>
      <c r="D8" s="16">
        <v>88057120</v>
      </c>
      <c r="E8" s="16">
        <v>48740142</v>
      </c>
      <c r="F8" s="16">
        <v>25039552</v>
      </c>
      <c r="G8" s="16">
        <v>12117965</v>
      </c>
    </row>
    <row r="9" spans="1:7" ht="13.5" thickBot="1">
      <c r="A9" s="13" t="s">
        <v>11</v>
      </c>
      <c r="B9" s="14">
        <v>22010167.00000003</v>
      </c>
      <c r="C9" s="14">
        <v>18332075</v>
      </c>
      <c r="D9" s="14">
        <v>17247707.99999997</v>
      </c>
      <c r="E9" s="14">
        <v>15063221</v>
      </c>
      <c r="F9" s="14">
        <v>4762459</v>
      </c>
      <c r="G9" s="14">
        <v>3268854</v>
      </c>
    </row>
    <row r="10" spans="1:7" ht="13.5" thickBot="1">
      <c r="A10" s="17" t="s">
        <v>12</v>
      </c>
      <c r="B10" s="18">
        <v>2888378</v>
      </c>
      <c r="C10" s="18">
        <v>3036440</v>
      </c>
      <c r="D10" s="18">
        <v>2193162</v>
      </c>
      <c r="E10" s="18">
        <v>2525434</v>
      </c>
      <c r="F10" s="18">
        <v>695216</v>
      </c>
      <c r="G10" s="18">
        <v>511006.00000000041</v>
      </c>
    </row>
    <row r="11" spans="1:7" ht="13.5" thickBot="1">
      <c r="A11" s="17" t="s">
        <v>13</v>
      </c>
      <c r="B11" s="18">
        <v>4433958.9999999991</v>
      </c>
      <c r="C11" s="18">
        <v>3984671</v>
      </c>
      <c r="D11" s="18">
        <v>3478136.0000000019</v>
      </c>
      <c r="E11" s="18">
        <v>3221838</v>
      </c>
      <c r="F11" s="18">
        <v>955823</v>
      </c>
      <c r="G11" s="18">
        <v>762833</v>
      </c>
    </row>
    <row r="12" spans="1:7" ht="13.5" thickBot="1">
      <c r="A12" s="17" t="s">
        <v>14</v>
      </c>
      <c r="B12" s="18">
        <v>3721187.0000000019</v>
      </c>
      <c r="C12" s="18">
        <v>3612659.9999999995</v>
      </c>
      <c r="D12" s="18">
        <v>3029639</v>
      </c>
      <c r="E12" s="18">
        <v>3045631</v>
      </c>
      <c r="F12" s="18">
        <v>691548</v>
      </c>
      <c r="G12" s="18">
        <v>567029</v>
      </c>
    </row>
    <row r="13" spans="1:7" ht="13.5" thickBot="1">
      <c r="A13" s="17" t="s">
        <v>15</v>
      </c>
      <c r="B13" s="18">
        <v>3974593</v>
      </c>
      <c r="C13" s="18">
        <v>3291863</v>
      </c>
      <c r="D13" s="18">
        <v>3144077.9999999991</v>
      </c>
      <c r="E13" s="18">
        <v>2696131</v>
      </c>
      <c r="F13" s="18">
        <v>830515</v>
      </c>
      <c r="G13" s="18">
        <v>595732</v>
      </c>
    </row>
    <row r="14" spans="1:7" ht="13.5" thickBot="1">
      <c r="A14" s="17" t="s">
        <v>16</v>
      </c>
      <c r="B14" s="18">
        <v>6992050</v>
      </c>
      <c r="C14" s="18">
        <v>4406441</v>
      </c>
      <c r="D14" s="18">
        <v>5402693</v>
      </c>
      <c r="E14" s="18">
        <v>3574187</v>
      </c>
      <c r="F14" s="18">
        <v>1589357</v>
      </c>
      <c r="G14" s="18">
        <v>832254</v>
      </c>
    </row>
    <row r="15" spans="1:7" ht="13.5" thickBot="1">
      <c r="A15" s="13" t="s">
        <v>17</v>
      </c>
      <c r="B15" s="19">
        <v>22356317.000000019</v>
      </c>
      <c r="C15" s="19">
        <v>14415556</v>
      </c>
      <c r="D15" s="19">
        <v>17071666.000000007</v>
      </c>
      <c r="E15" s="19">
        <v>11297504</v>
      </c>
      <c r="F15" s="19">
        <v>5284651</v>
      </c>
      <c r="G15" s="19">
        <v>3118051.9999999981</v>
      </c>
    </row>
    <row r="16" spans="1:7" ht="13.5" thickBot="1">
      <c r="A16" s="17" t="s">
        <v>18</v>
      </c>
      <c r="B16" s="18">
        <v>7250306.9999999953</v>
      </c>
      <c r="C16" s="18">
        <v>4636606</v>
      </c>
      <c r="D16" s="18">
        <v>5523097.9999999963</v>
      </c>
      <c r="E16" s="18">
        <v>3546092</v>
      </c>
      <c r="F16" s="18">
        <v>1727209</v>
      </c>
      <c r="G16" s="18">
        <v>1090513.9999999995</v>
      </c>
    </row>
    <row r="17" spans="1:7" ht="13.5" thickBot="1">
      <c r="A17" s="17" t="s">
        <v>19</v>
      </c>
      <c r="B17" s="18">
        <v>4147093.0000000037</v>
      </c>
      <c r="C17" s="18">
        <v>2043707</v>
      </c>
      <c r="D17" s="18">
        <v>3159993</v>
      </c>
      <c r="E17" s="18">
        <v>1615826</v>
      </c>
      <c r="F17" s="18">
        <v>987100</v>
      </c>
      <c r="G17" s="18">
        <v>427881</v>
      </c>
    </row>
    <row r="18" spans="1:7" ht="13.5" thickBot="1">
      <c r="A18" s="17" t="s">
        <v>20</v>
      </c>
      <c r="B18" s="18">
        <v>2335300</v>
      </c>
      <c r="C18" s="18">
        <v>2461919</v>
      </c>
      <c r="D18" s="18">
        <v>1738750.9999999995</v>
      </c>
      <c r="E18" s="18">
        <v>1947774</v>
      </c>
      <c r="F18" s="18">
        <v>596549</v>
      </c>
      <c r="G18" s="18">
        <v>514144.99999999965</v>
      </c>
    </row>
    <row r="19" spans="1:7" ht="13.5" thickBot="1">
      <c r="A19" s="17" t="s">
        <v>21</v>
      </c>
      <c r="B19" s="18">
        <v>6452866</v>
      </c>
      <c r="C19" s="18">
        <v>2677678.9999999995</v>
      </c>
      <c r="D19" s="18">
        <v>5012554</v>
      </c>
      <c r="E19" s="18">
        <v>2158723</v>
      </c>
      <c r="F19" s="18">
        <v>1440312</v>
      </c>
      <c r="G19" s="18">
        <v>518956.00000000023</v>
      </c>
    </row>
    <row r="20" spans="1:7" ht="13.5" thickBot="1">
      <c r="A20" s="17" t="s">
        <v>22</v>
      </c>
      <c r="B20" s="18">
        <v>2170751</v>
      </c>
      <c r="C20" s="18">
        <v>2595645</v>
      </c>
      <c r="D20" s="18">
        <v>1637270</v>
      </c>
      <c r="E20" s="18">
        <v>2029089</v>
      </c>
      <c r="F20" s="18">
        <v>533481</v>
      </c>
      <c r="G20" s="18">
        <v>566556</v>
      </c>
    </row>
    <row r="21" spans="1:7" ht="13.5" thickBot="1">
      <c r="A21" s="13" t="s">
        <v>23</v>
      </c>
      <c r="B21" s="19">
        <v>31241972</v>
      </c>
      <c r="C21" s="19">
        <v>12385720</v>
      </c>
      <c r="D21" s="19">
        <v>23880354</v>
      </c>
      <c r="E21" s="19">
        <v>9769802</v>
      </c>
      <c r="F21" s="19">
        <v>7361618</v>
      </c>
      <c r="G21" s="19">
        <v>2615917.9999999995</v>
      </c>
    </row>
    <row r="22" spans="1:7" ht="13.5" thickBot="1">
      <c r="A22" s="17" t="s">
        <v>24</v>
      </c>
      <c r="B22" s="18">
        <v>18727707</v>
      </c>
      <c r="C22" s="18">
        <v>4119412</v>
      </c>
      <c r="D22" s="18">
        <v>14332759</v>
      </c>
      <c r="E22" s="18">
        <v>3203710</v>
      </c>
      <c r="F22" s="18">
        <v>4394948</v>
      </c>
      <c r="G22" s="18">
        <v>915701.99999999953</v>
      </c>
    </row>
    <row r="23" spans="1:7" ht="13.5" thickBot="1">
      <c r="A23" s="17" t="s">
        <v>25</v>
      </c>
      <c r="B23" s="18">
        <v>5288537</v>
      </c>
      <c r="C23" s="18">
        <v>3069862</v>
      </c>
      <c r="D23" s="18">
        <v>3994858</v>
      </c>
      <c r="E23" s="18">
        <v>2471137</v>
      </c>
      <c r="F23" s="18">
        <v>1293679</v>
      </c>
      <c r="G23" s="18">
        <v>598724.99999999965</v>
      </c>
    </row>
    <row r="24" spans="1:7" ht="13.5" thickBot="1">
      <c r="A24" s="17" t="s">
        <v>26</v>
      </c>
      <c r="B24" s="18">
        <v>2819093</v>
      </c>
      <c r="C24" s="18">
        <v>2419306</v>
      </c>
      <c r="D24" s="18">
        <v>2205079</v>
      </c>
      <c r="E24" s="18">
        <v>1924941</v>
      </c>
      <c r="F24" s="18">
        <v>614014</v>
      </c>
      <c r="G24" s="18">
        <v>494365.00000000017</v>
      </c>
    </row>
    <row r="25" spans="1:7" ht="13.5" thickBot="1">
      <c r="A25" s="17" t="s">
        <v>27</v>
      </c>
      <c r="B25" s="18">
        <v>4406635</v>
      </c>
      <c r="C25" s="18">
        <v>2777140</v>
      </c>
      <c r="D25" s="18">
        <v>3347658.0000000009</v>
      </c>
      <c r="E25" s="18">
        <v>2170014</v>
      </c>
      <c r="F25" s="18">
        <v>1058977</v>
      </c>
      <c r="G25" s="18">
        <v>607125.99999999988</v>
      </c>
    </row>
    <row r="26" spans="1:7" ht="13.5" thickBot="1">
      <c r="A26" s="13" t="s">
        <v>28</v>
      </c>
      <c r="B26" s="19">
        <v>37488216</v>
      </c>
      <c r="C26" s="19">
        <v>15724756</v>
      </c>
      <c r="D26" s="19">
        <v>29857391.999999989</v>
      </c>
      <c r="E26" s="19">
        <v>12609615</v>
      </c>
      <c r="F26" s="19">
        <v>7630824</v>
      </c>
      <c r="G26" s="19">
        <v>3115141</v>
      </c>
    </row>
    <row r="27" spans="1:7" ht="13.5" thickBot="1">
      <c r="A27" s="17" t="s">
        <v>29</v>
      </c>
      <c r="B27" s="18">
        <v>19361008</v>
      </c>
      <c r="C27" s="18">
        <v>5883677.0000000009</v>
      </c>
      <c r="D27" s="18">
        <v>15561500.999999989</v>
      </c>
      <c r="E27" s="18">
        <v>4767025</v>
      </c>
      <c r="F27" s="18">
        <v>3799507</v>
      </c>
      <c r="G27" s="18">
        <v>1116652.0000000002</v>
      </c>
    </row>
    <row r="28" spans="1:7" ht="13.5" thickBot="1">
      <c r="A28" s="17" t="s">
        <v>30</v>
      </c>
      <c r="B28" s="18">
        <v>5087466</v>
      </c>
      <c r="C28" s="18">
        <v>2673734</v>
      </c>
      <c r="D28" s="18">
        <v>4024416</v>
      </c>
      <c r="E28" s="18">
        <v>2114201</v>
      </c>
      <c r="F28" s="18">
        <v>1063050</v>
      </c>
      <c r="G28" s="18">
        <v>559533</v>
      </c>
    </row>
    <row r="29" spans="1:7" ht="13.5" thickBot="1">
      <c r="A29" s="17" t="s">
        <v>31</v>
      </c>
      <c r="B29" s="18">
        <v>9670660</v>
      </c>
      <c r="C29" s="18">
        <v>5123875</v>
      </c>
      <c r="D29" s="18">
        <v>7606449.9999999991</v>
      </c>
      <c r="E29" s="18">
        <v>4064620</v>
      </c>
      <c r="F29" s="18">
        <v>2064210</v>
      </c>
      <c r="G29" s="18">
        <v>1059255</v>
      </c>
    </row>
    <row r="30" spans="1:7" ht="13.5" thickBot="1">
      <c r="A30" s="17" t="s">
        <v>32</v>
      </c>
      <c r="B30" s="18">
        <v>3369082</v>
      </c>
      <c r="C30" s="18">
        <v>2043470.0000000002</v>
      </c>
      <c r="D30" s="18">
        <v>2665025</v>
      </c>
      <c r="E30" s="18">
        <v>1663769</v>
      </c>
      <c r="F30" s="18">
        <v>704057</v>
      </c>
      <c r="G30" s="18">
        <v>379701.00000000012</v>
      </c>
    </row>
    <row r="31" spans="1:7" ht="30" customHeight="1" thickBot="1">
      <c r="A31" s="20" t="s">
        <v>33</v>
      </c>
      <c r="B31" s="21">
        <v>124862705</v>
      </c>
      <c r="C31" s="21">
        <v>50097607</v>
      </c>
      <c r="D31" s="21">
        <v>96159959</v>
      </c>
      <c r="E31" s="21">
        <v>39472653</v>
      </c>
      <c r="F31" s="21">
        <v>28702746</v>
      </c>
      <c r="G31" s="21">
        <v>10624954.000000004</v>
      </c>
    </row>
    <row r="32" spans="1:7" ht="13.5" thickBot="1">
      <c r="A32" s="13" t="s">
        <v>34</v>
      </c>
      <c r="B32" s="14">
        <v>82897108</v>
      </c>
      <c r="C32" s="14">
        <v>25586754.000000004</v>
      </c>
      <c r="D32" s="14">
        <v>63491269</v>
      </c>
      <c r="E32" s="14">
        <v>20421819</v>
      </c>
      <c r="F32" s="14">
        <v>19405839</v>
      </c>
      <c r="G32" s="14">
        <v>5164935.0000000019</v>
      </c>
    </row>
    <row r="33" spans="1:7" ht="13.5" thickBot="1">
      <c r="A33" s="17" t="s">
        <v>35</v>
      </c>
      <c r="B33" s="18">
        <v>9009072.0000000037</v>
      </c>
      <c r="C33" s="18">
        <v>5807809</v>
      </c>
      <c r="D33" s="18">
        <v>7300745</v>
      </c>
      <c r="E33" s="18">
        <v>4683135</v>
      </c>
      <c r="F33" s="18">
        <v>1708327</v>
      </c>
      <c r="G33" s="18">
        <v>1124674.0000000002</v>
      </c>
    </row>
    <row r="34" spans="1:7" ht="13.5" thickBot="1">
      <c r="A34" s="17" t="s">
        <v>36</v>
      </c>
      <c r="B34" s="18">
        <v>4102568</v>
      </c>
      <c r="C34" s="18">
        <v>3295834</v>
      </c>
      <c r="D34" s="18">
        <v>3255789</v>
      </c>
      <c r="E34" s="18">
        <v>2731094</v>
      </c>
      <c r="F34" s="18">
        <v>846779</v>
      </c>
      <c r="G34" s="18">
        <v>564740.00000000023</v>
      </c>
    </row>
    <row r="35" spans="1:7" ht="13.5" thickBot="1">
      <c r="A35" s="17" t="s">
        <v>37</v>
      </c>
      <c r="B35" s="18">
        <v>4017017.0000000019</v>
      </c>
      <c r="C35" s="18">
        <v>3337150</v>
      </c>
      <c r="D35" s="18">
        <v>3071489</v>
      </c>
      <c r="E35" s="18">
        <v>2706384</v>
      </c>
      <c r="F35" s="18">
        <v>945528</v>
      </c>
      <c r="G35" s="18">
        <v>630766.00000000047</v>
      </c>
    </row>
    <row r="36" spans="1:7" ht="13.5" thickBot="1">
      <c r="A36" s="17" t="s">
        <v>38</v>
      </c>
      <c r="B36" s="18">
        <v>6362256</v>
      </c>
      <c r="C36" s="18">
        <v>8051599</v>
      </c>
      <c r="D36" s="18">
        <v>5015253.9999999981</v>
      </c>
      <c r="E36" s="18">
        <v>6546311</v>
      </c>
      <c r="F36" s="18">
        <v>1347002</v>
      </c>
      <c r="G36" s="18">
        <v>1505287.9999999995</v>
      </c>
    </row>
    <row r="37" spans="1:7" ht="13.5" thickBot="1">
      <c r="A37" s="17" t="s">
        <v>39</v>
      </c>
      <c r="B37" s="18">
        <v>59406195</v>
      </c>
      <c r="C37" s="18">
        <v>5094362.0000000028</v>
      </c>
      <c r="D37" s="18">
        <v>44847992</v>
      </c>
      <c r="E37" s="18">
        <v>3754895</v>
      </c>
      <c r="F37" s="18">
        <v>14558203</v>
      </c>
      <c r="G37" s="18">
        <v>1339467.0000000012</v>
      </c>
    </row>
    <row r="38" spans="1:7" ht="13.5" thickBot="1">
      <c r="A38" s="13" t="s">
        <v>40</v>
      </c>
      <c r="B38" s="19">
        <v>41965597</v>
      </c>
      <c r="C38" s="19">
        <v>24510853</v>
      </c>
      <c r="D38" s="19">
        <v>32668690.000000004</v>
      </c>
      <c r="E38" s="19">
        <v>19050834</v>
      </c>
      <c r="F38" s="19">
        <v>9296907</v>
      </c>
      <c r="G38" s="19">
        <v>5460019.0000000028</v>
      </c>
    </row>
    <row r="39" spans="1:7" ht="13.5" thickBot="1">
      <c r="A39" s="17" t="s">
        <v>41</v>
      </c>
      <c r="B39" s="18">
        <v>3254679</v>
      </c>
      <c r="C39" s="18">
        <v>4358516</v>
      </c>
      <c r="D39" s="18">
        <v>2569029</v>
      </c>
      <c r="E39" s="18">
        <v>3400058</v>
      </c>
      <c r="F39" s="18">
        <v>685650</v>
      </c>
      <c r="G39" s="18">
        <v>958457.99999999977</v>
      </c>
    </row>
    <row r="40" spans="1:7" ht="13.5" thickBot="1">
      <c r="A40" s="17" t="s">
        <v>42</v>
      </c>
      <c r="B40" s="18">
        <v>7044420.9999999991</v>
      </c>
      <c r="C40" s="18">
        <v>4329817</v>
      </c>
      <c r="D40" s="18">
        <v>5545272</v>
      </c>
      <c r="E40" s="18">
        <v>3476260</v>
      </c>
      <c r="F40" s="18">
        <v>1499149</v>
      </c>
      <c r="G40" s="18">
        <v>853557</v>
      </c>
    </row>
    <row r="41" spans="1:7" ht="13.5" thickBot="1">
      <c r="A41" s="17" t="s">
        <v>43</v>
      </c>
      <c r="B41" s="18">
        <v>21284207.000000004</v>
      </c>
      <c r="C41" s="18">
        <v>8872682</v>
      </c>
      <c r="D41" s="18">
        <v>16594694.999999994</v>
      </c>
      <c r="E41" s="18">
        <v>6982407</v>
      </c>
      <c r="F41" s="18">
        <v>4689512</v>
      </c>
      <c r="G41" s="18">
        <v>1890275.000000003</v>
      </c>
    </row>
    <row r="42" spans="1:7" ht="13.5" thickBot="1">
      <c r="A42" s="17" t="s">
        <v>44</v>
      </c>
      <c r="B42" s="18">
        <v>3133798</v>
      </c>
      <c r="C42" s="18">
        <v>3334667</v>
      </c>
      <c r="D42" s="18">
        <v>2313021.0000000009</v>
      </c>
      <c r="E42" s="18">
        <v>2364337</v>
      </c>
      <c r="F42" s="18">
        <v>820777</v>
      </c>
      <c r="G42" s="18">
        <v>970330</v>
      </c>
    </row>
    <row r="43" spans="1:7" ht="13.5" thickBot="1">
      <c r="A43" s="17" t="s">
        <v>45</v>
      </c>
      <c r="B43" s="18">
        <v>7248492</v>
      </c>
      <c r="C43" s="18">
        <v>3615171</v>
      </c>
      <c r="D43" s="18">
        <v>5646672.9999999991</v>
      </c>
      <c r="E43" s="18">
        <v>2827772</v>
      </c>
      <c r="F43" s="18">
        <v>1601819</v>
      </c>
      <c r="G43" s="18">
        <v>787398.99999999988</v>
      </c>
    </row>
    <row r="45" spans="1:7" ht="33.75" customHeight="1">
      <c r="A45" s="22" t="s">
        <v>46</v>
      </c>
      <c r="B45" s="23"/>
      <c r="C45" s="23"/>
      <c r="D45" s="23"/>
      <c r="E45" s="23"/>
      <c r="F45" s="23"/>
      <c r="G45" s="23"/>
    </row>
    <row r="46" spans="1:7">
      <c r="A46" s="4" t="s">
        <v>47</v>
      </c>
    </row>
  </sheetData>
  <mergeCells count="7">
    <mergeCell ref="A45:G45"/>
    <mergeCell ref="A1:G1"/>
    <mergeCell ref="A4:A6"/>
    <mergeCell ref="B4:G4"/>
    <mergeCell ref="B5:C5"/>
    <mergeCell ref="D5:E5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>
      <selection activeCell="B8" sqref="B8"/>
    </sheetView>
  </sheetViews>
  <sheetFormatPr defaultRowHeight="10.5"/>
  <cols>
    <col min="1" max="1" width="28.5703125" style="25" customWidth="1"/>
    <col min="2" max="2" width="11.42578125" style="25" customWidth="1"/>
    <col min="3" max="3" width="7.42578125" style="25" customWidth="1"/>
    <col min="4" max="4" width="9.28515625" style="25" bestFit="1" customWidth="1"/>
    <col min="5" max="5" width="8" style="25" customWidth="1"/>
    <col min="6" max="6" width="8.28515625" style="25" customWidth="1"/>
    <col min="7" max="7" width="8" style="25" customWidth="1"/>
    <col min="8" max="8" width="8.7109375" style="25" customWidth="1"/>
    <col min="9" max="256" width="9.140625" style="25"/>
    <col min="257" max="257" width="28.5703125" style="25" customWidth="1"/>
    <col min="258" max="258" width="11.42578125" style="25" customWidth="1"/>
    <col min="259" max="259" width="7.42578125" style="25" customWidth="1"/>
    <col min="260" max="260" width="9.28515625" style="25" bestFit="1" customWidth="1"/>
    <col min="261" max="261" width="8" style="25" customWidth="1"/>
    <col min="262" max="262" width="8.28515625" style="25" customWidth="1"/>
    <col min="263" max="263" width="8" style="25" customWidth="1"/>
    <col min="264" max="264" width="8.7109375" style="25" customWidth="1"/>
    <col min="265" max="512" width="9.140625" style="25"/>
    <col min="513" max="513" width="28.5703125" style="25" customWidth="1"/>
    <col min="514" max="514" width="11.42578125" style="25" customWidth="1"/>
    <col min="515" max="515" width="7.42578125" style="25" customWidth="1"/>
    <col min="516" max="516" width="9.28515625" style="25" bestFit="1" customWidth="1"/>
    <col min="517" max="517" width="8" style="25" customWidth="1"/>
    <col min="518" max="518" width="8.28515625" style="25" customWidth="1"/>
    <col min="519" max="519" width="8" style="25" customWidth="1"/>
    <col min="520" max="520" width="8.7109375" style="25" customWidth="1"/>
    <col min="521" max="768" width="9.140625" style="25"/>
    <col min="769" max="769" width="28.5703125" style="25" customWidth="1"/>
    <col min="770" max="770" width="11.42578125" style="25" customWidth="1"/>
    <col min="771" max="771" width="7.42578125" style="25" customWidth="1"/>
    <col min="772" max="772" width="9.28515625" style="25" bestFit="1" customWidth="1"/>
    <col min="773" max="773" width="8" style="25" customWidth="1"/>
    <col min="774" max="774" width="8.28515625" style="25" customWidth="1"/>
    <col min="775" max="775" width="8" style="25" customWidth="1"/>
    <col min="776" max="776" width="8.7109375" style="25" customWidth="1"/>
    <col min="777" max="1024" width="9.140625" style="25"/>
    <col min="1025" max="1025" width="28.5703125" style="25" customWidth="1"/>
    <col min="1026" max="1026" width="11.42578125" style="25" customWidth="1"/>
    <col min="1027" max="1027" width="7.42578125" style="25" customWidth="1"/>
    <col min="1028" max="1028" width="9.28515625" style="25" bestFit="1" customWidth="1"/>
    <col min="1029" max="1029" width="8" style="25" customWidth="1"/>
    <col min="1030" max="1030" width="8.28515625" style="25" customWidth="1"/>
    <col min="1031" max="1031" width="8" style="25" customWidth="1"/>
    <col min="1032" max="1032" width="8.7109375" style="25" customWidth="1"/>
    <col min="1033" max="1280" width="9.140625" style="25"/>
    <col min="1281" max="1281" width="28.5703125" style="25" customWidth="1"/>
    <col min="1282" max="1282" width="11.42578125" style="25" customWidth="1"/>
    <col min="1283" max="1283" width="7.42578125" style="25" customWidth="1"/>
    <col min="1284" max="1284" width="9.28515625" style="25" bestFit="1" customWidth="1"/>
    <col min="1285" max="1285" width="8" style="25" customWidth="1"/>
    <col min="1286" max="1286" width="8.28515625" style="25" customWidth="1"/>
    <col min="1287" max="1287" width="8" style="25" customWidth="1"/>
    <col min="1288" max="1288" width="8.7109375" style="25" customWidth="1"/>
    <col min="1289" max="1536" width="9.140625" style="25"/>
    <col min="1537" max="1537" width="28.5703125" style="25" customWidth="1"/>
    <col min="1538" max="1538" width="11.42578125" style="25" customWidth="1"/>
    <col min="1539" max="1539" width="7.42578125" style="25" customWidth="1"/>
    <col min="1540" max="1540" width="9.28515625" style="25" bestFit="1" customWidth="1"/>
    <col min="1541" max="1541" width="8" style="25" customWidth="1"/>
    <col min="1542" max="1542" width="8.28515625" style="25" customWidth="1"/>
    <col min="1543" max="1543" width="8" style="25" customWidth="1"/>
    <col min="1544" max="1544" width="8.7109375" style="25" customWidth="1"/>
    <col min="1545" max="1792" width="9.140625" style="25"/>
    <col min="1793" max="1793" width="28.5703125" style="25" customWidth="1"/>
    <col min="1794" max="1794" width="11.42578125" style="25" customWidth="1"/>
    <col min="1795" max="1795" width="7.42578125" style="25" customWidth="1"/>
    <col min="1796" max="1796" width="9.28515625" style="25" bestFit="1" customWidth="1"/>
    <col min="1797" max="1797" width="8" style="25" customWidth="1"/>
    <col min="1798" max="1798" width="8.28515625" style="25" customWidth="1"/>
    <col min="1799" max="1799" width="8" style="25" customWidth="1"/>
    <col min="1800" max="1800" width="8.7109375" style="25" customWidth="1"/>
    <col min="1801" max="2048" width="9.140625" style="25"/>
    <col min="2049" max="2049" width="28.5703125" style="25" customWidth="1"/>
    <col min="2050" max="2050" width="11.42578125" style="25" customWidth="1"/>
    <col min="2051" max="2051" width="7.42578125" style="25" customWidth="1"/>
    <col min="2052" max="2052" width="9.28515625" style="25" bestFit="1" customWidth="1"/>
    <col min="2053" max="2053" width="8" style="25" customWidth="1"/>
    <col min="2054" max="2054" width="8.28515625" style="25" customWidth="1"/>
    <col min="2055" max="2055" width="8" style="25" customWidth="1"/>
    <col min="2056" max="2056" width="8.7109375" style="25" customWidth="1"/>
    <col min="2057" max="2304" width="9.140625" style="25"/>
    <col min="2305" max="2305" width="28.5703125" style="25" customWidth="1"/>
    <col min="2306" max="2306" width="11.42578125" style="25" customWidth="1"/>
    <col min="2307" max="2307" width="7.42578125" style="25" customWidth="1"/>
    <col min="2308" max="2308" width="9.28515625" style="25" bestFit="1" customWidth="1"/>
    <col min="2309" max="2309" width="8" style="25" customWidth="1"/>
    <col min="2310" max="2310" width="8.28515625" style="25" customWidth="1"/>
    <col min="2311" max="2311" width="8" style="25" customWidth="1"/>
    <col min="2312" max="2312" width="8.7109375" style="25" customWidth="1"/>
    <col min="2313" max="2560" width="9.140625" style="25"/>
    <col min="2561" max="2561" width="28.5703125" style="25" customWidth="1"/>
    <col min="2562" max="2562" width="11.42578125" style="25" customWidth="1"/>
    <col min="2563" max="2563" width="7.42578125" style="25" customWidth="1"/>
    <col min="2564" max="2564" width="9.28515625" style="25" bestFit="1" customWidth="1"/>
    <col min="2565" max="2565" width="8" style="25" customWidth="1"/>
    <col min="2566" max="2566" width="8.28515625" style="25" customWidth="1"/>
    <col min="2567" max="2567" width="8" style="25" customWidth="1"/>
    <col min="2568" max="2568" width="8.7109375" style="25" customWidth="1"/>
    <col min="2569" max="2816" width="9.140625" style="25"/>
    <col min="2817" max="2817" width="28.5703125" style="25" customWidth="1"/>
    <col min="2818" max="2818" width="11.42578125" style="25" customWidth="1"/>
    <col min="2819" max="2819" width="7.42578125" style="25" customWidth="1"/>
    <col min="2820" max="2820" width="9.28515625" style="25" bestFit="1" customWidth="1"/>
    <col min="2821" max="2821" width="8" style="25" customWidth="1"/>
    <col min="2822" max="2822" width="8.28515625" style="25" customWidth="1"/>
    <col min="2823" max="2823" width="8" style="25" customWidth="1"/>
    <col min="2824" max="2824" width="8.7109375" style="25" customWidth="1"/>
    <col min="2825" max="3072" width="9.140625" style="25"/>
    <col min="3073" max="3073" width="28.5703125" style="25" customWidth="1"/>
    <col min="3074" max="3074" width="11.42578125" style="25" customWidth="1"/>
    <col min="3075" max="3075" width="7.42578125" style="25" customWidth="1"/>
    <col min="3076" max="3076" width="9.28515625" style="25" bestFit="1" customWidth="1"/>
    <col min="3077" max="3077" width="8" style="25" customWidth="1"/>
    <col min="3078" max="3078" width="8.28515625" style="25" customWidth="1"/>
    <col min="3079" max="3079" width="8" style="25" customWidth="1"/>
    <col min="3080" max="3080" width="8.7109375" style="25" customWidth="1"/>
    <col min="3081" max="3328" width="9.140625" style="25"/>
    <col min="3329" max="3329" width="28.5703125" style="25" customWidth="1"/>
    <col min="3330" max="3330" width="11.42578125" style="25" customWidth="1"/>
    <col min="3331" max="3331" width="7.42578125" style="25" customWidth="1"/>
    <col min="3332" max="3332" width="9.28515625" style="25" bestFit="1" customWidth="1"/>
    <col min="3333" max="3333" width="8" style="25" customWidth="1"/>
    <col min="3334" max="3334" width="8.28515625" style="25" customWidth="1"/>
    <col min="3335" max="3335" width="8" style="25" customWidth="1"/>
    <col min="3336" max="3336" width="8.7109375" style="25" customWidth="1"/>
    <col min="3337" max="3584" width="9.140625" style="25"/>
    <col min="3585" max="3585" width="28.5703125" style="25" customWidth="1"/>
    <col min="3586" max="3586" width="11.42578125" style="25" customWidth="1"/>
    <col min="3587" max="3587" width="7.42578125" style="25" customWidth="1"/>
    <col min="3588" max="3588" width="9.28515625" style="25" bestFit="1" customWidth="1"/>
    <col min="3589" max="3589" width="8" style="25" customWidth="1"/>
    <col min="3590" max="3590" width="8.28515625" style="25" customWidth="1"/>
    <col min="3591" max="3591" width="8" style="25" customWidth="1"/>
    <col min="3592" max="3592" width="8.7109375" style="25" customWidth="1"/>
    <col min="3593" max="3840" width="9.140625" style="25"/>
    <col min="3841" max="3841" width="28.5703125" style="25" customWidth="1"/>
    <col min="3842" max="3842" width="11.42578125" style="25" customWidth="1"/>
    <col min="3843" max="3843" width="7.42578125" style="25" customWidth="1"/>
    <col min="3844" max="3844" width="9.28515625" style="25" bestFit="1" customWidth="1"/>
    <col min="3845" max="3845" width="8" style="25" customWidth="1"/>
    <col min="3846" max="3846" width="8.28515625" style="25" customWidth="1"/>
    <col min="3847" max="3847" width="8" style="25" customWidth="1"/>
    <col min="3848" max="3848" width="8.7109375" style="25" customWidth="1"/>
    <col min="3849" max="4096" width="9.140625" style="25"/>
    <col min="4097" max="4097" width="28.5703125" style="25" customWidth="1"/>
    <col min="4098" max="4098" width="11.42578125" style="25" customWidth="1"/>
    <col min="4099" max="4099" width="7.42578125" style="25" customWidth="1"/>
    <col min="4100" max="4100" width="9.28515625" style="25" bestFit="1" customWidth="1"/>
    <col min="4101" max="4101" width="8" style="25" customWidth="1"/>
    <col min="4102" max="4102" width="8.28515625" style="25" customWidth="1"/>
    <col min="4103" max="4103" width="8" style="25" customWidth="1"/>
    <col min="4104" max="4104" width="8.7109375" style="25" customWidth="1"/>
    <col min="4105" max="4352" width="9.140625" style="25"/>
    <col min="4353" max="4353" width="28.5703125" style="25" customWidth="1"/>
    <col min="4354" max="4354" width="11.42578125" style="25" customWidth="1"/>
    <col min="4355" max="4355" width="7.42578125" style="25" customWidth="1"/>
    <col min="4356" max="4356" width="9.28515625" style="25" bestFit="1" customWidth="1"/>
    <col min="4357" max="4357" width="8" style="25" customWidth="1"/>
    <col min="4358" max="4358" width="8.28515625" style="25" customWidth="1"/>
    <col min="4359" max="4359" width="8" style="25" customWidth="1"/>
    <col min="4360" max="4360" width="8.7109375" style="25" customWidth="1"/>
    <col min="4361" max="4608" width="9.140625" style="25"/>
    <col min="4609" max="4609" width="28.5703125" style="25" customWidth="1"/>
    <col min="4610" max="4610" width="11.42578125" style="25" customWidth="1"/>
    <col min="4611" max="4611" width="7.42578125" style="25" customWidth="1"/>
    <col min="4612" max="4612" width="9.28515625" style="25" bestFit="1" customWidth="1"/>
    <col min="4613" max="4613" width="8" style="25" customWidth="1"/>
    <col min="4614" max="4614" width="8.28515625" style="25" customWidth="1"/>
    <col min="4615" max="4615" width="8" style="25" customWidth="1"/>
    <col min="4616" max="4616" width="8.7109375" style="25" customWidth="1"/>
    <col min="4617" max="4864" width="9.140625" style="25"/>
    <col min="4865" max="4865" width="28.5703125" style="25" customWidth="1"/>
    <col min="4866" max="4866" width="11.42578125" style="25" customWidth="1"/>
    <col min="4867" max="4867" width="7.42578125" style="25" customWidth="1"/>
    <col min="4868" max="4868" width="9.28515625" style="25" bestFit="1" customWidth="1"/>
    <col min="4869" max="4869" width="8" style="25" customWidth="1"/>
    <col min="4870" max="4870" width="8.28515625" style="25" customWidth="1"/>
    <col min="4871" max="4871" width="8" style="25" customWidth="1"/>
    <col min="4872" max="4872" width="8.7109375" style="25" customWidth="1"/>
    <col min="4873" max="5120" width="9.140625" style="25"/>
    <col min="5121" max="5121" width="28.5703125" style="25" customWidth="1"/>
    <col min="5122" max="5122" width="11.42578125" style="25" customWidth="1"/>
    <col min="5123" max="5123" width="7.42578125" style="25" customWidth="1"/>
    <col min="5124" max="5124" width="9.28515625" style="25" bestFit="1" customWidth="1"/>
    <col min="5125" max="5125" width="8" style="25" customWidth="1"/>
    <col min="5126" max="5126" width="8.28515625" style="25" customWidth="1"/>
    <col min="5127" max="5127" width="8" style="25" customWidth="1"/>
    <col min="5128" max="5128" width="8.7109375" style="25" customWidth="1"/>
    <col min="5129" max="5376" width="9.140625" style="25"/>
    <col min="5377" max="5377" width="28.5703125" style="25" customWidth="1"/>
    <col min="5378" max="5378" width="11.42578125" style="25" customWidth="1"/>
    <col min="5379" max="5379" width="7.42578125" style="25" customWidth="1"/>
    <col min="5380" max="5380" width="9.28515625" style="25" bestFit="1" customWidth="1"/>
    <col min="5381" max="5381" width="8" style="25" customWidth="1"/>
    <col min="5382" max="5382" width="8.28515625" style="25" customWidth="1"/>
    <col min="5383" max="5383" width="8" style="25" customWidth="1"/>
    <col min="5384" max="5384" width="8.7109375" style="25" customWidth="1"/>
    <col min="5385" max="5632" width="9.140625" style="25"/>
    <col min="5633" max="5633" width="28.5703125" style="25" customWidth="1"/>
    <col min="5634" max="5634" width="11.42578125" style="25" customWidth="1"/>
    <col min="5635" max="5635" width="7.42578125" style="25" customWidth="1"/>
    <col min="5636" max="5636" width="9.28515625" style="25" bestFit="1" customWidth="1"/>
    <col min="5637" max="5637" width="8" style="25" customWidth="1"/>
    <col min="5638" max="5638" width="8.28515625" style="25" customWidth="1"/>
    <col min="5639" max="5639" width="8" style="25" customWidth="1"/>
    <col min="5640" max="5640" width="8.7109375" style="25" customWidth="1"/>
    <col min="5641" max="5888" width="9.140625" style="25"/>
    <col min="5889" max="5889" width="28.5703125" style="25" customWidth="1"/>
    <col min="5890" max="5890" width="11.42578125" style="25" customWidth="1"/>
    <col min="5891" max="5891" width="7.42578125" style="25" customWidth="1"/>
    <col min="5892" max="5892" width="9.28515625" style="25" bestFit="1" customWidth="1"/>
    <col min="5893" max="5893" width="8" style="25" customWidth="1"/>
    <col min="5894" max="5894" width="8.28515625" style="25" customWidth="1"/>
    <col min="5895" max="5895" width="8" style="25" customWidth="1"/>
    <col min="5896" max="5896" width="8.7109375" style="25" customWidth="1"/>
    <col min="5897" max="6144" width="9.140625" style="25"/>
    <col min="6145" max="6145" width="28.5703125" style="25" customWidth="1"/>
    <col min="6146" max="6146" width="11.42578125" style="25" customWidth="1"/>
    <col min="6147" max="6147" width="7.42578125" style="25" customWidth="1"/>
    <col min="6148" max="6148" width="9.28515625" style="25" bestFit="1" customWidth="1"/>
    <col min="6149" max="6149" width="8" style="25" customWidth="1"/>
    <col min="6150" max="6150" width="8.28515625" style="25" customWidth="1"/>
    <col min="6151" max="6151" width="8" style="25" customWidth="1"/>
    <col min="6152" max="6152" width="8.7109375" style="25" customWidth="1"/>
    <col min="6153" max="6400" width="9.140625" style="25"/>
    <col min="6401" max="6401" width="28.5703125" style="25" customWidth="1"/>
    <col min="6402" max="6402" width="11.42578125" style="25" customWidth="1"/>
    <col min="6403" max="6403" width="7.42578125" style="25" customWidth="1"/>
    <col min="6404" max="6404" width="9.28515625" style="25" bestFit="1" customWidth="1"/>
    <col min="6405" max="6405" width="8" style="25" customWidth="1"/>
    <col min="6406" max="6406" width="8.28515625" style="25" customWidth="1"/>
    <col min="6407" max="6407" width="8" style="25" customWidth="1"/>
    <col min="6408" max="6408" width="8.7109375" style="25" customWidth="1"/>
    <col min="6409" max="6656" width="9.140625" style="25"/>
    <col min="6657" max="6657" width="28.5703125" style="25" customWidth="1"/>
    <col min="6658" max="6658" width="11.42578125" style="25" customWidth="1"/>
    <col min="6659" max="6659" width="7.42578125" style="25" customWidth="1"/>
    <col min="6660" max="6660" width="9.28515625" style="25" bestFit="1" customWidth="1"/>
    <col min="6661" max="6661" width="8" style="25" customWidth="1"/>
    <col min="6662" max="6662" width="8.28515625" style="25" customWidth="1"/>
    <col min="6663" max="6663" width="8" style="25" customWidth="1"/>
    <col min="6664" max="6664" width="8.7109375" style="25" customWidth="1"/>
    <col min="6665" max="6912" width="9.140625" style="25"/>
    <col min="6913" max="6913" width="28.5703125" style="25" customWidth="1"/>
    <col min="6914" max="6914" width="11.42578125" style="25" customWidth="1"/>
    <col min="6915" max="6915" width="7.42578125" style="25" customWidth="1"/>
    <col min="6916" max="6916" width="9.28515625" style="25" bestFit="1" customWidth="1"/>
    <col min="6917" max="6917" width="8" style="25" customWidth="1"/>
    <col min="6918" max="6918" width="8.28515625" style="25" customWidth="1"/>
    <col min="6919" max="6919" width="8" style="25" customWidth="1"/>
    <col min="6920" max="6920" width="8.7109375" style="25" customWidth="1"/>
    <col min="6921" max="7168" width="9.140625" style="25"/>
    <col min="7169" max="7169" width="28.5703125" style="25" customWidth="1"/>
    <col min="7170" max="7170" width="11.42578125" style="25" customWidth="1"/>
    <col min="7171" max="7171" width="7.42578125" style="25" customWidth="1"/>
    <col min="7172" max="7172" width="9.28515625" style="25" bestFit="1" customWidth="1"/>
    <col min="7173" max="7173" width="8" style="25" customWidth="1"/>
    <col min="7174" max="7174" width="8.28515625" style="25" customWidth="1"/>
    <col min="7175" max="7175" width="8" style="25" customWidth="1"/>
    <col min="7176" max="7176" width="8.7109375" style="25" customWidth="1"/>
    <col min="7177" max="7424" width="9.140625" style="25"/>
    <col min="7425" max="7425" width="28.5703125" style="25" customWidth="1"/>
    <col min="7426" max="7426" width="11.42578125" style="25" customWidth="1"/>
    <col min="7427" max="7427" width="7.42578125" style="25" customWidth="1"/>
    <col min="7428" max="7428" width="9.28515625" style="25" bestFit="1" customWidth="1"/>
    <col min="7429" max="7429" width="8" style="25" customWidth="1"/>
    <col min="7430" max="7430" width="8.28515625" style="25" customWidth="1"/>
    <col min="7431" max="7431" width="8" style="25" customWidth="1"/>
    <col min="7432" max="7432" width="8.7109375" style="25" customWidth="1"/>
    <col min="7433" max="7680" width="9.140625" style="25"/>
    <col min="7681" max="7681" width="28.5703125" style="25" customWidth="1"/>
    <col min="7682" max="7682" width="11.42578125" style="25" customWidth="1"/>
    <col min="7683" max="7683" width="7.42578125" style="25" customWidth="1"/>
    <col min="7684" max="7684" width="9.28515625" style="25" bestFit="1" customWidth="1"/>
    <col min="7685" max="7685" width="8" style="25" customWidth="1"/>
    <col min="7686" max="7686" width="8.28515625" style="25" customWidth="1"/>
    <col min="7687" max="7687" width="8" style="25" customWidth="1"/>
    <col min="7688" max="7688" width="8.7109375" style="25" customWidth="1"/>
    <col min="7689" max="7936" width="9.140625" style="25"/>
    <col min="7937" max="7937" width="28.5703125" style="25" customWidth="1"/>
    <col min="7938" max="7938" width="11.42578125" style="25" customWidth="1"/>
    <col min="7939" max="7939" width="7.42578125" style="25" customWidth="1"/>
    <col min="7940" max="7940" width="9.28515625" style="25" bestFit="1" customWidth="1"/>
    <col min="7941" max="7941" width="8" style="25" customWidth="1"/>
    <col min="7942" max="7942" width="8.28515625" style="25" customWidth="1"/>
    <col min="7943" max="7943" width="8" style="25" customWidth="1"/>
    <col min="7944" max="7944" width="8.7109375" style="25" customWidth="1"/>
    <col min="7945" max="8192" width="9.140625" style="25"/>
    <col min="8193" max="8193" width="28.5703125" style="25" customWidth="1"/>
    <col min="8194" max="8194" width="11.42578125" style="25" customWidth="1"/>
    <col min="8195" max="8195" width="7.42578125" style="25" customWidth="1"/>
    <col min="8196" max="8196" width="9.28515625" style="25" bestFit="1" customWidth="1"/>
    <col min="8197" max="8197" width="8" style="25" customWidth="1"/>
    <col min="8198" max="8198" width="8.28515625" style="25" customWidth="1"/>
    <col min="8199" max="8199" width="8" style="25" customWidth="1"/>
    <col min="8200" max="8200" width="8.7109375" style="25" customWidth="1"/>
    <col min="8201" max="8448" width="9.140625" style="25"/>
    <col min="8449" max="8449" width="28.5703125" style="25" customWidth="1"/>
    <col min="8450" max="8450" width="11.42578125" style="25" customWidth="1"/>
    <col min="8451" max="8451" width="7.42578125" style="25" customWidth="1"/>
    <col min="8452" max="8452" width="9.28515625" style="25" bestFit="1" customWidth="1"/>
    <col min="8453" max="8453" width="8" style="25" customWidth="1"/>
    <col min="8454" max="8454" width="8.28515625" style="25" customWidth="1"/>
    <col min="8455" max="8455" width="8" style="25" customWidth="1"/>
    <col min="8456" max="8456" width="8.7109375" style="25" customWidth="1"/>
    <col min="8457" max="8704" width="9.140625" style="25"/>
    <col min="8705" max="8705" width="28.5703125" style="25" customWidth="1"/>
    <col min="8706" max="8706" width="11.42578125" style="25" customWidth="1"/>
    <col min="8707" max="8707" width="7.42578125" style="25" customWidth="1"/>
    <col min="8708" max="8708" width="9.28515625" style="25" bestFit="1" customWidth="1"/>
    <col min="8709" max="8709" width="8" style="25" customWidth="1"/>
    <col min="8710" max="8710" width="8.28515625" style="25" customWidth="1"/>
    <col min="8711" max="8711" width="8" style="25" customWidth="1"/>
    <col min="8712" max="8712" width="8.7109375" style="25" customWidth="1"/>
    <col min="8713" max="8960" width="9.140625" style="25"/>
    <col min="8961" max="8961" width="28.5703125" style="25" customWidth="1"/>
    <col min="8962" max="8962" width="11.42578125" style="25" customWidth="1"/>
    <col min="8963" max="8963" width="7.42578125" style="25" customWidth="1"/>
    <col min="8964" max="8964" width="9.28515625" style="25" bestFit="1" customWidth="1"/>
    <col min="8965" max="8965" width="8" style="25" customWidth="1"/>
    <col min="8966" max="8966" width="8.28515625" style="25" customWidth="1"/>
    <col min="8967" max="8967" width="8" style="25" customWidth="1"/>
    <col min="8968" max="8968" width="8.7109375" style="25" customWidth="1"/>
    <col min="8969" max="9216" width="9.140625" style="25"/>
    <col min="9217" max="9217" width="28.5703125" style="25" customWidth="1"/>
    <col min="9218" max="9218" width="11.42578125" style="25" customWidth="1"/>
    <col min="9219" max="9219" width="7.42578125" style="25" customWidth="1"/>
    <col min="9220" max="9220" width="9.28515625" style="25" bestFit="1" customWidth="1"/>
    <col min="9221" max="9221" width="8" style="25" customWidth="1"/>
    <col min="9222" max="9222" width="8.28515625" style="25" customWidth="1"/>
    <col min="9223" max="9223" width="8" style="25" customWidth="1"/>
    <col min="9224" max="9224" width="8.7109375" style="25" customWidth="1"/>
    <col min="9225" max="9472" width="9.140625" style="25"/>
    <col min="9473" max="9473" width="28.5703125" style="25" customWidth="1"/>
    <col min="9474" max="9474" width="11.42578125" style="25" customWidth="1"/>
    <col min="9475" max="9475" width="7.42578125" style="25" customWidth="1"/>
    <col min="9476" max="9476" width="9.28515625" style="25" bestFit="1" customWidth="1"/>
    <col min="9477" max="9477" width="8" style="25" customWidth="1"/>
    <col min="9478" max="9478" width="8.28515625" style="25" customWidth="1"/>
    <col min="9479" max="9479" width="8" style="25" customWidth="1"/>
    <col min="9480" max="9480" width="8.7109375" style="25" customWidth="1"/>
    <col min="9481" max="9728" width="9.140625" style="25"/>
    <col min="9729" max="9729" width="28.5703125" style="25" customWidth="1"/>
    <col min="9730" max="9730" width="11.42578125" style="25" customWidth="1"/>
    <col min="9731" max="9731" width="7.42578125" style="25" customWidth="1"/>
    <col min="9732" max="9732" width="9.28515625" style="25" bestFit="1" customWidth="1"/>
    <col min="9733" max="9733" width="8" style="25" customWidth="1"/>
    <col min="9734" max="9734" width="8.28515625" style="25" customWidth="1"/>
    <col min="9735" max="9735" width="8" style="25" customWidth="1"/>
    <col min="9736" max="9736" width="8.7109375" style="25" customWidth="1"/>
    <col min="9737" max="9984" width="9.140625" style="25"/>
    <col min="9985" max="9985" width="28.5703125" style="25" customWidth="1"/>
    <col min="9986" max="9986" width="11.42578125" style="25" customWidth="1"/>
    <col min="9987" max="9987" width="7.42578125" style="25" customWidth="1"/>
    <col min="9988" max="9988" width="9.28515625" style="25" bestFit="1" customWidth="1"/>
    <col min="9989" max="9989" width="8" style="25" customWidth="1"/>
    <col min="9990" max="9990" width="8.28515625" style="25" customWidth="1"/>
    <col min="9991" max="9991" width="8" style="25" customWidth="1"/>
    <col min="9992" max="9992" width="8.7109375" style="25" customWidth="1"/>
    <col min="9993" max="10240" width="9.140625" style="25"/>
    <col min="10241" max="10241" width="28.5703125" style="25" customWidth="1"/>
    <col min="10242" max="10242" width="11.42578125" style="25" customWidth="1"/>
    <col min="10243" max="10243" width="7.42578125" style="25" customWidth="1"/>
    <col min="10244" max="10244" width="9.28515625" style="25" bestFit="1" customWidth="1"/>
    <col min="10245" max="10245" width="8" style="25" customWidth="1"/>
    <col min="10246" max="10246" width="8.28515625" style="25" customWidth="1"/>
    <col min="10247" max="10247" width="8" style="25" customWidth="1"/>
    <col min="10248" max="10248" width="8.7109375" style="25" customWidth="1"/>
    <col min="10249" max="10496" width="9.140625" style="25"/>
    <col min="10497" max="10497" width="28.5703125" style="25" customWidth="1"/>
    <col min="10498" max="10498" width="11.42578125" style="25" customWidth="1"/>
    <col min="10499" max="10499" width="7.42578125" style="25" customWidth="1"/>
    <col min="10500" max="10500" width="9.28515625" style="25" bestFit="1" customWidth="1"/>
    <col min="10501" max="10501" width="8" style="25" customWidth="1"/>
    <col min="10502" max="10502" width="8.28515625" style="25" customWidth="1"/>
    <col min="10503" max="10503" width="8" style="25" customWidth="1"/>
    <col min="10504" max="10504" width="8.7109375" style="25" customWidth="1"/>
    <col min="10505" max="10752" width="9.140625" style="25"/>
    <col min="10753" max="10753" width="28.5703125" style="25" customWidth="1"/>
    <col min="10754" max="10754" width="11.42578125" style="25" customWidth="1"/>
    <col min="10755" max="10755" width="7.42578125" style="25" customWidth="1"/>
    <col min="10756" max="10756" width="9.28515625" style="25" bestFit="1" customWidth="1"/>
    <col min="10757" max="10757" width="8" style="25" customWidth="1"/>
    <col min="10758" max="10758" width="8.28515625" style="25" customWidth="1"/>
    <col min="10759" max="10759" width="8" style="25" customWidth="1"/>
    <col min="10760" max="10760" width="8.7109375" style="25" customWidth="1"/>
    <col min="10761" max="11008" width="9.140625" style="25"/>
    <col min="11009" max="11009" width="28.5703125" style="25" customWidth="1"/>
    <col min="11010" max="11010" width="11.42578125" style="25" customWidth="1"/>
    <col min="11011" max="11011" width="7.42578125" style="25" customWidth="1"/>
    <col min="11012" max="11012" width="9.28515625" style="25" bestFit="1" customWidth="1"/>
    <col min="11013" max="11013" width="8" style="25" customWidth="1"/>
    <col min="11014" max="11014" width="8.28515625" style="25" customWidth="1"/>
    <col min="11015" max="11015" width="8" style="25" customWidth="1"/>
    <col min="11016" max="11016" width="8.7109375" style="25" customWidth="1"/>
    <col min="11017" max="11264" width="9.140625" style="25"/>
    <col min="11265" max="11265" width="28.5703125" style="25" customWidth="1"/>
    <col min="11266" max="11266" width="11.42578125" style="25" customWidth="1"/>
    <col min="11267" max="11267" width="7.42578125" style="25" customWidth="1"/>
    <col min="11268" max="11268" width="9.28515625" style="25" bestFit="1" customWidth="1"/>
    <col min="11269" max="11269" width="8" style="25" customWidth="1"/>
    <col min="11270" max="11270" width="8.28515625" style="25" customWidth="1"/>
    <col min="11271" max="11271" width="8" style="25" customWidth="1"/>
    <col min="11272" max="11272" width="8.7109375" style="25" customWidth="1"/>
    <col min="11273" max="11520" width="9.140625" style="25"/>
    <col min="11521" max="11521" width="28.5703125" style="25" customWidth="1"/>
    <col min="11522" max="11522" width="11.42578125" style="25" customWidth="1"/>
    <col min="11523" max="11523" width="7.42578125" style="25" customWidth="1"/>
    <col min="11524" max="11524" width="9.28515625" style="25" bestFit="1" customWidth="1"/>
    <col min="11525" max="11525" width="8" style="25" customWidth="1"/>
    <col min="11526" max="11526" width="8.28515625" style="25" customWidth="1"/>
    <col min="11527" max="11527" width="8" style="25" customWidth="1"/>
    <col min="11528" max="11528" width="8.7109375" style="25" customWidth="1"/>
    <col min="11529" max="11776" width="9.140625" style="25"/>
    <col min="11777" max="11777" width="28.5703125" style="25" customWidth="1"/>
    <col min="11778" max="11778" width="11.42578125" style="25" customWidth="1"/>
    <col min="11779" max="11779" width="7.42578125" style="25" customWidth="1"/>
    <col min="11780" max="11780" width="9.28515625" style="25" bestFit="1" customWidth="1"/>
    <col min="11781" max="11781" width="8" style="25" customWidth="1"/>
    <col min="11782" max="11782" width="8.28515625" style="25" customWidth="1"/>
    <col min="11783" max="11783" width="8" style="25" customWidth="1"/>
    <col min="11784" max="11784" width="8.7109375" style="25" customWidth="1"/>
    <col min="11785" max="12032" width="9.140625" style="25"/>
    <col min="12033" max="12033" width="28.5703125" style="25" customWidth="1"/>
    <col min="12034" max="12034" width="11.42578125" style="25" customWidth="1"/>
    <col min="12035" max="12035" width="7.42578125" style="25" customWidth="1"/>
    <col min="12036" max="12036" width="9.28515625" style="25" bestFit="1" customWidth="1"/>
    <col min="12037" max="12037" width="8" style="25" customWidth="1"/>
    <col min="12038" max="12038" width="8.28515625" style="25" customWidth="1"/>
    <col min="12039" max="12039" width="8" style="25" customWidth="1"/>
    <col min="12040" max="12040" width="8.7109375" style="25" customWidth="1"/>
    <col min="12041" max="12288" width="9.140625" style="25"/>
    <col min="12289" max="12289" width="28.5703125" style="25" customWidth="1"/>
    <col min="12290" max="12290" width="11.42578125" style="25" customWidth="1"/>
    <col min="12291" max="12291" width="7.42578125" style="25" customWidth="1"/>
    <col min="12292" max="12292" width="9.28515625" style="25" bestFit="1" customWidth="1"/>
    <col min="12293" max="12293" width="8" style="25" customWidth="1"/>
    <col min="12294" max="12294" width="8.28515625" style="25" customWidth="1"/>
    <col min="12295" max="12295" width="8" style="25" customWidth="1"/>
    <col min="12296" max="12296" width="8.7109375" style="25" customWidth="1"/>
    <col min="12297" max="12544" width="9.140625" style="25"/>
    <col min="12545" max="12545" width="28.5703125" style="25" customWidth="1"/>
    <col min="12546" max="12546" width="11.42578125" style="25" customWidth="1"/>
    <col min="12547" max="12547" width="7.42578125" style="25" customWidth="1"/>
    <col min="12548" max="12548" width="9.28515625" style="25" bestFit="1" customWidth="1"/>
    <col min="12549" max="12549" width="8" style="25" customWidth="1"/>
    <col min="12550" max="12550" width="8.28515625" style="25" customWidth="1"/>
    <col min="12551" max="12551" width="8" style="25" customWidth="1"/>
    <col min="12552" max="12552" width="8.7109375" style="25" customWidth="1"/>
    <col min="12553" max="12800" width="9.140625" style="25"/>
    <col min="12801" max="12801" width="28.5703125" style="25" customWidth="1"/>
    <col min="12802" max="12802" width="11.42578125" style="25" customWidth="1"/>
    <col min="12803" max="12803" width="7.42578125" style="25" customWidth="1"/>
    <col min="12804" max="12804" width="9.28515625" style="25" bestFit="1" customWidth="1"/>
    <col min="12805" max="12805" width="8" style="25" customWidth="1"/>
    <col min="12806" max="12806" width="8.28515625" style="25" customWidth="1"/>
    <col min="12807" max="12807" width="8" style="25" customWidth="1"/>
    <col min="12808" max="12808" width="8.7109375" style="25" customWidth="1"/>
    <col min="12809" max="13056" width="9.140625" style="25"/>
    <col min="13057" max="13057" width="28.5703125" style="25" customWidth="1"/>
    <col min="13058" max="13058" width="11.42578125" style="25" customWidth="1"/>
    <col min="13059" max="13059" width="7.42578125" style="25" customWidth="1"/>
    <col min="13060" max="13060" width="9.28515625" style="25" bestFit="1" customWidth="1"/>
    <col min="13061" max="13061" width="8" style="25" customWidth="1"/>
    <col min="13062" max="13062" width="8.28515625" style="25" customWidth="1"/>
    <col min="13063" max="13063" width="8" style="25" customWidth="1"/>
    <col min="13064" max="13064" width="8.7109375" style="25" customWidth="1"/>
    <col min="13065" max="13312" width="9.140625" style="25"/>
    <col min="13313" max="13313" width="28.5703125" style="25" customWidth="1"/>
    <col min="13314" max="13314" width="11.42578125" style="25" customWidth="1"/>
    <col min="13315" max="13315" width="7.42578125" style="25" customWidth="1"/>
    <col min="13316" max="13316" width="9.28515625" style="25" bestFit="1" customWidth="1"/>
    <col min="13317" max="13317" width="8" style="25" customWidth="1"/>
    <col min="13318" max="13318" width="8.28515625" style="25" customWidth="1"/>
    <col min="13319" max="13319" width="8" style="25" customWidth="1"/>
    <col min="13320" max="13320" width="8.7109375" style="25" customWidth="1"/>
    <col min="13321" max="13568" width="9.140625" style="25"/>
    <col min="13569" max="13569" width="28.5703125" style="25" customWidth="1"/>
    <col min="13570" max="13570" width="11.42578125" style="25" customWidth="1"/>
    <col min="13571" max="13571" width="7.42578125" style="25" customWidth="1"/>
    <col min="13572" max="13572" width="9.28515625" style="25" bestFit="1" customWidth="1"/>
    <col min="13573" max="13573" width="8" style="25" customWidth="1"/>
    <col min="13574" max="13574" width="8.28515625" style="25" customWidth="1"/>
    <col min="13575" max="13575" width="8" style="25" customWidth="1"/>
    <col min="13576" max="13576" width="8.7109375" style="25" customWidth="1"/>
    <col min="13577" max="13824" width="9.140625" style="25"/>
    <col min="13825" max="13825" width="28.5703125" style="25" customWidth="1"/>
    <col min="13826" max="13826" width="11.42578125" style="25" customWidth="1"/>
    <col min="13827" max="13827" width="7.42578125" style="25" customWidth="1"/>
    <col min="13828" max="13828" width="9.28515625" style="25" bestFit="1" customWidth="1"/>
    <col min="13829" max="13829" width="8" style="25" customWidth="1"/>
    <col min="13830" max="13830" width="8.28515625" style="25" customWidth="1"/>
    <col min="13831" max="13831" width="8" style="25" customWidth="1"/>
    <col min="13832" max="13832" width="8.7109375" style="25" customWidth="1"/>
    <col min="13833" max="14080" width="9.140625" style="25"/>
    <col min="14081" max="14081" width="28.5703125" style="25" customWidth="1"/>
    <col min="14082" max="14082" width="11.42578125" style="25" customWidth="1"/>
    <col min="14083" max="14083" width="7.42578125" style="25" customWidth="1"/>
    <col min="14084" max="14084" width="9.28515625" style="25" bestFit="1" customWidth="1"/>
    <col min="14085" max="14085" width="8" style="25" customWidth="1"/>
    <col min="14086" max="14086" width="8.28515625" style="25" customWidth="1"/>
    <col min="14087" max="14087" width="8" style="25" customWidth="1"/>
    <col min="14088" max="14088" width="8.7109375" style="25" customWidth="1"/>
    <col min="14089" max="14336" width="9.140625" style="25"/>
    <col min="14337" max="14337" width="28.5703125" style="25" customWidth="1"/>
    <col min="14338" max="14338" width="11.42578125" style="25" customWidth="1"/>
    <col min="14339" max="14339" width="7.42578125" style="25" customWidth="1"/>
    <col min="14340" max="14340" width="9.28515625" style="25" bestFit="1" customWidth="1"/>
    <col min="14341" max="14341" width="8" style="25" customWidth="1"/>
    <col min="14342" max="14342" width="8.28515625" style="25" customWidth="1"/>
    <col min="14343" max="14343" width="8" style="25" customWidth="1"/>
    <col min="14344" max="14344" width="8.7109375" style="25" customWidth="1"/>
    <col min="14345" max="14592" width="9.140625" style="25"/>
    <col min="14593" max="14593" width="28.5703125" style="25" customWidth="1"/>
    <col min="14594" max="14594" width="11.42578125" style="25" customWidth="1"/>
    <col min="14595" max="14595" width="7.42578125" style="25" customWidth="1"/>
    <col min="14596" max="14596" width="9.28515625" style="25" bestFit="1" customWidth="1"/>
    <col min="14597" max="14597" width="8" style="25" customWidth="1"/>
    <col min="14598" max="14598" width="8.28515625" style="25" customWidth="1"/>
    <col min="14599" max="14599" width="8" style="25" customWidth="1"/>
    <col min="14600" max="14600" width="8.7109375" style="25" customWidth="1"/>
    <col min="14601" max="14848" width="9.140625" style="25"/>
    <col min="14849" max="14849" width="28.5703125" style="25" customWidth="1"/>
    <col min="14850" max="14850" width="11.42578125" style="25" customWidth="1"/>
    <col min="14851" max="14851" width="7.42578125" style="25" customWidth="1"/>
    <col min="14852" max="14852" width="9.28515625" style="25" bestFit="1" customWidth="1"/>
    <col min="14853" max="14853" width="8" style="25" customWidth="1"/>
    <col min="14854" max="14854" width="8.28515625" style="25" customWidth="1"/>
    <col min="14855" max="14855" width="8" style="25" customWidth="1"/>
    <col min="14856" max="14856" width="8.7109375" style="25" customWidth="1"/>
    <col min="14857" max="15104" width="9.140625" style="25"/>
    <col min="15105" max="15105" width="28.5703125" style="25" customWidth="1"/>
    <col min="15106" max="15106" width="11.42578125" style="25" customWidth="1"/>
    <col min="15107" max="15107" width="7.42578125" style="25" customWidth="1"/>
    <col min="15108" max="15108" width="9.28515625" style="25" bestFit="1" customWidth="1"/>
    <col min="15109" max="15109" width="8" style="25" customWidth="1"/>
    <col min="15110" max="15110" width="8.28515625" style="25" customWidth="1"/>
    <col min="15111" max="15111" width="8" style="25" customWidth="1"/>
    <col min="15112" max="15112" width="8.7109375" style="25" customWidth="1"/>
    <col min="15113" max="15360" width="9.140625" style="25"/>
    <col min="15361" max="15361" width="28.5703125" style="25" customWidth="1"/>
    <col min="15362" max="15362" width="11.42578125" style="25" customWidth="1"/>
    <col min="15363" max="15363" width="7.42578125" style="25" customWidth="1"/>
    <col min="15364" max="15364" width="9.28515625" style="25" bestFit="1" customWidth="1"/>
    <col min="15365" max="15365" width="8" style="25" customWidth="1"/>
    <col min="15366" max="15366" width="8.28515625" style="25" customWidth="1"/>
    <col min="15367" max="15367" width="8" style="25" customWidth="1"/>
    <col min="15368" max="15368" width="8.7109375" style="25" customWidth="1"/>
    <col min="15369" max="15616" width="9.140625" style="25"/>
    <col min="15617" max="15617" width="28.5703125" style="25" customWidth="1"/>
    <col min="15618" max="15618" width="11.42578125" style="25" customWidth="1"/>
    <col min="15619" max="15619" width="7.42578125" style="25" customWidth="1"/>
    <col min="15620" max="15620" width="9.28515625" style="25" bestFit="1" customWidth="1"/>
    <col min="15621" max="15621" width="8" style="25" customWidth="1"/>
    <col min="15622" max="15622" width="8.28515625" style="25" customWidth="1"/>
    <col min="15623" max="15623" width="8" style="25" customWidth="1"/>
    <col min="15624" max="15624" width="8.7109375" style="25" customWidth="1"/>
    <col min="15625" max="15872" width="9.140625" style="25"/>
    <col min="15873" max="15873" width="28.5703125" style="25" customWidth="1"/>
    <col min="15874" max="15874" width="11.42578125" style="25" customWidth="1"/>
    <col min="15875" max="15875" width="7.42578125" style="25" customWidth="1"/>
    <col min="15876" max="15876" width="9.28515625" style="25" bestFit="1" customWidth="1"/>
    <col min="15877" max="15877" width="8" style="25" customWidth="1"/>
    <col min="15878" max="15878" width="8.28515625" style="25" customWidth="1"/>
    <col min="15879" max="15879" width="8" style="25" customWidth="1"/>
    <col min="15880" max="15880" width="8.7109375" style="25" customWidth="1"/>
    <col min="15881" max="16128" width="9.140625" style="25"/>
    <col min="16129" max="16129" width="28.5703125" style="25" customWidth="1"/>
    <col min="16130" max="16130" width="11.42578125" style="25" customWidth="1"/>
    <col min="16131" max="16131" width="7.42578125" style="25" customWidth="1"/>
    <col min="16132" max="16132" width="9.28515625" style="25" bestFit="1" customWidth="1"/>
    <col min="16133" max="16133" width="8" style="25" customWidth="1"/>
    <col min="16134" max="16134" width="8.28515625" style="25" customWidth="1"/>
    <col min="16135" max="16135" width="8" style="25" customWidth="1"/>
    <col min="16136" max="16136" width="8.7109375" style="25" customWidth="1"/>
    <col min="16137" max="16384" width="9.140625" style="25"/>
  </cols>
  <sheetData>
    <row r="1" spans="1:8" ht="15.75">
      <c r="A1" s="24" t="s">
        <v>48</v>
      </c>
      <c r="B1" s="24"/>
      <c r="C1" s="24"/>
      <c r="D1" s="24"/>
      <c r="E1" s="24"/>
      <c r="F1" s="24"/>
      <c r="G1" s="24"/>
      <c r="H1" s="24"/>
    </row>
    <row r="3" spans="1:8" ht="11.25" thickBot="1">
      <c r="H3" s="26" t="s">
        <v>49</v>
      </c>
    </row>
    <row r="4" spans="1:8" ht="11.25" thickBot="1">
      <c r="A4" s="27" t="s">
        <v>2</v>
      </c>
      <c r="B4" s="7" t="s">
        <v>4</v>
      </c>
      <c r="C4" s="7" t="s">
        <v>50</v>
      </c>
      <c r="D4" s="7"/>
      <c r="E4" s="7"/>
      <c r="F4" s="7"/>
      <c r="G4" s="7"/>
      <c r="H4" s="7"/>
    </row>
    <row r="5" spans="1:8" ht="11.25" thickBot="1">
      <c r="A5" s="28"/>
      <c r="B5" s="7"/>
      <c r="C5" s="29" t="s">
        <v>51</v>
      </c>
      <c r="D5" s="29" t="s">
        <v>52</v>
      </c>
      <c r="E5" s="29" t="s">
        <v>53</v>
      </c>
      <c r="F5" s="29" t="s">
        <v>54</v>
      </c>
      <c r="G5" s="29" t="s">
        <v>55</v>
      </c>
      <c r="H5" s="29" t="s">
        <v>56</v>
      </c>
    </row>
    <row r="6" spans="1:8" ht="21.75" customHeight="1" thickBot="1">
      <c r="A6" s="28"/>
      <c r="B6" s="7"/>
      <c r="C6" s="29"/>
      <c r="D6" s="29"/>
      <c r="E6" s="29"/>
      <c r="F6" s="29"/>
      <c r="G6" s="29"/>
      <c r="H6" s="29"/>
    </row>
    <row r="7" spans="1:8" ht="11.25" thickBot="1">
      <c r="A7" s="30" t="s">
        <v>9</v>
      </c>
      <c r="B7" s="31">
        <v>4304231</v>
      </c>
      <c r="C7" s="31">
        <v>274786</v>
      </c>
      <c r="D7" s="31">
        <v>1298930</v>
      </c>
      <c r="E7" s="31">
        <v>1502749</v>
      </c>
      <c r="F7" s="31">
        <v>773093</v>
      </c>
      <c r="G7" s="31">
        <v>240668</v>
      </c>
      <c r="H7" s="31">
        <v>214005</v>
      </c>
    </row>
    <row r="8" spans="1:8" ht="11.25" thickBot="1">
      <c r="A8" s="30" t="s">
        <v>7</v>
      </c>
      <c r="B8" s="31">
        <v>2943890</v>
      </c>
      <c r="C8" s="31">
        <v>232754</v>
      </c>
      <c r="D8" s="31">
        <v>1031393</v>
      </c>
      <c r="E8" s="31">
        <v>1037004</v>
      </c>
      <c r="F8" s="31">
        <v>438316</v>
      </c>
      <c r="G8" s="31">
        <v>110455</v>
      </c>
      <c r="H8" s="31">
        <v>93968</v>
      </c>
    </row>
    <row r="9" spans="1:8" ht="11.25" thickBot="1">
      <c r="A9" s="30" t="s">
        <v>8</v>
      </c>
      <c r="B9" s="31">
        <v>1360341</v>
      </c>
      <c r="C9" s="31">
        <v>42032</v>
      </c>
      <c r="D9" s="31">
        <v>267537</v>
      </c>
      <c r="E9" s="31">
        <v>465745</v>
      </c>
      <c r="F9" s="31">
        <v>334777</v>
      </c>
      <c r="G9" s="31">
        <v>130213</v>
      </c>
      <c r="H9" s="31">
        <v>120037</v>
      </c>
    </row>
    <row r="10" spans="1:8" ht="13.5" customHeight="1" thickBot="1">
      <c r="A10" s="32" t="s">
        <v>10</v>
      </c>
      <c r="B10" s="33">
        <v>2218270</v>
      </c>
      <c r="C10" s="33">
        <v>141259</v>
      </c>
      <c r="D10" s="33">
        <v>653802</v>
      </c>
      <c r="E10" s="33">
        <v>776922</v>
      </c>
      <c r="F10" s="33">
        <v>415367</v>
      </c>
      <c r="G10" s="33">
        <v>131340</v>
      </c>
      <c r="H10" s="33">
        <v>99580</v>
      </c>
    </row>
    <row r="11" spans="1:8" ht="11.25" thickBot="1">
      <c r="A11" s="32" t="s">
        <v>7</v>
      </c>
      <c r="B11" s="33">
        <v>1441872</v>
      </c>
      <c r="C11" s="33">
        <v>118159</v>
      </c>
      <c r="D11" s="33">
        <v>509120</v>
      </c>
      <c r="E11" s="33">
        <v>491186</v>
      </c>
      <c r="F11" s="33">
        <v>221785</v>
      </c>
      <c r="G11" s="33">
        <v>55826</v>
      </c>
      <c r="H11" s="33">
        <v>45796</v>
      </c>
    </row>
    <row r="12" spans="1:8" ht="11.25" thickBot="1">
      <c r="A12" s="32" t="s">
        <v>8</v>
      </c>
      <c r="B12" s="33">
        <v>776398</v>
      </c>
      <c r="C12" s="33">
        <v>23100</v>
      </c>
      <c r="D12" s="33">
        <v>144682</v>
      </c>
      <c r="E12" s="33">
        <v>285736</v>
      </c>
      <c r="F12" s="33">
        <v>193582</v>
      </c>
      <c r="G12" s="33">
        <v>75514</v>
      </c>
      <c r="H12" s="33">
        <v>53784</v>
      </c>
    </row>
    <row r="13" spans="1:8" ht="11.25" thickBot="1">
      <c r="A13" s="30" t="s">
        <v>11</v>
      </c>
      <c r="B13" s="34">
        <v>520238</v>
      </c>
      <c r="C13" s="34">
        <v>30307</v>
      </c>
      <c r="D13" s="34">
        <v>136534</v>
      </c>
      <c r="E13" s="34">
        <v>183255</v>
      </c>
      <c r="F13" s="34">
        <v>106896</v>
      </c>
      <c r="G13" s="34">
        <v>36372</v>
      </c>
      <c r="H13" s="34">
        <v>26874</v>
      </c>
    </row>
    <row r="14" spans="1:8" ht="11.25" thickBot="1">
      <c r="A14" s="30" t="s">
        <v>7</v>
      </c>
      <c r="B14" s="34">
        <v>281699</v>
      </c>
      <c r="C14" s="34">
        <v>23755</v>
      </c>
      <c r="D14" s="34">
        <v>92602</v>
      </c>
      <c r="E14" s="34">
        <v>94769</v>
      </c>
      <c r="F14" s="34">
        <v>46030</v>
      </c>
      <c r="G14" s="34">
        <v>13619</v>
      </c>
      <c r="H14" s="34">
        <v>10924</v>
      </c>
    </row>
    <row r="15" spans="1:8" ht="11.25" thickBot="1">
      <c r="A15" s="30" t="s">
        <v>8</v>
      </c>
      <c r="B15" s="34">
        <v>238539</v>
      </c>
      <c r="C15" s="34">
        <v>6552</v>
      </c>
      <c r="D15" s="34">
        <v>43932</v>
      </c>
      <c r="E15" s="34">
        <v>88486</v>
      </c>
      <c r="F15" s="34">
        <v>60866</v>
      </c>
      <c r="G15" s="34">
        <v>22753</v>
      </c>
      <c r="H15" s="34">
        <v>15950</v>
      </c>
    </row>
    <row r="16" spans="1:8" ht="11.25" thickBot="1">
      <c r="A16" s="35"/>
      <c r="B16" s="36">
        <v>74082</v>
      </c>
      <c r="C16" s="36">
        <v>4329</v>
      </c>
      <c r="D16" s="36">
        <v>18217</v>
      </c>
      <c r="E16" s="36">
        <v>25239</v>
      </c>
      <c r="F16" s="36">
        <v>16175</v>
      </c>
      <c r="G16" s="36">
        <v>5053</v>
      </c>
      <c r="H16" s="36">
        <v>5069</v>
      </c>
    </row>
    <row r="17" spans="1:8" ht="11.25" thickBot="1">
      <c r="A17" s="35" t="s">
        <v>12</v>
      </c>
      <c r="B17" s="36">
        <v>34707</v>
      </c>
      <c r="C17" s="36">
        <v>3161</v>
      </c>
      <c r="D17" s="36">
        <v>11009</v>
      </c>
      <c r="E17" s="36">
        <v>11147</v>
      </c>
      <c r="F17" s="36">
        <v>5783</v>
      </c>
      <c r="G17" s="36">
        <v>1843</v>
      </c>
      <c r="H17" s="36">
        <v>1764</v>
      </c>
    </row>
    <row r="18" spans="1:8" ht="11.25" thickBot="1">
      <c r="A18" s="35" t="s">
        <v>8</v>
      </c>
      <c r="B18" s="36">
        <v>39375</v>
      </c>
      <c r="C18" s="36">
        <v>1168</v>
      </c>
      <c r="D18" s="36">
        <v>7208</v>
      </c>
      <c r="E18" s="36">
        <v>14092</v>
      </c>
      <c r="F18" s="36">
        <v>10392</v>
      </c>
      <c r="G18" s="36">
        <v>3210</v>
      </c>
      <c r="H18" s="36">
        <v>3305</v>
      </c>
    </row>
    <row r="19" spans="1:8" ht="11.25" thickBot="1">
      <c r="A19" s="35"/>
      <c r="B19" s="36">
        <v>116539</v>
      </c>
      <c r="C19" s="36">
        <v>10625</v>
      </c>
      <c r="D19" s="36">
        <v>35655</v>
      </c>
      <c r="E19" s="36">
        <v>39450</v>
      </c>
      <c r="F19" s="36">
        <v>19522</v>
      </c>
      <c r="G19" s="36">
        <v>6473</v>
      </c>
      <c r="H19" s="36">
        <v>4814</v>
      </c>
    </row>
    <row r="20" spans="1:8" ht="11.25" thickBot="1">
      <c r="A20" s="35" t="s">
        <v>13</v>
      </c>
      <c r="B20" s="18">
        <v>62783</v>
      </c>
      <c r="C20" s="18">
        <v>8847</v>
      </c>
      <c r="D20" s="18">
        <v>23000</v>
      </c>
      <c r="E20" s="18">
        <v>19515</v>
      </c>
      <c r="F20" s="18">
        <v>7569</v>
      </c>
      <c r="G20" s="18">
        <v>2071</v>
      </c>
      <c r="H20" s="18">
        <v>1781</v>
      </c>
    </row>
    <row r="21" spans="1:8" ht="11.25" thickBot="1">
      <c r="A21" s="35" t="s">
        <v>8</v>
      </c>
      <c r="B21" s="18">
        <v>53756</v>
      </c>
      <c r="C21" s="18">
        <v>1778</v>
      </c>
      <c r="D21" s="18">
        <v>12655</v>
      </c>
      <c r="E21" s="18">
        <v>19935</v>
      </c>
      <c r="F21" s="18">
        <v>11953</v>
      </c>
      <c r="G21" s="18">
        <v>4402</v>
      </c>
      <c r="H21" s="18">
        <v>3033</v>
      </c>
    </row>
    <row r="22" spans="1:8" ht="11.25" thickBot="1">
      <c r="B22" s="18">
        <v>92438</v>
      </c>
      <c r="C22" s="18">
        <v>2978</v>
      </c>
      <c r="D22" s="18">
        <v>19430</v>
      </c>
      <c r="E22" s="18">
        <v>31819</v>
      </c>
      <c r="F22" s="18">
        <v>23260</v>
      </c>
      <c r="G22" s="18">
        <v>8566</v>
      </c>
      <c r="H22" s="18">
        <v>6385</v>
      </c>
    </row>
    <row r="23" spans="1:8" ht="11.25" thickBot="1">
      <c r="A23" s="35" t="s">
        <v>14</v>
      </c>
      <c r="B23" s="18">
        <v>46164</v>
      </c>
      <c r="C23" s="18">
        <v>1595</v>
      </c>
      <c r="D23" s="18">
        <v>12247</v>
      </c>
      <c r="E23" s="18">
        <v>16833</v>
      </c>
      <c r="F23" s="18">
        <v>10216</v>
      </c>
      <c r="G23" s="18">
        <v>3000</v>
      </c>
      <c r="H23" s="18">
        <v>2273</v>
      </c>
    </row>
    <row r="24" spans="1:8" ht="11.25" thickBot="1">
      <c r="A24" s="35" t="s">
        <v>8</v>
      </c>
      <c r="B24" s="18">
        <v>46274</v>
      </c>
      <c r="C24" s="18">
        <v>1383</v>
      </c>
      <c r="D24" s="18">
        <v>7183</v>
      </c>
      <c r="E24" s="18">
        <v>14986</v>
      </c>
      <c r="F24" s="18">
        <v>13044</v>
      </c>
      <c r="G24" s="18">
        <v>5566</v>
      </c>
      <c r="H24" s="18">
        <v>4112</v>
      </c>
    </row>
    <row r="25" spans="1:8" ht="11.25" thickBot="1">
      <c r="B25" s="18">
        <v>92727</v>
      </c>
      <c r="C25" s="18">
        <v>4687</v>
      </c>
      <c r="D25" s="18">
        <v>23628</v>
      </c>
      <c r="E25" s="18">
        <v>32844</v>
      </c>
      <c r="F25" s="18">
        <v>19796</v>
      </c>
      <c r="G25" s="18">
        <v>6995</v>
      </c>
      <c r="H25" s="18">
        <v>4777</v>
      </c>
    </row>
    <row r="26" spans="1:8" ht="11.25" thickBot="1">
      <c r="A26" s="35" t="s">
        <v>15</v>
      </c>
      <c r="B26" s="18">
        <v>48942</v>
      </c>
      <c r="C26" s="18">
        <v>3216</v>
      </c>
      <c r="D26" s="18">
        <v>14956</v>
      </c>
      <c r="E26" s="18">
        <v>16175</v>
      </c>
      <c r="F26" s="18">
        <v>9242</v>
      </c>
      <c r="G26" s="18">
        <v>2956</v>
      </c>
      <c r="H26" s="18">
        <v>2397</v>
      </c>
    </row>
    <row r="27" spans="1:8" ht="11.25" thickBot="1">
      <c r="A27" s="35" t="s">
        <v>8</v>
      </c>
      <c r="B27" s="18">
        <v>43785</v>
      </c>
      <c r="C27" s="18">
        <v>1471</v>
      </c>
      <c r="D27" s="18">
        <v>8672</v>
      </c>
      <c r="E27" s="18">
        <v>16669</v>
      </c>
      <c r="F27" s="18">
        <v>10554</v>
      </c>
      <c r="G27" s="18">
        <v>4039</v>
      </c>
      <c r="H27" s="18">
        <v>2380</v>
      </c>
    </row>
    <row r="28" spans="1:8" ht="11.25" thickBot="1">
      <c r="B28" s="18">
        <v>144452</v>
      </c>
      <c r="C28" s="18">
        <v>7688</v>
      </c>
      <c r="D28" s="18">
        <v>39604</v>
      </c>
      <c r="E28" s="18">
        <v>53903</v>
      </c>
      <c r="F28" s="18">
        <v>28143</v>
      </c>
      <c r="G28" s="18">
        <v>9285</v>
      </c>
      <c r="H28" s="18">
        <v>5829</v>
      </c>
    </row>
    <row r="29" spans="1:8" ht="11.25" thickBot="1">
      <c r="A29" s="35" t="s">
        <v>16</v>
      </c>
      <c r="B29" s="18">
        <v>89103</v>
      </c>
      <c r="C29" s="18">
        <v>6936</v>
      </c>
      <c r="D29" s="18">
        <v>31390</v>
      </c>
      <c r="E29" s="18">
        <v>31099</v>
      </c>
      <c r="F29" s="18">
        <v>13220</v>
      </c>
      <c r="G29" s="18">
        <v>3749</v>
      </c>
      <c r="H29" s="18">
        <v>2709</v>
      </c>
    </row>
    <row r="30" spans="1:8" ht="11.25" thickBot="1">
      <c r="A30" s="35" t="s">
        <v>8</v>
      </c>
      <c r="B30" s="18">
        <v>55349</v>
      </c>
      <c r="C30" s="18">
        <v>752</v>
      </c>
      <c r="D30" s="18">
        <v>8214</v>
      </c>
      <c r="E30" s="18">
        <v>22804</v>
      </c>
      <c r="F30" s="18">
        <v>14923</v>
      </c>
      <c r="G30" s="18">
        <v>5536</v>
      </c>
      <c r="H30" s="18">
        <v>3120</v>
      </c>
    </row>
    <row r="31" spans="1:8" ht="11.25" thickBot="1">
      <c r="A31" s="30" t="s">
        <v>17</v>
      </c>
      <c r="B31" s="34">
        <v>466818</v>
      </c>
      <c r="C31" s="34">
        <v>27768</v>
      </c>
      <c r="D31" s="34">
        <v>119631</v>
      </c>
      <c r="E31" s="34">
        <v>162829</v>
      </c>
      <c r="F31" s="34">
        <v>99435</v>
      </c>
      <c r="G31" s="34">
        <v>35657</v>
      </c>
      <c r="H31" s="34">
        <v>21498</v>
      </c>
    </row>
    <row r="32" spans="1:8" ht="11.25" thickBot="1">
      <c r="A32" s="30" t="s">
        <v>7</v>
      </c>
      <c r="B32" s="34">
        <v>286862</v>
      </c>
      <c r="C32" s="34">
        <v>24254</v>
      </c>
      <c r="D32" s="34">
        <v>94676</v>
      </c>
      <c r="E32" s="34">
        <v>98489</v>
      </c>
      <c r="F32" s="34">
        <v>47919</v>
      </c>
      <c r="G32" s="34">
        <v>13121</v>
      </c>
      <c r="H32" s="34">
        <v>8403</v>
      </c>
    </row>
    <row r="33" spans="1:8" ht="11.25" thickBot="1">
      <c r="A33" s="30" t="s">
        <v>8</v>
      </c>
      <c r="B33" s="34">
        <v>179956</v>
      </c>
      <c r="C33" s="34">
        <v>3514</v>
      </c>
      <c r="D33" s="34">
        <v>24955</v>
      </c>
      <c r="E33" s="34">
        <v>64340</v>
      </c>
      <c r="F33" s="34">
        <v>51516</v>
      </c>
      <c r="G33" s="34">
        <v>22536</v>
      </c>
      <c r="H33" s="34">
        <v>13095</v>
      </c>
    </row>
    <row r="34" spans="1:8" ht="11.25" thickBot="1">
      <c r="B34" s="37">
        <v>146540</v>
      </c>
      <c r="C34" s="37">
        <v>6754</v>
      </c>
      <c r="D34" s="37">
        <v>33821</v>
      </c>
      <c r="E34" s="37">
        <v>54034</v>
      </c>
      <c r="F34" s="37">
        <v>35187</v>
      </c>
      <c r="G34" s="37">
        <v>11257</v>
      </c>
      <c r="H34" s="37">
        <v>5487</v>
      </c>
    </row>
    <row r="35" spans="1:8" ht="11.25" thickBot="1">
      <c r="A35" s="35" t="s">
        <v>18</v>
      </c>
      <c r="B35" s="18">
        <v>89127</v>
      </c>
      <c r="C35" s="18">
        <v>5863</v>
      </c>
      <c r="D35" s="18">
        <v>26137</v>
      </c>
      <c r="E35" s="18">
        <v>31741</v>
      </c>
      <c r="F35" s="18">
        <v>18204</v>
      </c>
      <c r="G35" s="18">
        <v>4765</v>
      </c>
      <c r="H35" s="18">
        <v>2417</v>
      </c>
    </row>
    <row r="36" spans="1:8" ht="11.25" thickBot="1">
      <c r="A36" s="35" t="s">
        <v>8</v>
      </c>
      <c r="B36" s="18">
        <v>57413</v>
      </c>
      <c r="C36" s="18">
        <v>891</v>
      </c>
      <c r="D36" s="18">
        <v>7684</v>
      </c>
      <c r="E36" s="18">
        <v>22293</v>
      </c>
      <c r="F36" s="18">
        <v>16983</v>
      </c>
      <c r="G36" s="18">
        <v>6492</v>
      </c>
      <c r="H36" s="18">
        <v>3070</v>
      </c>
    </row>
    <row r="37" spans="1:8" ht="11.25" thickBot="1">
      <c r="B37" s="18">
        <v>78490</v>
      </c>
      <c r="C37" s="18">
        <v>3849</v>
      </c>
      <c r="D37" s="18">
        <v>19493</v>
      </c>
      <c r="E37" s="18">
        <v>27480</v>
      </c>
      <c r="F37" s="18">
        <v>18325</v>
      </c>
      <c r="G37" s="18">
        <v>5951</v>
      </c>
      <c r="H37" s="18">
        <v>3392</v>
      </c>
    </row>
    <row r="38" spans="1:8" ht="11.25" thickBot="1">
      <c r="A38" s="35" t="s">
        <v>19</v>
      </c>
      <c r="B38" s="18">
        <v>52654</v>
      </c>
      <c r="C38" s="18">
        <v>3379</v>
      </c>
      <c r="D38" s="18">
        <v>16006</v>
      </c>
      <c r="E38" s="18">
        <v>18791</v>
      </c>
      <c r="F38" s="18">
        <v>10573</v>
      </c>
      <c r="G38" s="18">
        <v>2348</v>
      </c>
      <c r="H38" s="18">
        <v>1557</v>
      </c>
    </row>
    <row r="39" spans="1:8" ht="11.25" thickBot="1">
      <c r="A39" s="35" t="s">
        <v>8</v>
      </c>
      <c r="B39" s="18">
        <v>25836</v>
      </c>
      <c r="C39" s="18">
        <v>470</v>
      </c>
      <c r="D39" s="18">
        <v>3487</v>
      </c>
      <c r="E39" s="18">
        <v>8689</v>
      </c>
      <c r="F39" s="18">
        <v>7752</v>
      </c>
      <c r="G39" s="18">
        <v>3603</v>
      </c>
      <c r="H39" s="18">
        <v>1835</v>
      </c>
    </row>
    <row r="40" spans="1:8" ht="11.25" thickBot="1">
      <c r="B40" s="18">
        <v>59485</v>
      </c>
      <c r="C40" s="18">
        <v>2043</v>
      </c>
      <c r="D40" s="18">
        <v>13617</v>
      </c>
      <c r="E40" s="18">
        <v>19003</v>
      </c>
      <c r="F40" s="18">
        <v>13955</v>
      </c>
      <c r="G40" s="18">
        <v>6235</v>
      </c>
      <c r="H40" s="18">
        <v>4632</v>
      </c>
    </row>
    <row r="41" spans="1:8" ht="11.25" thickBot="1">
      <c r="A41" s="35" t="s">
        <v>20</v>
      </c>
      <c r="B41" s="18">
        <v>29371</v>
      </c>
      <c r="C41" s="18">
        <v>1842</v>
      </c>
      <c r="D41" s="18">
        <v>10250</v>
      </c>
      <c r="E41" s="18">
        <v>9524</v>
      </c>
      <c r="F41" s="18">
        <v>4761</v>
      </c>
      <c r="G41" s="18">
        <v>1725</v>
      </c>
      <c r="H41" s="18">
        <v>1269</v>
      </c>
    </row>
    <row r="42" spans="1:8" ht="11.25" thickBot="1">
      <c r="A42" s="35" t="s">
        <v>8</v>
      </c>
      <c r="B42" s="18">
        <v>30114</v>
      </c>
      <c r="C42" s="18">
        <v>201</v>
      </c>
      <c r="D42" s="18">
        <v>3367</v>
      </c>
      <c r="E42" s="18">
        <v>9479</v>
      </c>
      <c r="F42" s="18">
        <v>9194</v>
      </c>
      <c r="G42" s="18">
        <v>4510</v>
      </c>
      <c r="H42" s="18">
        <v>3363</v>
      </c>
    </row>
    <row r="43" spans="1:8" ht="11.25" thickBot="1">
      <c r="B43" s="18">
        <v>124042</v>
      </c>
      <c r="C43" s="18">
        <v>11949</v>
      </c>
      <c r="D43" s="18">
        <v>38591</v>
      </c>
      <c r="E43" s="18">
        <v>43161</v>
      </c>
      <c r="F43" s="18">
        <v>19568</v>
      </c>
      <c r="G43" s="18">
        <v>6784</v>
      </c>
      <c r="H43" s="18">
        <v>3989</v>
      </c>
    </row>
    <row r="44" spans="1:8" ht="11.25" thickBot="1">
      <c r="A44" s="35" t="s">
        <v>21</v>
      </c>
      <c r="B44" s="18">
        <v>88278</v>
      </c>
      <c r="C44" s="18">
        <v>10805</v>
      </c>
      <c r="D44" s="18">
        <v>33275</v>
      </c>
      <c r="E44" s="18">
        <v>29542</v>
      </c>
      <c r="F44" s="18">
        <v>9839</v>
      </c>
      <c r="G44" s="18">
        <v>2812</v>
      </c>
      <c r="H44" s="18">
        <v>2005</v>
      </c>
    </row>
    <row r="45" spans="1:8" ht="11.25" thickBot="1">
      <c r="A45" s="35" t="s">
        <v>8</v>
      </c>
      <c r="B45" s="18">
        <v>35764</v>
      </c>
      <c r="C45" s="18">
        <v>1144</v>
      </c>
      <c r="D45" s="18">
        <v>5316</v>
      </c>
      <c r="E45" s="18">
        <v>13619</v>
      </c>
      <c r="F45" s="18">
        <v>9729</v>
      </c>
      <c r="G45" s="18">
        <v>3972</v>
      </c>
      <c r="H45" s="18">
        <v>1984</v>
      </c>
    </row>
    <row r="46" spans="1:8" ht="11.25" thickBot="1">
      <c r="B46" s="18">
        <v>58261</v>
      </c>
      <c r="C46" s="18">
        <v>3173</v>
      </c>
      <c r="D46" s="18">
        <v>14109</v>
      </c>
      <c r="E46" s="18">
        <v>19151</v>
      </c>
      <c r="F46" s="18">
        <v>12400</v>
      </c>
      <c r="G46" s="18">
        <v>5430</v>
      </c>
      <c r="H46" s="18">
        <v>3998</v>
      </c>
    </row>
    <row r="47" spans="1:8" ht="11.25" thickBot="1">
      <c r="A47" s="35" t="s">
        <v>22</v>
      </c>
      <c r="B47" s="18">
        <v>27432</v>
      </c>
      <c r="C47" s="18">
        <v>2365</v>
      </c>
      <c r="D47" s="18">
        <v>9008</v>
      </c>
      <c r="E47" s="18">
        <v>8891</v>
      </c>
      <c r="F47" s="18">
        <v>4542</v>
      </c>
      <c r="G47" s="18">
        <v>1471</v>
      </c>
      <c r="H47" s="18">
        <v>1155</v>
      </c>
    </row>
    <row r="48" spans="1:8" ht="11.25" thickBot="1">
      <c r="A48" s="35" t="s">
        <v>8</v>
      </c>
      <c r="B48" s="18">
        <v>30829</v>
      </c>
      <c r="C48" s="18">
        <v>808</v>
      </c>
      <c r="D48" s="18">
        <v>5101</v>
      </c>
      <c r="E48" s="18">
        <v>10260</v>
      </c>
      <c r="F48" s="18">
        <v>7858</v>
      </c>
      <c r="G48" s="18">
        <v>3959</v>
      </c>
      <c r="H48" s="18">
        <v>2843</v>
      </c>
    </row>
    <row r="49" spans="1:8" ht="11.25" thickBot="1">
      <c r="A49" s="30" t="s">
        <v>23</v>
      </c>
      <c r="B49" s="34">
        <v>546135</v>
      </c>
      <c r="C49" s="34">
        <v>33811</v>
      </c>
      <c r="D49" s="34">
        <v>169142</v>
      </c>
      <c r="E49" s="34">
        <v>197219</v>
      </c>
      <c r="F49" s="34">
        <v>98298</v>
      </c>
      <c r="G49" s="34">
        <v>26802</v>
      </c>
      <c r="H49" s="34">
        <v>20863</v>
      </c>
    </row>
    <row r="50" spans="1:8" ht="11.25" thickBot="1">
      <c r="A50" s="30" t="s">
        <v>7</v>
      </c>
      <c r="B50" s="34">
        <v>390598</v>
      </c>
      <c r="C50" s="34">
        <v>29667</v>
      </c>
      <c r="D50" s="34">
        <v>139639</v>
      </c>
      <c r="E50" s="34">
        <v>136573</v>
      </c>
      <c r="F50" s="34">
        <v>60359</v>
      </c>
      <c r="G50" s="34">
        <v>13092</v>
      </c>
      <c r="H50" s="34">
        <v>11268</v>
      </c>
    </row>
    <row r="51" spans="1:8" ht="11.25" thickBot="1">
      <c r="A51" s="30" t="s">
        <v>8</v>
      </c>
      <c r="B51" s="34">
        <v>155537</v>
      </c>
      <c r="C51" s="34">
        <v>4144</v>
      </c>
      <c r="D51" s="34">
        <v>29503</v>
      </c>
      <c r="E51" s="34">
        <v>60646</v>
      </c>
      <c r="F51" s="34">
        <v>37939</v>
      </c>
      <c r="G51" s="34">
        <v>13710</v>
      </c>
      <c r="H51" s="34">
        <v>9595</v>
      </c>
    </row>
    <row r="52" spans="1:8" ht="11.25" thickBot="1">
      <c r="B52" s="18">
        <v>286816</v>
      </c>
      <c r="C52" s="18">
        <v>19293</v>
      </c>
      <c r="D52" s="18">
        <v>100808</v>
      </c>
      <c r="E52" s="18">
        <v>102596</v>
      </c>
      <c r="F52" s="18">
        <v>42993</v>
      </c>
      <c r="G52" s="18">
        <v>11103</v>
      </c>
      <c r="H52" s="18">
        <v>10023</v>
      </c>
    </row>
    <row r="53" spans="1:8" ht="11.25" thickBot="1">
      <c r="A53" s="35" t="s">
        <v>24</v>
      </c>
      <c r="B53" s="18">
        <v>236314</v>
      </c>
      <c r="C53" s="18">
        <v>17555</v>
      </c>
      <c r="D53" s="18">
        <v>89300</v>
      </c>
      <c r="E53" s="18">
        <v>84512</v>
      </c>
      <c r="F53" s="18">
        <v>31519</v>
      </c>
      <c r="G53" s="18">
        <v>6873</v>
      </c>
      <c r="H53" s="18">
        <v>6555</v>
      </c>
    </row>
    <row r="54" spans="1:8" ht="11.25" thickBot="1">
      <c r="A54" s="35" t="s">
        <v>8</v>
      </c>
      <c r="B54" s="18">
        <v>50502</v>
      </c>
      <c r="C54" s="18">
        <v>1738</v>
      </c>
      <c r="D54" s="18">
        <v>11508</v>
      </c>
      <c r="E54" s="18">
        <v>18084</v>
      </c>
      <c r="F54" s="18">
        <v>11474</v>
      </c>
      <c r="G54" s="18">
        <v>4230</v>
      </c>
      <c r="H54" s="18">
        <v>3468</v>
      </c>
    </row>
    <row r="55" spans="1:8" ht="11.25" thickBot="1">
      <c r="B55" s="18">
        <v>103872</v>
      </c>
      <c r="C55" s="18">
        <v>6693</v>
      </c>
      <c r="D55" s="18">
        <v>30274</v>
      </c>
      <c r="E55" s="18">
        <v>39942</v>
      </c>
      <c r="F55" s="18">
        <v>19064</v>
      </c>
      <c r="G55" s="18">
        <v>4544</v>
      </c>
      <c r="H55" s="18">
        <v>3355</v>
      </c>
    </row>
    <row r="56" spans="1:8" ht="11.25" thickBot="1">
      <c r="A56" s="35" t="s">
        <v>25</v>
      </c>
      <c r="B56" s="18">
        <v>64099</v>
      </c>
      <c r="C56" s="18">
        <v>5124</v>
      </c>
      <c r="D56" s="18">
        <v>22190</v>
      </c>
      <c r="E56" s="18">
        <v>21741</v>
      </c>
      <c r="F56" s="18">
        <v>11056</v>
      </c>
      <c r="G56" s="18">
        <v>2260</v>
      </c>
      <c r="H56" s="18">
        <v>1728</v>
      </c>
    </row>
    <row r="57" spans="1:8" ht="11.25" thickBot="1">
      <c r="A57" s="35" t="s">
        <v>8</v>
      </c>
      <c r="B57" s="18">
        <v>39773</v>
      </c>
      <c r="C57" s="18">
        <v>1569</v>
      </c>
      <c r="D57" s="18">
        <v>8084</v>
      </c>
      <c r="E57" s="18">
        <v>18201</v>
      </c>
      <c r="F57" s="18">
        <v>8008</v>
      </c>
      <c r="G57" s="18">
        <v>2284</v>
      </c>
      <c r="H57" s="18">
        <v>1627</v>
      </c>
    </row>
    <row r="58" spans="1:8" ht="11.25" thickBot="1">
      <c r="B58" s="18">
        <v>65660</v>
      </c>
      <c r="C58" s="18">
        <v>2115</v>
      </c>
      <c r="D58" s="18">
        <v>15330</v>
      </c>
      <c r="E58" s="18">
        <v>24420</v>
      </c>
      <c r="F58" s="18">
        <v>15816</v>
      </c>
      <c r="G58" s="18">
        <v>4946</v>
      </c>
      <c r="H58" s="18">
        <v>3033</v>
      </c>
    </row>
    <row r="59" spans="1:8" ht="11.25" thickBot="1">
      <c r="A59" s="35" t="s">
        <v>26</v>
      </c>
      <c r="B59" s="18">
        <v>34971</v>
      </c>
      <c r="C59" s="18">
        <v>1896</v>
      </c>
      <c r="D59" s="18">
        <v>11397</v>
      </c>
      <c r="E59" s="18">
        <v>11960</v>
      </c>
      <c r="F59" s="18">
        <v>6766</v>
      </c>
      <c r="G59" s="18">
        <v>1628</v>
      </c>
      <c r="H59" s="18">
        <v>1324</v>
      </c>
    </row>
    <row r="60" spans="1:8" ht="11.25" thickBot="1">
      <c r="A60" s="35" t="s">
        <v>8</v>
      </c>
      <c r="B60" s="18">
        <v>30689</v>
      </c>
      <c r="C60" s="18">
        <v>219</v>
      </c>
      <c r="D60" s="18">
        <v>3933</v>
      </c>
      <c r="E60" s="18">
        <v>12460</v>
      </c>
      <c r="F60" s="18">
        <v>9050</v>
      </c>
      <c r="G60" s="18">
        <v>3318</v>
      </c>
      <c r="H60" s="18">
        <v>1709</v>
      </c>
    </row>
    <row r="61" spans="1:8" ht="11.25" thickBot="1">
      <c r="B61" s="18">
        <v>89787</v>
      </c>
      <c r="C61" s="18">
        <v>5710</v>
      </c>
      <c r="D61" s="18">
        <v>22730</v>
      </c>
      <c r="E61" s="18">
        <v>30261</v>
      </c>
      <c r="F61" s="18">
        <v>20425</v>
      </c>
      <c r="G61" s="18">
        <v>6209</v>
      </c>
      <c r="H61" s="18">
        <v>4452</v>
      </c>
    </row>
    <row r="62" spans="1:8" ht="11.25" thickBot="1">
      <c r="A62" s="35" t="s">
        <v>27</v>
      </c>
      <c r="B62" s="18">
        <v>55214</v>
      </c>
      <c r="C62" s="18">
        <v>5092</v>
      </c>
      <c r="D62" s="18">
        <v>16752</v>
      </c>
      <c r="E62" s="18">
        <v>18360</v>
      </c>
      <c r="F62" s="18">
        <v>11018</v>
      </c>
      <c r="G62" s="18">
        <v>2331</v>
      </c>
      <c r="H62" s="18">
        <v>1661</v>
      </c>
    </row>
    <row r="63" spans="1:8" ht="11.25" thickBot="1">
      <c r="A63" s="35" t="s">
        <v>8</v>
      </c>
      <c r="B63" s="18">
        <v>34573</v>
      </c>
      <c r="C63" s="18">
        <v>618</v>
      </c>
      <c r="D63" s="18">
        <v>5978</v>
      </c>
      <c r="E63" s="18">
        <v>11901</v>
      </c>
      <c r="F63" s="18">
        <v>9407</v>
      </c>
      <c r="G63" s="18">
        <v>3878</v>
      </c>
      <c r="H63" s="18">
        <v>2791</v>
      </c>
    </row>
    <row r="64" spans="1:8" ht="11.25" thickBot="1">
      <c r="A64" s="30" t="s">
        <v>28</v>
      </c>
      <c r="B64" s="34">
        <v>685079</v>
      </c>
      <c r="C64" s="34">
        <v>49373</v>
      </c>
      <c r="D64" s="34">
        <v>228495</v>
      </c>
      <c r="E64" s="34">
        <v>233619</v>
      </c>
      <c r="F64" s="34">
        <v>110738</v>
      </c>
      <c r="G64" s="34">
        <v>32509</v>
      </c>
      <c r="H64" s="34">
        <v>30345</v>
      </c>
    </row>
    <row r="65" spans="1:8" ht="11.25" thickBot="1">
      <c r="A65" s="30" t="s">
        <v>7</v>
      </c>
      <c r="B65" s="34">
        <v>482713</v>
      </c>
      <c r="C65" s="34">
        <v>40483</v>
      </c>
      <c r="D65" s="34">
        <v>182203</v>
      </c>
      <c r="E65" s="34">
        <v>161355</v>
      </c>
      <c r="F65" s="34">
        <v>67477</v>
      </c>
      <c r="G65" s="34">
        <v>15994</v>
      </c>
      <c r="H65" s="34">
        <v>15201</v>
      </c>
    </row>
    <row r="66" spans="1:8" ht="11.25" thickBot="1">
      <c r="A66" s="30" t="s">
        <v>8</v>
      </c>
      <c r="B66" s="34">
        <v>202366</v>
      </c>
      <c r="C66" s="34">
        <v>8890</v>
      </c>
      <c r="D66" s="34">
        <v>46292</v>
      </c>
      <c r="E66" s="34">
        <v>72264</v>
      </c>
      <c r="F66" s="34">
        <v>43261</v>
      </c>
      <c r="G66" s="34">
        <v>16515</v>
      </c>
      <c r="H66" s="34">
        <v>15144</v>
      </c>
    </row>
    <row r="67" spans="1:8" ht="11.25" thickBot="1">
      <c r="B67" s="18">
        <v>331767</v>
      </c>
      <c r="C67" s="18">
        <v>32292</v>
      </c>
      <c r="D67" s="18">
        <v>128034</v>
      </c>
      <c r="E67" s="18">
        <v>105545</v>
      </c>
      <c r="F67" s="18">
        <v>40956</v>
      </c>
      <c r="G67" s="18">
        <v>11954</v>
      </c>
      <c r="H67" s="18">
        <v>12986</v>
      </c>
    </row>
    <row r="68" spans="1:8" ht="11.25" thickBot="1">
      <c r="A68" s="35" t="s">
        <v>29</v>
      </c>
      <c r="B68" s="18">
        <v>253274</v>
      </c>
      <c r="C68" s="18">
        <v>26576</v>
      </c>
      <c r="D68" s="18">
        <v>105931</v>
      </c>
      <c r="E68" s="18">
        <v>78534</v>
      </c>
      <c r="F68" s="18">
        <v>27651</v>
      </c>
      <c r="G68" s="18">
        <v>6974</v>
      </c>
      <c r="H68" s="18">
        <v>7608</v>
      </c>
    </row>
    <row r="69" spans="1:8" ht="11.25" thickBot="1">
      <c r="A69" s="35" t="s">
        <v>8</v>
      </c>
      <c r="B69" s="18">
        <v>78493</v>
      </c>
      <c r="C69" s="18">
        <v>5716</v>
      </c>
      <c r="D69" s="18">
        <v>22103</v>
      </c>
      <c r="E69" s="18">
        <v>27011</v>
      </c>
      <c r="F69" s="18">
        <v>13305</v>
      </c>
      <c r="G69" s="18">
        <v>4980</v>
      </c>
      <c r="H69" s="18">
        <v>5378</v>
      </c>
    </row>
    <row r="70" spans="1:8" ht="11.25" thickBot="1">
      <c r="B70" s="18">
        <v>96682</v>
      </c>
      <c r="C70" s="18">
        <v>4890</v>
      </c>
      <c r="D70" s="18">
        <v>26142</v>
      </c>
      <c r="E70" s="18">
        <v>33323</v>
      </c>
      <c r="F70" s="18">
        <v>19504</v>
      </c>
      <c r="G70" s="18">
        <v>7112</v>
      </c>
      <c r="H70" s="18">
        <v>5711</v>
      </c>
    </row>
    <row r="71" spans="1:8" ht="11.25" thickBot="1">
      <c r="A71" s="35" t="s">
        <v>30</v>
      </c>
      <c r="B71" s="18">
        <v>62803</v>
      </c>
      <c r="C71" s="18">
        <v>3748</v>
      </c>
      <c r="D71" s="18">
        <v>19712</v>
      </c>
      <c r="E71" s="18">
        <v>20693</v>
      </c>
      <c r="F71" s="18">
        <v>11863</v>
      </c>
      <c r="G71" s="18">
        <v>3860</v>
      </c>
      <c r="H71" s="18">
        <v>2927</v>
      </c>
    </row>
    <row r="72" spans="1:8" ht="11.25" thickBot="1">
      <c r="A72" s="35" t="s">
        <v>8</v>
      </c>
      <c r="B72" s="18">
        <v>33879</v>
      </c>
      <c r="C72" s="18">
        <v>1142</v>
      </c>
      <c r="D72" s="18">
        <v>6430</v>
      </c>
      <c r="E72" s="18">
        <v>12630</v>
      </c>
      <c r="F72" s="18">
        <v>7641</v>
      </c>
      <c r="G72" s="18">
        <v>3252</v>
      </c>
      <c r="H72" s="18">
        <v>2784</v>
      </c>
    </row>
    <row r="73" spans="1:8" ht="11.25" thickBot="1">
      <c r="B73" s="18">
        <v>185609</v>
      </c>
      <c r="C73" s="18">
        <v>8432</v>
      </c>
      <c r="D73" s="18">
        <v>52247</v>
      </c>
      <c r="E73" s="18">
        <v>68593</v>
      </c>
      <c r="F73" s="18">
        <v>38960</v>
      </c>
      <c r="G73" s="18">
        <v>9390</v>
      </c>
      <c r="H73" s="18">
        <v>7987</v>
      </c>
    </row>
    <row r="74" spans="1:8" ht="11.25" thickBot="1">
      <c r="A74" s="35" t="s">
        <v>31</v>
      </c>
      <c r="B74" s="18">
        <v>121833</v>
      </c>
      <c r="C74" s="18">
        <v>6872</v>
      </c>
      <c r="D74" s="18">
        <v>38933</v>
      </c>
      <c r="E74" s="18">
        <v>45882</v>
      </c>
      <c r="F74" s="18">
        <v>22526</v>
      </c>
      <c r="G74" s="18">
        <v>4026</v>
      </c>
      <c r="H74" s="18">
        <v>3594</v>
      </c>
    </row>
    <row r="75" spans="1:8" ht="11.25" thickBot="1">
      <c r="A75" s="35" t="s">
        <v>8</v>
      </c>
      <c r="B75" s="18">
        <v>63776</v>
      </c>
      <c r="C75" s="18">
        <v>1560</v>
      </c>
      <c r="D75" s="18">
        <v>13314</v>
      </c>
      <c r="E75" s="18">
        <v>22711</v>
      </c>
      <c r="F75" s="18">
        <v>16434</v>
      </c>
      <c r="G75" s="18">
        <v>5364</v>
      </c>
      <c r="H75" s="18">
        <v>4393</v>
      </c>
    </row>
    <row r="76" spans="1:8" ht="11.25" thickBot="1">
      <c r="B76" s="18">
        <v>71021</v>
      </c>
      <c r="C76" s="18">
        <v>3759</v>
      </c>
      <c r="D76" s="18">
        <v>22072</v>
      </c>
      <c r="E76" s="18">
        <v>26158</v>
      </c>
      <c r="F76" s="18">
        <v>11318</v>
      </c>
      <c r="G76" s="18">
        <v>4053</v>
      </c>
      <c r="H76" s="18">
        <v>3661</v>
      </c>
    </row>
    <row r="77" spans="1:8" ht="11.25" thickBot="1">
      <c r="A77" s="35" t="s">
        <v>32</v>
      </c>
      <c r="B77" s="18">
        <v>44803</v>
      </c>
      <c r="C77" s="18">
        <v>3287</v>
      </c>
      <c r="D77" s="18">
        <v>17627</v>
      </c>
      <c r="E77" s="18">
        <v>16246</v>
      </c>
      <c r="F77" s="18">
        <v>5437</v>
      </c>
      <c r="G77" s="18">
        <v>1134</v>
      </c>
      <c r="H77" s="18">
        <v>1072</v>
      </c>
    </row>
    <row r="78" spans="1:8" ht="11.25" thickBot="1">
      <c r="A78" s="35" t="s">
        <v>8</v>
      </c>
      <c r="B78" s="18">
        <v>26218</v>
      </c>
      <c r="C78" s="18">
        <v>472</v>
      </c>
      <c r="D78" s="18">
        <v>4445</v>
      </c>
      <c r="E78" s="18">
        <v>9912</v>
      </c>
      <c r="F78" s="18">
        <v>5881</v>
      </c>
      <c r="G78" s="18">
        <v>2919</v>
      </c>
      <c r="H78" s="18">
        <v>2589</v>
      </c>
    </row>
    <row r="79" spans="1:8" ht="26.25" customHeight="1" thickBot="1">
      <c r="A79" s="38" t="s">
        <v>33</v>
      </c>
      <c r="B79" s="33">
        <v>2085961</v>
      </c>
      <c r="C79" s="33">
        <v>133527</v>
      </c>
      <c r="D79" s="33">
        <v>645128</v>
      </c>
      <c r="E79" s="33">
        <v>725827</v>
      </c>
      <c r="F79" s="33">
        <v>357726</v>
      </c>
      <c r="G79" s="33">
        <v>109328</v>
      </c>
      <c r="H79" s="33">
        <v>114425</v>
      </c>
    </row>
    <row r="80" spans="1:8" ht="11.25" thickBot="1">
      <c r="A80" s="39" t="s">
        <v>7</v>
      </c>
      <c r="B80" s="33">
        <v>1502018</v>
      </c>
      <c r="C80" s="33">
        <v>114595</v>
      </c>
      <c r="D80" s="33">
        <v>522273</v>
      </c>
      <c r="E80" s="33">
        <v>545818</v>
      </c>
      <c r="F80" s="33">
        <v>216531</v>
      </c>
      <c r="G80" s="33">
        <v>54629</v>
      </c>
      <c r="H80" s="33">
        <v>48172</v>
      </c>
    </row>
    <row r="81" spans="1:8" ht="11.25" thickBot="1">
      <c r="A81" s="39" t="s">
        <v>8</v>
      </c>
      <c r="B81" s="33">
        <v>583943</v>
      </c>
      <c r="C81" s="33">
        <v>18932</v>
      </c>
      <c r="D81" s="33">
        <v>122855</v>
      </c>
      <c r="E81" s="33">
        <v>180009</v>
      </c>
      <c r="F81" s="33">
        <v>141195</v>
      </c>
      <c r="G81" s="33">
        <v>54699</v>
      </c>
      <c r="H81" s="33">
        <v>66253</v>
      </c>
    </row>
    <row r="82" spans="1:8" ht="11.25" thickBot="1">
      <c r="A82" s="30" t="s">
        <v>34</v>
      </c>
      <c r="B82" s="34">
        <v>1303673</v>
      </c>
      <c r="C82" s="34">
        <v>102244</v>
      </c>
      <c r="D82" s="34">
        <v>446326</v>
      </c>
      <c r="E82" s="34">
        <v>445587</v>
      </c>
      <c r="F82" s="34">
        <v>193070</v>
      </c>
      <c r="G82" s="34">
        <v>61211</v>
      </c>
      <c r="H82" s="34">
        <v>55235</v>
      </c>
    </row>
    <row r="83" spans="1:8" ht="11.25" thickBot="1">
      <c r="A83" s="30" t="s">
        <v>7</v>
      </c>
      <c r="B83" s="34">
        <v>1001521</v>
      </c>
      <c r="C83" s="34">
        <v>89196</v>
      </c>
      <c r="D83" s="34">
        <v>372534</v>
      </c>
      <c r="E83" s="34">
        <v>356835</v>
      </c>
      <c r="F83" s="34">
        <v>124716</v>
      </c>
      <c r="G83" s="34">
        <v>32668</v>
      </c>
      <c r="H83" s="34">
        <v>25572</v>
      </c>
    </row>
    <row r="84" spans="1:8" ht="11.25" thickBot="1">
      <c r="A84" s="30" t="s">
        <v>8</v>
      </c>
      <c r="B84" s="34">
        <v>302152</v>
      </c>
      <c r="C84" s="34">
        <v>13048</v>
      </c>
      <c r="D84" s="34">
        <v>73792</v>
      </c>
      <c r="E84" s="34">
        <v>88752</v>
      </c>
      <c r="F84" s="34">
        <v>68354</v>
      </c>
      <c r="G84" s="34">
        <v>28543</v>
      </c>
      <c r="H84" s="34">
        <v>29663</v>
      </c>
    </row>
    <row r="85" spans="1:8" ht="11.25" thickBot="1">
      <c r="B85" s="18">
        <v>164875</v>
      </c>
      <c r="C85" s="18">
        <v>9648</v>
      </c>
      <c r="D85" s="18">
        <v>34373</v>
      </c>
      <c r="E85" s="18">
        <v>53358</v>
      </c>
      <c r="F85" s="18">
        <v>37253</v>
      </c>
      <c r="G85" s="18">
        <v>14534</v>
      </c>
      <c r="H85" s="18">
        <v>15709</v>
      </c>
    </row>
    <row r="86" spans="1:8" ht="11.25" thickBot="1">
      <c r="A86" s="35" t="s">
        <v>35</v>
      </c>
      <c r="B86" s="18">
        <v>102693</v>
      </c>
      <c r="C86" s="18">
        <v>7722</v>
      </c>
      <c r="D86" s="18">
        <v>25647</v>
      </c>
      <c r="E86" s="18">
        <v>36104</v>
      </c>
      <c r="F86" s="18">
        <v>21183</v>
      </c>
      <c r="G86" s="18">
        <v>6685</v>
      </c>
      <c r="H86" s="18">
        <v>5352</v>
      </c>
    </row>
    <row r="87" spans="1:8" ht="11.25" thickBot="1">
      <c r="A87" s="35" t="s">
        <v>8</v>
      </c>
      <c r="B87" s="18">
        <v>62182</v>
      </c>
      <c r="C87" s="18">
        <v>1926</v>
      </c>
      <c r="D87" s="18">
        <v>8726</v>
      </c>
      <c r="E87" s="18">
        <v>17254</v>
      </c>
      <c r="F87" s="18">
        <v>16070</v>
      </c>
      <c r="G87" s="18">
        <v>7849</v>
      </c>
      <c r="H87" s="18">
        <v>10357</v>
      </c>
    </row>
    <row r="88" spans="1:8" ht="11.25" thickBot="1">
      <c r="B88" s="18">
        <v>92021</v>
      </c>
      <c r="C88" s="18">
        <v>4138</v>
      </c>
      <c r="D88" s="18">
        <v>25975</v>
      </c>
      <c r="E88" s="18">
        <v>31629</v>
      </c>
      <c r="F88" s="18">
        <v>18423</v>
      </c>
      <c r="G88" s="18">
        <v>6064</v>
      </c>
      <c r="H88" s="18">
        <v>5792</v>
      </c>
    </row>
    <row r="89" spans="1:8" ht="11.25" thickBot="1">
      <c r="A89" s="35" t="s">
        <v>36</v>
      </c>
      <c r="B89" s="18">
        <v>48925</v>
      </c>
      <c r="C89" s="18">
        <v>2778</v>
      </c>
      <c r="D89" s="18">
        <v>15029</v>
      </c>
      <c r="E89" s="18">
        <v>17945</v>
      </c>
      <c r="F89" s="18">
        <v>8699</v>
      </c>
      <c r="G89" s="18">
        <v>2353</v>
      </c>
      <c r="H89" s="18">
        <v>2121</v>
      </c>
    </row>
    <row r="90" spans="1:8" ht="11.25" thickBot="1">
      <c r="A90" s="35" t="s">
        <v>8</v>
      </c>
      <c r="B90" s="18">
        <v>43096</v>
      </c>
      <c r="C90" s="18">
        <v>1360</v>
      </c>
      <c r="D90" s="18">
        <v>10946</v>
      </c>
      <c r="E90" s="18">
        <v>13684</v>
      </c>
      <c r="F90" s="18">
        <v>9724</v>
      </c>
      <c r="G90" s="18">
        <v>3711</v>
      </c>
      <c r="H90" s="18">
        <v>3671</v>
      </c>
    </row>
    <row r="91" spans="1:8" ht="11.25" thickBot="1">
      <c r="B91" s="18">
        <v>100434</v>
      </c>
      <c r="C91" s="18">
        <v>6936</v>
      </c>
      <c r="D91" s="18">
        <v>36655</v>
      </c>
      <c r="E91" s="18">
        <v>31409</v>
      </c>
      <c r="F91" s="18">
        <v>15780</v>
      </c>
      <c r="G91" s="18">
        <v>4855</v>
      </c>
      <c r="H91" s="18">
        <v>4799</v>
      </c>
    </row>
    <row r="92" spans="1:8" ht="11.25" thickBot="1">
      <c r="A92" s="35" t="s">
        <v>37</v>
      </c>
      <c r="B92" s="18">
        <v>53209</v>
      </c>
      <c r="C92" s="18">
        <v>4806</v>
      </c>
      <c r="D92" s="18">
        <v>21718</v>
      </c>
      <c r="E92" s="18">
        <v>16728</v>
      </c>
      <c r="F92" s="18">
        <v>6069</v>
      </c>
      <c r="G92" s="18">
        <v>1744</v>
      </c>
      <c r="H92" s="18">
        <v>2144</v>
      </c>
    </row>
    <row r="93" spans="1:8" ht="11.25" thickBot="1">
      <c r="A93" s="35" t="s">
        <v>8</v>
      </c>
      <c r="B93" s="18">
        <v>47225</v>
      </c>
      <c r="C93" s="18">
        <v>2130</v>
      </c>
      <c r="D93" s="18">
        <v>14937</v>
      </c>
      <c r="E93" s="18">
        <v>14681</v>
      </c>
      <c r="F93" s="18">
        <v>9711</v>
      </c>
      <c r="G93" s="18">
        <v>3111</v>
      </c>
      <c r="H93" s="18">
        <v>2655</v>
      </c>
    </row>
    <row r="94" spans="1:8" ht="11.25" thickBot="1">
      <c r="B94" s="18">
        <v>178297</v>
      </c>
      <c r="C94" s="18">
        <v>10017</v>
      </c>
      <c r="D94" s="18">
        <v>51838</v>
      </c>
      <c r="E94" s="18">
        <v>54376</v>
      </c>
      <c r="F94" s="18">
        <v>34943</v>
      </c>
      <c r="G94" s="18">
        <v>14100</v>
      </c>
      <c r="H94" s="18">
        <v>13023</v>
      </c>
    </row>
    <row r="95" spans="1:8" ht="11.25" thickBot="1">
      <c r="A95" s="35" t="s">
        <v>38</v>
      </c>
      <c r="B95" s="18">
        <v>73504</v>
      </c>
      <c r="C95" s="18">
        <v>4112</v>
      </c>
      <c r="D95" s="18">
        <v>22013</v>
      </c>
      <c r="E95" s="18">
        <v>23525</v>
      </c>
      <c r="F95" s="18">
        <v>13461</v>
      </c>
      <c r="G95" s="18">
        <v>5235</v>
      </c>
      <c r="H95" s="18">
        <v>5158</v>
      </c>
    </row>
    <row r="96" spans="1:8" ht="11.25" thickBot="1">
      <c r="A96" s="35" t="s">
        <v>8</v>
      </c>
      <c r="B96" s="18">
        <v>104793</v>
      </c>
      <c r="C96" s="18">
        <v>5905</v>
      </c>
      <c r="D96" s="18">
        <v>29825</v>
      </c>
      <c r="E96" s="18">
        <v>30851</v>
      </c>
      <c r="F96" s="18">
        <v>21482</v>
      </c>
      <c r="G96" s="18">
        <v>8865</v>
      </c>
      <c r="H96" s="18">
        <v>7865</v>
      </c>
    </row>
    <row r="97" spans="1:8" ht="11.25" thickBot="1">
      <c r="B97" s="18">
        <v>768046</v>
      </c>
      <c r="C97" s="18">
        <v>71505</v>
      </c>
      <c r="D97" s="18">
        <v>297485</v>
      </c>
      <c r="E97" s="18">
        <v>274815</v>
      </c>
      <c r="F97" s="18">
        <v>86671</v>
      </c>
      <c r="G97" s="18">
        <v>21658</v>
      </c>
      <c r="H97" s="18">
        <v>15912</v>
      </c>
    </row>
    <row r="98" spans="1:8" ht="11.25" thickBot="1">
      <c r="A98" s="35" t="s">
        <v>39</v>
      </c>
      <c r="B98" s="18">
        <v>723190</v>
      </c>
      <c r="C98" s="18">
        <v>69778</v>
      </c>
      <c r="D98" s="18">
        <v>288127</v>
      </c>
      <c r="E98" s="18">
        <v>262533</v>
      </c>
      <c r="F98" s="18">
        <v>75304</v>
      </c>
      <c r="G98" s="18">
        <v>16651</v>
      </c>
      <c r="H98" s="18">
        <v>10797</v>
      </c>
    </row>
    <row r="99" spans="1:8" ht="11.25" thickBot="1">
      <c r="A99" s="35" t="s">
        <v>8</v>
      </c>
      <c r="B99" s="18">
        <v>44856</v>
      </c>
      <c r="C99" s="18">
        <v>1727</v>
      </c>
      <c r="D99" s="18">
        <v>9358</v>
      </c>
      <c r="E99" s="18">
        <v>12282</v>
      </c>
      <c r="F99" s="18">
        <v>11367</v>
      </c>
      <c r="G99" s="18">
        <v>5007</v>
      </c>
      <c r="H99" s="18">
        <v>5115</v>
      </c>
    </row>
    <row r="100" spans="1:8" ht="11.25" thickBot="1">
      <c r="A100" s="30" t="s">
        <v>40</v>
      </c>
      <c r="B100" s="34">
        <v>782288</v>
      </c>
      <c r="C100" s="34">
        <v>31283</v>
      </c>
      <c r="D100" s="34">
        <v>198802</v>
      </c>
      <c r="E100" s="34">
        <v>280240</v>
      </c>
      <c r="F100" s="34">
        <v>164656</v>
      </c>
      <c r="G100" s="34">
        <v>48117</v>
      </c>
      <c r="H100" s="34">
        <v>59190</v>
      </c>
    </row>
    <row r="101" spans="1:8" ht="11.25" thickBot="1">
      <c r="A101" s="30" t="s">
        <v>7</v>
      </c>
      <c r="B101" s="34">
        <v>500497</v>
      </c>
      <c r="C101" s="34">
        <v>25399</v>
      </c>
      <c r="D101" s="34">
        <v>149739</v>
      </c>
      <c r="E101" s="34">
        <v>188983</v>
      </c>
      <c r="F101" s="34">
        <v>91815</v>
      </c>
      <c r="G101" s="34">
        <v>21961</v>
      </c>
      <c r="H101" s="34">
        <v>22600</v>
      </c>
    </row>
    <row r="102" spans="1:8" ht="11.25" thickBot="1">
      <c r="A102" s="30" t="s">
        <v>8</v>
      </c>
      <c r="B102" s="34">
        <v>281791</v>
      </c>
      <c r="C102" s="34">
        <v>5884</v>
      </c>
      <c r="D102" s="34">
        <v>49063</v>
      </c>
      <c r="E102" s="34">
        <v>91257</v>
      </c>
      <c r="F102" s="34">
        <v>72841</v>
      </c>
      <c r="G102" s="34">
        <v>26156</v>
      </c>
      <c r="H102" s="34">
        <v>36590</v>
      </c>
    </row>
    <row r="103" spans="1:8" ht="11.25" thickBot="1">
      <c r="B103" s="18">
        <v>82968</v>
      </c>
      <c r="C103" s="18">
        <v>1859</v>
      </c>
      <c r="D103" s="18">
        <v>18213</v>
      </c>
      <c r="E103" s="18">
        <v>24843</v>
      </c>
      <c r="F103" s="18">
        <v>21077</v>
      </c>
      <c r="G103" s="18">
        <v>5212</v>
      </c>
      <c r="H103" s="18">
        <v>11764</v>
      </c>
    </row>
    <row r="104" spans="1:8" ht="11.25" thickBot="1">
      <c r="A104" s="35" t="s">
        <v>41</v>
      </c>
      <c r="B104" s="18">
        <v>37423</v>
      </c>
      <c r="C104" s="18">
        <v>1357</v>
      </c>
      <c r="D104" s="18">
        <v>12693</v>
      </c>
      <c r="E104" s="18">
        <v>14261</v>
      </c>
      <c r="F104" s="18">
        <v>5796</v>
      </c>
      <c r="G104" s="18">
        <v>1314</v>
      </c>
      <c r="H104" s="18">
        <v>2002</v>
      </c>
    </row>
    <row r="105" spans="1:8" ht="11.25" thickBot="1">
      <c r="A105" s="35" t="s">
        <v>8</v>
      </c>
      <c r="B105" s="18">
        <v>45545</v>
      </c>
      <c r="C105" s="18">
        <v>502</v>
      </c>
      <c r="D105" s="18">
        <v>5520</v>
      </c>
      <c r="E105" s="18">
        <v>10582</v>
      </c>
      <c r="F105" s="18">
        <v>15281</v>
      </c>
      <c r="G105" s="18">
        <v>3898</v>
      </c>
      <c r="H105" s="18">
        <v>9762</v>
      </c>
    </row>
    <row r="106" spans="1:8" ht="11.25" thickBot="1">
      <c r="B106" s="18">
        <v>134964</v>
      </c>
      <c r="C106" s="18">
        <v>4124</v>
      </c>
      <c r="D106" s="18">
        <v>31177</v>
      </c>
      <c r="E106" s="18">
        <v>46393</v>
      </c>
      <c r="F106" s="18">
        <v>31079</v>
      </c>
      <c r="G106" s="18">
        <v>10292</v>
      </c>
      <c r="H106" s="18">
        <v>11899</v>
      </c>
    </row>
    <row r="107" spans="1:8" ht="11.25" thickBot="1">
      <c r="A107" s="35" t="s">
        <v>42</v>
      </c>
      <c r="B107" s="18">
        <v>81438</v>
      </c>
      <c r="C107" s="18">
        <v>2449</v>
      </c>
      <c r="D107" s="18">
        <v>20642</v>
      </c>
      <c r="E107" s="18">
        <v>29297</v>
      </c>
      <c r="F107" s="18">
        <v>17534</v>
      </c>
      <c r="G107" s="18">
        <v>5055</v>
      </c>
      <c r="H107" s="18">
        <v>6461</v>
      </c>
    </row>
    <row r="108" spans="1:8" ht="11.25" thickBot="1">
      <c r="A108" s="35" t="s">
        <v>8</v>
      </c>
      <c r="B108" s="18">
        <v>53526</v>
      </c>
      <c r="C108" s="18">
        <v>1675</v>
      </c>
      <c r="D108" s="18">
        <v>10535</v>
      </c>
      <c r="E108" s="18">
        <v>17096</v>
      </c>
      <c r="F108" s="18">
        <v>13545</v>
      </c>
      <c r="G108" s="18">
        <v>5237</v>
      </c>
      <c r="H108" s="18">
        <v>5438</v>
      </c>
    </row>
    <row r="109" spans="1:8" ht="11.25" thickBot="1">
      <c r="B109" s="18">
        <v>360821</v>
      </c>
      <c r="C109" s="18">
        <v>16982</v>
      </c>
      <c r="D109" s="18">
        <v>100230</v>
      </c>
      <c r="E109" s="18">
        <v>134083</v>
      </c>
      <c r="F109" s="18">
        <v>68763</v>
      </c>
      <c r="G109" s="18">
        <v>19389</v>
      </c>
      <c r="H109" s="18">
        <v>21374</v>
      </c>
    </row>
    <row r="110" spans="1:8" ht="11.25" thickBot="1">
      <c r="A110" s="35" t="s">
        <v>43</v>
      </c>
      <c r="B110" s="18">
        <v>259094</v>
      </c>
      <c r="C110" s="18">
        <v>14630</v>
      </c>
      <c r="D110" s="18">
        <v>81628</v>
      </c>
      <c r="E110" s="18">
        <v>100164</v>
      </c>
      <c r="F110" s="18">
        <v>45042</v>
      </c>
      <c r="G110" s="18">
        <v>9151</v>
      </c>
      <c r="H110" s="18">
        <v>8479</v>
      </c>
    </row>
    <row r="111" spans="1:8" ht="11.25" thickBot="1">
      <c r="A111" s="35" t="s">
        <v>8</v>
      </c>
      <c r="B111" s="18">
        <v>101727</v>
      </c>
      <c r="C111" s="18">
        <v>2352</v>
      </c>
      <c r="D111" s="18">
        <v>18602</v>
      </c>
      <c r="E111" s="18">
        <v>33919</v>
      </c>
      <c r="F111" s="18">
        <v>23721</v>
      </c>
      <c r="G111" s="18">
        <v>10238</v>
      </c>
      <c r="H111" s="18">
        <v>12895</v>
      </c>
    </row>
    <row r="112" spans="1:8" ht="11.25" thickBot="1">
      <c r="B112" s="18">
        <v>74339</v>
      </c>
      <c r="C112" s="18">
        <v>3020</v>
      </c>
      <c r="D112" s="18">
        <v>19741</v>
      </c>
      <c r="E112" s="18">
        <v>27238</v>
      </c>
      <c r="F112" s="18">
        <v>15587</v>
      </c>
      <c r="G112" s="18">
        <v>3851</v>
      </c>
      <c r="H112" s="18">
        <v>4902</v>
      </c>
    </row>
    <row r="113" spans="1:8" ht="11.25" thickBot="1">
      <c r="A113" s="35" t="s">
        <v>44</v>
      </c>
      <c r="B113" s="18">
        <v>36305</v>
      </c>
      <c r="C113" s="18">
        <v>2207</v>
      </c>
      <c r="D113" s="18">
        <v>10658</v>
      </c>
      <c r="E113" s="18">
        <v>13569</v>
      </c>
      <c r="F113" s="18">
        <v>6851</v>
      </c>
      <c r="G113" s="18">
        <v>1539</v>
      </c>
      <c r="H113" s="18">
        <v>1481</v>
      </c>
    </row>
    <row r="114" spans="1:8" ht="11.25" thickBot="1">
      <c r="A114" s="35" t="s">
        <v>8</v>
      </c>
      <c r="B114" s="18">
        <v>38034</v>
      </c>
      <c r="C114" s="18">
        <v>813</v>
      </c>
      <c r="D114" s="18">
        <v>9083</v>
      </c>
      <c r="E114" s="18">
        <v>13669</v>
      </c>
      <c r="F114" s="18">
        <v>8736</v>
      </c>
      <c r="G114" s="18">
        <v>2312</v>
      </c>
      <c r="H114" s="18">
        <v>3421</v>
      </c>
    </row>
    <row r="115" spans="1:8" ht="11.25" thickBot="1">
      <c r="B115" s="18">
        <v>129196</v>
      </c>
      <c r="C115" s="18">
        <v>5298</v>
      </c>
      <c r="D115" s="18">
        <v>29441</v>
      </c>
      <c r="E115" s="18">
        <v>47683</v>
      </c>
      <c r="F115" s="18">
        <v>28150</v>
      </c>
      <c r="G115" s="18">
        <v>9373</v>
      </c>
      <c r="H115" s="18">
        <v>9251</v>
      </c>
    </row>
    <row r="116" spans="1:8" ht="11.25" thickBot="1">
      <c r="A116" s="35" t="s">
        <v>45</v>
      </c>
      <c r="B116" s="18">
        <v>86237</v>
      </c>
      <c r="C116" s="18">
        <v>4756</v>
      </c>
      <c r="D116" s="18">
        <v>24118</v>
      </c>
      <c r="E116" s="18">
        <v>31692</v>
      </c>
      <c r="F116" s="18">
        <v>16592</v>
      </c>
      <c r="G116" s="18">
        <v>4902</v>
      </c>
      <c r="H116" s="18">
        <v>4177</v>
      </c>
    </row>
    <row r="117" spans="1:8" ht="11.25" thickBot="1">
      <c r="A117" s="37" t="s">
        <v>8</v>
      </c>
      <c r="B117" s="18">
        <v>42959</v>
      </c>
      <c r="C117" s="18">
        <v>542</v>
      </c>
      <c r="D117" s="18">
        <v>5323</v>
      </c>
      <c r="E117" s="18">
        <v>15991</v>
      </c>
      <c r="F117" s="18">
        <v>11558</v>
      </c>
      <c r="G117" s="18">
        <v>4471</v>
      </c>
      <c r="H117" s="18">
        <v>5074</v>
      </c>
    </row>
    <row r="118" spans="1:8">
      <c r="A118" s="40"/>
    </row>
    <row r="119" spans="1:8" ht="11.25">
      <c r="A119" s="40" t="s">
        <v>57</v>
      </c>
    </row>
    <row r="120" spans="1:8">
      <c r="A120" s="40"/>
    </row>
    <row r="121" spans="1:8">
      <c r="A121" s="40"/>
    </row>
    <row r="122" spans="1:8">
      <c r="A122" s="40"/>
    </row>
    <row r="123" spans="1:8">
      <c r="A123" s="40"/>
    </row>
    <row r="124" spans="1:8">
      <c r="A124" s="40"/>
    </row>
    <row r="125" spans="1:8">
      <c r="A125" s="40"/>
    </row>
    <row r="126" spans="1:8">
      <c r="A126" s="40"/>
    </row>
    <row r="127" spans="1:8">
      <c r="A127" s="40"/>
    </row>
    <row r="128" spans="1:8">
      <c r="A128" s="40"/>
    </row>
    <row r="129" spans="1:1">
      <c r="A129" s="40"/>
    </row>
    <row r="130" spans="1:1">
      <c r="A130" s="40"/>
    </row>
    <row r="131" spans="1:1">
      <c r="A131" s="40"/>
    </row>
    <row r="132" spans="1:1">
      <c r="A132" s="40"/>
    </row>
    <row r="133" spans="1:1">
      <c r="A133" s="40"/>
    </row>
    <row r="134" spans="1:1">
      <c r="A134" s="40"/>
    </row>
    <row r="135" spans="1:1">
      <c r="A135" s="40"/>
    </row>
    <row r="136" spans="1:1">
      <c r="A136" s="40"/>
    </row>
    <row r="137" spans="1:1">
      <c r="A137" s="40"/>
    </row>
    <row r="138" spans="1:1">
      <c r="A138" s="40"/>
    </row>
    <row r="139" spans="1:1">
      <c r="A139" s="40"/>
    </row>
    <row r="140" spans="1:1">
      <c r="A140" s="40"/>
    </row>
    <row r="141" spans="1:1">
      <c r="A141" s="40"/>
    </row>
    <row r="142" spans="1:1">
      <c r="A142" s="40"/>
    </row>
    <row r="143" spans="1:1">
      <c r="A143" s="40"/>
    </row>
    <row r="144" spans="1:1">
      <c r="A144" s="40"/>
    </row>
    <row r="145" spans="1:1">
      <c r="A145" s="40"/>
    </row>
    <row r="146" spans="1:1">
      <c r="A146" s="40"/>
    </row>
    <row r="147" spans="1:1">
      <c r="A147" s="40"/>
    </row>
    <row r="148" spans="1:1">
      <c r="A148" s="40"/>
    </row>
    <row r="149" spans="1:1">
      <c r="A149" s="40"/>
    </row>
    <row r="150" spans="1:1">
      <c r="A150" s="40"/>
    </row>
    <row r="151" spans="1:1">
      <c r="A151" s="40"/>
    </row>
    <row r="152" spans="1:1">
      <c r="A152" s="40"/>
    </row>
    <row r="153" spans="1:1">
      <c r="A153" s="40"/>
    </row>
    <row r="154" spans="1:1">
      <c r="A154" s="40"/>
    </row>
    <row r="155" spans="1:1">
      <c r="A155" s="40"/>
    </row>
    <row r="156" spans="1:1">
      <c r="A156" s="40"/>
    </row>
    <row r="157" spans="1:1">
      <c r="A157" s="40"/>
    </row>
    <row r="158" spans="1:1">
      <c r="A158" s="40"/>
    </row>
    <row r="159" spans="1:1">
      <c r="A159" s="40"/>
    </row>
    <row r="160" spans="1:1">
      <c r="A160" s="40"/>
    </row>
    <row r="161" spans="1:1">
      <c r="A161" s="40"/>
    </row>
    <row r="162" spans="1:1">
      <c r="A162" s="40"/>
    </row>
    <row r="163" spans="1:1">
      <c r="A163" s="40"/>
    </row>
    <row r="164" spans="1:1">
      <c r="A164" s="40"/>
    </row>
    <row r="165" spans="1:1">
      <c r="A165" s="40"/>
    </row>
    <row r="166" spans="1:1">
      <c r="A166" s="40"/>
    </row>
    <row r="167" spans="1:1">
      <c r="A167" s="40"/>
    </row>
    <row r="168" spans="1:1">
      <c r="A168" s="40"/>
    </row>
    <row r="169" spans="1:1">
      <c r="A169" s="40"/>
    </row>
    <row r="170" spans="1:1">
      <c r="A170" s="40"/>
    </row>
    <row r="171" spans="1:1">
      <c r="A171" s="40"/>
    </row>
    <row r="172" spans="1:1">
      <c r="A172" s="40"/>
    </row>
    <row r="173" spans="1:1">
      <c r="A173" s="40"/>
    </row>
    <row r="174" spans="1:1">
      <c r="A174" s="40"/>
    </row>
    <row r="175" spans="1:1">
      <c r="A175" s="40"/>
    </row>
    <row r="176" spans="1:1">
      <c r="A176" s="40"/>
    </row>
    <row r="177" spans="1:1">
      <c r="A177" s="40"/>
    </row>
    <row r="178" spans="1:1">
      <c r="A178" s="40"/>
    </row>
  </sheetData>
  <mergeCells count="10">
    <mergeCell ref="A1:H1"/>
    <mergeCell ref="A4:A6"/>
    <mergeCell ref="B4:B6"/>
    <mergeCell ref="C4:H4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D30" sqref="D30"/>
    </sheetView>
  </sheetViews>
  <sheetFormatPr defaultRowHeight="15"/>
  <cols>
    <col min="1" max="1" width="29.5703125" bestFit="1" customWidth="1"/>
    <col min="2" max="2" width="23.42578125" bestFit="1" customWidth="1"/>
    <col min="3" max="3" width="10" bestFit="1" customWidth="1"/>
  </cols>
  <sheetData>
    <row r="1" spans="1:8" ht="16.5">
      <c r="A1" s="24" t="s">
        <v>48</v>
      </c>
      <c r="B1" s="24"/>
      <c r="C1" s="24"/>
      <c r="D1" s="24"/>
      <c r="E1" s="24"/>
      <c r="F1" s="24"/>
      <c r="G1" s="24"/>
      <c r="H1" s="24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 ht="15.75" thickBot="1">
      <c r="A3" s="25"/>
      <c r="B3" s="25"/>
      <c r="C3" s="25"/>
      <c r="D3" s="25"/>
      <c r="E3" s="25"/>
      <c r="F3" s="25"/>
      <c r="G3" s="25"/>
      <c r="H3" s="26" t="s">
        <v>49</v>
      </c>
    </row>
    <row r="4" spans="1:8" ht="15.75" thickBot="1">
      <c r="A4" s="41" t="s">
        <v>2</v>
      </c>
      <c r="B4" s="44"/>
      <c r="C4" s="44"/>
      <c r="D4" s="44"/>
      <c r="E4" s="44"/>
      <c r="F4" s="44"/>
      <c r="G4" s="44"/>
      <c r="H4" s="44"/>
    </row>
    <row r="5" spans="1:8" ht="15.75" thickBot="1">
      <c r="A5" s="42"/>
      <c r="B5" s="44"/>
      <c r="C5" s="44"/>
      <c r="D5" s="44"/>
      <c r="E5" s="44"/>
      <c r="F5" s="44"/>
      <c r="G5" s="44"/>
      <c r="H5" s="44"/>
    </row>
    <row r="6" spans="1:8" ht="15.75" thickBot="1">
      <c r="A6" s="42"/>
      <c r="B6" s="44" t="s">
        <v>58</v>
      </c>
      <c r="C6" s="44"/>
      <c r="D6" s="44"/>
      <c r="E6" s="44"/>
      <c r="F6" s="44"/>
      <c r="G6" s="44"/>
      <c r="H6" s="44"/>
    </row>
    <row r="7" spans="1:8" ht="15.75" thickBot="1">
      <c r="A7" s="43" t="s">
        <v>9</v>
      </c>
      <c r="B7" s="45">
        <f>Sheet2!B8</f>
        <v>2943890</v>
      </c>
      <c r="C7" s="45">
        <f>Sheet1!B7</f>
        <v>237959377</v>
      </c>
      <c r="D7" s="45"/>
      <c r="E7" s="45"/>
      <c r="F7" s="45"/>
      <c r="G7" s="45"/>
      <c r="H7" s="45"/>
    </row>
    <row r="8" spans="1:8" ht="15.75" thickBot="1">
      <c r="A8" s="35" t="s">
        <v>35</v>
      </c>
      <c r="B8">
        <f>VLOOKUP(A8,Sheet2!$A$7:$B$117,2,FALSE)</f>
        <v>102693</v>
      </c>
      <c r="C8">
        <f>VLOOKUP(A8,Sheet1!$A$7:$B$43,2,FALSE)</f>
        <v>9009072.0000000037</v>
      </c>
      <c r="D8" s="46">
        <f>C8/B8</f>
        <v>87.728199585171367</v>
      </c>
    </row>
    <row r="9" spans="1:8" ht="15.75" thickBot="1">
      <c r="A9" s="35" t="s">
        <v>29</v>
      </c>
      <c r="B9">
        <f>VLOOKUP(A9,Sheet2!$A$7:$B$117,2,FALSE)</f>
        <v>253274</v>
      </c>
      <c r="C9">
        <f>VLOOKUP(A9,Sheet1!$A$7:$B$43,2,FALSE)</f>
        <v>19361008</v>
      </c>
      <c r="D9" s="46">
        <f>C9/B9</f>
        <v>76.442935319061576</v>
      </c>
    </row>
    <row r="10" spans="1:8" ht="15.75" thickBot="1">
      <c r="A10" s="35" t="s">
        <v>24</v>
      </c>
      <c r="B10">
        <f>VLOOKUP(A10,Sheet2!$A$7:$B$117,2,FALSE)</f>
        <v>236314</v>
      </c>
      <c r="C10">
        <f>VLOOKUP(A10,Sheet1!$A$7:$B$43,2,FALSE)</f>
        <v>18727707</v>
      </c>
      <c r="D10" s="46">
        <f>C10/B10</f>
        <v>79.249248880726498</v>
      </c>
    </row>
    <row r="11" spans="1:8" ht="15.75" thickBot="1">
      <c r="A11" s="35" t="s">
        <v>18</v>
      </c>
      <c r="B11">
        <f>VLOOKUP(A11,Sheet2!$A$7:$B$117,2,FALSE)</f>
        <v>89127</v>
      </c>
      <c r="C11">
        <f>VLOOKUP(A11,Sheet1!$A$7:$B$43,2,FALSE)</f>
        <v>7250306.9999999953</v>
      </c>
      <c r="D11" s="46">
        <f>C11/B11</f>
        <v>81.34804268066911</v>
      </c>
    </row>
    <row r="12" spans="1:8" ht="15.75" thickBot="1">
      <c r="A12" s="35" t="s">
        <v>12</v>
      </c>
      <c r="B12">
        <f>VLOOKUP(A12,Sheet2!$A$7:$B$117,2,FALSE)</f>
        <v>34707</v>
      </c>
      <c r="C12">
        <f>VLOOKUP(A12,Sheet1!$A$7:$B$43,2,FALSE)</f>
        <v>2888378</v>
      </c>
      <c r="D12" s="46">
        <f>C12/B12</f>
        <v>83.221770824329383</v>
      </c>
    </row>
    <row r="13" spans="1:8" ht="15.75" thickBot="1">
      <c r="A13" s="35" t="s">
        <v>13</v>
      </c>
      <c r="B13">
        <f>VLOOKUP(A13,Sheet2!$A$7:$B$117,2,FALSE)</f>
        <v>62783</v>
      </c>
      <c r="C13">
        <f>VLOOKUP(A13,Sheet1!$A$7:$B$43,2,FALSE)</f>
        <v>4433958.9999999991</v>
      </c>
      <c r="D13" s="46">
        <f>C13/B13</f>
        <v>70.623560517974596</v>
      </c>
    </row>
    <row r="14" spans="1:8" ht="15.75" thickBot="1">
      <c r="A14" s="35" t="s">
        <v>19</v>
      </c>
      <c r="B14">
        <f>VLOOKUP(A14,Sheet2!$A$7:$B$117,2,FALSE)</f>
        <v>52654</v>
      </c>
      <c r="C14">
        <f>VLOOKUP(A14,Sheet1!$A$7:$B$43,2,FALSE)</f>
        <v>4147093.0000000037</v>
      </c>
      <c r="D14" s="46">
        <f>C14/B14</f>
        <v>78.76121472252828</v>
      </c>
    </row>
    <row r="15" spans="1:8" ht="15.75" thickBot="1">
      <c r="A15" s="35" t="s">
        <v>25</v>
      </c>
      <c r="B15">
        <f>VLOOKUP(A15,Sheet2!$A$7:$B$117,2,FALSE)</f>
        <v>64099</v>
      </c>
      <c r="C15">
        <f>VLOOKUP(A15,Sheet1!$A$7:$B$43,2,FALSE)</f>
        <v>5288537</v>
      </c>
      <c r="D15" s="46">
        <f>C15/B15</f>
        <v>82.505764520507341</v>
      </c>
    </row>
    <row r="16" spans="1:8" ht="15.75" thickBot="1">
      <c r="A16" s="35" t="s">
        <v>41</v>
      </c>
      <c r="B16">
        <f>VLOOKUP(A16,Sheet2!$A$7:$B$117,2,FALSE)</f>
        <v>37423</v>
      </c>
      <c r="C16">
        <f>VLOOKUP(A16,Sheet1!$A$7:$B$43,2,FALSE)</f>
        <v>3254679</v>
      </c>
      <c r="D16" s="46">
        <f>C16/B16</f>
        <v>86.970018437859068</v>
      </c>
    </row>
    <row r="17" spans="1:4" ht="15.75" thickBot="1">
      <c r="A17" s="35" t="s">
        <v>36</v>
      </c>
      <c r="B17">
        <f>VLOOKUP(A17,Sheet2!$A$7:$B$117,2,FALSE)</f>
        <v>48925</v>
      </c>
      <c r="C17">
        <f>VLOOKUP(A17,Sheet1!$A$7:$B$43,2,FALSE)</f>
        <v>4102568</v>
      </c>
      <c r="D17" s="46">
        <f>C17/B17</f>
        <v>83.854225855901888</v>
      </c>
    </row>
    <row r="18" spans="1:4" ht="15.75" thickBot="1">
      <c r="A18" s="35" t="s">
        <v>14</v>
      </c>
      <c r="B18">
        <f>VLOOKUP(A18,Sheet2!$A$7:$B$117,2,FALSE)</f>
        <v>46164</v>
      </c>
      <c r="C18">
        <f>VLOOKUP(A18,Sheet1!$A$7:$B$43,2,FALSE)</f>
        <v>3721187.0000000019</v>
      </c>
      <c r="D18" s="46">
        <f>C18/B18</f>
        <v>80.607984576726494</v>
      </c>
    </row>
    <row r="19" spans="1:4" ht="15.75" thickBot="1">
      <c r="A19" s="35" t="s">
        <v>15</v>
      </c>
      <c r="B19">
        <f>VLOOKUP(A19,Sheet2!$A$7:$B$117,2,FALSE)</f>
        <v>48942</v>
      </c>
      <c r="C19">
        <f>VLOOKUP(A19,Sheet1!$A$7:$B$43,2,FALSE)</f>
        <v>3974593</v>
      </c>
      <c r="D19" s="46">
        <f>C19/B19</f>
        <v>81.210269298353154</v>
      </c>
    </row>
    <row r="20" spans="1:4" ht="15.75" thickBot="1">
      <c r="A20" s="35" t="s">
        <v>42</v>
      </c>
      <c r="B20">
        <f>VLOOKUP(A20,Sheet2!$A$7:$B$117,2,FALSE)</f>
        <v>81438</v>
      </c>
      <c r="C20">
        <f>VLOOKUP(A20,Sheet1!$A$7:$B$43,2,FALSE)</f>
        <v>7044420.9999999991</v>
      </c>
      <c r="D20" s="46">
        <f>C20/B20</f>
        <v>86.50041749551805</v>
      </c>
    </row>
    <row r="21" spans="1:4" ht="15.75" thickBot="1">
      <c r="A21" s="35" t="s">
        <v>37</v>
      </c>
      <c r="B21">
        <f>VLOOKUP(A21,Sheet2!$A$7:$B$117,2,FALSE)</f>
        <v>53209</v>
      </c>
      <c r="C21">
        <f>VLOOKUP(A21,Sheet1!$A$7:$B$43,2,FALSE)</f>
        <v>4017017.0000000019</v>
      </c>
      <c r="D21" s="46">
        <f>C21/B21</f>
        <v>75.495066624067391</v>
      </c>
    </row>
    <row r="22" spans="1:4" ht="15.75" thickBot="1">
      <c r="A22" s="35" t="s">
        <v>16</v>
      </c>
      <c r="B22">
        <f>VLOOKUP(A22,Sheet2!$A$7:$B$117,2,FALSE)</f>
        <v>89103</v>
      </c>
      <c r="C22">
        <f>VLOOKUP(A22,Sheet1!$A$7:$B$43,2,FALSE)</f>
        <v>6992050</v>
      </c>
      <c r="D22" s="46">
        <f>C22/B22</f>
        <v>78.471544167985371</v>
      </c>
    </row>
    <row r="23" spans="1:4" ht="15.75" thickBot="1">
      <c r="A23" s="35" t="s">
        <v>43</v>
      </c>
      <c r="B23">
        <f>VLOOKUP(A23,Sheet2!$A$7:$B$117,2,FALSE)</f>
        <v>259094</v>
      </c>
      <c r="C23">
        <f>VLOOKUP(A23,Sheet1!$A$7:$B$43,2,FALSE)</f>
        <v>21284207.000000004</v>
      </c>
      <c r="D23" s="46">
        <f>C23/B23</f>
        <v>82.14859085891608</v>
      </c>
    </row>
    <row r="24" spans="1:4" ht="15.75" thickBot="1">
      <c r="A24" s="35" t="s">
        <v>20</v>
      </c>
      <c r="B24">
        <f>VLOOKUP(A24,Sheet2!$A$7:$B$117,2,FALSE)</f>
        <v>29371</v>
      </c>
      <c r="C24">
        <f>VLOOKUP(A24,Sheet1!$A$7:$B$43,2,FALSE)</f>
        <v>2335300</v>
      </c>
      <c r="D24" s="46">
        <f>C24/B24</f>
        <v>79.510401416363081</v>
      </c>
    </row>
    <row r="25" spans="1:4" ht="15.75" thickBot="1">
      <c r="A25" s="35" t="s">
        <v>21</v>
      </c>
      <c r="B25">
        <f>VLOOKUP(A25,Sheet2!$A$7:$B$117,2,FALSE)</f>
        <v>88278</v>
      </c>
      <c r="C25">
        <f>VLOOKUP(A25,Sheet1!$A$7:$B$43,2,FALSE)</f>
        <v>6452866</v>
      </c>
      <c r="D25" s="46">
        <f>C25/B25</f>
        <v>73.097102335802802</v>
      </c>
    </row>
    <row r="26" spans="1:4" ht="15.75" thickBot="1">
      <c r="A26" s="35" t="s">
        <v>22</v>
      </c>
      <c r="B26">
        <f>VLOOKUP(A26,Sheet2!$A$7:$B$117,2,FALSE)</f>
        <v>27432</v>
      </c>
      <c r="C26">
        <f>VLOOKUP(A26,Sheet1!$A$7:$B$43,2,FALSE)</f>
        <v>2170751</v>
      </c>
      <c r="D26" s="46">
        <f>C26/B26</f>
        <v>79.132072032662577</v>
      </c>
    </row>
    <row r="27" spans="1:4" ht="15.75" thickBot="1">
      <c r="A27" s="35" t="s">
        <v>30</v>
      </c>
      <c r="B27">
        <f>VLOOKUP(A27,Sheet2!$A$7:$B$117,2,FALSE)</f>
        <v>62803</v>
      </c>
      <c r="C27">
        <f>VLOOKUP(A27,Sheet1!$A$7:$B$43,2,FALSE)</f>
        <v>5087466</v>
      </c>
      <c r="D27" s="46">
        <f>C27/B27</f>
        <v>81.006735347037562</v>
      </c>
    </row>
    <row r="28" spans="1:4" ht="15.75" thickBot="1">
      <c r="A28" s="35" t="s">
        <v>44</v>
      </c>
      <c r="B28">
        <f>VLOOKUP(A28,Sheet2!$A$7:$B$117,2,FALSE)</f>
        <v>36305</v>
      </c>
      <c r="C28">
        <f>VLOOKUP(A28,Sheet1!$A$7:$B$43,2,FALSE)</f>
        <v>3133798</v>
      </c>
      <c r="D28" s="46">
        <f>C28/B28</f>
        <v>86.318633796997659</v>
      </c>
    </row>
    <row r="29" spans="1:4" ht="15.75" thickBot="1">
      <c r="A29" s="35" t="s">
        <v>38</v>
      </c>
      <c r="B29">
        <f>VLOOKUP(A29,Sheet2!$A$7:$B$117,2,FALSE)</f>
        <v>73504</v>
      </c>
      <c r="C29">
        <f>VLOOKUP(A29,Sheet1!$A$7:$B$43,2,FALSE)</f>
        <v>6362256</v>
      </c>
      <c r="D29" s="46">
        <f>C29/B29</f>
        <v>86.556595559425332</v>
      </c>
    </row>
    <row r="30" spans="1:4" ht="15.75" thickBot="1">
      <c r="A30" s="35" t="s">
        <v>39</v>
      </c>
      <c r="B30">
        <f>VLOOKUP(A30,Sheet2!$A$7:$B$117,2,FALSE)</f>
        <v>723190</v>
      </c>
      <c r="C30">
        <f>VLOOKUP(A30,Sheet1!$A$7:$B$43,2,FALSE)</f>
        <v>59406195</v>
      </c>
      <c r="D30" s="46">
        <f>C30/B30</f>
        <v>82.144657697147366</v>
      </c>
    </row>
    <row r="31" spans="1:4" ht="15.75" thickBot="1">
      <c r="A31" s="35" t="s">
        <v>31</v>
      </c>
      <c r="B31">
        <f>VLOOKUP(A31,Sheet2!$A$7:$B$117,2,FALSE)</f>
        <v>121833</v>
      </c>
      <c r="C31">
        <f>VLOOKUP(A31,Sheet1!$A$7:$B$43,2,FALSE)</f>
        <v>9670660</v>
      </c>
      <c r="D31" s="46">
        <f>C31/B31</f>
        <v>79.376359442843892</v>
      </c>
    </row>
    <row r="32" spans="1:4" ht="15.75" thickBot="1">
      <c r="A32" s="35" t="s">
        <v>26</v>
      </c>
      <c r="B32">
        <f>VLOOKUP(A32,Sheet2!$A$7:$B$117,2,FALSE)</f>
        <v>34971</v>
      </c>
      <c r="C32">
        <f>VLOOKUP(A32,Sheet1!$A$7:$B$43,2,FALSE)</f>
        <v>2819093</v>
      </c>
      <c r="D32" s="46">
        <f>C32/B32</f>
        <v>80.612307340367735</v>
      </c>
    </row>
    <row r="33" spans="1:4" ht="15.75" thickBot="1">
      <c r="A33" s="35" t="s">
        <v>45</v>
      </c>
      <c r="B33">
        <f>VLOOKUP(A33,Sheet2!$A$7:$B$117,2,FALSE)</f>
        <v>86237</v>
      </c>
      <c r="C33">
        <f>VLOOKUP(A33,Sheet1!$A$7:$B$43,2,FALSE)</f>
        <v>7248492</v>
      </c>
      <c r="D33" s="46">
        <f>C33/B33</f>
        <v>84.053155837981379</v>
      </c>
    </row>
    <row r="34" spans="1:4" ht="15.75" thickBot="1">
      <c r="A34" s="35" t="s">
        <v>27</v>
      </c>
      <c r="B34">
        <f>VLOOKUP(A34,Sheet2!$A$7:$B$117,2,FALSE)</f>
        <v>55214</v>
      </c>
      <c r="C34">
        <f>VLOOKUP(A34,Sheet1!$A$7:$B$43,2,FALSE)</f>
        <v>4406635</v>
      </c>
      <c r="D34" s="46">
        <f>C34/B34</f>
        <v>79.810102510232909</v>
      </c>
    </row>
    <row r="35" spans="1:4" ht="15.75" thickBot="1">
      <c r="A35" s="35" t="s">
        <v>32</v>
      </c>
      <c r="B35">
        <f>VLOOKUP(A35,Sheet2!$A$7:$B$117,2,FALSE)</f>
        <v>44803</v>
      </c>
      <c r="C35">
        <f>VLOOKUP(A35,Sheet1!$A$7:$B$43,2,FALSE)</f>
        <v>3369082</v>
      </c>
      <c r="D35" s="46">
        <f>C35/B35</f>
        <v>75.197687654844543</v>
      </c>
    </row>
    <row r="36" spans="1:4">
      <c r="B36">
        <f>SUM(B8:B35)</f>
        <v>2943890</v>
      </c>
      <c r="C36">
        <f>SUM(C8:C35)</f>
        <v>237959377</v>
      </c>
    </row>
  </sheetData>
  <sortState ref="A8:D35">
    <sortCondition ref="A8:A35"/>
  </sortState>
  <mergeCells count="2">
    <mergeCell ref="A1:H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2024-11-12T04:39:59Z</dcterms:created>
  <dcterms:modified xsi:type="dcterms:W3CDTF">2024-11-12T04:56:46Z</dcterms:modified>
</cp:coreProperties>
</file>