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mc:AlternateContent xmlns:mc="http://schemas.openxmlformats.org/markup-compatibility/2006">
    <mc:Choice Requires="x15">
      <x15ac:absPath xmlns:x15ac="http://schemas.microsoft.com/office/spreadsheetml/2010/11/ac" url="D:\MEGAG\INF. TECNICA\INF. FINAL\DASH\"/>
    </mc:Choice>
  </mc:AlternateContent>
  <xr:revisionPtr revIDLastSave="0" documentId="8_{F34D1825-98CD-4E47-B679-A1479C238D03}" xr6:coauthVersionLast="47" xr6:coauthVersionMax="47" xr10:uidLastSave="{00000000-0000-0000-0000-000000000000}"/>
  <bookViews>
    <workbookView xWindow="-120" yWindow="-120" windowWidth="20730" windowHeight="11160" xr2:uid="{B9F3B754-77D5-49F0-8D5D-76DD16C9A866}"/>
  </bookViews>
  <sheets>
    <sheet name="DASH" sheetId="2" r:id="rId1"/>
    <sheet name="TD" sheetId="3" state="hidden" r:id="rId2"/>
    <sheet name="DATOS" sheetId="1" r:id="rId3"/>
  </sheets>
  <externalReferences>
    <externalReference r:id="rId4"/>
  </externalReferences>
  <definedNames>
    <definedName name="_xlnm._FilterDatabase" localSheetId="2" hidden="1">DATOS!$B$8:$P$179</definedName>
    <definedName name="_xlchart.v5.0" hidden="1">TD!$D$1</definedName>
    <definedName name="_xlchart.v5.1" hidden="1">TD!$D$2:$D$17</definedName>
    <definedName name="_xlchart.v5.2" hidden="1">TD!$E$1</definedName>
    <definedName name="_xlchart.v5.3" hidden="1">TD!$E$2:$E$17</definedName>
    <definedName name="a">#REF!</definedName>
    <definedName name="_xlnm.Print_Area" localSheetId="0">DASH!$A$1:$AE$49</definedName>
    <definedName name="INSUMO">#REF!</definedName>
    <definedName name="INSUMOS">'[1]DATOS DEPURADOS'!#REF!</definedName>
    <definedName name="SegmentaciónDeDatos_COMPARTIMENTO">#N/A</definedName>
    <definedName name="SegmentaciónDeDatos_DEPARTAMENTO">#N/A</definedName>
    <definedName name="SegmentaciónDeDatos_Fecha_envio">#N/A</definedName>
    <definedName name="SegmentaciónDeDatos_MUNICIPIO">#N/A</definedName>
    <definedName name="SegmentaciónDeDatos_SOCIEDAD">#N/A</definedName>
    <definedName name="SegmentaciónDeDatos_UNIDAD_PRODUCTIVA">#N/A</definedName>
  </definedNames>
  <calcPr calcId="191029"/>
  <pivotCaches>
    <pivotCache cacheId="0" r:id="rId5"/>
  </pivotCaches>
  <extLst>
    <ext xmlns:x14="http://schemas.microsoft.com/office/spreadsheetml/2009/9/main" uri="{876F7934-8845-4945-9796-88D515C7AA90}">
      <x14:pivotCaches>
        <pivotCache cacheId="1" r:id="rId6"/>
      </x14:pivotCaches>
    </ext>
    <ext xmlns:x14="http://schemas.microsoft.com/office/spreadsheetml/2009/9/main" uri="{BBE1A952-AA13-448e-AADC-164F8A28A991}">
      <x14:slicerCaches>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08" i="3" l="1"/>
  <c r="E10" i="3"/>
  <c r="E6" i="3"/>
  <c r="E17" i="3"/>
  <c r="E9" i="3"/>
  <c r="E5" i="3"/>
  <c r="E16" i="3"/>
  <c r="E12" i="3"/>
  <c r="E4" i="3"/>
  <c r="E15" i="3"/>
  <c r="E2" i="3"/>
  <c r="E11" i="3"/>
  <c r="E7" i="3"/>
  <c r="E3" i="3"/>
  <c r="E13" i="3"/>
  <c r="E8" i="3"/>
  <c r="E14" i="3"/>
  <c r="B1" i="2" l="1"/>
  <c r="E109" i="3"/>
  <c r="E79" i="3"/>
  <c r="E8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Diana Lucia Ramirez Hassan</author>
  </authors>
  <commentList>
    <comment ref="E41" authorId="0" shapeId="0" xr:uid="{BC74BEB0-4A71-42C3-8D9B-17C18E16FED2}">
      <text>
        <r>
          <rPr>
            <b/>
            <sz val="9"/>
            <color indexed="81"/>
            <rFont val="Tahoma"/>
            <family val="2"/>
          </rPr>
          <t>Diana Lucia Ramirez Hassan:</t>
        </r>
        <r>
          <rPr>
            <sz val="9"/>
            <color indexed="81"/>
            <rFont val="Tahoma"/>
            <family val="2"/>
          </rPr>
          <t xml:space="preserve">
Incluye la Miranda de Rocio Parra</t>
        </r>
      </text>
    </comment>
  </commentList>
</comments>
</file>

<file path=xl/sharedStrings.xml><?xml version="1.0" encoding="utf-8"?>
<sst xmlns="http://schemas.openxmlformats.org/spreadsheetml/2006/main" count="1939" uniqueCount="294">
  <si>
    <t>MUNICIPIO</t>
  </si>
  <si>
    <t>UNIDAD PRODUCTIVA</t>
  </si>
  <si>
    <t>DEPARTAMENTO</t>
  </si>
  <si>
    <t>SOCIEDAD</t>
  </si>
  <si>
    <t>COMPARTIMENTO</t>
  </si>
  <si>
    <t>Etiquetas de fila</t>
  </si>
  <si>
    <t>(en blanco)</t>
  </si>
  <si>
    <t>Total general</t>
  </si>
  <si>
    <t>USO DE SUELO</t>
  </si>
  <si>
    <t>AFECTACIÓN PROPIEDAD</t>
  </si>
  <si>
    <t>CORRECCIÓN Y/O RECTIFICACIÓN DE ÁREA</t>
  </si>
  <si>
    <t>TIPO SERVIDUMBRE</t>
  </si>
  <si>
    <t>PAZ Y SALVO PREDIAL</t>
  </si>
  <si>
    <t>AVALUO</t>
  </si>
  <si>
    <t>COMPARTIMIENTO IV</t>
  </si>
  <si>
    <t xml:space="preserve">FCP CARTAMA-COMPARTIMENTO IV CONSOLIDACION </t>
  </si>
  <si>
    <t>Caldas</t>
  </si>
  <si>
    <t>Aranzazu</t>
  </si>
  <si>
    <t xml:space="preserve">LA SIRENA </t>
  </si>
  <si>
    <t>Si</t>
  </si>
  <si>
    <t>NO</t>
  </si>
  <si>
    <t>Antioquia</t>
  </si>
  <si>
    <t>Concordia</t>
  </si>
  <si>
    <t xml:space="preserve">EL PORVENIR </t>
  </si>
  <si>
    <t>SI</t>
  </si>
  <si>
    <t xml:space="preserve">EL BRASIL </t>
  </si>
  <si>
    <t xml:space="preserve">CASA ROJA </t>
  </si>
  <si>
    <t>LA MAMA AVOCADO COMPANY</t>
  </si>
  <si>
    <t>Jerico</t>
  </si>
  <si>
    <t>LA MAMA</t>
  </si>
  <si>
    <t>AGRICOLA</t>
  </si>
  <si>
    <t xml:space="preserve">VILLA VILMA </t>
  </si>
  <si>
    <t>LA HERMOSA TRES CRUCES S.A.S</t>
  </si>
  <si>
    <t>LA HERMOSA</t>
  </si>
  <si>
    <t>Sonson</t>
  </si>
  <si>
    <t xml:space="preserve">EL CARMELO </t>
  </si>
  <si>
    <t xml:space="preserve">LA PERLA </t>
  </si>
  <si>
    <t>LA CUCHILLA</t>
  </si>
  <si>
    <t>MANANTIALES</t>
  </si>
  <si>
    <t>LA DIVISA</t>
  </si>
  <si>
    <t xml:space="preserve">COMPARTIMIENTO II </t>
  </si>
  <si>
    <t>COPALTAS S.A.S</t>
  </si>
  <si>
    <t>Valparaiso</t>
  </si>
  <si>
    <t>LA SUIZA</t>
  </si>
  <si>
    <t>COMPARTIMIENTO III</t>
  </si>
  <si>
    <t>FRESQUITA FARMS S.A.S</t>
  </si>
  <si>
    <t>Tamesis</t>
  </si>
  <si>
    <t>PIRINEOS</t>
  </si>
  <si>
    <t>SAN FRANCISCO</t>
  </si>
  <si>
    <t>COMPARTIMIENTO I</t>
  </si>
  <si>
    <t>AVOFRUIT</t>
  </si>
  <si>
    <t xml:space="preserve">Tamesis </t>
  </si>
  <si>
    <t>PLANTA NUEVA</t>
  </si>
  <si>
    <t>Caramanta</t>
  </si>
  <si>
    <t>LA ARABIA</t>
  </si>
  <si>
    <t>CASA CARAMANTA</t>
  </si>
  <si>
    <t>LA CUMBRE</t>
  </si>
  <si>
    <t>AGROPECUARIO</t>
  </si>
  <si>
    <t xml:space="preserve">PALO NEGRO S.A.S </t>
  </si>
  <si>
    <t>Amaga</t>
  </si>
  <si>
    <t>IMPERIO</t>
  </si>
  <si>
    <t>Anserma</t>
  </si>
  <si>
    <t>SINAÍ</t>
  </si>
  <si>
    <t>Riosucio</t>
  </si>
  <si>
    <t>TRES CRUCES</t>
  </si>
  <si>
    <t>HUERTOS ALTO BONITO  S.A.S</t>
  </si>
  <si>
    <t>HUERTOS ALTO BONITO</t>
  </si>
  <si>
    <t>Supia</t>
  </si>
  <si>
    <t>VIVERO EXPANSIÓN</t>
  </si>
  <si>
    <t>ALTOMIRA</t>
  </si>
  <si>
    <t>Salamina</t>
  </si>
  <si>
    <t xml:space="preserve">EL RETIRO </t>
  </si>
  <si>
    <t>PLANES</t>
  </si>
  <si>
    <t>LA AURORA</t>
  </si>
  <si>
    <t>Carpeta sin documento</t>
  </si>
  <si>
    <t>BONAIRE</t>
  </si>
  <si>
    <t>LA ILUSION</t>
  </si>
  <si>
    <t>SAN JOSE</t>
  </si>
  <si>
    <t>MIRAFLORES</t>
  </si>
  <si>
    <t>Risaralda</t>
  </si>
  <si>
    <t>Guatica</t>
  </si>
  <si>
    <t>LAS PALTAS S.A.S</t>
  </si>
  <si>
    <t xml:space="preserve">Quinchia </t>
  </si>
  <si>
    <t>TERESITA</t>
  </si>
  <si>
    <t>AGROFORESTAL</t>
  </si>
  <si>
    <t>PRADERA</t>
  </si>
  <si>
    <t>VILLA LAURA</t>
  </si>
  <si>
    <t xml:space="preserve">HUERTOS DE LA MONTAÑA </t>
  </si>
  <si>
    <t>Quinchia</t>
  </si>
  <si>
    <t xml:space="preserve">
LA MONTAÑITA</t>
  </si>
  <si>
    <t>PLAYA RICA</t>
  </si>
  <si>
    <t>PECUARIO</t>
  </si>
  <si>
    <t>AGROPECUARIO Y FORESTAL</t>
  </si>
  <si>
    <t>PECUARIO Y FORESTAL</t>
  </si>
  <si>
    <t>PROTECCIÓN AMBIENTAL</t>
  </si>
  <si>
    <t>FORESTAL</t>
  </si>
  <si>
    <t>HIPOTECA</t>
  </si>
  <si>
    <t>CONDICIÓN RESOLUTORIA</t>
  </si>
  <si>
    <t>ÁREA DE PROTECCIÓN</t>
  </si>
  <si>
    <t>NUMERO DE MATRICULA INMOBILIARIA</t>
  </si>
  <si>
    <t>118-4718</t>
  </si>
  <si>
    <t>005-20715</t>
  </si>
  <si>
    <t>005-21865</t>
  </si>
  <si>
    <t>005-22525</t>
  </si>
  <si>
    <t>005-22703</t>
  </si>
  <si>
    <t>005-22894</t>
  </si>
  <si>
    <t>005-22907</t>
  </si>
  <si>
    <t>005-23088</t>
  </si>
  <si>
    <t>005-25482</t>
  </si>
  <si>
    <t>005-34965</t>
  </si>
  <si>
    <t>014-11648</t>
  </si>
  <si>
    <t>014-13496</t>
  </si>
  <si>
    <t>014-15361</t>
  </si>
  <si>
    <t>014-1605</t>
  </si>
  <si>
    <t>014-16640</t>
  </si>
  <si>
    <t>014-16641</t>
  </si>
  <si>
    <t>014-17782</t>
  </si>
  <si>
    <t>014-17941</t>
  </si>
  <si>
    <t>014-2038</t>
  </si>
  <si>
    <t>014-4623</t>
  </si>
  <si>
    <t>014-944</t>
  </si>
  <si>
    <t>028-1614</t>
  </si>
  <si>
    <t>028-17378</t>
  </si>
  <si>
    <t>028-21545</t>
  </si>
  <si>
    <t>028-27899</t>
  </si>
  <si>
    <t>028-33169</t>
  </si>
  <si>
    <t>028-33540</t>
  </si>
  <si>
    <t>028-908</t>
  </si>
  <si>
    <t>032-10117</t>
  </si>
  <si>
    <t>032-10939</t>
  </si>
  <si>
    <t>032-11044</t>
  </si>
  <si>
    <t>032-11894</t>
  </si>
  <si>
    <t>032-12090</t>
  </si>
  <si>
    <t>032-12160</t>
  </si>
  <si>
    <t>032-12371</t>
  </si>
  <si>
    <t>032-12522</t>
  </si>
  <si>
    <t>032-13015</t>
  </si>
  <si>
    <t>032-13016</t>
  </si>
  <si>
    <t>032-13413</t>
  </si>
  <si>
    <t>032-13594</t>
  </si>
  <si>
    <t>032-13595</t>
  </si>
  <si>
    <t>032-13596</t>
  </si>
  <si>
    <t>032-13597</t>
  </si>
  <si>
    <t>032-13598</t>
  </si>
  <si>
    <t>032-15833</t>
  </si>
  <si>
    <t>032-18423</t>
  </si>
  <si>
    <t>032-20133</t>
  </si>
  <si>
    <t>032-2178</t>
  </si>
  <si>
    <t>032-21850</t>
  </si>
  <si>
    <t>032-21853</t>
  </si>
  <si>
    <t>032-22307</t>
  </si>
  <si>
    <t>032-22374</t>
  </si>
  <si>
    <t>032-442</t>
  </si>
  <si>
    <t>032-551</t>
  </si>
  <si>
    <t>032-6679</t>
  </si>
  <si>
    <t>032-6931</t>
  </si>
  <si>
    <t>032-7455</t>
  </si>
  <si>
    <t>032-771</t>
  </si>
  <si>
    <t>032-8584</t>
  </si>
  <si>
    <t>032-9655</t>
  </si>
  <si>
    <t>032-9656</t>
  </si>
  <si>
    <t>032-9657</t>
  </si>
  <si>
    <t>033-1203</t>
  </si>
  <si>
    <t>033-12882</t>
  </si>
  <si>
    <t>033-3217</t>
  </si>
  <si>
    <t>033-3517</t>
  </si>
  <si>
    <t>033-3596</t>
  </si>
  <si>
    <t>033-5350</t>
  </si>
  <si>
    <t>033-5491</t>
  </si>
  <si>
    <t>033-6279</t>
  </si>
  <si>
    <t>033-6280</t>
  </si>
  <si>
    <t>033-8190</t>
  </si>
  <si>
    <t>033-8191</t>
  </si>
  <si>
    <t>103-11208</t>
  </si>
  <si>
    <t>103-17445</t>
  </si>
  <si>
    <t>103-23835</t>
  </si>
  <si>
    <t>103-24741</t>
  </si>
  <si>
    <t>115-134</t>
  </si>
  <si>
    <t>115-14400</t>
  </si>
  <si>
    <t>115-14401</t>
  </si>
  <si>
    <t>115-14402</t>
  </si>
  <si>
    <t>115-14403</t>
  </si>
  <si>
    <t>115-20898</t>
  </si>
  <si>
    <t>115-20907</t>
  </si>
  <si>
    <t>115-4290</t>
  </si>
  <si>
    <t>115-4490</t>
  </si>
  <si>
    <t>115-7093</t>
  </si>
  <si>
    <t>115-7423</t>
  </si>
  <si>
    <t>115-847</t>
  </si>
  <si>
    <t>118-10884</t>
  </si>
  <si>
    <t>118-11608</t>
  </si>
  <si>
    <t>118-11615</t>
  </si>
  <si>
    <t>118-12784</t>
  </si>
  <si>
    <t>118-13989</t>
  </si>
  <si>
    <t>118-13990</t>
  </si>
  <si>
    <t>118-1466</t>
  </si>
  <si>
    <t>118-15471</t>
  </si>
  <si>
    <t>118-15656</t>
  </si>
  <si>
    <t>118-15657</t>
  </si>
  <si>
    <t>118-15658</t>
  </si>
  <si>
    <t>118-16203</t>
  </si>
  <si>
    <t>118-16204</t>
  </si>
  <si>
    <t>118-1907</t>
  </si>
  <si>
    <t>118-19115</t>
  </si>
  <si>
    <t>118-2018</t>
  </si>
  <si>
    <t>118-2019</t>
  </si>
  <si>
    <t>118-2021</t>
  </si>
  <si>
    <t>118-20850</t>
  </si>
  <si>
    <t>118-21401</t>
  </si>
  <si>
    <t>118-2561</t>
  </si>
  <si>
    <t>118-2562</t>
  </si>
  <si>
    <t>118-2563</t>
  </si>
  <si>
    <t>118-2564</t>
  </si>
  <si>
    <t>118-290</t>
  </si>
  <si>
    <t>118-2905</t>
  </si>
  <si>
    <t>118-3166</t>
  </si>
  <si>
    <t>118-3460</t>
  </si>
  <si>
    <t>118-3523</t>
  </si>
  <si>
    <t>118-3524</t>
  </si>
  <si>
    <t>118-3525</t>
  </si>
  <si>
    <t>118-369</t>
  </si>
  <si>
    <t>118-4727</t>
  </si>
  <si>
    <t>118-4854</t>
  </si>
  <si>
    <t>118-5095</t>
  </si>
  <si>
    <t>118-5684</t>
  </si>
  <si>
    <t>118-5685</t>
  </si>
  <si>
    <t>118-6278</t>
  </si>
  <si>
    <t>118-9209</t>
  </si>
  <si>
    <t>118-9210</t>
  </si>
  <si>
    <t>118-9211</t>
  </si>
  <si>
    <t>293-1143</t>
  </si>
  <si>
    <t>293-12653</t>
  </si>
  <si>
    <t>293-1427</t>
  </si>
  <si>
    <t>293-14410</t>
  </si>
  <si>
    <t>293-16117</t>
  </si>
  <si>
    <t>293-16118</t>
  </si>
  <si>
    <t>293-16119</t>
  </si>
  <si>
    <t>293-17580</t>
  </si>
  <si>
    <t>293-19318</t>
  </si>
  <si>
    <t>293-19319</t>
  </si>
  <si>
    <t>293-19320</t>
  </si>
  <si>
    <t>293-19321</t>
  </si>
  <si>
    <t>293-19322</t>
  </si>
  <si>
    <t>293-19323</t>
  </si>
  <si>
    <t>293-19880</t>
  </si>
  <si>
    <t>293-20094</t>
  </si>
  <si>
    <t>293-20095</t>
  </si>
  <si>
    <t>293-20577</t>
  </si>
  <si>
    <t>293-2104</t>
  </si>
  <si>
    <t>293-21144</t>
  </si>
  <si>
    <t>293-21146</t>
  </si>
  <si>
    <t>293-21147</t>
  </si>
  <si>
    <t>293-21148</t>
  </si>
  <si>
    <t>293-21152</t>
  </si>
  <si>
    <t>293-21153</t>
  </si>
  <si>
    <t>293-21155</t>
  </si>
  <si>
    <t>293-22772</t>
  </si>
  <si>
    <t>293-23777</t>
  </si>
  <si>
    <t>293-23938</t>
  </si>
  <si>
    <t>293-23943</t>
  </si>
  <si>
    <t>293-24478</t>
  </si>
  <si>
    <t>293-25303</t>
  </si>
  <si>
    <t>293-25306</t>
  </si>
  <si>
    <t>293-25320</t>
  </si>
  <si>
    <t>293-25611</t>
  </si>
  <si>
    <t>293-27486</t>
  </si>
  <si>
    <t>293-28177</t>
  </si>
  <si>
    <t>293-4170</t>
  </si>
  <si>
    <t>293-4497</t>
  </si>
  <si>
    <t>293-902</t>
  </si>
  <si>
    <t>293-9688</t>
  </si>
  <si>
    <t>MANEJO INTEGRADO</t>
  </si>
  <si>
    <t>Cuenta de TIPO SERVIDUMBRE</t>
  </si>
  <si>
    <t>AREA FORESTAL PROTECTORA</t>
  </si>
  <si>
    <t>ACUEDUCTO</t>
  </si>
  <si>
    <t>AGUA Y TRANSITO</t>
  </si>
  <si>
    <t>ENERGIA ELECTRICA</t>
  </si>
  <si>
    <t>TRANSITO Y  ACUEDUCTO</t>
  </si>
  <si>
    <t>DEMANDA EN PROCESO DE SERVIDUMBRE</t>
  </si>
  <si>
    <t>TRANSITO</t>
  </si>
  <si>
    <t>SIN SERVIDUMBRE</t>
  </si>
  <si>
    <t>Cuenta de USO DE SUELO</t>
  </si>
  <si>
    <t>Cuenta de CORRECCIÓN Y/O RECTIFICACIÓN DE ÁREA</t>
  </si>
  <si>
    <t>Cuenta de PAZ Y SALVO PREDIAL</t>
  </si>
  <si>
    <t>Cuenta de AVALUO</t>
  </si>
  <si>
    <t>Cuenta de MUNICIPIO</t>
  </si>
  <si>
    <t>(Todas)</t>
  </si>
  <si>
    <t>A</t>
  </si>
  <si>
    <t>C</t>
  </si>
  <si>
    <t>R</t>
  </si>
  <si>
    <t xml:space="preserve"> HIPOTECA</t>
  </si>
  <si>
    <t xml:space="preserve"> CONDICIÓN RESOLUTORIA</t>
  </si>
  <si>
    <t xml:space="preserve"> ÁREA DE PROTECCIÓN</t>
  </si>
  <si>
    <t xml:space="preserve"> MANEJO INTEGRADO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</si>
</sst>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 #,##0_-;_-* &quot;-&quot;_-;_-@_-"/>
    <numFmt numFmtId="43" formatCode="_-* #,##0.00_-;\-* #,##0.00_-;_-* &quot;-&quot;??_-;_-@_-"/>
    <numFmt numFmtId="164" formatCode="#,##0_ ;\-#,##0\ "/>
    <numFmt numFmtId="165" formatCode="#,##0.0_ ;\-#,##0.0\ "/>
    <numFmt numFmtId="166" formatCode="#,##0.0"/>
  </numFmts>
  <fonts count="15" x14ac:knownFonts="1">
    <font>
      <sz val="11"/>
      <color theme="1"/>
      <name val="Calibri Light"/>
      <family val="2"/>
      <scheme val="minor"/>
    </font>
    <font>
      <sz val="11"/>
      <color theme="1"/>
      <name val="Calibri Light"/>
      <family val="2"/>
      <scheme val="minor"/>
    </font>
    <font>
      <b/>
      <sz val="11"/>
      <color theme="1"/>
      <name val="Calibri Light"/>
      <family val="2"/>
      <scheme val="minor"/>
    </font>
    <font>
      <sz val="10"/>
      <name val="Arial"/>
      <family val="2"/>
    </font>
    <font>
      <sz val="10"/>
      <color rgb="FF000000"/>
      <name val="Arial"/>
      <family val="2"/>
    </font>
    <font>
      <sz val="11"/>
      <color rgb="FF000000"/>
      <name val="Calibri Light"/>
      <family val="2"/>
      <scheme val="minor"/>
    </font>
    <font>
      <b/>
      <sz val="9"/>
      <color indexed="81"/>
      <name val="Tahoma"/>
      <family val="2"/>
    </font>
    <font>
      <sz val="9"/>
      <color indexed="81"/>
      <name val="Tahoma"/>
      <family val="2"/>
    </font>
    <font>
      <b/>
      <sz val="16"/>
      <color theme="0"/>
      <name val="Calibri Light"/>
      <family val="2"/>
      <scheme val="minor"/>
    </font>
    <font>
      <sz val="11"/>
      <color theme="0"/>
      <name val="Calibri Light"/>
      <family val="2"/>
      <scheme val="minor"/>
    </font>
    <font>
      <sz val="100"/>
      <color theme="9" tint="0.39997558519241921"/>
      <name val="Calibri Light"/>
      <family val="2"/>
      <scheme val="minor"/>
    </font>
    <font>
      <b/>
      <sz val="11"/>
      <name val="Calibri Light"/>
      <family val="2"/>
      <scheme val="minor"/>
    </font>
    <font>
      <sz val="72"/>
      <color theme="1"/>
      <name val="Calibri Light"/>
      <family val="2"/>
      <scheme val="minor"/>
    </font>
    <font>
      <b/>
      <sz val="100"/>
      <color theme="9"/>
      <name val="Calibri Light"/>
      <family val="2"/>
      <scheme val="minor"/>
    </font>
    <font>
      <sz val="100"/>
      <color theme="9" tint="-0.249977111117893"/>
      <name val="Calibri Light"/>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3" tint="0.59999389629810485"/>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5">
    <xf numFmtId="0" fontId="0" fillId="0" borderId="0"/>
    <xf numFmtId="43" fontId="1" fillId="0" borderId="0" applyFont="0" applyFill="0" applyBorder="0" applyAlignment="0" applyProtection="0"/>
    <xf numFmtId="41" fontId="1" fillId="0" borderId="0" applyFont="0" applyFill="0" applyBorder="0" applyAlignment="0" applyProtection="0"/>
    <xf numFmtId="0" fontId="1" fillId="0" borderId="0"/>
    <xf numFmtId="9" fontId="1" fillId="0" borderId="0" applyFont="0" applyFill="0" applyBorder="0" applyAlignment="0" applyProtection="0"/>
  </cellStyleXfs>
  <cellXfs count="43">
    <xf numFmtId="0" fontId="0" fillId="0" borderId="0" xfId="0"/>
    <xf numFmtId="3" fontId="0" fillId="0" borderId="0" xfId="0" applyNumberFormat="1" applyAlignment="1">
      <alignment horizontal="center"/>
    </xf>
    <xf numFmtId="0" fontId="0" fillId="0" borderId="0" xfId="0" applyAlignment="1">
      <alignment horizontal="center"/>
    </xf>
    <xf numFmtId="0" fontId="2" fillId="2" borderId="1" xfId="0" applyFont="1" applyFill="1" applyBorder="1" applyAlignment="1">
      <alignment horizontal="center" vertical="center" wrapText="1"/>
    </xf>
    <xf numFmtId="0" fontId="0" fillId="3" borderId="0" xfId="0" applyFill="1"/>
    <xf numFmtId="0" fontId="0" fillId="0" borderId="0" xfId="0" applyAlignment="1">
      <alignment vertical="center"/>
    </xf>
    <xf numFmtId="0" fontId="0" fillId="0" borderId="0" xfId="0" pivotButton="1"/>
    <xf numFmtId="0" fontId="0" fillId="0" borderId="0" xfId="0" applyAlignment="1">
      <alignment horizontal="left"/>
    </xf>
    <xf numFmtId="9" fontId="10" fillId="4" borderId="0" xfId="4" applyFont="1" applyFill="1" applyBorder="1" applyAlignment="1">
      <alignment vertical="center" wrapText="1"/>
    </xf>
    <xf numFmtId="9" fontId="12" fillId="4" borderId="0" xfId="4" applyFont="1" applyFill="1" applyBorder="1" applyAlignment="1">
      <alignment vertical="center" wrapText="1"/>
    </xf>
    <xf numFmtId="9" fontId="13" fillId="4" borderId="0" xfId="4" applyFont="1" applyFill="1" applyBorder="1" applyAlignment="1">
      <alignment vertical="center"/>
    </xf>
    <xf numFmtId="9" fontId="14" fillId="4" borderId="0" xfId="4" applyFont="1" applyFill="1" applyBorder="1" applyAlignment="1">
      <alignment vertical="center" wrapText="1"/>
    </xf>
    <xf numFmtId="0" fontId="0" fillId="0" borderId="1" xfId="0" applyBorder="1" applyAlignment="1">
      <alignment wrapText="1"/>
    </xf>
    <xf numFmtId="0" fontId="0" fillId="0" borderId="1" xfId="0" applyBorder="1" applyAlignment="1">
      <alignment vertical="center" wrapText="1"/>
    </xf>
    <xf numFmtId="3" fontId="3" fillId="0" borderId="1" xfId="2" applyNumberFormat="1" applyFont="1" applyBorder="1" applyAlignment="1">
      <alignment horizontal="center" wrapText="1"/>
    </xf>
    <xf numFmtId="164" fontId="3" fillId="0" borderId="1" xfId="2" applyNumberFormat="1" applyFont="1" applyBorder="1" applyAlignment="1">
      <alignment horizontal="center" wrapText="1"/>
    </xf>
    <xf numFmtId="3" fontId="0" fillId="0" borderId="1" xfId="0" applyNumberFormat="1" applyBorder="1" applyAlignment="1">
      <alignment horizontal="center" wrapText="1"/>
    </xf>
    <xf numFmtId="164" fontId="4" fillId="0" borderId="1" xfId="2" applyNumberFormat="1" applyFont="1" applyBorder="1" applyAlignment="1">
      <alignment horizontal="center" wrapText="1"/>
    </xf>
    <xf numFmtId="3" fontId="4" fillId="0" borderId="1" xfId="2" applyNumberFormat="1" applyFont="1" applyBorder="1" applyAlignment="1">
      <alignment horizontal="center" wrapText="1"/>
    </xf>
    <xf numFmtId="0" fontId="0" fillId="3" borderId="1" xfId="0" applyFill="1" applyBorder="1" applyAlignment="1">
      <alignment wrapText="1"/>
    </xf>
    <xf numFmtId="165" fontId="4" fillId="0" borderId="1" xfId="1" applyNumberFormat="1" applyFont="1" applyBorder="1" applyAlignment="1">
      <alignment horizontal="center" wrapText="1"/>
    </xf>
    <xf numFmtId="3" fontId="3" fillId="0" borderId="1" xfId="2" applyNumberFormat="1" applyFont="1" applyBorder="1" applyAlignment="1">
      <alignment horizontal="center" vertical="center" wrapText="1"/>
    </xf>
    <xf numFmtId="3" fontId="4" fillId="0" borderId="1" xfId="2" applyNumberFormat="1" applyFont="1" applyBorder="1" applyAlignment="1">
      <alignment horizontal="center" vertical="center" wrapText="1"/>
    </xf>
    <xf numFmtId="3" fontId="0" fillId="0" borderId="1" xfId="0" applyNumberFormat="1" applyBorder="1" applyAlignment="1">
      <alignment horizontal="center" vertical="center" wrapText="1"/>
    </xf>
    <xf numFmtId="0" fontId="5" fillId="0" borderId="1" xfId="0" applyFont="1" applyBorder="1" applyAlignment="1">
      <alignment vertical="center" wrapText="1"/>
    </xf>
    <xf numFmtId="0" fontId="5" fillId="0" borderId="1" xfId="0" applyFont="1" applyBorder="1" applyAlignment="1">
      <alignment horizontal="center" vertical="center" wrapText="1"/>
    </xf>
    <xf numFmtId="0" fontId="0" fillId="0" borderId="1" xfId="0" applyBorder="1" applyAlignment="1">
      <alignment horizontal="center" vertical="center" wrapText="1"/>
    </xf>
    <xf numFmtId="3" fontId="5" fillId="0" borderId="1" xfId="0" applyNumberFormat="1" applyFont="1" applyBorder="1" applyAlignment="1">
      <alignment horizontal="center" vertical="center" wrapText="1"/>
    </xf>
    <xf numFmtId="166" fontId="0" fillId="0" borderId="1" xfId="0" applyNumberFormat="1" applyBorder="1" applyAlignment="1">
      <alignment horizontal="center" vertical="center" wrapText="1"/>
    </xf>
    <xf numFmtId="0" fontId="5" fillId="0" borderId="1" xfId="0" applyFont="1" applyBorder="1" applyAlignment="1">
      <alignment horizontal="left" vertical="center" wrapText="1"/>
    </xf>
    <xf numFmtId="3" fontId="2" fillId="0" borderId="1" xfId="0" applyNumberFormat="1" applyFont="1" applyBorder="1" applyAlignment="1">
      <alignment horizontal="center" wrapText="1"/>
    </xf>
    <xf numFmtId="164" fontId="2" fillId="0" borderId="1" xfId="0" applyNumberFormat="1" applyFont="1" applyBorder="1" applyAlignment="1">
      <alignment horizontal="center" wrapText="1"/>
    </xf>
    <xf numFmtId="0" fontId="0" fillId="5" borderId="1" xfId="0" applyFill="1" applyBorder="1" applyAlignment="1">
      <alignment wrapText="1"/>
    </xf>
    <xf numFmtId="0" fontId="5" fillId="5" borderId="1" xfId="0" applyFont="1" applyFill="1" applyBorder="1" applyAlignment="1">
      <alignment horizontal="center" vertical="center" wrapText="1"/>
    </xf>
    <xf numFmtId="0" fontId="0" fillId="0" borderId="0" xfId="0" applyAlignment="1">
      <alignment horizontal="right"/>
    </xf>
    <xf numFmtId="0" fontId="2" fillId="0" borderId="0" xfId="0" applyFont="1"/>
    <xf numFmtId="0" fontId="8" fillId="4" borderId="0" xfId="3" applyFont="1" applyFill="1"/>
    <xf numFmtId="22" fontId="9" fillId="4" borderId="0" xfId="3" applyNumberFormat="1" applyFont="1" applyFill="1"/>
    <xf numFmtId="0" fontId="1" fillId="4" borderId="0" xfId="3" applyFill="1"/>
    <xf numFmtId="0" fontId="11" fillId="4" borderId="0" xfId="3" applyFont="1" applyFill="1"/>
    <xf numFmtId="14" fontId="8" fillId="4" borderId="0" xfId="3" applyNumberFormat="1" applyFont="1" applyFill="1" applyAlignment="1">
      <alignment horizontal="left"/>
    </xf>
    <xf numFmtId="18" fontId="8" fillId="4" borderId="0" xfId="3" applyNumberFormat="1" applyFont="1" applyFill="1" applyAlignment="1">
      <alignment horizontal="left"/>
    </xf>
    <xf numFmtId="0" fontId="2" fillId="0" borderId="1" xfId="0" applyFont="1" applyBorder="1" applyAlignment="1">
      <alignment horizontal="center"/>
    </xf>
  </cellXfs>
  <cellStyles count="5">
    <cellStyle name="Millares" xfId="1" builtinId="3"/>
    <cellStyle name="Millares [0]" xfId="2" builtinId="6"/>
    <cellStyle name="Normal" xfId="0" builtinId="0"/>
    <cellStyle name="Normal 2" xfId="3" xr:uid="{3A5B530D-8718-44EA-94E3-4225965EE313}"/>
    <cellStyle name="Porcentaje 2" xfId="4" xr:uid="{F22E773E-2585-42AE-A256-740DB0307ABB}"/>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5.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4.xml"/><Relationship Id="rId4" Type="http://schemas.openxmlformats.org/officeDocument/2006/relationships/externalLink" Target="externalLinks/externalLink1.xml"/><Relationship Id="rId9" Type="http://schemas.microsoft.com/office/2007/relationships/slicerCache" Target="slicerCaches/slicerCache3.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[DASH PREDIAL.xlsx]TD!TablaDinámica2</c:name>
    <c:fmtId val="1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pivotFmt>
    </c:pivotFmts>
    <c:plotArea>
      <c:layout/>
      <c:barChart>
        <c:barDir val="col"/>
        <c:grouping val="clustered"/>
        <c:varyColors val="0"/>
        <c:ser>
          <c:idx val="0"/>
          <c:order val="0"/>
          <c:tx>
            <c:strRef>
              <c:f>TD!$A$69</c:f>
              <c:strCache>
                <c:ptCount val="1"/>
                <c:pt idx="0">
                  <c:v> HIPOTECA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TD!$A$70</c:f>
              <c:strCache>
                <c:ptCount val="1"/>
                <c:pt idx="0">
                  <c:v>Total</c:v>
                </c:pt>
              </c:strCache>
            </c:strRef>
          </c:cat>
          <c:val>
            <c:numRef>
              <c:f>TD!$A$70</c:f>
              <c:numCache>
                <c:formatCode>General</c:formatCode>
                <c:ptCount val="1"/>
                <c:pt idx="0">
                  <c:v>51</c:v>
                </c:pt>
              </c:numCache>
            </c:numRef>
          </c:val>
          <c:extLst>
            <c:ext xmlns:c16="http://schemas.microsoft.com/office/drawing/2014/chart" uri="{C3380CC4-5D6E-409C-BE32-E72D297353CC}">
              <c16:uniqueId val="{00000000-292C-4D5D-BE58-50F44E8DD57D}"/>
            </c:ext>
          </c:extLst>
        </c:ser>
        <c:ser>
          <c:idx val="1"/>
          <c:order val="1"/>
          <c:tx>
            <c:strRef>
              <c:f>TD!$B$69</c:f>
              <c:strCache>
                <c:ptCount val="1"/>
                <c:pt idx="0">
                  <c:v> CONDICIÓN RESOLUTORIA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TD!$A$70</c:f>
              <c:strCache>
                <c:ptCount val="1"/>
                <c:pt idx="0">
                  <c:v>Total</c:v>
                </c:pt>
              </c:strCache>
            </c:strRef>
          </c:cat>
          <c:val>
            <c:numRef>
              <c:f>TD!$B$70</c:f>
              <c:numCache>
                <c:formatCode>General</c:formatCode>
                <c:ptCount val="1"/>
                <c:pt idx="0">
                  <c:v>5</c:v>
                </c:pt>
              </c:numCache>
            </c:numRef>
          </c:val>
          <c:extLst>
            <c:ext xmlns:c16="http://schemas.microsoft.com/office/drawing/2014/chart" uri="{C3380CC4-5D6E-409C-BE32-E72D297353CC}">
              <c16:uniqueId val="{00000001-292C-4D5D-BE58-50F44E8DD57D}"/>
            </c:ext>
          </c:extLst>
        </c:ser>
        <c:ser>
          <c:idx val="2"/>
          <c:order val="2"/>
          <c:tx>
            <c:strRef>
              <c:f>TD!$C$69</c:f>
              <c:strCache>
                <c:ptCount val="1"/>
                <c:pt idx="0">
                  <c:v> ÁREA DE PROTECCIÓN</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TD!$A$70</c:f>
              <c:strCache>
                <c:ptCount val="1"/>
                <c:pt idx="0">
                  <c:v>Total</c:v>
                </c:pt>
              </c:strCache>
            </c:strRef>
          </c:cat>
          <c:val>
            <c:numRef>
              <c:f>TD!$C$70</c:f>
              <c:numCache>
                <c:formatCode>General</c:formatCode>
                <c:ptCount val="1"/>
                <c:pt idx="0">
                  <c:v>4</c:v>
                </c:pt>
              </c:numCache>
            </c:numRef>
          </c:val>
          <c:extLst>
            <c:ext xmlns:c16="http://schemas.microsoft.com/office/drawing/2014/chart" uri="{C3380CC4-5D6E-409C-BE32-E72D297353CC}">
              <c16:uniqueId val="{00000002-292C-4D5D-BE58-50F44E8DD57D}"/>
            </c:ext>
          </c:extLst>
        </c:ser>
        <c:ser>
          <c:idx val="3"/>
          <c:order val="3"/>
          <c:tx>
            <c:strRef>
              <c:f>TD!$D$69</c:f>
              <c:strCache>
                <c:ptCount val="1"/>
                <c:pt idx="0">
                  <c:v> MANEJO INTEGRADO</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TD!$A$70</c:f>
              <c:strCache>
                <c:ptCount val="1"/>
                <c:pt idx="0">
                  <c:v>Total</c:v>
                </c:pt>
              </c:strCache>
            </c:strRef>
          </c:cat>
          <c:val>
            <c:numRef>
              <c:f>TD!$D$70</c:f>
              <c:numCache>
                <c:formatCode>General</c:formatCode>
                <c:ptCount val="1"/>
                <c:pt idx="0">
                  <c:v>1</c:v>
                </c:pt>
              </c:numCache>
            </c:numRef>
          </c:val>
          <c:extLst>
            <c:ext xmlns:c16="http://schemas.microsoft.com/office/drawing/2014/chart" uri="{C3380CC4-5D6E-409C-BE32-E72D297353CC}">
              <c16:uniqueId val="{00000003-292C-4D5D-BE58-50F44E8DD57D}"/>
            </c:ext>
          </c:extLst>
        </c:ser>
        <c:dLbls>
          <c:showLegendKey val="0"/>
          <c:showVal val="0"/>
          <c:showCatName val="0"/>
          <c:showSerName val="0"/>
          <c:showPercent val="0"/>
          <c:showBubbleSize val="0"/>
        </c:dLbls>
        <c:gapWidth val="219"/>
        <c:overlap val="-27"/>
        <c:axId val="354801359"/>
        <c:axId val="174913615"/>
      </c:barChart>
      <c:catAx>
        <c:axId val="354801359"/>
        <c:scaling>
          <c:orientation val="minMax"/>
        </c:scaling>
        <c:delete val="1"/>
        <c:axPos val="b"/>
        <c:numFmt formatCode="General" sourceLinked="1"/>
        <c:majorTickMark val="none"/>
        <c:minorTickMark val="none"/>
        <c:tickLblPos val="nextTo"/>
        <c:crossAx val="174913615"/>
        <c:crosses val="autoZero"/>
        <c:auto val="1"/>
        <c:lblAlgn val="ctr"/>
        <c:lblOffset val="100"/>
        <c:noMultiLvlLbl val="0"/>
      </c:catAx>
      <c:valAx>
        <c:axId val="174913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s-CO"/>
          </a:p>
        </c:txPr>
        <c:crossAx val="354801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ln>
              <a:noFill/>
            </a:ln>
          </c:spPr>
          <c:dPt>
            <c:idx val="0"/>
            <c:bubble3D val="0"/>
            <c:spPr>
              <a:solidFill>
                <a:schemeClr val="accent1"/>
              </a:solidFill>
              <a:ln w="19050">
                <a:noFill/>
              </a:ln>
              <a:effectLst/>
            </c:spPr>
            <c:extLst>
              <c:ext xmlns:c16="http://schemas.microsoft.com/office/drawing/2014/chart" uri="{C3380CC4-5D6E-409C-BE32-E72D297353CC}">
                <c16:uniqueId val="{00000001-1B61-421B-8BB1-62B89444FAFA}"/>
              </c:ext>
            </c:extLst>
          </c:dPt>
          <c:dPt>
            <c:idx val="1"/>
            <c:bubble3D val="0"/>
            <c:spPr>
              <a:solidFill>
                <a:schemeClr val="accent2"/>
              </a:solidFill>
              <a:ln w="19050">
                <a:noFill/>
              </a:ln>
              <a:effectLst/>
            </c:spPr>
            <c:extLst>
              <c:ext xmlns:c16="http://schemas.microsoft.com/office/drawing/2014/chart" uri="{C3380CC4-5D6E-409C-BE32-E72D297353CC}">
                <c16:uniqueId val="{00000003-1B61-421B-8BB1-62B89444FAFA}"/>
              </c:ext>
            </c:extLst>
          </c:dPt>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mn-lt"/>
                    <a:ea typeface="+mn-ea"/>
                    <a:cs typeface="+mn-cs"/>
                  </a:defRPr>
                </a:pPr>
                <a:endParaRPr lang="es-CO"/>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TD!$D$79:$D$80</c:f>
              <c:strCache>
                <c:ptCount val="2"/>
                <c:pt idx="0">
                  <c:v>NO</c:v>
                </c:pt>
                <c:pt idx="1">
                  <c:v>SI</c:v>
                </c:pt>
              </c:strCache>
            </c:strRef>
          </c:cat>
          <c:val>
            <c:numRef>
              <c:f>TD!$E$79:$E$80</c:f>
              <c:numCache>
                <c:formatCode>General</c:formatCode>
                <c:ptCount val="2"/>
                <c:pt idx="0">
                  <c:v>92</c:v>
                </c:pt>
                <c:pt idx="1">
                  <c:v>78</c:v>
                </c:pt>
              </c:numCache>
            </c:numRef>
          </c:val>
          <c:extLst>
            <c:ext xmlns:c16="http://schemas.microsoft.com/office/drawing/2014/chart" uri="{C3380CC4-5D6E-409C-BE32-E72D297353CC}">
              <c16:uniqueId val="{00000004-1B61-421B-8BB1-62B89444FAFA}"/>
            </c:ext>
          </c:extLst>
        </c:ser>
        <c:dLbls>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[DASH PREDIAL.xlsx]TD!TablaDinámica4</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TD!$B$90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TD!$A$91:$A$98</c:f>
              <c:strCache>
                <c:ptCount val="7"/>
                <c:pt idx="0">
                  <c:v>ACUEDUCTO</c:v>
                </c:pt>
                <c:pt idx="1">
                  <c:v>DEMANDA EN PROCESO DE SERVIDUMBRE</c:v>
                </c:pt>
                <c:pt idx="2">
                  <c:v>TRANSITO</c:v>
                </c:pt>
                <c:pt idx="3">
                  <c:v>TRANSITO Y  ACUEDUCTO</c:v>
                </c:pt>
                <c:pt idx="4">
                  <c:v>AGUA Y TRANSITO</c:v>
                </c:pt>
                <c:pt idx="5">
                  <c:v>ENERGIA ELECTRICA</c:v>
                </c:pt>
                <c:pt idx="6">
                  <c:v>AREA FORESTAL PROTECTORA</c:v>
                </c:pt>
              </c:strCache>
            </c:strRef>
          </c:cat>
          <c:val>
            <c:numRef>
              <c:f>TD!$B$91:$B$98</c:f>
              <c:numCache>
                <c:formatCode>General</c:formatCode>
                <c:ptCount val="7"/>
                <c:pt idx="0">
                  <c:v>2</c:v>
                </c:pt>
                <c:pt idx="1">
                  <c:v>1</c:v>
                </c:pt>
                <c:pt idx="2">
                  <c:v>3</c:v>
                </c:pt>
                <c:pt idx="3">
                  <c:v>3</c:v>
                </c:pt>
                <c:pt idx="4">
                  <c:v>2</c:v>
                </c:pt>
                <c:pt idx="5">
                  <c:v>5</c:v>
                </c:pt>
                <c:pt idx="6">
                  <c:v>7</c:v>
                </c:pt>
              </c:numCache>
            </c:numRef>
          </c:val>
          <c:extLst>
            <c:ext xmlns:c16="http://schemas.microsoft.com/office/drawing/2014/chart" uri="{C3380CC4-5D6E-409C-BE32-E72D297353CC}">
              <c16:uniqueId val="{00000000-A1A9-477D-A5E1-81CC99284702}"/>
            </c:ext>
          </c:extLst>
        </c:ser>
        <c:dLbls>
          <c:showLegendKey val="0"/>
          <c:showVal val="0"/>
          <c:showCatName val="0"/>
          <c:showSerName val="0"/>
          <c:showPercent val="0"/>
          <c:showBubbleSize val="0"/>
        </c:dLbls>
        <c:gapWidth val="182"/>
        <c:axId val="365837375"/>
        <c:axId val="174945647"/>
      </c:barChart>
      <c:catAx>
        <c:axId val="3658373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s-CO"/>
          </a:p>
        </c:txPr>
        <c:crossAx val="174945647"/>
        <c:crosses val="autoZero"/>
        <c:auto val="1"/>
        <c:lblAlgn val="ctr"/>
        <c:lblOffset val="100"/>
        <c:noMultiLvlLbl val="0"/>
      </c:catAx>
      <c:valAx>
        <c:axId val="174945647"/>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365837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ln>
              <a:noFill/>
            </a:ln>
          </c:spPr>
          <c:dPt>
            <c:idx val="0"/>
            <c:bubble3D val="0"/>
            <c:spPr>
              <a:solidFill>
                <a:schemeClr val="accent1"/>
              </a:solidFill>
              <a:ln w="19050">
                <a:noFill/>
              </a:ln>
              <a:effectLst/>
            </c:spPr>
            <c:extLst>
              <c:ext xmlns:c16="http://schemas.microsoft.com/office/drawing/2014/chart" uri="{C3380CC4-5D6E-409C-BE32-E72D297353CC}">
                <c16:uniqueId val="{00000001-DDCF-4F4A-B040-220C936F881A}"/>
              </c:ext>
            </c:extLst>
          </c:dPt>
          <c:dPt>
            <c:idx val="1"/>
            <c:bubble3D val="0"/>
            <c:spPr>
              <a:solidFill>
                <a:schemeClr val="accent2"/>
              </a:solidFill>
              <a:ln w="19050">
                <a:noFill/>
              </a:ln>
              <a:effectLst/>
            </c:spPr>
            <c:extLst>
              <c:ext xmlns:c16="http://schemas.microsoft.com/office/drawing/2014/chart" uri="{C3380CC4-5D6E-409C-BE32-E72D297353CC}">
                <c16:uniqueId val="{00000003-DDCF-4F4A-B040-220C936F881A}"/>
              </c:ext>
            </c:extLst>
          </c:dPt>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mn-lt"/>
                    <a:ea typeface="+mn-ea"/>
                    <a:cs typeface="+mn-cs"/>
                  </a:defRPr>
                </a:pPr>
                <a:endParaRPr lang="es-CO"/>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TD!$D$108:$D$109</c:f>
              <c:strCache>
                <c:ptCount val="2"/>
                <c:pt idx="0">
                  <c:v>SI</c:v>
                </c:pt>
                <c:pt idx="1">
                  <c:v>NO</c:v>
                </c:pt>
              </c:strCache>
            </c:strRef>
          </c:cat>
          <c:val>
            <c:numRef>
              <c:f>TD!$E$108:$E$109</c:f>
              <c:numCache>
                <c:formatCode>General</c:formatCode>
                <c:ptCount val="2"/>
                <c:pt idx="0">
                  <c:v>72</c:v>
                </c:pt>
                <c:pt idx="1">
                  <c:v>98</c:v>
                </c:pt>
              </c:numCache>
            </c:numRef>
          </c:val>
          <c:extLst>
            <c:ext xmlns:c16="http://schemas.microsoft.com/office/drawing/2014/chart" uri="{C3380CC4-5D6E-409C-BE32-E72D297353CC}">
              <c16:uniqueId val="{00000004-DDCF-4F4A-B040-220C936F881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C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[DASH PREDIAL.xlsx]TD!TablaDinámica7</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TD!$B$119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TD!$A$120:$A$122</c:f>
              <c:strCache>
                <c:ptCount val="2"/>
                <c:pt idx="0">
                  <c:v>NO</c:v>
                </c:pt>
                <c:pt idx="1">
                  <c:v>SI</c:v>
                </c:pt>
              </c:strCache>
            </c:strRef>
          </c:cat>
          <c:val>
            <c:numRef>
              <c:f>TD!$B$120:$B$122</c:f>
              <c:numCache>
                <c:formatCode>General</c:formatCode>
                <c:ptCount val="2"/>
                <c:pt idx="0">
                  <c:v>65</c:v>
                </c:pt>
                <c:pt idx="1">
                  <c:v>105</c:v>
                </c:pt>
              </c:numCache>
            </c:numRef>
          </c:val>
          <c:extLst>
            <c:ext xmlns:c16="http://schemas.microsoft.com/office/drawing/2014/chart" uri="{C3380CC4-5D6E-409C-BE32-E72D297353CC}">
              <c16:uniqueId val="{00000000-EEDA-4D8F-A263-E1FF550E5827}"/>
            </c:ext>
          </c:extLst>
        </c:ser>
        <c:dLbls>
          <c:dLblPos val="outEnd"/>
          <c:showLegendKey val="0"/>
          <c:showVal val="1"/>
          <c:showCatName val="0"/>
          <c:showSerName val="0"/>
          <c:showPercent val="0"/>
          <c:showBubbleSize val="0"/>
        </c:dLbls>
        <c:gapWidth val="219"/>
        <c:overlap val="-27"/>
        <c:axId val="1891424959"/>
        <c:axId val="174939407"/>
      </c:barChart>
      <c:catAx>
        <c:axId val="1891424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s-CO"/>
          </a:p>
        </c:txPr>
        <c:crossAx val="174939407"/>
        <c:crosses val="autoZero"/>
        <c:auto val="1"/>
        <c:lblAlgn val="ctr"/>
        <c:lblOffset val="100"/>
        <c:noMultiLvlLbl val="0"/>
      </c:catAx>
      <c:valAx>
        <c:axId val="174939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s-CO"/>
          </a:p>
        </c:txPr>
        <c:crossAx val="1891424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[DASH PREDIAL.xlsx]TD!TablaDinámica1</c:name>
    <c:fmtId val="3"/>
  </c:pivotSource>
  <c:chart>
    <c:autoTitleDeleted val="1"/>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mn-lt"/>
                  <a:ea typeface="+mn-ea"/>
                  <a:cs typeface="+mn-cs"/>
                </a:defRPr>
              </a:pPr>
              <a:endParaRPr lang="es-CO"/>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mn-lt"/>
                  <a:ea typeface="+mn-ea"/>
                  <a:cs typeface="+mn-cs"/>
                </a:defRPr>
              </a:pPr>
              <a:endParaRPr lang="es-CO"/>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noFill/>
          </a:ln>
          <a:effectLst/>
        </c:spPr>
      </c:pivotFmt>
      <c:pivotFmt>
        <c:idx val="3"/>
        <c:spPr>
          <a:solidFill>
            <a:schemeClr val="accent1"/>
          </a:solidFill>
          <a:ln w="19050">
            <a:noFill/>
          </a:ln>
          <a:effectLst/>
        </c:spPr>
      </c:pivotFmt>
      <c:pivotFmt>
        <c:idx val="4"/>
        <c:spPr>
          <a:solidFill>
            <a:schemeClr val="accent1"/>
          </a:solidFill>
          <a:ln w="19050">
            <a:noFill/>
          </a:ln>
          <a:effectLst/>
        </c:spPr>
      </c:pivotFmt>
      <c:pivotFmt>
        <c:idx val="5"/>
        <c:spPr>
          <a:solidFill>
            <a:schemeClr val="accent1"/>
          </a:solidFill>
          <a:ln w="19050">
            <a:noFill/>
          </a:ln>
          <a:effectLst/>
        </c:spPr>
      </c:pivotFmt>
      <c:pivotFmt>
        <c:idx val="6"/>
        <c:spPr>
          <a:solidFill>
            <a:schemeClr val="accent1"/>
          </a:solidFill>
          <a:ln w="19050">
            <a:noFill/>
          </a:ln>
          <a:effectLst/>
        </c:spPr>
      </c:pivotFmt>
      <c:pivotFmt>
        <c:idx val="7"/>
        <c:spPr>
          <a:solidFill>
            <a:schemeClr val="accent1"/>
          </a:solidFill>
          <a:ln w="19050">
            <a:noFill/>
          </a:ln>
          <a:effectLst/>
        </c:spPr>
      </c:pivotFmt>
      <c:pivotFmt>
        <c:idx val="8"/>
        <c:spPr>
          <a:solidFill>
            <a:schemeClr val="accent1"/>
          </a:solidFill>
          <a:ln w="19050">
            <a:noFill/>
          </a:ln>
          <a:effectLst/>
        </c:spPr>
      </c:pivotFmt>
      <c:pivotFmt>
        <c:idx val="9"/>
        <c:spPr>
          <a:solidFill>
            <a:schemeClr val="accent1"/>
          </a:solidFill>
          <a:ln w="19050">
            <a:noFill/>
          </a:ln>
          <a:effectLst/>
        </c:spPr>
      </c:pivotFmt>
      <c:pivotFmt>
        <c:idx val="1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mn-lt"/>
                  <a:ea typeface="+mn-ea"/>
                  <a:cs typeface="+mn-cs"/>
                </a:defRPr>
              </a:pPr>
              <a:endParaRPr lang="es-CO"/>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w="19050">
            <a:noFill/>
          </a:ln>
          <a:effectLst/>
        </c:spPr>
      </c:pivotFmt>
      <c:pivotFmt>
        <c:idx val="12"/>
        <c:spPr>
          <a:solidFill>
            <a:schemeClr val="accent1"/>
          </a:solidFill>
          <a:ln w="19050">
            <a:noFill/>
          </a:ln>
          <a:effectLst/>
        </c:spPr>
      </c:pivotFmt>
      <c:pivotFmt>
        <c:idx val="13"/>
        <c:spPr>
          <a:solidFill>
            <a:schemeClr val="accent1"/>
          </a:solidFill>
          <a:ln w="19050">
            <a:noFill/>
          </a:ln>
          <a:effectLst/>
        </c:spPr>
      </c:pivotFmt>
      <c:pivotFmt>
        <c:idx val="14"/>
        <c:spPr>
          <a:solidFill>
            <a:schemeClr val="accent1"/>
          </a:solidFill>
          <a:ln w="19050">
            <a:noFill/>
          </a:ln>
          <a:effectLst/>
        </c:spPr>
      </c:pivotFmt>
      <c:pivotFmt>
        <c:idx val="15"/>
        <c:spPr>
          <a:solidFill>
            <a:schemeClr val="accent1"/>
          </a:solidFill>
          <a:ln w="19050">
            <a:noFill/>
          </a:ln>
          <a:effectLst/>
        </c:spPr>
      </c:pivotFmt>
      <c:pivotFmt>
        <c:idx val="16"/>
        <c:spPr>
          <a:solidFill>
            <a:schemeClr val="accent1"/>
          </a:solidFill>
          <a:ln w="19050">
            <a:noFill/>
          </a:ln>
          <a:effectLst/>
        </c:spPr>
      </c:pivotFmt>
      <c:pivotFmt>
        <c:idx val="17"/>
        <c:spPr>
          <a:solidFill>
            <a:schemeClr val="accent1"/>
          </a:solidFill>
          <a:ln w="19050">
            <a:noFill/>
          </a:ln>
          <a:effectLst/>
        </c:spPr>
      </c:pivotFmt>
      <c:pivotFmt>
        <c:idx val="18"/>
        <c:spPr>
          <a:solidFill>
            <a:schemeClr val="accent1"/>
          </a:solidFill>
          <a:ln w="19050">
            <a:noFill/>
          </a:ln>
          <a:effectLst/>
        </c:spPr>
      </c:pivotFmt>
    </c:pivotFmts>
    <c:plotArea>
      <c:layout/>
      <c:pieChart>
        <c:varyColors val="1"/>
        <c:ser>
          <c:idx val="0"/>
          <c:order val="0"/>
          <c:tx>
            <c:strRef>
              <c:f>TD!$B$33</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3F51-464C-B407-A0BC4012D9DE}"/>
              </c:ext>
            </c:extLst>
          </c:dPt>
          <c:dPt>
            <c:idx val="1"/>
            <c:bubble3D val="0"/>
            <c:spPr>
              <a:solidFill>
                <a:schemeClr val="accent2"/>
              </a:solidFill>
              <a:ln w="19050">
                <a:noFill/>
              </a:ln>
              <a:effectLst/>
            </c:spPr>
            <c:extLst>
              <c:ext xmlns:c16="http://schemas.microsoft.com/office/drawing/2014/chart" uri="{C3380CC4-5D6E-409C-BE32-E72D297353CC}">
                <c16:uniqueId val="{00000003-3F51-464C-B407-A0BC4012D9DE}"/>
              </c:ext>
            </c:extLst>
          </c:dPt>
          <c:dPt>
            <c:idx val="2"/>
            <c:bubble3D val="0"/>
            <c:spPr>
              <a:solidFill>
                <a:schemeClr val="accent3"/>
              </a:solidFill>
              <a:ln w="19050">
                <a:noFill/>
              </a:ln>
              <a:effectLst/>
            </c:spPr>
            <c:extLst>
              <c:ext xmlns:c16="http://schemas.microsoft.com/office/drawing/2014/chart" uri="{C3380CC4-5D6E-409C-BE32-E72D297353CC}">
                <c16:uniqueId val="{00000005-3F51-464C-B407-A0BC4012D9DE}"/>
              </c:ext>
            </c:extLst>
          </c:dPt>
          <c:dPt>
            <c:idx val="3"/>
            <c:bubble3D val="0"/>
            <c:spPr>
              <a:solidFill>
                <a:schemeClr val="accent4"/>
              </a:solidFill>
              <a:ln w="19050">
                <a:noFill/>
              </a:ln>
              <a:effectLst/>
            </c:spPr>
            <c:extLst>
              <c:ext xmlns:c16="http://schemas.microsoft.com/office/drawing/2014/chart" uri="{C3380CC4-5D6E-409C-BE32-E72D297353CC}">
                <c16:uniqueId val="{00000007-3F51-464C-B407-A0BC4012D9DE}"/>
              </c:ext>
            </c:extLst>
          </c:dPt>
          <c:dPt>
            <c:idx val="4"/>
            <c:bubble3D val="0"/>
            <c:spPr>
              <a:solidFill>
                <a:schemeClr val="accent5"/>
              </a:solidFill>
              <a:ln w="19050">
                <a:noFill/>
              </a:ln>
              <a:effectLst/>
            </c:spPr>
            <c:extLst>
              <c:ext xmlns:c16="http://schemas.microsoft.com/office/drawing/2014/chart" uri="{C3380CC4-5D6E-409C-BE32-E72D297353CC}">
                <c16:uniqueId val="{00000009-3F51-464C-B407-A0BC4012D9DE}"/>
              </c:ext>
            </c:extLst>
          </c:dPt>
          <c:dPt>
            <c:idx val="5"/>
            <c:bubble3D val="0"/>
            <c:spPr>
              <a:solidFill>
                <a:schemeClr val="accent6"/>
              </a:solidFill>
              <a:ln w="19050">
                <a:noFill/>
              </a:ln>
              <a:effectLst/>
            </c:spPr>
            <c:extLst>
              <c:ext xmlns:c16="http://schemas.microsoft.com/office/drawing/2014/chart" uri="{C3380CC4-5D6E-409C-BE32-E72D297353CC}">
                <c16:uniqueId val="{0000000B-3F51-464C-B407-A0BC4012D9DE}"/>
              </c:ext>
            </c:extLst>
          </c:dPt>
          <c:dPt>
            <c:idx val="6"/>
            <c:bubble3D val="0"/>
            <c:spPr>
              <a:solidFill>
                <a:schemeClr val="accent1">
                  <a:lumMod val="60000"/>
                </a:schemeClr>
              </a:solidFill>
              <a:ln w="19050">
                <a:noFill/>
              </a:ln>
              <a:effectLst/>
            </c:spPr>
            <c:extLst>
              <c:ext xmlns:c16="http://schemas.microsoft.com/office/drawing/2014/chart" uri="{C3380CC4-5D6E-409C-BE32-E72D297353CC}">
                <c16:uniqueId val="{0000000D-3F51-464C-B407-A0BC4012D9DE}"/>
              </c:ext>
            </c:extLst>
          </c:dPt>
          <c:dPt>
            <c:idx val="7"/>
            <c:bubble3D val="0"/>
            <c:spPr>
              <a:solidFill>
                <a:schemeClr val="accent2">
                  <a:lumMod val="60000"/>
                </a:schemeClr>
              </a:solidFill>
              <a:ln w="19050">
                <a:noFill/>
              </a:ln>
              <a:effectLst/>
            </c:spPr>
            <c:extLst>
              <c:ext xmlns:c16="http://schemas.microsoft.com/office/drawing/2014/chart" uri="{C3380CC4-5D6E-409C-BE32-E72D297353CC}">
                <c16:uniqueId val="{0000000F-3F51-464C-B407-A0BC4012D9DE}"/>
              </c:ext>
            </c:extLst>
          </c:dPt>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mn-lt"/>
                    <a:ea typeface="+mn-ea"/>
                    <a:cs typeface="+mn-cs"/>
                  </a:defRPr>
                </a:pPr>
                <a:endParaRPr lang="es-CO"/>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TD!$A$34:$A$42</c:f>
              <c:strCache>
                <c:ptCount val="8"/>
                <c:pt idx="0">
                  <c:v>AGRICOLA</c:v>
                </c:pt>
                <c:pt idx="1">
                  <c:v>AGROFORESTAL</c:v>
                </c:pt>
                <c:pt idx="2">
                  <c:v>AGROPECUARIO</c:v>
                </c:pt>
                <c:pt idx="3">
                  <c:v>AGROPECUARIO Y FORESTAL</c:v>
                </c:pt>
                <c:pt idx="4">
                  <c:v>FORESTAL</c:v>
                </c:pt>
                <c:pt idx="5">
                  <c:v>PECUARIO</c:v>
                </c:pt>
                <c:pt idx="6">
                  <c:v>PECUARIO Y FORESTAL</c:v>
                </c:pt>
                <c:pt idx="7">
                  <c:v>PROTECCIÓN AMBIENTAL</c:v>
                </c:pt>
              </c:strCache>
            </c:strRef>
          </c:cat>
          <c:val>
            <c:numRef>
              <c:f>TD!$B$34:$B$42</c:f>
              <c:numCache>
                <c:formatCode>General</c:formatCode>
                <c:ptCount val="8"/>
                <c:pt idx="0">
                  <c:v>13</c:v>
                </c:pt>
                <c:pt idx="1">
                  <c:v>28</c:v>
                </c:pt>
                <c:pt idx="2">
                  <c:v>36</c:v>
                </c:pt>
                <c:pt idx="3">
                  <c:v>17</c:v>
                </c:pt>
                <c:pt idx="4">
                  <c:v>1</c:v>
                </c:pt>
                <c:pt idx="5">
                  <c:v>6</c:v>
                </c:pt>
                <c:pt idx="6">
                  <c:v>21</c:v>
                </c:pt>
                <c:pt idx="7">
                  <c:v>8</c:v>
                </c:pt>
              </c:numCache>
            </c:numRef>
          </c:val>
          <c:extLst>
            <c:ext xmlns:c16="http://schemas.microsoft.com/office/drawing/2014/chart" uri="{C3380CC4-5D6E-409C-BE32-E72D297353CC}">
              <c16:uniqueId val="{00000010-3F51-464C-B407-A0BC4012D9D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
    <cx:plotArea>
      <cx:plotAreaRegion/>
    </cx:plotArea>
    <cx:legend pos="r" align="min" overlay="0"/>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091E5A47-7FBE-4E86-86F3-50F38A2A4556}">
          <cx:dataId val="0"/>
          <cx:layoutPr>
            <cx:geography cultureLanguage="es-ES" cultureRegion="CO" attribution="Con tecnología de Bing">
              <cx:geoCache provider="{E9337A44-BEBE-4D9F-B70C-5C5E7DAFC167}">
                <cx:binary>7HzJkty2tu2vKDR+lAEQBMgTxzfCILOrvlE/YWRJJQIkSIAE2P7NGb7BHd1P8I+9XeorVfaxnmVH
nIibE0UlARLc7VoLSP3zzfSPN/p23z2aat24f7yZfn4svbf/+Okn90be1nv3pFZvOuPMO//kjal/
Mu/eqTe3P73t9qNqip8IwvSnN3Lf+dvp8X/9E+5W3JoT82bvlWku+9tuvrp1vfbud649eOnR/m2t
mkw536k3nvz8+Jd6X+wfP7ptvPLz09ne/vz4/pDHj346vNM3T32kYWG+fwuT2RMUkoRgHicfPuzx
I22a4uPlgEdPOIoRQph/HPDp4Wf7GubfrefXf3367sEFvV/O/u3b7tY5eJ/3/36ZeG/18PXZ08cP
vvTdQ96YvvF3tizArD8/To029Y0Ccyhn0g/XUnP3Vun5ezP8dN8R//XPgy/AMAfffOWrQyv+u0vf
rProFnxmftc03+srTCPKEA4PfESeRHEUI/7JRfGnh37w0fuF/Po/n778Did9nnngJXH+6lsvfR78
p910321fRSsEI0tigjGHiLz7kANL3A2gcUwT+iFao08v/VdZ4sF4/XGWOAjPvzZgf2ncbVf/yOoS
PSHgoyT+XF34t/6KSJzgKPzgL4jsD6XtY3X5Ayv6jfLyaeZB5Ka/nHwbuZ9f/E9H7t/qr3Tf7et9
43+sx6IoIpwm7EOCPZBhLESQgoQ8mGF/bE0P++yruQdeezDLvhr+n+W3X7p9s+yX/lOsP1iQv681
QKKxKKII449dGlrAQRunPEwI4R/ddtAi/tCSHvbal6kHTns41T6/+3+Wz66Ucf0b9SPbefSEUnBI
9NFjSfJgcSSIfoJmB83sDy3pYZ99mfpHfPZl9J/22W92dv4kjJMYGgX+WHcOMQ5/QihinMUfQc7f
YYwtwMh7BgIA/gON8fc2C9O8Md3bO7T8w8gDpk9YGIUYyMH9chOzJyxGYYTJx+g+8Fb6hxbzcOx+
Nfeeb35+vD07f6C5fzX+IHy3pnnbd3v3LX/Ynj3MH34zfIFGRZyyOE7uGwLoUwLciQIo/RDX9JP5
PwCcrxb3O175XkM83C6/2PzADt/Po37TDhg9ISGJaXwYEZw+4TxGSYI+AgtA7l8jvb/GEKe/bL7N
4K8e9dcZgoRPSMziKPwMfe8HBkYQMndRQdFBK/5qeT8wJK53ENL38gVq2VePOrDE6a//d3pPXg+Z
9enLhzPjb61lmx70izc/spJFT0ICRCX63H6+JZbgqpBxxD606wOnbfpf//Vvl/RwGn+Zes890Gl2
19+67MvoA499fxL/rS677FXzRv7Q7nPnsxDqySd4lHxbezkOw4R+Ugvw/ZLzYUm//vfvx9HDTvtq
7h/x2lfD/zPd9uiT6X4IV/lfv5nmr5VynoI46xQgm99pId/LMBkPeRQnn0TGA8j3XihOAOVwkHzu
PgdI5+mv//r3S3o42b5MPci1B3HOl9H/Wal2vdd70Pp/vxp9n88AjUUgrcX4Dni9/9wHIXegDHQc
lqCPMB18+jUo+0NLethnX6Ye+OxBSPZl9J/22W9CU2gXHIUh5t/ucFCUMELwx0YCzPOvNsKD0sgP
NMLf2tqvoZiZ5pPRfkiD4IxEiH6SAhA07gMxCwI2jBgE7vvPQWO/W9Cv//P7K/qNqP008yBoHyw0
nx/zp2P273VXb38wDKPRe+T8rZcYBQ2AQ315/zksLr39/8Ne1x8nHvjo4Zz6OPY/y0Ufu/ePBV3/
277/0t3e53ttYT8G+PIPrISEgGqCafJJ1T+kOBiFT6AMMhaxA4Xt43J+/e9/s56H6+C92Qd59vqX
9Ftaem/CQbJ9t5bwOy2cRTgJefJJM/8Wg95tToWgq3woOQet/N4qfwcZf79RHmwQ9x53YJTvp+u/
aRUMQhKGMxwIQuCgTTLCEaXsI2Q/KMD3lvdDrZH+cvl9IfIDrRGE4RNEo5hGKPyADg6lHPyE4YTd
qbUfrh8EyUVnBtAq1P7R29tHf85Gv32rg5x6/q25fnvuYSRJpW+/lbBTkMLhJNABtPjmix9LQw+X
9vmAztfhdW/Q+0XeD21Y0v0vvjoAQp/cMRnMEnDavVgnoLPHMQ4/6ewA8r8G8V8C7LdX8nDWf5l5
b91//emjA899dfzos4Gyvd+v3p8E+8NXP9n2YOpHYz0A3j/Zcff258ew0QP6J0FfOe3uPvcsve2V
3j886Xbv/M+PA2CdFGMWJbChB/QTetfjR+Pth0uwb0To3aYRjXmIKANJrzGdlz8/Dp/ElMLBnphQ
oKthEkG1c6a/u4SfwJkFGJuAOMEZw3A+6tNrXhg9F+/Flg8h9fHvR01fXxjVePfzY7jh40f2w7i7
l4xABA5ZyGEfg1MEBRTBIuyb/RUc9IPh+P8Eg9ZKB6HPZrUsaWE6vcVlyI6lxnmKC/au8+RaBjVL
B0lejYq+8jpiZ22juotyNPJlk7Dy5VgF9NRhWaySKR6P22gpNl2z6O3cyAClnIXzup0bdxK65l3s
SLBZZunTrmvq57bkVcZjhc65VOWqbWx1qdWc1GKqYrPqa1Sc5Qumz83SNzc+HqN101eRQMxKKphd
kiyIrZeCVoVt09IydRa0cngzaueysiLLMxdF7dmyJFKETdOdxTGKKoHLIF77xOdZj21IV7yMq5Wc
yRALaqI+XYpi3IEB+41dZPjUt1O9bUyB0m7RtkhtYvQqn6tahMC3X6FW0VVdM16JWclqxarOrUmj
8G6eubxach2cdG70mStyvEeF0ivPUXDasmDIJC3b9RRandLG9hl1qN2UONrR3LbnMTdma4jp0yb2
15VfzlQ4vek7fyVtqa/1YoLdEIXytoXTj9tE8nlVoqE/tmZwYMJg2o6MBmm8tPQ0bFxznXN77uZw
OQuYLsVQ8DyLgppmU9cXawrh+BwpyTdT3uVGzDofTcpnG9+MneMvl9bLc8eCuFmrxppQdDwsrvjS
4xcoWqKVnmp22QcjOk2ipj3t+47J1JvArV0S5SeF7MFqPvfrQPFwhcKmAw8bmpqk9mvClUsL3c7b
qA3dOaFu3tQ2jNPGlv1OT9xsA1PFK09Iua3LsBadjtQ5VgqtlyIwl7LF8cuBObbtZP+yVkG1Wkpz
bkK0pJRP9Hy2eh8Uw5BWfNKXjqIgM7HuJqEkPKvPCV6RxKB13PYmQ9QsqTZdt4vjygusWZ7VrGy3
ysjBi5xae2qqSq8Rb2Nhy9KVad9Styp0Ep5PI6aruOvs5TDH5Oy9DTrcdCeT42pHCR2PZgNvPrWJ
zco8Ly+TOWYnIw4HkbDuRFUmWKMyLNLYL8sJZCYVeR/Lk7IdZ9G5MBRB7clRETm8SsgybftmfFcs
fBRS02YTB6NOx2IuT5XFJqtY/DLs5HLElnBMW2ztyvfKrVopbYqmqNxFEr+MQva0ss1lrYZ6rSG3
RN9oK8YZsWycyzFl2F+XQbkfWn/kZHXG+w7doKh3IpqilOUUDI7e1pZWm7GVW1fUKk1s+9S0TSxQ
Hi3HGFuTRjVy6RKrdYHkuqTusi/rV3XfL+kw+WJFk3LIyoLL1HWWb/qeDWk3+UrEWK9lN3XCLHhZ
L7I9qUaPVqWXRORsuKrxMAvP5ldVoC7DqjiRaElSqsJZ0Dw/71C/6WV8MoH4KyzkZVdSCE9HwpQQ
MgulGrxSZKw3fRldmcEcj3V7TViP05hCcaJs7oUx9au+kMfTYkphBo0yKDwmi2p7k6NBHtumbwVG
/Eg7cpTk1ct4aE6jOX8ZzOh1Qvte2NhVotb9sWYMCk+kN6yBddejO58hDbRxOxwEFRQmZdZRLF+W
E3sKQzZ1GA+rZuxI1rhwEgMxzbOSFZGoaNcKGeUF1PEYC1O3pyqubwdwhBgLvZkachou5qYx9hSK
1kbnpU1N1R3xujipi2AXIxOdok5xYa2zaTCWxWqkc50GsjzXIRlSQ4dntsx74VxA0jppC9GaPkkr
1PWiC8Ioc7Z92bLiVI/DuV+C/YRJL5beTtuKV0nG2dSv4tmGaU6nTEYTFJNapjNFK9vINq0kOQ/a
sEonxlC2hOimI3oS1RKEWRJAO+KqrtICqo5IYtWlnkSQTDLZBiR/wVn0ZlrCJZWGWoGQeZEUTbuV
NSnXhNkxo7rfRcq2Ir7rIoN3q6od4xV37W0X8Gk3dGo+g0a1wxV4CPfTvEt8gtPKklHMAxuyJHYX
U4SndB6SfNXJymwXHHNBCD3tx/Bt13Q2HeruaTH2r8s4sJukHkOBFG8Ed/KsSvielvla5fV5THuX
jmaaBdQOk7VQa9PAqGMSqzHVOZQlP9fnS8u3mk67qui1WHTxjEMhTcnA15EcLvKxOgWEgQQrI6gF
+XLbc7akLNb00uTyonLFzdTnFxDGu26mK2JHlfqhfuGi5p1U0U1dku3YQtepad6nw9hsGY5EQOdt
aMKsbu2uwsVFF3u6biN6jqU+6Rd+XA9Tl03jcjPO9Vmb9xfLMAYiR1hl+Rzs6qQ8J6Ptjq0LoIuM
43UkJ8jx4Djp8TGbXCmcDNM2mi9Y0weiafO1J7KA0oLfUlqezkNdrLVf4MUAQ6Q9baRI2nAdV/ak
qM1JQPNa1Ml0HVadErykbeZGV2cRG3m6dEhn4TD7rVJSHiPTn45VFYh5JDKL50ptOoVeVqaSWeHq
QRSwoXpuC3IFtR66QBVNaVy4SYytU9nEsBF1a2rRLC0SckGlCBHuBZTcSejZ67SJiII6HJ7iuegB
46Bc8LGE+9Ln1VTEopqGm1rbSqhuaqCbQr8pIpwapKesreRNQVgnhmTRWV2qaAUnvgcl+qCEklDl
yQYtqk8JXXwqm7ATVT4WWdTUahWoJs6gf7xEBbSikdPTmHQ3S9+3cG9SCNMSKuJCJcchdOP12Iwu
6+2oxejjQuQhfdoUsxIDIpBN0zKtZrzYTFYLS0mvcQaJSNYzHXCKJAvXi2/HLNb1Mz+MZ1GO2yzh
c7eyOHiWy2DZzF3k18vcypTHnd40DTGnjjaliJLCZcnCWTbllUsDFxYZALVJcF48mzUJ0gRiU7TS
LSIi5HikZmdRJUVdKOj7ZICmYhe4D4tnYYjVoiiGi2ogL0rjn2k9SMA49bugnMYt4Jd3bqGB8Iad
z6V9V1Ndrgo1QrgEPYCfAirDuADs6Ft9PkEQrGNc44s24VBBNQXk1aA+reulPhpirETh6xZQwESm
FB70Nh+WdlVzqHBDE03has5LkwhcQ1r1eYk23dyW20ZGfJ3HTokqBhwIbqu2plP5ca61Xre2YmmV
z/ma0GrMLC3DtOy5SuN2XkQ3mUXYtmcZL5v4OEBVuwp863bG0+Wo5EH7tLhrtbXsSAodeNyxOjSb
flre1UAxVhCLNMu9LTYt43hbJqY+ZSjXW0W7PfQm/NRJGovGTmpF5XxinGpTyB0jmIP+0dPgkk8S
Ui7uQxGW7Y0sqM0AiuVHUgbBquFFcoShTafD0KE1RlRBUtCzNkJW0LFEWTDpIS0DM6eauRlgaxlA
Awv6Vc7mYjUFwTPT4pNI1q+NGp/Nbe4v56CdXxe2atLJApqOikKL3oy7XDZj5mtzU1FSXMNuohVV
Pb4NAwLBk7QAFNnSikGHzZbaPF61ff6qyTnnm7E3Tbumy1Ct1BwNx0thZWZ5qAEZ8LwSPLflZq5n
d9KMFUCMcb6yzJzZnOkz7YbxhI5WPUvgEHI6DvltG3QXfRtpoCudsInnO9WSSgy2dSvVE3XuUWkz
AO5S5DZS6RyQLg015NRSlcWpRWF1Zxe966yOLrtwQFDqhld9PYRnkxx27QK/ylrCcmWGpVi5Ct9M
JePn0GQq0bWcpvEchcc9RAiAo2FOUen2Nmz3igB2WZqkuZaW+dUc8GZl86YQwYSiTYI7e72M9ooE
jkBRQpqsSD1UaTi38SvCcqi8kSsEih0WhcYoxfFSb1oNDdi2yp9yuYSiSepKuAL6cdJ1Ydokqjiq
7mD/AID9KKy52fghiXdFGV+5or1MijoR09T0L2nJql3BZ5olcBRJWDnnWVeYY6INtPpa9hcaj93K
GVqtSrrkJ7VF5btokBaAgnErxpv+aTtUblvKoNlAeysuiK+idQDFS2AVs7Qeg5cjtSz1NL9rXFX9
PGgNlKBlqrMgIBb4HmX+OnGapw2bKkEm1pWiKlyXjXiKb62PwnU1ND7t5aLXiaz0cUxQkhmDy5sq
CYd1x+plWwbzcDrMHKeTma/QVLqVZYifUYs2cVVBTZa8FmUHsH1g6rKS8oWOB/2qBHT8XHfJPf3q
Ho9/Y+zcqUJ+/Dnd5z//69zeNte+u731p3v7Xvr6cu3+n19krzsB47MqdqCKfPjR3ict4Xsu3tNT
7glHX0sjEWyZff613jdKyhfl6YNm9V6cgBkfZRTGQBG5U33h9C2Cs9MUZIyPMkqMn/CQwC/FEMEJ
/6CwfJRRcAgHrSNQSmC3G1MOv5P6LKME9AkcBoAf4jA4BZdgENLZ9+goBIT3AyEFzrZTfPc0EoYE
7gkC9NdCCq8G5XSiqixsZXuu6gE49FEpQ6XrS5QUYRLM0Ne5hxytxp5fOzuMdFtAMkVnGFi6F7wY
zrFt3y3LsAv58K70UxFcTtBBVYrmKZwz6Zh6F0/FJillIXCnr5MQn9MxjqK1Y1pPV7C9UrA0zHPU
AGqENlyJRhGi1wtGFlLEFdW8akLvh6eNLIslIxq10/M6BrGkS/MST2Q/xMbotK0SDzytRGxM7aSj
RLSR1fq4X1QSCOBJRXfVyaFwu2khchGkGfLwZjCot+8G16hhE4WqAvYhgWqvfTAAc+LJYIH+gxma
q8GWC02bpvRXqEJQzrVPWp0aWYPAg8KAQ5vTvAYybVAFDHQpB7LBSY80tBzGeGqAolNRVQlGWdm1
zKS0KqfgCCCSTFJYGtM7SRvISznY3K5yXZg87adWGqgAwFtVWg8N6riYgkrVq9kuxGbOa18clXos
y7PSJ/Py3MgKqeINcnXymjcdYJpyYF0CuLUOLqM2KpQwk4kDqD8NFOY80vANdKA7tUkCHwRupHn8
upDlCDiHDGP+urO5apCYHJ3mde+avHxJZ6z0adtFsth5SiuTNYNZbEpdqGogAdKRTCY06LI8BpTw
omNhiVcz6xOTscYHWIsEit/SiAS55UrnBkOYEI+Wp/2I2leqmIMSCxfiCmojKkdQYEBsIncBkMRp
EnkOJtWuii9kpYY8tWXTBVBPIYlmsbSwa7erZoXeBVDulGjjseSbZOwSqJWRL4OjVg8aFDCPcbA1
NVIlEgGenTrpPaoASiMV1ScQo/mQhtjgWuRlmWwGnixs2wd13+1wVE2jqMsZ2MQcKBxlbNCld1uc
F5HctRLIUdrR0YT7sAHpMVOEz35Fpr4yV5PCi1qFXhbRCZW2q3aQpmGc+dJaY0QzLBXzIHZh4KlR
V3QSriOepEM1JHITGefQutWdAvrfJ2q8qeaQL69DpFGeqjCIwl0M7ybXdYygH4wV1QMEZYIK+SyJ
y2ZZLQUf+CoPF/kiyUeN963qdLLPvSuHp/NSddNNzmWB1j38/PnKuRFAwjwmiUqbAuF4N7pljI6j
yPQ8m4PEqEgAnp4W4VA0+hUDQKEvAVJquWt8k0cXwTIF6iR3Csa0LE/KDWJtk5AsAOtbYfu6rLI4
bri1whM8s4zkXW9WaJkStCt7kN2sF66PmduqPJ/HE98PeXUF3XEOM61RxI56l7fjmuqgpBkxU1u+
KOQ8H7vKAiyp6aCfF3YGzWzKG9CGwob3aucw9xpgRdzNx1WoOrwP72ZmIXTvYSc7DOpNqIb+No4h
gU9kWTc6W6yu8+6OnHTNNu7nHGKMJFXNNxKXwF1ROITRejCw5lekmoFo1wrU8CPEpxjtWi69fjVN
pcXZULe1OgaOlesjIBrGCdNY264UCODtTY/CqXha+y4Gqj7R2LXZMtYN8CI94b67qheQP97wLo6f
opJoC/iKFccFnnAItdBGL3I9gBhUWFoXO9cAxs1wq5NFjLobh1XPUMDvME0Mtdba4FUladII1HmW
jsTnk0A1LzdDFbVXCZSaBsTkvPRpRAvjhfaoA+bIBnJcy0CPK6hbncpw5arjvimkA21miI9DQpqT
3E+kEREK65XmGr+VlM430dQh4HTMDifUS2DpZeDG644WZDUP+XThkjDuhRytKYjwY5k7YCA5C7Kl
r8L8tNXS8Syg1s8rXJEqBxW78G6vBxo3aUTQtGQdpS4XihhXbTloa9V2GajjTHQEzeOmLFhZAEnu
50SJLs/DeRUH3A5HbFS62eZ5xF6PNSEgOkUy0cUW4q5r3/lWBfMzB0Hg69QDu067cpFQTfyzmORp
QZILEAqvfImPp4S1KWrGIz7noVgMeTq18RXA5DHlA5Q/jokXJR3VeooCnlauZsBuLNoiGqhtYVh7
lNeDBw5YYAHN96Vvogtn403j/GVpSCuUgaAJ0DJkY74w8AcQh7LxpwHFJ1WtWsHncNzFRXPODX7e
VfI6wnMs8KxvRzVdtosbsiUCDg5C9G0xBfuCsfMyhM5Uz2Mq59AfYeci4SmJT9DY0RchaUJRNXg4
6nS1bQYQLuJwQRtQwaGt6LheF0BCxOiAX4dBdT3a5Dgu6SCwr4joIMBXEcimL1FU9GkMPrFF4zdR
lYMGaetkg4kpLj2kaJGVsL0SiX5s6vMRMwkkLvd0g6R9W0R1k8pgkkJDdqyGiu1BPwcFdXJmxSGF
4c5Jlcm+hj6GFuCRsOtyPksJXF03Z/M0T6KD3nBllGLrWEdnUOz9HqANCJ+YpWUZHo119TRQUq9G
8PUGEhYoUyT3CZDCc1lPfpOb0YlEUVD2uUnWKOrIrS+n6nxR4zs+T3KdoBlUds2PglpekaVOTtk0
XA4ESVGZJtxUoNxtOmPz1Fu716aiV7Mc5XNoMfWRl5HNzFRFL2cfVMfNYqJN0Hi6DRsTpAo3N3PX
OcFtf7IELc8crhtQIkF7dD4oRNOh6sYN6BSo/AlIB2d+gbLZtKZcD7BVAwpexFag4u9lVbQCBNtS
kKVL0jmsj3mxgH7sQqDTyqQ+0WY70XlNenUBpgPOCTFlRg8gsbW3NWSCGLHddk289Z1+3i3kxsh2
W7Z0FMTpUxUtR/DL5ihLKneytLJMK9KVOx8161I3F5VEu77gb6h3O4eGtQyTQiT5tB6naS2J3BAp
630ZVN12lMXbigM2aKY62oyTqzflnLwckimAmMYbPoImVIDMMA3lJuZFKntE0mqMR2jA5gqw+HVU
kON8sSewtwUiTd7BHljsjqeySHUPNZSURbDyLApTL4dqnQcV2gZBCCk8WLaAVFazDW5Qu7ZJkTyl
izLXRpbuBaJkuC5Cj26TRubXam76Mp3Cju2G0twB4Hz2R4ltcPWstx5QEvyHCuvalKAUAc6Rx0k4
0ZN8Bog6dH2/7wc7PeMqrq5giL6IfeyBtUfyVPouhD2Tya4BggMp5EhtQwBZ22ZO7FlfL8XLwefz
WTVXPs1xw97BoZzqwje9z9jctuYMsGhF4WUxzsXSDT71S+9eGpkEcms0iaPTabBzCTw7B0m9IIsB
9becl26tuzzpdw3g6Js6AFSa0qTybRazoNAr2s3DdTRLBZV/8HzeQRoOPht6zdQmgpMd5VHI+il6
bbTi/qT0mJVQJah5peaAQYfVID5vWqMbTLN2LkAASxPTBSx1OAFxEn6hWlwq7cDTpoWdGkGqKgYV
dJ6Uy9DYo8se9d1pw4HFzqrz0AksPUJz28yiaru4h5fwC8t67nIiFovVIJQGdpQttO7chrvew8ZN
14MZKOzradhvJT7ZToBrCAjxOb4xAXtRxrhZUTJxAYch+hJYSn8+BvMqYLCru4S9TwdgFRmk7PSs
nrrqWI+N3ZbOO6iLFXTg0QbruoA96ohBKzZVmOzG3CARlSU+goLwVHMqr6apay9A9QyPAQxHUIhR
uesGtDM9etlgkDimlqhUlU4LQ8PnvoteU23ZOeHmujYxfi2J7Y4A20J79h1s+ETtuIV9mtukndj5
goe9WfjNOLhpVY/VfFSCAp1KhprzyNf+uLZDvXGQsqcAZB20Uwk7Y6Men9l5Bpy6GLUGhFG/WxI9
r6GIL2lZK7mGuNR3TKLHl6CDRltPewmCSRdcAaNAqzEZdKaAPwF0rOOMJncaGoeNRAe0BwVHrgBI
KWBnuIYW4YIdm0J0CnDMbZq24Skt6KluSytazocTwvPu/3F3Hlt261iTfpV+AdSCpZn0gOaY9Kk0
UmqCJQt6C5IAn77jXFeSbnXd9c969VAmk4cO2Dvii33SdopYnUjaF89xR/trtQw6c7JfMvD3n/Rm
2U0UaDhcdvs62njLfeSqY9lpd467Nkp7YV+xOhQ4uejQXLYM7Za7Vqqv4QgrTsQnpVW6+oYlIyvf
GSG+MS/fOrU+LWzDiln2VYrSzyV6jd+sll1SDiX8D5hNeQMjIula/saFwl5PYpbIqb8KQqw1W7Hu
kHnQZ+86OJEyuHODuJuIfUX9B3dtLrLJmZdqmE96XutkscEtCepPC58/yA6lQ0XZvZb8JsZfWrae
OxodN9ZviWa+PwWxaa5wCVI4JthcOHTmuakUbIntzvn6uVuXr55CTIPodovq63byFCpaiUJA6Fok
QS2/xz0pk2gLNuyU9Ba8yLkOY5G0NUTpVUCCtZG4VkYch2Iek61U50nTZ2vK4xLgcwRyQd8ZW3uc
iJbJKvsvBdtHtBRln2lsJSAt0CeaEutgFZTi4mc0CTP40MRxkXjrPgoXZFPosVti2lNKh+mlNMGL
nWHL9L5s4NUvz9rCAK3jFWaHHY6dC9ezLWK4fFhmzzARHu3usqmG/VFjh8jZpA9DBVm2JNVdvHY9
9o3YpdNaxfncEbASrX+tquWG2onnY0yy1hKK68Qr2CLN82THRxrM9NgDr4BT0/Fc0fELtI052SLx
uBuXMkefZRU/oCO84sV8L1UMS6Ry2daV5nGYxHCots6eOJrXpOIE0sUMU56ypn4YZSfTeZ7qNKj4
siVNu4Q3TTUH+E1lmRoaQAovgzZpVLcndCloqpvyZm0j/BUM5HQh9G5X4b3081m4Dp8mmmSq/IBN
mkbXca8Oknp5bHzZnif0zClHm6ab1mc7C1/VGPdpJ8iSREH8rg+3m9U0t0BHWIK+4gSL/1VJn1PC
CxhN9UdIB7ez8u+bdX7xcCnzYid9VlHe4NGPTlj3hlMEGysPF92gw3VbOnc7SdmGStVjiUkcrkUy
Sm2wpNqtux08hIO60c9r75p8aLsXRgb4viJ+lKzXZ7/gV44N94deNlO2mLi/oZQMZ9Ry43Fkm8Sm
Ey6vqFgFbN+palEMRtN5mtdhTtkoVQvdwYmDgug+QMpp5zat4kGbdN8m/Xn0A1q/2jJzUIOHw2X5
oD/Zpb44wmbY1QlwPXZG1dUrzeNidDC3a1Ye4lKv70il+bXcZ4YyhnjsSaN7hv6L97L03wlu2tHT
1eVGSH/fBlIfFrLOMdQmD/G6HORyMLKxpxBAzEkFtv3eMKKubBCNZ0tH9F0BW44FX/D+8XL3XWJN
UEb4ITRryYIGNR1W3Gayb8URZN4qkwUWLZYZqlt1Fe9xJa7rtp5vJSegTlgw9ceqZli2eTi37Azk
mR3LGF4cBJwtvm1YY85ds9V4o+JaT+eu1TYFlzHf05nT+53r+KEoAl++Gyo3uzPMUHGzl7JocIG7
6cq1Ez+OxtG7iqGqOZKtNB3YJgnjrobaBbXAsyRAU3eNMsLlU2nd90LDH0BrxU713jNYK2LnWaQs
wXIQ8oSQ6lGR3d+UrH2G+bdfD1yZ16bdgkzLqrw3E52f2GQe+329BmXwwqd5OvccJasPJnnoSv1c
VPsB9xvddCA+ARfhh5EEZSKdWRMXsZe2rR61Ge8WK8pULPODXFiVOBWdXcXvpGsPdS/yPgT/FMzq
a1MNVwz9wTqRj61TJrFuutqLBsBH0L+f2up+YF2fR1HpUwbVLAvauUv52C5o+SD3Wx5g7wuCgxFF
3qAbzXi40AMK1NuljFDnB9XbtJY3MORsCq2xT3BPToHvb4M6vsK8uJxMLkrWaPWHqYGq2Oq4f5Sq
sBD41jpjhlLslLHJo15vOYnQO8DL2BILKuqq5qy8j9Ed3KuOVxXqI5AL1nclFj2JTycDNkC76202
xktzsxUKHW9L6R2hskp5DcchRq9GiqHDZWlhURbkGDT9zSKLU7Sv8L/hbprhceK6g7ZM6sTJ5lSM
W53aklxzPb+IwcqU7XUNAy6M84BYLIJSluchAD3FtD5vARARF5CH2O7v522Mk9XpZ7BVLpHcfiAT
ua9qa0HLuCid4bQlHeXHquw2lHr2bulC7Gy6vTQW95BnP/crnudQ34VF+1g5nmNsxtF4/67ZpEra
bliTNsS6vtTkzBb+GTbNNeRik+wB+cTi6CMr+X6uyqrPJoJ+uK8ftA9vfOBvraHnvYjeB37PhSxf
5oafIJpmE5/PstiP3b6ZhNMur6LptM99ddaa8TQMt1svi+/czFft7m6banwEEPiIZecxJObFhON3
pZqrHjqAEShA6tbfw+DrjtWO7sSH0/e1jmwKM+gV9xZGWIStPcq5XnAua/feR9Xj6DUc0I6cgZkk
ei8eVtt/BYGXE/jEUzkf1Dae5r6HPIt7q4TIqr7NVsdhPyqDimOCTzeii7T57sSZQ8SXVf+wcfnU
lGpKpJptAgnzYevIHdS627Bdq5TJ9ktN6IcmKO5rP56WOcZGrV6w5s/Z3M9jujtr02GL3g/LlDSR
NSk8QHoycRjcM7R46Eh8n2hNRDLrmh+tpmezEgkYBxvswMLhdbaQ3Fk/w/ucUDCOwwuu4H1UrVfL
vqQ2cqeqp9fxiopq1O6qCppDJIfrOhpzKaGfgJEpsx2sQ+o8bRO8+e9bGqsEII85xEYCqIIaC4Ux
2VT/aS63I4rKFxOJI9C9z42f7iCL3ZgGE4u8VXgom+e6mvJpl/nkhvtqEvdjUxbY+FwGkTCrSXWD
+vRjFVSPTaXTBiSSae2ncFMkQdYOLx4vLgXcfBTbXiYteqlmHe8tTLtwKJ9BRZWJ60ZzKvrpW7+a
Or8o7ihnWDa05TnqmjYtXfzZzfrzxZAcTfEs5vgTTrS6Doy7K2c8mJdKieqbQi83LcxV15IBprAU
OS9IAad+eO449G/X9Z9kq+KrpS0noFWoWfgGdZxV3aOrZ53F5YCfVq7I1315CDUkEM77h3Lzh46Q
OKVlc+B6eK6D+VX2m8p5P+4HsMNfwyEgx2VuZTpMqj9IYt5BAfrSkeh2I4ygdwsvBed+XWp2O0Vj
kWzr8KigGKV+XE6WbbioanlcCoenozfPdls/4FUtTuUQH6ORP0dlc172pge4AMakCPc1Orhu3q4U
javPxnJ/y3dbtAnwyZJnI4+A9laAZRY9zAdcFn4FRwWyAGwj1EN0vBjM9Re5AjtZ0Sp/iAxRZz8w
FP1C7/ImgMT8BM9mB67j91vRLPPFFIPgIHW0PJFyYWdoWe6mDej0BY4DnF0QTiDCYqrXg16oA7/c
mtOI5v863h17myawEZBWPq+jh7QSXoSXtdB5IRV28aKk+GOrU+3Lh6kB61PM5DlaRXfssBv3YPfS
UJQ5kK/lNtrAa6EZvVcDhW6/eJ7ulO1J3KoxH8stYySEOlyFIEs43lJNsQwEMcTyGK8JFI8VLFnw
KGt5xcT0BB8Qj2kY+UPQ1eKhFMIm0EYpnKexyXC5wM6NAQC5phtBKYE8hir7jvRDlPQNAJ09eu9b
0EUwqD8GVfi5R30Mn7tWqRjW8cS1fg8fJGuifoZ3Td3noAw/+CIiH9TcH2EmTTmV+6m19J1m7PM0
iq9F6NI42EkmQqgFcq3fe+doOgS+yKoRKBH4A+w3aqdndWlEHUGPPpW4fW4V52bZn8OCBNAL7Qdb
k5vQ8Pt5ZXd25D4zLbBdAw817QybswCbejIVbZOQEjANGLcD64brMC5PPamw0I/7B+gX9204fWoo
fSrVuAPb6z/vgad3bFpPTMon7XbwEDPUeyeacyGCs8BD5/wok8Khhmk1nU4KYkW+SMuzUg1lVq+r
P4YSHx96yYP04BW8GyCfqVp9pNNFZuhCIHG8Vd/6sexuIrGwZHHbeG4ML54EOLsn1+3rleJ46Xm0
ufvI6gaK7yD5twAPcgZHsLoHsax0Mk9Br+Bmxh0E4qJ6Wkdu7thC+us5ntHvzZQTLKBybL61U0G7
ZCOafo6nZk2iMYYHiKc1jZpxewiaQkHGXngu2ta8GlKKGxsVxZntAs980LqBHbD5BncKyuyZhL18
2G0gs23bCzByAKnQazeO4nWqAA/TDh+Pix18XRmggCoil0PMgkLTY6TuI4w3B6EeRPiANUKEAxRE
aB5JQz07u3KC1Dmig2pdXH2f4hKbuOjEDWii7l3juu5GrH14JXoPaD0m7Xe+CXO9Mj8+akSaVFKU
9YyDsk4OQAIjgttURM91ZMBD7t14jkWxXTE9qry2MX2BeIYUA1ZA9kHUC02bYQouAlR3Z3lPjpqt
20mLfj4yOU3XPYNfNpsutAmSBiLTwxAc2tBXD8QPWIgrZbkFiGmXFxBW4jW49FxzNOCCrgLNQrcD
Rl6IKu/WbZBnudgl36KgvIaARQ8bgyOVtGIdDtGOsremM/DqjdkgKUZeZWsfYU8vQwBxwaCbsyaG
pIRH7ZZSs8nr0Rfie6tMz0EMWtGm0sZ1zqxBLb6rJu7fsWb2NDF4gZJxRykGxeeFwbOJ0tVs5Ue2
0uIVvmydtzAfhkyOWITDetu/mogEWVML9VGQyWQjhaTZlJt7XzUXDjWu6G3Vuhm1bBShRpHqnlfh
9jAFe7VnzdBXQU6hfh384kxez2rC0hepd366JxF0EpOEHMg2nFGwlnDEw+2K29mcmLOnTjd7nQBQ
GlGZr0GVFfAjm3dqHFV70LauihxofveNacG+6jnerhax7G/g17hM107PHzWUiFdvWwIDYhWAZ9e9
jG6HRhQsaca9+si62n3sCrDMOcoZq64DHyN6INt4cm0yV3iX8QHQNCTrFswr1KIWhbgfps2gvpsY
9olwFTof92EtP3pwOdBJggJZF7DoWBAmmF/jmftqBC3XlQHakwKL1bmA2IKES8yKlwh9ep952Qjw
FB02m3zp9UyOzPg4OIQLXw3oiQ1V1GYtQOxl8SIfRGybrIkhACagc2Wbl1MnaFLHG0rQycPhS0an
erTT8Raa0zybaIV3xvVnWqFCyFo2w6BRoLJUopqZfNSQb5ukVIYUqR4aN4GxNSK62sM5fKTLpQFc
0evErNvpKQQbAGZgnBuLvWFhHn23Q/XNmybkj60Qe1dD0ujY174jMCoj0mGxDYJlcQfTLhBTlZHo
ZvGPQDhEMF2UKA1uO1m0qGXOJPbobO4WGSCbEnXtdYFdN4LbpACqB6uJytseqDL7pFTdqNutX5y7
nWvVvc3VsjmcAW9gkTB8NJ+YUa2pBrHRjs728Ft0/I13Xn3XAcqKZIdQOF/jBNrHqFhJm87Qi9Jq
AgqRkqjfIZsAGlkSMdtoOCpquzWbtan7nG+Qkc5LTO03STicDrpTT7Om2F/0BgpCRQPc1Bg0LpS0
uvzSOrkM+WDjJYaIAD43BpYc+3fMoqamvW0B+JflZdImVO8UPNDiskWDEURPSiJ6WFcxn0c6tFOy
w91N45mM9BZP5jJlJi4hElgTt2vWAOFBp9iASkyIHxEMMIFebhVc7PHGcxAtpx0ES41GrOItqOAR
EjVF37OmoKM7d9B1X6L0LqeqdLdkHvfwqedEmlypcroPAHWTLDC2Uim4uq16CCsMZAftqbF9gcfk
9ogLEcIvC0eD1rcCzXiIYKjfVCHCIZYM635mLRTCJzjf5XrLF7OitNkJB8QTaDyZsOFAdWyqA7Yn
HB1GXNVqHxJQUsjobBJ04TULUDLkbO1Ee1hDAsIaGGcb5101ky/FQKm4GYDqQANhK4SlXo/VV7eH
hQbW2Ys0UpU/bGMfPa6kb2QGbidYAdzUgM1ZMUCQrMsYJlNLdQy8xW/uCaDQbNCA+eol2h2PHr3Z
ms+V2uf9vIVFMT63wCDYwQYEjT2dwZEmFco3/doE3LW3rJhLQCX4LQ72WbFgt3ZazCiI1q59C8ml
GJKkMBXq8RmxDGrxr+9XYitsrtFWhNCsAQ2mYVMUr6h6RZSMpBjNY9Dx/esGonXPWq6rGde43D/M
PjTVjY7WjSVqmWICn2FE0kpU0/plLNCraWh+YUraDuIGbP/hGwhihDVQ+9ow9aHyKxjqEk11IkWJ
TrnHCYTHgVcdIkFyrBEdKvYVBU48g+I2PIzex3Bi4iu72TrIG7l2JG2jkFeXO7qgatpNibRI5IMu
iQRXc6phDoT4vBJhqHlwSH+FQTCyBK4ciBkOHLnKQbogFmRM1ECfY4hfPGwQvPWNji0WGonK2+Rl
i4hCVgTL+jhRXM8ExlX82QzIzAWG7E9+glaD6wcnJO1dyE0qbBuTZIRYdGEc2N0qgtUdhdfRuVzi
MAXThQqbVq5HgxMJ7FfO9Lu6GoiKaW5XbG53sMXoQ6Wazp3GvpMeGE0HoQectAN5Lucdb2YD+D+n
G/yAt0lYGNcEGcoEbwtWAY9H7B1Aa5BFzR6sMpfY2C4+T8HdQeK90E9Fx+ELsV0u4UlzCS83VgFK
rloIBVnVxN5nsKN0cVZ1tNvrjWBlScddb3O6xhX+D0zvSqZTPO4sLaHftI8cSMNNiD3jKm59PR/p
aodPHesQP7FYvoeEMVgYB2UqVr40banrrJOWWlwHjbrYT43DehLtkPwXZ8s3oUgpr9Ghd4/NEkMZ
H0k4wZXabe/zZVnx5qJthmXi+OT1BQbekZmbqC0y24m5ORK2yBfOsbTDa+mwoTQr3j2kFnyN1AEe
AocnqI3AvM94TxMLFh/kSRsUUerWCDX73jE2pduwyjvQIqE+RhHKYSgS8z5fCTdvcY55eMbDTi/m
4SxLVO1Ju7gQDMoeAAL2WzEvGcV1hwTULhQgSoRE9bUtSsOuih7iXCp5O5TSJSOYgZdhm6r55Fq9
uDTsZ+avwGK5GvXsttUQwwaJ0CPipRMSiem+Fo1PfiBe/0MYF1HgH6K4ESYuXkBVKSlyDpdY7iWq
+0MUFxVVuwgNacjYln+uUUCsKfKbDRIBTfc4o2Te0/9+RMSIfz4iRjzipYTnKCTHwCiEnX88IoSz
YveqFpkdu/3AymI9hShuckkLhxj+Xzjvfzi5S4743zljnBwOFQmqcI0xj4CGl5P/4eQQZi8h/ONQ
MmzpuzCCpinGUcKv6REN5VQfOiN9VjO0V5ua9uUfLu4Fv/35+BjeG8QhprlHCnOxLvjuD8dHr6ZL
KxaV6T4okr5av4EHoRm41A/FRB+xrzX/cMS/X1yhkOLGOLLLSTP+S7J6al0hx3VTGVyCDpmXZU8E
6ikga6s9/veLy0BG/3J2klIVYA4EQuMqEL88OviGE7Kt0HVRyHgQnTiUN2PORpzuSOhNtcxQ1+oJ
RZYPEzNA508WGtB/eJz+9gBHMsTRMbAgUFLgZfr5GosVJNi2WBC+rBo/FC6qrvZFMsSQ0F/3TUxO
//20f86u45nCwTDwg+OVieLLc/Xz8fDmD5UyHYrlaER8gowl0DAHxS36hxP7DwcKGVLymAgYhXg7
fzlQ7LDigfGFhT7R9Wnah+LOSdCe//102N8Pg6kOlHN8KQGVSHr9gpAvoGUrZ2SVdy1iCV1f8WPN
ZJ1uJfbSCYJKaqYIMakLjdEZnYNx6JD87C6hq+JSJDvYtqE2//AgX27bT68OWr0fP9Yvt7WrNU52
VVWOMD+wiBr2/L60Bs8RqVNkvu1tbUz10OiY/8Nz/bdXCDOmA4D1At/AgK8dCn858r6hQRyKQWSM
T80dpxDOCOBW5G3r6N1/v/h/u/b4vgA8QVgkBPZC8du9+WF9GEoY+kLUDVQO0d302scPoJ3Dfzih
yx388VJiVg8VGOKq8OU2mApBf1mFgMUjy9IWHGKZnroEqgJDoSmmg1zIkFTFWJ/8+A/H/PUi/nLM
3yZA/HBmFCIFMqQtg2EPLGKKSnffVxDQokoX2f/sIqoI/u9lBK3iAa6W+OU9mQSwdhPWFbRmhqpp
xxAE0PpuCLd/eFV+PSe8iAhZYO8KOZgulEc/v/kzBfYyj0txYM7z6Vb1a/VOBog9pQVAk/X30/pj
6MjD7zfo90Ejf2Vofvnj/7798yuxfs7W/JaX+euH/l8N5fw0gefHUA4iKwjT4Or+tZX/PZnzafn3
9OlLLOevn/lzxAm+h0iGCn0Qvq4gwhOAzenPESfhv2IeURYEmHEIS+ky/eSPbA6iORxeOdbTyyiT
4PJU/jHhhP4LG6bCKBJY/tg7OcM+8mcs6ad7ha8d++PP/+uHEScYUPHTS4cJHVRgYwxg7YR4NP+2
iiCnLbS9SMrl2q0fyjFcvqFlbs+K4eu3KB/KBz6K7owxS93LGBH5MbxYSUzR6ti3BTJ+dlEYXLF1
WR2Xex4OcKIznPP0vZEwOmHoyoPXvHk/sWK9G9TSnIyRGKYS9EHaD4t4crYJD0WxdtcTJoicayRe
nwkcg/e9goDWx2H1Mo5gTvlQrW8eAmUFJwhmOBGReK5dC9aM9eLDNnRltpWq8bkUy/bMIrntSSNh
8wftyt46UFpYVGTgkw3b5XHrIThW2yWYGHSbObNOhI81UAmDONA+iwQBwuZzqNflEfo2orX7TqDg
YXjFimIQ7xEEvapziaUe6etg9zxZoDbbhDYAYQ8WHeahGODOJIrEDtH+Dt5mA9/tY0WE7yG8MMCB
dbvGoFRI7T/WxYZfOoL7uJPTyr+RrqdPeNP5rcYWhHkTs70FtU0fGkW2L/ISVPR0K27s5OIxjWUw
XaTo3YHE1TZGRYMgK9q+aEQMHHHed2Mcmc9ofabwFK2aPlBofZB+Soy+6MI+AhU/TWg8cIVhlpiZ
1bn7LSo6RU0cHtdlDfpMSqiOqalag7SyJKB+B47RMUkpoa4kPYaDZGFbDR9ME9DXoJfFVwsw9aRj
tZyRY5nSqW7bGVTa6L9AgnPdcdrQMiSlaYH6YLCPhJIAjggAG9QVti1YIqlX+tHPuocojyEO98hi
L1BLfgsZ9yPqxRd4jRot396qN3hp7AE5qvqNbsjaxF21v2EYQfxchQghaQAON1t9iWmWSLm2dT08
xkuhIJMt5LaLeoerGY0H64IAmf0Yw316Oyd4ceDV4WxhziCZXGKYBhFIz3euhARtggGhTqG+DmON
YQZFz/Z3WzmsGuJz7a7aCQmdVKt1uVi+aNC3qibHLeLzA3CG6NoDTz2OsuhvBlN+aAungaFLiF6Q
KXLovjpBYAeZ53ZrbhfezYcdTemxmUd6qEYPdQ5PTL7raEuXFRaraK3IK94X4FUH8iHCj1YwED5O
3bigRsFICWakQWu7RUl8wfS23cJmEdF2ZWYx3PJo6jGCAiyx8BCfJKcliGegwSFmMtiLJTDNQwA4
YvzurZ0gkkVN7rlprvHH8AHuY/UJQzngZ1NHc9gpy1FQD9KhF0jIWtkgszIs1wid1jehK9cDan92
HkxBp8TCQzkyBEhPXYfgABL1wcs0EURitGh3ULV8Dp4Zkii5QRYJ0dtaL8eeNyXUawDENdAqHwI8
bFXUwbHvG5J2zcI/eswRaNMxbPi1cZMDtF+x9wGg1S+6VDRjTVSpBANUgi8K8nQ+INKTgvhVHyC/
IGqmcUVcXBKQk62HTWrNwSxkPANL7lMPcSCJ9qY9bTCg0oiusFNGDFiBqUdpHjFc7Frgcg7e7I9W
4MqUw24W9CCExmg0LvyGR1xMQqF7aplRtwJC7R3ve4J0SBF/J+g3bwK3mVc4P322Lbs8sm2yJ2zm
CHvPYZ1SEfZ5vY/uZqwrPyd1OUb3lAzoryB3ApS06JC+Kugb/PCbUu1VCKUhputHzNYpzhV0NEAT
FOAj4A3g6ERByB9JaVM5xYAp+xWIsYoM5PJZMohWBDNafhe0KWS1Q1+Z9k7RrcSsDxkkIWYKnTsS
R3fe1ONh3CKaO2cwIcMjwbxhMNj9ymrgFoFHTSkL9QZwNs4GjogE/N5YIsdNANi1xi+vYGOgQkDC
hTPCxkAc5zWE8YlZMPhvjLgdyfWOqgdhG4b3R4xfJ0qmO2RsVJOpXgmWYEAANG1JFn7jEH4CR16E
9gO2w/GNFrNCRGypL8R3FxJEJ/yAEKRSMWpQyzl51dUIeViV7J1hb1xt5X0gd3FeFApSyKj795LW
7deRD/R5GU3zUqllKTK/IcCz6Qr5uVY0H1Tkuc2qogdWKzjuPxwarJvE2LdlsvizRd7kZVMRUiw1
c8WDjaf1E7Rm6IWoGmN8uljt90jo2APMmP49DlffT0XXPtE2aN5xgBGpiEFIqLDXn3rH22csPWBp
HZ1yzR154XiP47NaoIQl5byHp33YgkOwTv19qY19KZqh8Wm1dvMzGeb1Cjs5aXGd9dplxnltoYsi
C4uEZ81vxp27r6Cq94NZ/foc2sGXx1iboM3MxNrvehqBkHhahwkQd/umx9YeI031I7AAMyWAjshh
0ZFFsn+vyqeQVRfHCaVxYpu5vB3g9iKE39L9kQZOBqkPAoC2jOwfSyTUq2NAODJKKIDjTxP8ic8i
6snnuRbFqdYazTwCWbkPR5coSP78AvAUL323UlQxejSZhZKFWUOMD9cYKgJkpvO2eNsg8h3Rzrag
2YpL9szzHaYyFgzyjOlZwwMCFuOtx0aBYPy6PbodL2Nb6e5mbsr9dRmD5aAE2fB1Uv8eyfhT3fZX
ufz/b43NfyyylQov5TEm8aAolOhZLpP+/u8F98/fMvv7lL7/8Av+XX1jGhIkA/xihm+XpCix/6y+
UZhj9CeUC6hrl+Ibn+qP6jv4F70U6/gKA8ThLj+Ef/qj/MaXOOFvsVhCD5QYZgOl7n9QfaNO+KX6
/g8f/UfhDVasLCybVNaNVQ7wJHXI/SxPVXfv5ZWqBCZ/3U98P6CMS8gyZgND9UpuDJcZfN4uDVl/
D9n0yvL3SxMd4Acee+Wv1/5tw4wuyL/m7Ii53rGATjx8hyEN36YCNcnFRq88TO8iUyFsTbCSnXWZ
g8I8Gn5JkGFy1RV1KwCLIh3MRwwIShsXX28Smy2K1ixa23wj8FoEj84YAnSGIvXUcZbyLj7GCDtP
fj8Sjo8osL2v/VXJ+muxBV+bEI68DxGi3wpMLZni7q1FUouAnQSBcYS1fefW6mYJxX1VsHS/jNtB
xq7z3WHyr50esnIJc1/w2wkLd1uRaxcgThnAEkmMC7NN8g/FJZUVxzNIyDljBcZaRW8EJNb+f7g7
sy3VkSVNv0o9QFNLCCTgsn3SLGYCuGFBxEYSswAxvVE9R71Yf9on16k8WavrrHPRN52Re8cOICSX
u/lv5jb8hn2bWZ340yZ3flVs24diuDs+k9sRB1nH0nuHVPZdx+9dLgaOrvBhPxVpG/Lc5SDSsMkB
efTRgsvVe5c82vvp6bG+c3XMKPm+5f18dRlBBZOSdSM/ncPo2oCf532Sn9uy07NEdZ033BsVIT/3
fdM8Hdsr3r+sRk9X2Zvy4FfgtJhSTgOU9L56H8oxdzlxoHtcB1w6p1PqnlH1lFJRAybRmdaK1KrW
yZzIVOy00luXiPK9razHvHrDnJcRXoRVaec08Qu9+k9qAKvCgfGgUAStRhWFWNVreSlHR0hzWlSM
NcieQp2FjQ8OkOv5HTbulvjXgazm5vi3wWH9/ev2V3dB7XT4MwD+4YSoj93/j5k5/sEJ8BeA6loO
QmzVzKLE9ODD+J8A6k+9SP9E1sEx+79d478wisKr2qixXRt3TetPHgIwqtkGnrqtXus3senfMcr5
dxhUQCm31XU7+BbwUvwdonCeUUVmdcicx13n2P8aRP2jV652EPy3kf8ZouzrI4eg6kO+0ufyVqvP
Mdhlh1y6jb2p8JdbpA+eOh2fxKCNTVHY6fywxNE5/Rw/RVNCYQafVkWmj3WRV6u96Lin8LRvG8y9
ncirq1/k9xC2BiJmhxgftYFyyr80j+EN4s7n05V5+dE9cmx/Mx5Q/Q93SJz1Zm7347/PXVFljpeX
lIyWv7IrSdc5laANfBQk9CD7VD+IbN8xrrt93h2/i0/vU7oqLwdEXWsam+R14pTudhZl66wgC5WX
DowG1OFcWy8ixU3/dWjzvWVuZGTb13bUft18nKX946v0Vq3eLzJIQFBCgO37pN1rDGDHkh37NIDL
JH0TpMfMMZDFqg8ZKb0bScN3N97ZBVRElrSLFnWpMF7ZpbrnT/9SXmXe3Rsi5hQB2py2mjovgdrz
Z9DslqQk4+YlQfF+AKFXy7NFXo9byDqLwy6tkZNtH+QxlKt1B6xsuoWGVWTdzIrB8XLyLo4dN6jh
+Kyc4PI5D6hvC4i6mCpfDRqtffre3Ux3dRjednvvcjnr5tFWq0NPtfK3f6dSZtV59al1Dh+tBmuf
XvfXQcGyXDgNdK+l36wmDU5wLQrayPMZ5zmUIRCevsujau5qntFmWLi3EAqV8PPpLi0qrI9WK3mf
iwFhPb2iwPi0twSsKpMi/2zurbYpPhnTtvcsOPjc5sncC4I2ruXvHpWCPI+klU6YfQ4zknZUtm+N
2hwYXOc8y/dv73KHdRAvTLukpvza3fz/iGJ/trKav/magYL/ybS60pbtUvznfxzW2bmmPB+vT//2
v08/1//8j9v/+rffLOQ/v37Tob/rt2B7luDy4U+Nimpz7L/u9Ae+QUGEO82CqrnjNv+Aqj+zE9Gw
gIYUtWfUBsT+MMFqcqIefkkAjACsBQXz3/Gtaf871N7YZRSxEQoG7P4VfLOZgsufgw5wPIOjjK2N
nUQwpYa/PwUAqLQqLLuqeVaDzDe43vTLb6u7bgs4Y7ympohEqR+1+ydxB/uvQcnf9+3absutY2fM
wD/e11k94Hi+c1/Iejjo6p1qyLYQYvA0o4efBZa5y93wn922+ddI819vW0d6/vS4FeZy0SD/0ZQ6
ecqu58pSmuAVFfKmjgOKEWWm/ll0GWP+H5UITvQ/Yh9tQrCUf3f+ctt3tSJ560xIotSv+fwUX1Vv
bHvK9jiDkUE7v/JPkkdmu+ChOuJjXqZIk9vJg/WkV0nVIYGaRH3YL/bxm5L0hzSnB5amXu7uQd92
xWNCFPnwozAibdk0y6Zxw3ZIXoSXJLZ0w0vQE2fRDnvC4BnVoOTMDa8BHkXRVK/4/ZGmrOJkP7Ll
kh+1Lc+jj7L4/rDFsuuRNvvdDhkGNyB9b0ldQ5ovqJiYmd2iGxZ+mWIGUrasMpwJwtIfReEItV+z
wj/9kOmuTFNBleJn0crrkeDJWJ76NjtNPuoSnIIOxKK6mnWPqvuRRx0czM1rT0kwbsbtWcfg00pN
Y34eObiUxSPej5w5JOK2pGi25+FNPw3c7W2NOxLvNtSMLVOSMw/10jppQNmIw3Vt7pMrk8CY+vfg
PEKPisy/xuYU31U0v8S9uYFauWWy0RIloXi+/kct8WB495MwlbfXlXdST6+VCyd+pnjsZXeWZFHJ
AUAxOhJMdoNL0DS9b2i7uXZn3jTtsNuVz0N4Ikl3uzxMnG9L1gtcT3DTNPotCtPxschX0DOtuAn7
p2hr8/Ruor8phwG1YCI5D/uUobSM2euLOZmjJl1AU6PAfUX/xlSvvKWly/Sc8mLqmOvkMrHlbnCF
D0B0PuMigq9EvAIK2sx1cBtxVjD2GpMXTs0Pr55US7nSlZ/gYj7BPnJiY95JPj/6q1mX5SvqWK73
TnvRJ+jn3+Y1uQwQmQSaLz/zsQ6Euk7yFn+vvN3To+BFtGJoOrjtLlOXxf2nFR/9V9CK88V1wlr0
Lz/lTfC/qrqKX2yq26gU+2hpZ4bqqZXLYtfSZ8+W9x9rvSSuazqm8I3pmWfait3ZZXAY7H6SZS12
XWT6CX/3wd/YsieWL3WcdfpW2PZgJlMzO2kPbbZCLek3Yet6uqCviFceFLhpo6+acyvsiCPymEBF
LyjplPBiiyq0wqZB2q31KqzWRhU8kjim5ra+x6thffX2sDFWXY9yGuGGy6d+qeQw+Ci+ITgMpi3V
oWBTlil5498uv+Hq3FNRS6yGnHSPZE8aitWQxrRlkNtuSI399hJQtcxWgOomLxTsSqIc9TmCMgXU
OBgS9SU0L2xN6pkUBVPqrZEcfxXYwXdHU7CBP0rdkkY68LxT9BInAz8HXnGZ+Q2e+yiiH/VzZ9yG
RMT4pRqiX4qXUt2rQIb2why9Iiy9c4Lh6ipXvKQrvjw9+Lrob3IuZaH3ITvBnNRJ3ZDPejglJ2WA
JTr6R7+lOgy1ITZUesRU4rJEhwEias+gO1UMQ+z1QV1YS7IfmfCnLvyDodRMvMRO3SRU4cZmsC9l
S1WmFzPZYGzzcsn8JxRZmQTKKsOgL0GHUZxlAK2/2msmU/ddSRJm6R3MhlRfNrHYmI1hUP5JTSAz
9SYTyloTd1uDaiNfL2HwLVzx7Cj7Klh+qvsriMko65XqbXnumwFma+V8r4YQdMaPmFtjcVZLc5Ow
iw7OIQX9QVvfRtcBAr+8iaBxF8b6dQ7LoRMFmcjVKzyMYYwd70AManzZFje5/LDp7uPzsOMHz8Tx
y2E5/ARHv2fMbVkNofuVlbdTkyI0Hd+WRdS/yY4PDlzGQETCRDx1x2wc81E5D98RoK0lqQJWR/2K
DuZi6j0PeKs5gBNXw/7m6QU3luraB8sYMB+n6p3VwB3vFz7b8gEGOWZThk+vnmWz919xx7RIrTRV
elo0FUdqZcnd5A5oMLP5oD0Df0qBMjinuez3l2eRB1Z4nbCAPaCUOQeuPixrbkYZGv4Kfti6B2YS
hYmCnbqMO2ZSb+/IQN/QnvYf/U2/f2UX4fIB7CZM8xBx2vtNVY+Nh7JmrciMamTkF/tmgyCwysjb
skrrVefKzG1DGBa+WT+dYJH8nUItyfoVVu7Gh9nsoCNq8IHXVf2G3Hx+m+Z9M+onagZ1s3wKyrj4
e+y/hX/zIQXVn8lRszemDYlbFQqnCG5T72be5q2mVzFdey8R5H0X8wniXvHejMNYOJAZyl8vMSoS
V30P7MA7iKu+C68ycfzQd01kVb6wfe5CwFxGbrzmuBStAidtK++qH/IusrAZtXzT/nXpF/o8tH5N
LswsAnUWNz07oLwIZKrC+5XxfMtnegExGuyX3SCLakPAkpVOKqyAs6h0MYsissE1/STSh7HC+XwG
JrWErzrB2a80lM/syqd2vbekrFj8+BACea5HTEBUSJpP9wLzlCSK+BSrKmoop61FO5lFlqcgqhKq
vGiFl1xmBkZFOYNGPT5I5Qzgrg84Mj0m/XpsHYZuuG5YCBw0ghHvQ6YzHgz6/fkdaKtC6kGYf4rW
RUddVKVbSHOSzH5md1C2FgZolLxOf8YgeJq98c/jzFAy7urkqmbRKsGtxIDO+gPYsHtqxGL9O2Bo
/yzm8zeWEbfV7IwaLmqrhR3I7nqDJq5EKp7JZKcOqkSMgo8IznKSdMTM6R9Taun12TOrIAPWcjVx
g5s5pMegXs+vXx+xT75FR3reKxwE4ABcVkQOCu8h4wGrFDR0IeW3yM6iJKIlrihNyuwuilTmctiJ
4FD0dqYW2X6kfobDSlLa8J5ZSba0Fw05moCAou/4ufolGlKQWd3To8Gvhh7ZQRH0vEzKcNEVx6CM
3f7XXXuU34gwTVtS3tcE6geI6zsIr0I25ZqibREHe0/skb3MGw1GI0b8qS9cCMZwMRRpKPaYOUyw
WPymmNymeOQkT0oxv+johr76Yu+Njgnc3Q39C8uFEpiZPSvDzhdlLEi2/u4qSFsuYjKZ3NAaj0HT
P3qOPgY69hB9xJ+DtWoNXTH6FmIU9Psb4K1n4MisF6wUb+xgYGu55OWlwaw96n7/URsiuAoC8CzE
CnQFuyIH25agUXIWmEb3plgi4Grr99Rp6kxU9bUN00WlaOsgCnXzT/EscpvyvSk3u+SnjWD6s1kL
Aa46YritzwMdNXzyqq+GVTg8gQ2+un1ZI0Try1GyK9V2O56GD0+/FVv5rRx5CsN1PPBG0I7JblyZ
++wi4pHZJ6R+ixSWbVHwtCRLGLmIg1Vw0Xow6R+QJ/SgATHVQ3wxt3uZm7sYfDuju25KGWve97uq
MqtxwztpK3pHjcljofwqE7MfZY9Uj69OoCQ+pUyd5JZqBsjv1H4znA2VtVQHeUgyRZqcUntT7/gs
natZT20r/7wZPv1MbQ/TTDW4RMUP1VdjUgn28kmOL95O7/ktS/jvaDgcboGDnVR2csNOZIthYAE0
d9RUXOm5qhHTKFVv1td1AaBXOputpu6wNrOemiK+oMTpE7ieraEgUEaYSSe6XuYd04yYg4MSza/L
uKExDyY1zDd/67u6XsQa5qi8pz6ngHe/8HsRKiJumafu1SJiXrkyZ048HdHrt8GxGgaiSlMpPiKV
eX4Uyby2n2rDrz5uYQ7Z4ZGHCe4xBRHyLWfN4DirEa8jomRea9e3nLswapu7mkO5C8mbecxRwzh9
yChNsAa4SO9tkntc25EECcTsonqY+LW2q+EuosQzBodQn7X6rfQpfod/O/hdzc+w8h+mmj29zQa9
Xt8Qi4zvNQbfVS9w0Vhk13vG5JN5fWDqiKWyw6TSnQPJnZJApZxRp6FnlRiy4tHM5ZhXf81mjrjC
QS1+HDUb/uQeuOeIWR68JWB9Y1JMtXU9JqM9NN0lDGKGj4torhRDbvTn9QzN5jUY+/4Pu0IniiNs
kkRHwSyqOWdY0FoOK7Edh+OcPdUw0cFrQbbh1Rfi9vEyifyKOQHHsX8lrI2I6c/QHyr/Kdhc4x4K
4qJQIcftXgzHT7/4in6G25N8iy1VXeODHNPipg1OQvrF/k5qI+YaLDkhmzdPv5PR2yvWDCmK0BkX
ZJzKRu8aVN5k0+dMh4WeYP1WjPRlut45rY3KzYbT4jzqyqFfj7urH2Ye0YZpdg+e3gQboiGWPaFO
nJRdeTC1MjBFeEsmBSUZchB7g4weOT7GyIYSzC/0RHiWHzGhxUJizAjH6EN2hY4H3QGw52VYq0Hp
wYMm9/IssdJMS72inn5JMKLpuQpG74g6VplN0QdUeNsN4tmi+NUYdRfHqVgFHYiEsPouYWN0JFlo
zCEOa0xmGs1Z4Fw8ihF/Tl8M71MZ6nHkSj0kVkQHlgFx2twaojvBK7jP/IM9HZ2oTYNuDFt/AXfg
fnqnjKQwIlvmPUijqbiHTyAKapr3xBRFONl9P9P27LmmYAK7Yv7ALKutdzrBjD5fO+yrTd/FK3oS
12LBhYjTUdB4ltc7sLZSAb6lQP/KP6qrHsD/y8+WZaXQBOFB5bW5Bp99CBYMyFAa7hQ0NSySOaju
QhRhcwO7kIeJ09CQ2DCzbfFtB3seEI0Y0L1EM9WLRRl3PMdrN1URQKRDkc5ssWiP6Z4hgwfl+9/H
XC163jnA0XDmaNPT30+V+5a5dGV3DGe0DGhlNqgMVFGtsBmSCthRKfy/caVOXKwr7hrFapl08ZEX
oS8iJSEkvM9cyCPi4gg3QSgPaaypeRIpE38OdMtboGhB/bSMi8niGKT3mV5IOFMWlnnpp0JxXEUm
19Rd6o98YlE2w0chKTmSDx0/1c6XoWs0TfBa2/pCtuGq19khreAIQL5e+jbRllp9k9Tk0VpAlg8B
ZW+K1n/phbfqN+VKMFK91iQTiaeyzoKj3aMrD5b/4YLxLtWxiA/CFQNneFjL11swfqZy8dCayiXB
EE9Mw8K5igVRQTTYR8pWyJ1jgRb/yFRw0dr8ocrz97GRRDEaZtzit2qF9I5gUdzvNoyqmvJs76nI
cjNdkY9uAeSlce43GLgTLqpY1wOsn5K5peI1cOdV3ApXfZobiV3qVrI8Qmwh9BPD6yZ07lfcQr60
bXoe/R0Ym0atYvH0L2kmgSRLpOt1JjniqZ73kRQjnWvDh8Vrz1uHcMVywplj6g8eVTi2fWI1fIVk
fOTCEqW5ilAelSUeni0kuv1oWlNlTRrkDPLLg/3gxVDraYeNgYlpYvxLvprhM9iFuQi1F19R35l8
eFdcjLy0VyGFmgbTYej7oe37e7VDPFr6gJIWlEa48upRTyiuXO2Q6ltAjahRoCuXCxesZmnOA1vk
4XC8lQ3FGeUtYGgNx2MptfBazDaxaCFDkS4QMgzC8TicXnjYl5a2cSM55V0+mSt6KjFbGYP2pxIL
sRYvglPCD2W4TtNUMqEYaAEMXCw0nc+i8VTL6foq1k2mMaUgXstcyJ32MTt1ZdpmyvStXb8Yo9/B
VbrjiFQ2vKtgQWXMfEMFUooxBug1PaqivwXjebbxOtW98Cq5TMjLBlWGKuCvvdj60ymW63QtbbUm
5CbSk+A6i7texAI728viYxzX/opfg6DDjnvNHCnpQCTe6iL4DWTkgkTr/eQdYwfzWHgX5VfKrmBM
bAuJfbxYMQ9MoMRgvrBu1PVpNoZc6HwU1zLvihgzrJb9L/ml08XfNjmCyTa9zEgnOKy7omQ3fWS8
I6yMWFr4APSjlPpZjBgxpUT8YHf91noXnVmYMJVrxrdoeG1Tb9OT4KpA24BGFl78xcEQ1haR1lvm
pTUJkC9ZHxg5Ob40lmTPW7QpbUXq2ahdIRreI21y/sz9eht1BceA+CMX9cao0eVt0pVwwod+6I4n
i0ErlGyi0wjqGdXSEEZMJHyAYY1HYUhmhH7HO958zerp47pbttRn5oTloFXrppeCwrV7mtv+AWz/
xI/DwN3YfneDNHWjnTj4YTqdhm2fPELdvde2gToltz7y8vB4yTVNLZ015dLm6mVqtuPAx3FIKcmG
3ekD/rKxr7ZdKWd+bQtg6GB+jnfL4RhJJ+XBysRQ9oKL8hvmZ8u5syV+frYIzdZHpSOVoc3mDady
qo+L1JFp2Jo+g3C93gEKCBuosBJfX6RJyIVc8N+V0wpLLRrLVC8QGCkWv0WkFnXWkaXmzVi0YSaC
5MSEjqyfMWxHCKcMfR6LPRDWC4pSPwjPGf5tRYldCoBjr/gcYRXEixGEpakHeZXVYDfcHuQb6Dmz
DmvSEaZ5xGbk+u9gRV70jzgP2oahWKgYV6TEcuVr1kKUTAoXVFC15ZrleObRKtodhexCzR5LKJZu
K7D7WG/UFfDZlHrxjIE+9ALIcBXTNF6zz+vBSL2Wbcxm9dEhVJt/fLVZxhD2EzV+M9SzsuOVWIvz
hIz0uJbZbGDFcudTikijh/1D0n8NuUJYOAg1vFvgbLXTiUj5pbz4QSGxzBawtkj34ZUD/VgjbC3+
lINeqB3SyafXX1uw4aDP44KbYpSx4R4Z696GupvzmGEkh+mwPhazyntjf5EZa64JyRvqNb0PcyJW
uYfdirkH3RbCUaj2V0f5EbLV8DH+3zLBio+G9TEI89JHsvxnRAvNYD5LovnwZxaBOCs53NY4lpEd
KFUUcaJeE6DWK30LFceJWfQTdQZdvMyO4KLY+z/D6OdniFX7Q1Bd22B66H6t9PAohtH8J+IEVYMq
NCrb4RZngPIPsjGQqzSPW5w0WoJD59vr+epMQuknUZW8xhGv1QPGGJ9VItuoaLiSTh8j15djW/lo
KzFmkAc9JalZkZSLgMYtzxWeNwBpZqltbgofwwBIeUiPTkCFANOfseh05W/8Rrc8YS5KX3I0unx1
5OAhRnBYYbA1ZMt7xofQEodEDmt4rhXDPal1zXS9uMXPgGxH5aiDtwWtxxKApq9dPEuYEhXNfni+
4IeMLT7/RkMxAeML+m/FeUzVquKjp4wcpHHCp1pY6ioLpcb+WO5AJRGOw3WY2qqz1Wl6C1JwGrhL
XvrlIoa5UGPOG34YojDCEBUUar1Ga6haLuhaiVWCZuE68u51gp+h9NH4qX4eZRqn58BSF2yDRaxR
2y6ncKQMzP6+MH8tlP34oJnZR0LrObUd+yFqCRyZ1laa5TNC5JBdg/9D7rHPUuyY9vdxwM5YTxnR
M+YKR3WXzN0URLDQ4+cB0MmhXD4xeKahZHfmB8UHyKtKpuyxaQ1OPAo3QhtN+TkEvOT0w0im65PG
oNCrL5l+tBuFqe5gRvCJvQII79yByUXfDfgtKhEUV+IizfXqNjmjLvUOA2fnH/yWrkG9a/QrxTyw
eafFzJV9Ln80Z2OLx+hsHt5ZFSXLQfe5pTybzmy8VyAc+SYXdZnu5AyBn0VbEHaa0iUWPkaJkgeY
a01/VOlTVTFZefK0xFlSb08rqm2qO4o33kGjvAjDacqAhkdTjWtthS9GhV2/Cm7BYyY7HnER6dcY
dK0RusXKXfGvXFhNJhRLANvzkHYjCW5lUuw+gunIfvKRXr8VBgmpwKzOVWiQRb6BOwtvDxx8mIX7
GCiU58l9xH7hsqBzrdbFOb6yK0JExAZlKfyvzdzjpDYTP3K9yEc1omPEYax3vAb0Kdnis7ymZF9D
aKMeM1TkOXg3Elw6jxnDX1MlUAbVQ1ChKd44gODoLx6siLTvmp41lw86Zgvvnk8y8aDFnDyGhD/R
h02MydzHXGrJaYoEABRMdFhbJCgw92t8NLI0NgT/U1qJ6UPYUMwLEvRJpl3zjlHgeXQdMfCGN0WU
0jxC7izAoalrpPg9iTsxdn1Z9e9M/A4ViMwYmqN6Lw/zU0w1w8IaPOgPZtpJZ7JCaJnXpKSodOwM
lLPAsVSjI0rxsz2N7ukltPxL2I5f6wbhPJXrqzdGoR37NpeSMB6H/j3JX8LybbFfdL+oVtqg7lz/
5AHAF8TkLbhgOCWFpsbXSlIvhHMNh9tF+gj7UUlAJNe5xj3Aa0cznW5xStU7qLe9DBtBxPtnk4f1
b1giPOlTghef5x1jTp7kcKzGGAe+TJ0aQbBGadcjCuODHC4TdF364BliQb8GyaqYVckV/Bswr873
1CVFEMnAeY1d0xb+Gf49tUqppb52NXORXLzjGB1zqL1l3lP0/tbY6//aj5vUjzpP4B+zNf5WQ/lH
HkH3r2Xjf6+hvGnaSChCJwRulb1Vdxh0dCV/iGSFpAaU4jog4PkhRnWfEH7sifdbH/BGdb2K7h3M
2O7rCYd6c0uzxsv3rAllAz6hO17Ou5A9miR2YBulUwJe+Ft4UfNu0kCJrPR8b4dqbjsi2dnCOmr1
fqM2X44uUneY7OJrAWuLOLdCwszqXOAc3H5sUiyK0SPuhkQbbHic1S4u0pW3qWM1b31MkzK9QtVN
NOM4m1e8YIekcso3Qbd7fCXY2/UeJltfgk9chgRBHVHirNtvs4N4LSIHN4+Nz7cpCu3gB4TrYk5j
BHgRzcc8bOEQYJiYWwrz6KSaZSMCfjiN2uEl/nzbKKOdb+6GiMhDLZPD5NMT+7fYFTHp8+TpNVzf
6T9a8jxrX3H4QeVRQCxFqyRkIXqQi/Cdw3zBgz9ltvcJO3TlfuPnBCZSV+OXskjoWBGDrj1zTVqD
YtpGJ8KuOMCproA2VyRV+glM5x7ARDGHJvb7TiIOoV8yB0zxUu+XWj7XVmto2hzWiR/TLDVWsOSu
Tl4z1/vRPU6cedMWSbejWtZXK0sPCzh2Cf6/av/nySZqfRoQlQ9oI2LdKKaAxiV+OcF5SI1VcnGC
oCLs+7Jl0JZv2lGUpvuSl5W50sy3jOyXMm5JbkFOMA+qT9zrN/nyL7h66mgEvh18MnQFPCcHzDOT
37znsmfyH0Tnjuv3+MH3ecYI/chk2TKHgbrkOD67R1JTLFKUxfGooPIKj9Rb1dLZmqv9OktJjMFP
jRuySSAI+kequerKrYEz6MXO+El12PyQeRSukUkBgQqB5Id8kEtC9QXpAjSoaM9sgt1kPuIzrNR+
P3Boci0Pkd0nHosHrKjPYZ9tNrHpKnaGKizoZlTWq7c5xo01zJxvjmr2HCuW5zU9efT2VAHRHdIn
rNB2cD2TQbAThsTy1UyQvkRrCTx6hXAI8E5KCf/WBDvdJzie3ugRr/ah45O7UWnHp1DruhnBJYsf
UG8qVzj+y7/7r9FnGL9kZYgeHfVjsHE2ZNKELrkLZUh0Spbb/TpfHHUWdlhNkoHuBBcFn+ZzJdun
8so8JGrU9GlyaymXrHpLnT06FGPPwaUiDbHrFm43ek0Ud0IteGd0/GtyI7lk+eF8KVsT0rOx0xz9
im/TOr7W9ZCeo3RnVfKxYIzXnZH900pKuGv6MaPYmCf8qeRwJKvt3if+uslgH6fBE4HiBy76C96d
uHtOm6/o05uuOjjJeZvvjju63b6Pjw1JPrD30ldGgQecmP0SxwieSFqh5mZSZkE2vH9VmMvEeSan
y9dqEtBlh8x4e9CYslx4nkrVVt3Kh5y2rQe03UY3B3BHLrwngZSVdFssPYytV1Jl930WkZCS43oB
NJjmSAAAN2wOUeeXs5ebcmSt92GxJPL8Ox2n90U/mz0k6xyv7yJwjsJ9CjrLkWbwwDzGUdshG+PR
v/ar3G9x2JCF15hmqwShKud0XbXHNP4N7ng5LL/tYz/C+CtsRe1trXfPqJtaB1EgOb+Onn0H4PYg
BtMw9uO/IuO9NtMXGPLi12FjZxz6of8qY40blEmSveR+VAfxa59c/QvHHbyUTYzB+8hWms6w4usR
fnWIBp7Cd7TTZV8jzpB7U8rA8aYV9BQqq198O9hYUM8qBzLLm7q3MRrek/RpDy4QH6OWyb39hfPq
rHd42YQ8t9HUXapoxTOYWuD24DUjA3+iqVztnHDjwUOfvSO8TNaArprR+2CaWJKPaWbPnN2YWbn7
9+jxNerhs33GEr/h97uVeu1K2wPE9dLuF4SFraQTWW8vsLu6RQwcPz95/l+5cbRwvCJXJRAXVuZG
gMzqP2RvmrVVe9AggTEb7sZFSP1g/EmL4KXvKVZKc/uuJJAXZZQudz0ic8JJrlq4ffzAupwLe9xM
r/o4yTKvgaDOO7hAG2EbdxbtvWpL3vXrfxaDz0lDXgoTvazINQvzLs6DNq0bagdo7ZTESbTPtWaI
8UMM8N5bwdtUNuYn9b3yPe6adVb2r1l/50MzKMoJg1ul3bmDCfuMraPBc5RhKuJ8ukMmZj7rNyft
A6nOs0U3xzqEtTdbHJr+O3bYrR95jp/mNNPVge1wSG8Dp/Y0diGnoz5ZOFskc3rHUvUPRbIbLT5b
zoC2jdjRAm7EKLDCH97B3/d8TvDNE8Z/roe1uLZ021RkM4jO8oF7+aDvhHX9yj942HWmwG50tKx+
PpyFmklth8JgO+Sk4NPI0b74LnTiebyK7PjVk7tTSBUptRvycvbg0yx7QS88+Lf+7aL2388W1oJq
4FHvKozzJw1giBAti/gGYw0+cEfa/smV8kohD0tyDl54Ml6S49px0spMxSFmTWuxLjssPayp6ov+
D3nnseS6lW7pV+nocUMBYMMOetAgQM/0foLgSQPvzQbwTv0U/WL3o3QlHR1VKUI1unV7VhGqZPIw
ib1/s9a3xlPBA0aXR/fAuG95Kq9WzZEe0kvvLuUerVtgbpgHP3lU5vFB0uIka0YHQXzL2HK1jQMr
XBHLtCQHvmr7SXpNifZ/a7+Wj5cd6Ax1r/YJ3IVV7GFvPYXPWoaMAp8z6YSrcdkP5am8Jf7JZlFD
Ro+fvVTskiestmvCB/nGyCOD/g0nVpIwmmkIR95G7/E+YdKS3rYbYwv6XOWIOK/Sg3Y2jrovd7zZ
S58v9vOa+WOQX70SYcaDIPn/Zcy/tl/LYx6UwZm2WJk2oP9zLoJNz6bgbYVZEq0BXbZyw2A23oNY
o2JmAHWqrimntcdLGUvbB53zplxFvA9qeevwKC5zdE6FR5rHFa3i5QjjnHHWnF40IRzyK742weGW
jbHLWEMlxLz3PgZqYbzap63NQ82CEZtgID504h2vVvFbzqhg+fAvEXhcFc8MQsQrZFTrcbkx/Y/v
pNz/APSg/cipAbOkXtwljm7aBv/jooN+P9+BHOkQbf+vJTcJCc0W3AgUWmxgNxriiZ5PTuPZph/k
JKwOf/07zZ8pTn8s13GpCN2yYFaQQateRNDf/dJy1Ou6kg1lEdUweQw8Bx7FDTcGZRSaF+RM+/KY
86m8zHt/ZrUKMvOq+9LekQOv5432Gp968juII3zX3hM24TWj0egcnZd3K+AT3XXPfj+eIFoS99f4
4mWmQqe/3oqjzVYSvddOrE/tbr0+nVgm18eTtRd+98iezkWDM7PVvmiB0xuXNfVlYd4e2124r/ap
f4cq4e7uGs1s4518hiq239B0hJv6I0Hycre+XrveqUtQCvOilXfYUvCiEPrS1qfJd70XqnnvZfAO
wKT36IXRml1EcxXCsBixkv6qjrfYzPlbUE2/8RCdIDcMawbTZxrVvVwjkVyliMCEP1yhelqV22Et
vqCPPj5bDLOSTX+I9sQpB5ermjUkite3EGwoVZkaiPWbiwKZi/PDOTdv0Vv0GV9Pl8scBD9Kryvf
albId5djtJ2DNb3B6/oi5iV5kaR5xHDlpRyZ6DjQrF6VD+oXZTMpPlR8e7oR39pEVyeUDurXRUop
9VsLNt2RQ+zkXhGhEwA/dHkoweCv26Bb47m5jqbVDgT+PAb6a0iZWZ6Zsiub1Xk6a0/MCTju26fk
Ibx330BTH41d8pid4jV1Z9j7+k3M4MG8Lb+C4vj+bDDfXzyg40/Dy7IJKVCrx4Xy2w6WffNwpe3D
LUKTa3trU5MhBrWDwZ/9y3Bsy+iAhIRNHRi7z+jUsRRYnsAjBuZTecfWcEQqUl0DggT1ADh4lZ9x
qDBA5PLZjgcW2mwzEDaNQXsXUwaTf3FXvLr78OXM2AW5rK8nHqZFj9NtaahqAACu1NFTxN4+axOu
75WxvRyUBBoz9+fIhmW8k2vnXr8I/jNPPtMfNt+U1/m5ZBCw842r4rnh7gVyhUyZ0JfX7pCv3Nr7
gK6JuYaf8GW7+YquOXQKojzXRc36YHCYDfuret+ixKn87t4hcha1yl8/4pr1544ciI0rBCQ3i+Rp
5wcKFWwEGxcphoJxrbwTWYwg9fNzt0N69AQ6MUCAGHgP1+gBNg6F2ubmEyt/QMH+89cebeZlwa1R
h+6n+yT4vKOqQZDWYtvaIxrzxTa+RwlToqh8SR8uyryLvuWkBm8uSnHkaMDieWkNITBropkb+r5l
rKfyl+iQhhWIjS7iKvOu5gswsW3hnDuFq3jHlII7nATTU7YuGPRVFIWB81Kt6408GHfKwf9iR75W
mcyEwRcO2JXqMwXiYjmhrvtgL8NcN77Nr6AZe/dcnd3250/2b2GV/oummP/BK/lnl5HOV+SfG7hP
n/35H//M57nr//f/VGztJ+i7Bu7GC/LR+Nl9/atn2/iJb5qrg4EE94lX53fDEP9FNyzhwmzAaKzj
NPrdMIRVUgNfxo/qgBxd2/07hiHD/tGz7WiA11zbxpyEGRzO1h8vNQigI5RpFyaCgOfii962Jm9M
M6QWTmcPmNVypz03VSORBc66dYMhTv2KK8c6SpGTPjuGTl336zBq+4PViehmqpLpuSAo+oN41vCs
j9PyMBf6cKFOUClisZQ4A2b3aiCSYKZwshkrlH2DfnO0WbDHTX+P/73cqIQrbRttTPxKBStGvCbw
H6WhwYWhE77XhHN8OnNUBSIcWjyMoj8sca/uldKarutaZmQtEn+pRpH93A02roPEKa/7xkq+WaQu
r1Rz6l80kUHAqCoOQdvgtEsEeV9eFMmZfBJDnAAKzddhZV7iqN2ExtUg7CQp2mVFbC1qXpnnoFPM
9OLf7D6lEaHd0Y30ETAJ7Wrexm+TOQwBxkQA8GAbT0NZWHdpOhJzkc/daxFK66zlFdTvqhbFeoGD
tptcxXqCniqWoNBh6fRazd5OT/L7FA47WuTaqonSaaJNRlT6Lulba69czM6RYdIN1FItPx2t6Ah4
IrorUHVy4aCm1/mdprY28xebwdigK9NNMoBsWs2EAp/mKNJuBrvsaLhxufl8WAz+xqw4zNIZPpyB
hEmPLNfwQNRlscnBv3mE4BKq5876lUiG5gpLMGD3oW5eCeHWb21ijx+TsHcA+Ks03gUxH3j+s1eF
BNvbIs+Lj0wisFncONwQP+JgYc9GdOeLi019yFLyI8oyebYVLMfEq2oMAyXzozzM1N00uGJHErhx
Pyp8f1dRr5YH0vDcneGMw3apxvGeD0JBJtWrcotjT7tbehMGPMxZ833uFExbsYKHXO30uoI2Mozq
SgVF9KDKRa6b1K43cJLFTtfJfDQN6TyV0SBZ+YLvubedKr3tx3C+AZCpAKkpbQeBZ2+GAe5BnbV6
q1CKy1oZQN07xHo3Vms+FyAcAnuuywNormLbKDjjixI2Eab+snnmr4+VhtjRmvWgM7VkKBr6baOl
DpMKnel9XSXZXomy6K4pHfNCrbENv5u1ywyUlPBiX4BDXk9khz5i0HWunaos+dJE6KSrsbpEPJjm
tdGp1nYsUyhHhS3Qvdqm2DqmwaLZUBkRChnHW62MmXPovfPhTAC7MkgDh2XGob9Sjcg+yJCvoBGl
QnjgKnFn2SpMbP7F0aC2CNqWLG/XckRUAyooPyl6rh1CvtbavtLIbltyYzEYTarsj3SjNm+k4ojA
cmPtQyuBTvtJxfO9XiQPi24rPZDfKHXSVU/cNvIyqFp8TIRevsSEnMQMOEviiPRmfDVyUlVXtiy7
cKW5Wo92zc3ZQHfLTHbX4vTzY1dUvN+omGHr9BZxQsRWDM/zmDfTmtPA1r18Sqa3QsZ8wEafG0+l
Krqj2oWx4+X8i3ezmcgz2KDi06jM+oE/N+zjRiag6EFbzyQ7Ar9NGu02Jr8HIdxSl9/wDMpDpFfd
0TJtsdbgb72WrYlkT4xaPZNJoBe9p5uiEHSbEy7i0TBWSZ6bR7eHNkOKMOK1XmGNQriGXxPFgex4
yCRIzpnwGEu+jDpm5akuBp9ku+o0uXN+GI3UfJtSm6H3bIxvljHgDgHzZOkv6VzWBFQ0RmszJTcj
8iVKqb3pCdFdEt94WSsPREtSRtpTA5zGseXE2G1I0isSC6gKnarIY98Wdr4EDtE4jR91sPH6TjHQ
fWQxQSo5YPNbg7dzABDeJD7fke5udCztpiEhilY1TN3Hspxqg9CDRIMLAnJ/4lyp4sdOaokGmytv
A+hH6Uk2XeXyHPScQ1XppDdhayifAkZXGySjTqEYZw2PTx2p7Q1JutWD0mrmRvQk3PEghmzglegZ
CJFzaycJYyJ7Crl10q4JSV1VW8kUzpnVSwKXkEezyxxyzY0+ug7t1jhaxtzunLrNrzVykxZ/1uzu
AII9882hLe7mQQi0nNIOyBm2gnAhmMxYMmKu0ykFKaijczWh3u8VqEke2XLTJtFtsSNAxdllVsrO
Rkm7aj1ESskPRsxQSb5tfJB91h5GteLDBpRHfTQIkGkNgOZxn127Xc66FoI3m56QM0OrhbLm8GR9
Gpk5qZlJt51zsieapG62lZbX2l2Z2zZK6npmdtr2BXPT0tDdYynnUtlk+cQyJM67VPVMEhPJcVOh
MniNSpCEZ9ZRd2xzo64DHM0jGZWtyK8jsACvpRxYUNWdoyOrWbr83hFVftNTAvB8SZVnVJaimddK
FmvPMBpiuSr0hvliM1sD88tmZuRgZw6Mwi77xkdYuhjukoEzdhasWgozxbzUzFhRw4avbZh31VXo
wjqDlN6ZaPvygSlLMnFyDxmsMp7HpdyaWUPVW7h9xhnB37MLp/FZLiJnF502Jqr1pC7GTdirWuYT
6c21o5C6ixApp8yYF8TNUSZ31mJprNrU0bgbh5g2xYo6+wifkU2XGJr5GT6uVqwyI4uIxmhdgT03
tKPBJ5R8uMpyWd2kUWlf5Du1jvewCOso6FpxyYKpey4SPMU3JeRGd5VNvYZHRZG1syI7fjj2Vu6+
wH/KvkUJ/2YNbD+zz5+P+n56yI1ZbjpLRbFr1I2yspUOmFlUTfEhWrJQ9/57FvIMhH4Alhh8iaF0
C0slnIDRzT8v6v9P2X22xR/q+p/BIT++wq8lPvQSCyAx4GKc/DZl8vdYJocZlaYBJAVzCtv4NyaA
+ZPuGI5+AZtcoKWWRav5G/NE03QBQwV+FOwmrty/U+JDUqWE/31u9ee3/kOJnxg8j42Bm7t2+1Ws
wyO1NwPR3Kpu3Be2ta2t6XnpuY3taN/ngoqdGWBEmJiufli1w5PENdg5+0p2QRMxCjBj7WQ1vR+W
4ioh0qZsp20xzxyfcQQUj3Uu9M97q7T82XHvSIm4g5MZTCBM1FLZtjNSZTW8duJhZxfGsXHKT3MO
j5lASmOTChKb/pIMLzWaCK7gp7Lsg7aF1jnlJzNt3pPMvE6WkDzn5dClFlkz1RlY+kanMJ/FROAs
7ohYmwH3LxvTaH2hjFfRiPKu+UyteqNTQVWOu1vcbJcu9m0HB1Ca1P9kJOi2dm115XttO09DLW+N
1CaO0Nyn/P5Ro/QhiQmQHCxRIngzZd2RSTRlbWDkwPmQvIvuW8PmJi5Yg0mDX3M2oiJwQbpE9sTc
EN1QhZw1+1KswlOcaMUtuJUSybpjczt1K6OkI+KwXBb2rZXp5ZHpUbSsIJ3z98D2WKJomBmmpZ9j
9JrppwjPdTczRQbQPWfh2tJU5iqWX+qT55bjXS5SDLDvXIIeN1pgivMwNGtCWO666m2Yp3VnFj6R
wN7okofFAvfasnakTxKmO9wnjXvX1gJhMivescs+olC/0gcEGVHjkd93r9pPgKdUOLHy4jpwwpu5
Qu3N9Rglb0bpQlFcsHngiY+RQIf3NfTFbqGWCBGtN9lBzDGp3ZTgvdi6Tbq75IHnClLT/FkdlPXs
iv3ITzesCxtqQILiiEtD862SyKtlW/Av8NAhPCbdraoKz+AyK5bMt4Z4p5cOIRhMT5fSV6clIIpq
NYakbqQz0zZn3c/kYknc3ipG2Cm9EUZ4rDSyjyRpoAObA/bo3LFezlxwjtkgXcpRt942EuO0ik4C
orDijCc3K/yiSvZT1AZpY23yduIewALNJVUarxMd8VKzxrHnXRy1G5nIoC36FUWoN6gS9xOqQ6vY
GOlyO+A96sSNEjHrz5DmzGGIknsCU+ngVc3iA7E0n2Qq7SbC3ThS7uMs3lTq8trz+CjpfKhkdczt
ZTNUX05410+4RqancSII7qqL2R2RiQCX8Rkq7NHO9HXd0VCLqt13Pa4Bzbojl2xr5hGIXrT1CZPY
manfLN1vNUsyEdMYVl9ZRSAQ+cxAYddgPLdGmbwWRILkqBFgIz3SZPtGiUEYXQWdALSubisnYqvg
Dw2teQAA50tNsHqylqM5Jht7Rr6jNtdjFHJ7Ke9aVCFOUpoV2JR1WiK61tRAIcU1req9W3cgK5L9
opsBxrFgmh2fKD2mgdWmacE/aPmuijCUyAFdLZEzer+NQPLMbn5urIWZdGwd3Ca8KmplZdbYXnMr
6Gpgah3Xq4tjk3Zozt4Hq75SigvI0TwNWujlLF8kfz56vw1xzVtCvBiDqlQOy0KCOCebfu464+lf
u23/x78ZYEyHswX6nuwPmL9/edc+nfP63J7/3//tqj/d2D++yu/3rUkQhMa9+gvPkLnZryM1rmLY
N0ASLQuy/8988v9k8AAfg7ADF5wb14bJb/2BMWZrmkWaBoWBahju37pvwdT++b7lF12merwR+ukf
7ltQi0omEtbXnRrtWy5WDnF4zvpWkcy4ABq7urIimHtFHphPcPpr38brKhYnE4xXrt0otU3ZjyXS
srYWUh+jcdYxChyRIm3JcBP050Yzvhmh9GLrMyeUqeDcIfuIM1vbKs5T47B3jtAwDYzi8Wj3nRrI
1l51RrSnjdzHvJd0ZL8grauwvQuL56xzt3QoWy1j3R1TEGdLeFwUhI0yGu/ppS4tI/109mHF8X6O
2q/U+szAEM/6vNFLG6HBuz3PqOArSRMLQ7wmE7K0+r05ofAtIVEvxUGvGUhM8bZw63EldTqpjp0y
sK9WK7dJ3yH7QK2uIAiRBofqzITfeYW047nUxR3cVoUkcBEdLaQTZTMGWZv5YXxPXKssE7LD3Lui
W+7LmUbEEq/WNK1Sy74u44Zhi7Idq+wIVnWVjNVOZwAy1B1TAJX9A55iHThwYnaAwi4jPt0fFedB
q50dcfQEbn70NZrcwsg8hiSrNKYoJ6dzNOvD7A6HUGF1PttrJhYfLSiWcr5A3xAQEVjgiWzm7iLx
3Em756KNPgol2zFdzfxcsdel2SCobkF+mQCjwcAbdDJmyZpsUDa9Fu3GSSAekBbHKPrEXv+SqXya
RYh2MQNo4hyoiLaFha82jnaKnt0oabqv+/Bb3U47PcGj2w5Hy20OHdTFTq32SzQ/TrlyNYUhAfPm
baOLw2xaKPnNp1YkBwsXWZOq+0acZXyelTe41au2M1ZpE28SC3dey2IQ6XClHUcjv8lBxAlQcbk6
PRXEQSwmKzsGLhsHrhzhTVsNztz/H6fiJa8HwrjK9ti0mej/RQfSnsvlvAx/OhJ/fInfj0SwW7w0
qwE6ERqN749EoLQstDgYfwUy/nYkAmOEZgaolpNat00al99aEJoW5v2qA9LLYMWu/Z0WhByHPx+J
/B6CrmCEEZP04+rcgpvdShodP61rBISoFYac6G6hEgA87u1G20dO6KtauWf8tWUSrKzahnChtnhR
BAtG5Zsb6cQvhB+mkj7ERIM6bXwXDfM27ysAYwD3rI4Wg5QDT6r46U0KDHfJCZ7F0xcCEB2lOGSy
fzRmJueh+wCCcK1rHWjSejPq2WF09W0v8sBwkX9PzZVRacElnBFm9r0i0nU9jE/a4GzCuGZIYu1J
nT4yd7uNtIUJEubIooHxP/SPo+O8zVp0m2TLdlKUnWMRM62YOjO2uGo8YaOnMYa1HfcHOIEHsO6H
XmcSVmTaTaTmO5LH0CFmIKWyCpGK5WwicoZdjUh5yZgZ5YfslY2pTylDgk9TNkGfjjurQ+hZqJ5w
7IdqEte9Vl4nQxn0BB1Aoo8f5jJbRw0Sjao/aZHFDBoWzZwdEVisbYGwwxnWc66g3AsBwifLPUFd
a7sabqzcXHfAydGg9vuks+41WRyG0lybJdMT3YVmiOZOwxg4Zuuma32FLco8i620mJP0VubTfiyh
siI5ckuw3aWfY7iovrUqH1aiX1d1+JSY5a5VlH0/9ejG0m1SGPBOEvFQlxNbYbTCgjM5MVaFnTxV
qACjEJSiJF04cU9KHJ/s1nkvEueqQRXmdq8iPCbZOpu1GYWs+2gSFR2WwTj1jBNN317KVW6SxZst
a7VWN4mKTsFODmlV3QLH/QY6dicJQO7keGvP0WYIUe9k8/2YzHeTQFIafxjzvT1n6zGrD6CJN6bN
zEiqRlBU5l3hhLtYZReuzYcYnVfi8u3kKx/ZPRrtJNAmsRna6EQkxtOYoHnqXL/DQBCnz1rX35BL
vnKHhFObSgEapGr3qKlk0BdANVNlz/hSpVPTCXtsEOKFLqLH5a3LGv+/4zH7/RH5C61RUI/986P1
Z9Zj+fHZ/uMf/PVABct4SeVSXQOcITjt72pM4ycijzjBfykVWZ/+NtNxfrrwbXXWaeBvtQvL9rsD
1eYEVl0m2zYVIfXm3zlQiUX54UC1wX3rholIgQQdrlLe3/daJHJZxRIbxUKMgZ3vIrWkvZsyC0C2
mw+naiT1TdQqMlotG51b2WbZYVEWdoNqMxQPjhHTrVUJWSWSdV2Qj5bE6S3qGU+OHQu5zrkuXpRW
t45xWiRQSwt+gRWaasyTgnheEpilr6TR0JuJxslPWjnmxqYPx3Q/l2hv3eHyfY3oms/wqFPAgbWZ
Pepzga8+TpLoyWSg+54q6vAhzNmBnQrZ2+nMGAJDO+IVMvvZuhSEBCu0mVM8FcN46UE1wqVjAh+J
rkkWFrXuSLSqUV1uDGEMzqlSY+vOGcb8cQEc+6U3nWWtEjJAz7GddnvCgx3A4NgflrHq0Uc2NiKp
vJivG6tZ7ttGmluVj+sYm+W8CW1y1dmGWg1vyLGtT9KFqLgd0TBADxuyGIa0QkrIuKpnqC91ZvxS
kiqkuIY/gHa9WRRF29fEpH4WhpYu63Ap8+fZYRLnmdJKkWQbTeOrYhlvYWOXwAQbDemQHfYp0500
QwhiZ+p1FTvjvZ0O/XrqLO1DtkP/TlRRdSqlWey0nP/gpozkPCLa0CePavXoTOQw93KsTvNQKwA5
dHJu8G5O8XXnolnsx0k9N93YwlM0kk6gIiaKtc4L57YvJ+ex1KL+hUzKBra31rxpRu/cOvwpOyJm
FapVupTpG+KAbJ+nsTquklgprtwiLs+MGg1iYadxerNKxbq1uClYktjuN+YN+jelAm1LAAYlf9U3
Jy0pkMbpE8sMpzEYm6kg00Q67MmojE5uH4Hhy9nxeFBz7Y8qH/sVURUQyfin7kCdrkpjCvFW5MMW
QUJyiEis2VZt53xGSZwdYoMIk5xjljk6NsxFjcwXa8rTbTa0wwaRQHgt0qnhDaX9l1q62UaktXJr
ZF19akKWtZGqsAAbq+bZbAhzZ4+ajYY/i8jd0vBwJdckKG+NVmCF7pziMkITBHF3sLCR5Yha8VKt
QvzUuJVlos5MybjrrEq/Nep0MDxFWvKDnVT8FiVtv08ZX30jaiSMWYt2ZI4vlwViPQlmEIWa6ieZ
5M27ZHbJbmrSCqS/JM7E6MgLojVknTUxNYONkYM5ELGliaXzWbWDWyOUby0idGLTOKpxqElw1q71
1nBi9QxuqjnddVXq3oiqqd80M5SnsE/CW32uxhcyU7EFEKJJWRKqYyg8mxR6Hh6ecW+MKrY42WA8
j2qGiYb1W/0yiArTRcQCD/+5q2eLR+Z3c2gyi50+WVGO4VlVmYOliovlasqjiImeqsQ3dVVED4mm
omWt2zR3LglM6lciKu43p1GWT8GK/tiYU6l5qma0iAy6/KFnj/1U21WhBmZR2teGKtLHxRrCx8ps
WXy1VmyuarXOnko7nhqUsvn43LV9gwE6Ks1zOfblc2qNxSsSAbtknShQG6pWPN10kVLIQBSaUHb5
KI12b45m0wFtIWP5ityNZPR1JUlZurrlzN4/Cpkammoin3t3QQiQOVK/d4awkx5/I8Tc9rCAgzFz
t4U+wkL3oGVuv3HQ6KxTNZ6dlTkYhbrKKiX5KlIT/9agpM6zxTmJbahtcASwezQ9vWwpu0qn7Fhy
D8S/sJA1K6whfO/Rngyx8hA7hvKYDFqqXLJFxEFU5fDIa4bPTVqNbMUNqOWrdHb6b1G5LDekqgra
Qpm46zaPVQuNij2g7o5VfdvkhWtzaZCE41tpVd4mxIxaPntAtJhTnnwlsvoyiJcOXNJwjqGSq8zm
izgwCsQWnkMP/i1WJC4OmQ5YZJI5edEHXvJfK1vu+xa8zulc/3tg+X8eSl3SItlR2YL64q+KmFVV
vlftR/LDjuofvMav9Yz5kyM0hl+XiD3ave/KGUJA6EtZkJByJ36JB/nP/tD6iaGYKVwkkazN0Jox
yPqtP3QN10aFxhyNWkc44u+UM7p+GYl9v6L6B+/8+3Im0pt0dHsD9J8p4DCU713pAvA0vREIQjex
PknT9czOuNSUtd2CG9Wv06l9zBs6p5xLaK2UamAvYLdktZcE7XhIvFhIVclhoM72KqXEUSvjx3hS
L8qxb+WS3WtFCiB0SSIPrdNGM7NuJfPp1V0AOSqFH0/WbcOdaYmInVdlv1dFfWXEC2+s2afhW4Q4
b1OFKTiHxa69MM7PedwuXlhYnquIt0WL3uup/3K1+UUxlfdaUb91ED/DJPQcS/W4uDZVPR9YDx+p
uTiFl/SYFjgcE6REClEaYeReaTZ2LxdDDNPnPMZ1qEGaF3AtLDX+qLoYD1KcbboiW0/MgGiuQS8r
OIDjfDu1w7Wis9SPePyEvUmZOKV9d1Bq/RDr/TrCQzUU2qmYAPo42r6kyECLchNFF7kGwuWp8q1Q
8TMx38v0g7yVldKU6zEcYFiPu67I94ODvNpRvHIy781s/GimejuG9mvVVGs+XQb5cf2IKO1L9CEK
mnHtuMWhNVCR6+URhrbn9KbfaqOXUYEIDQ7t1BK4aOJMXdb87nVYZleEOsXEMqSfbL6OcYl2JJG7
MtJWXRM/hsP43Ed6i6WwuM11JTCb8jWS+ls/yyAqrDetULZlhmJL17csg/ZV7XrFLLf0rIGty5Ub
VkdUVMGgj6fSwq0gtZXC18Bm4MXtsSlF9NKx+0jj0GVRCBZIEBHuVM2KPxrzx+oONcxO7W8JGPNs
rQgclNH9xZJn5ocOS5BuUQLjDSvdB+IWYTRNt30ub5BRtqXjZ/O8ywwB6Pox6abjED2mabYWrfGZ
5S47jPKKOg9tCD7+uV9ZdhcswgrM+lHrTJjLMdqFhr3giCCfFBq3tbZ9Q9hBiNNDZu8CkEfSEFvA
fdEtBCJkZc6uDp8dwis3G6nFcXhkXGehskUgsU7K2HMZnvxrh/K/2yKDoFPVYfolWNOrf3kk35/z
c/FDesDPq/cfX+L3Exm5gIXUxjUNGlfzD2FObCIuOSlCN7VfMlR+G9ldlAI6el3GeQx9+KHfTmRd
J8AJMYHLF9lVVePvnMjUQz+cyA4JMT/8478/kUdSxkVkZbqvlOJmkFiy1fpeRNEpNjTOohlNe5es
7bLdxyNxq/aS4WMzqVq0fEPU5wX0gtRIz4M4j4C6Wf1jsShXUmIIx5mmOljxjPl16qaD0rFctzog
L1G4zxXjqok/6zjD6G9oR2pEnjw7DZywu5lqcRst8lSWzX1ludiLUK5VFHRAaqJvYW5fKTK9CyWr
58q+K6RzryF17wf9vmtsjnTnYWm1ezvPP0NL3bhmvZsHdassdzS+PC0j6XCI9A3zG6t7bQy3Yalj
QF6QDCurTu1oMI9ZhlKTM7zKgG+16VFRq1WB8dnRYKPlhm+670ky7mSdBJaj8X+bLl0zCkDonjX8
myRfxxPxVMs7Gr+L2hIxl1y1ctoseXYgSxYOMZUnnYw31L1v9YR+3Lv5XVJsh+EmCa8Sy/A4QEbW
+iOLdE7K1ChvYmiVtBsSiYVewuoWeKKiZuWgnwvRy9rlsyGnJzlgK7On90RH5pTiH8/so9nEgXDb
bc/iQarVxigS9tOsKBZs2TiMXQE8ymoucZqbsW49a2ERZb1K7tTJYGbgoPEbni/FJ8sNJONukLrG
tpckISTsb7DYojqkMvQiHYurlWJw6v2EPXxk8fFUzqa2h9XlOnPZxWsxA9hG5Q3sGjSnrjJ5uVNt
JmneFly/zNiU4j7pxaFRkc1a2XXWszHLhm8m76zSkQEqwg91zJAWZawBbIvMqlSAnaviw2yD+yCw
kVJjbcWfTU9yQUZFMRP7a3/WvEJf9lu7HVaEeGzz+Noe+XbhQem6hwX7kc0Rq7hiY8TJ3qqNoJfp
daQN/tBIP6lZnA8JDvduP9eACfvQ2U92QdKMmWwiRT9mDUjzftoVTbhpkLiguUbm6GpemQGYI2hP
wxomuTncmThhG8lZae703g3QXgatfHLNT8YBXhkBZu3zVR/etrSLIwVM1qlrhW+rmp81m7oBsYl0
EQ52sDXDB+Tl+8pQbowU9/KsP4cyY4gKYsOpDujWb2y3YUEevaZJuRpcwAZC305EHA0t9mc7Ppmd
4efMh9CzmTvUJw8j5jStY3neZbum1v6DvDPLjVxJs/RWegO84GCcgEYB7bO7JNcUGl8ISRFB0jgP
ZqRxN72GXkJtrD+/lTcz8lZlN7LfuuotLxJSyCV32m/nP+c7XNNJuXXho56dXe1Cs5kwGqTq0Nr8
b6/cWH69aqS17+IM8KC/dpB/l5EFnp2vE+WiiCY/uHXscSlukhGD6fiEXAEbcqTFtA+OORu4KpVc
qDFiVA4xv8Hg89fbOTR4A3Jy2ZoYKomCra7JTqXeNpMXk1I5PpSLeslJQlcjJyaRVTqT13Ub0IqG
Spz9RAc4NU1622Cw4ZAEDdNSqOucM2AJQg3vUeadfMO8JOaAe//02OtqPSS8pakNbujjzNS865Ct
8xoYt4231PJuzVg8R179XvE6Y+TuBtnbyi3y1vfdAtErwE2V2oLfXU6jJDTWih+ej0+YNvc9jI0R
ad1GYjdz9BggubNANrwYENaI8T2ivJUtjwUiPVs8yIPI9vyW6XQrD70TXAXI+jbyvkHmt9r4ekb2
b2v5bbjsAdh8bgcWA0L5t7JIvg0hY/Lc79DTjqXpt631Q1z2Cjz895JFQ3/ZOLisHqz0sWURYV82
Et5lN5GwpLCW3xX0uzaQTGesMWLWGQFrjYb1hsuaA6Nrx/ufzcd/jWEC/yF2kUvfOY4/ztt/LFLv
1b/+zzH/+tP1jiP5z9/ib8NEiJkwoI8mskVAA9Cv+7/Ij52YjCxZI58x/q9ytf8b2yAfTRrjovAp
IPp1mAiIFl1WlZctoPinbndElv79LMGIg0ztByKmwu0ya/wanM2y2eSZQ55yePJiYtcGEbhsm1sS
TlezKI5jh71eug9VYV9b0Uxm0V01WMW87tsYBWsPC1jZ2qtJWudmerexl83YzIIoRUTLVoR+VnH+
cwmf+6x8dAzdNeA7UJ3O6mJZw7pm29jstZ+9JZZYUYa2kWRDFBUydQDWSZ7m/har0l0FetF236dU
Pail3wnvIzEXTz96bBoduC3uhJWf/MQ/T050i7TJbeWCjQhOSW3wsnGRDAgSeSWKsDbHGOWEYe5y
kuNoKp1veK23g30XoClzYParQlTc7RCgF+wObQaVdnhqEdrsrF5bgbhpEfaGUa0tx91zsz/YIFUi
qTfId1thKnaVFJTb4zEvvieFOS42FGjbZ/AQj8o1O53rvZKvuKzXRr6L6dzjqEz5/lP63TIcZhQw
xsMnaufYfumk2PLZ33rheQR1kIiUEFbHaU3yU5sD887a56+SZHI9L9lrUUpshgReLjiRIt24yScZ
n3WdkPAvnqjH3aVU18uWmxClE85cbT0zrAtrPmeRs60urJepjhgdwJ9o63TpybMWdomyPc08kWyZ
XVWKvGTmrtIy503RvbAX+MJdfjJ9Pa9HWuhX2gve03SmZzR26Zyzb+IcZF2YsM30xieTI9aO7skq
ISR1ioEJO+CVG9O74/n7jvVZiYeiMPFOlf25T+xDmm5M3l1NrrOZButllO7zPLRXcfjaTHojorcs
42K+uGoTZ97xP+ND7d8vzQTPk3/8IHtUX/2P//iL/nh0sU7zkKaYqQjVU0rJU+hvbi72ZNxp2LTh
3vy97/Yv9yDHZtWGf/ryWPuLRfqPi1D0G627ly8IQ/f39V34z1yEgsu///fSFC6Ei7VboHVF4t8i
w788vLoZgTkMdLyp2KWs6g74poy8bF/O40VxEs6+lVMO9aRrD1lM0Gp2p9t68QBVqt5bh0v11rsD
xM4OpqfnWRIPxNJuOKChQSQYWa3S+TkuQKa6yQGOwVms64DVr+UCB+poTMzZIW2sduk+7GVBNpop
MxRsywlYT7dmkN56yZKM1U4A5XteXvRSA2yw5C2PlR5zYgIMJIirs0wUtDPB9q51LHNPdJDbzthM
+6iJ76bZZUeReQjHY49U1g4phD1tqRVX43fb7faFzcamTq/7JbD49j4RmXA6S4064ViJXHM+HRWT
D5NRvKyLeqYfxIr9U5yEMWoWyXeCnpheudgyiZD5cKwGV4GMnwk+QRq0g/FGSue5SuuG1Qpg77DP
cqzV9DYt5Vx/992W+u0Miadd5kPnNh9VUs0bki63bVgzlRHD2ups4CklSZfrJBg2yrZeWdLc6gAJ
PC76cKO8kiR7lE+7VrK6SzMKh6uwBVnYs2kpM/5KVTCm51Eqa9O1VvrA4D8/GjGkm2AGz0IstEC3
J3exMtgsVjXRwCuXHee+LmK1LpP+SSGcrkRIXCw3S3FQE7/LLC7bH2XsgaYj/LMuUw0f3QdxpR37
TPoIKdFXONa436qkoCqltp/E1Hzgt022jS9/VuOCnexSfjwVMx3ovNUsDTvKIo1Gadb0M7kE/ERv
PrKqvJ2m8lvt0SvqWkEE181Kd1YDLCTBe7aJ47H8yhvvMXO49pFRcba0YdrrZM6jVdGivTY6usO6
JggKzOwOI1rZKOtcrsuRkGbufY1LaK97vbSr0ZR65dqqZvvE+ljWbJp8JnLsuL45EN3UGzwv+iTb
Pt44SqKrKl+tglAsh2iM6g216dnG1c3ZJ2y4kl3+nF565csuICekh6PV4q/r4xkwii+/vDh9ScdB
bbOpjNZqaMw2wf9EQXDZ7qaITFYRh1xtevuG50d2iE30xJ/lpO1AbGY5Y8zuyTbkNvzyxsvOrRjD
Qy09UPUllk3btcSJvvh2lZqUCiW7KY9LkkN3S3Hj67mFqoCl3aeHe5O2UbkRg3gZxzjjTPPODYa3
NUZsYCyatmO81pATa1EeVRJ+k1VMZVhPKX0UXF6RmHETFd1DZMLHouKjIFqI03NgTuyNTu5k1duq
41YqJyqgWuPg/6fYAi/PTkeiXcfBIjd4i9ABRPngk5xchWMXb0xlPqwlBDsZLl90eGerIUy+OQ3A
udjOqAoa8re2qKL12PIXlzIg+6ZcBR4dJ6OcgE9X3NS5lYjPmrXaxhWz2QdOS46rmIvHhtRZOkfH
jDjxKlAA6RYjnvOFmSe1chCxgVfvPRscXwIqW9gLu+uxXudDKvfGGsV97YPaWljqbYWl3f3gRfHW
Sqzhm6ouWgIeL0yPLo1IxB+Oasnzw2JN7uX9Qjo3NjdFFtGSkLhmw+PtLiIgua7atP+RzEmw5i3O
8BBPNCIE3F0itrqrHl/4oayz6Og3GWDFvmXIyYGIilo9ung83SS8D2Z50y128zUYn4/TUEzwtpuR
WZBAiI3l0gnHk20XAf5U77qe4XW4Xumse1PddAYVoJ1qKph0cY8foNlXBl9Plsb0dQV+elhEyaNA
9vSNhAUdE1YAECVgcHG1gvOXQ7NQHcnOOEzv4xo7LU8xiJMDoY0qGp3j5IXLqiy47A9zJ4pzjQsw
36khpwawJ3hBDJnQHepbPnTTtCpCqm2r1FuoBFDDqfA9eWABanYNesm+Dj2swdrGR5vo7mjCBUqE
DTCPgGl7cnUQ7C4sg90QRXIfLyHhO3HJNlrMVc5iDXssAjjd2io+zpGwD75nxoessAfOtP7NN67F
coF0kB2ibMU9jNky9D98Kx02QRFgU5lsJAlMNwTCGfX4sc3eb6L8uu0pWI+pHt8SMio32s2TbWaT
zZycdDo0rU6w2IfsY5raPbqtPf+UadA926bgPZBwT6VOJEpcLG7d7LN7Tpfrlgj63s8peNDB2Rg/
vBkWr985ON22PLyv9NJXK/rd+1XnzLjVKpBX9LXSRpJY2U8+xCmKHw6JdHDucMv86ByfRp4hb57D
ouHMSvpla3HD3zgzIzwm8x4YVkK71iCGTesKzpxZ9btQJjiiW/DdbcYTgpAiTRrRMp7myFdXS5s3
B3bVBPVVNu3YxH8yv3ro/e2+NcnTwgdgY/tAF2UgfuihfLEIbeDHo5my9dW7X7hHpGKC7n3jsxPh
pAvkiArkjmrLhd7dsMp9LGNS6iIMnQ02zW9ZVj3GNq/M7dnQuhPbjC4c1CaXWOaSaSpuy6l8aUM0
tFxLs227+EbGGomxcIJVlHdPUVT8sLzuPI0DGxq6loniJyuVIEH6S01vimVTsBHUd0q37PCsMVzN
iUN0qtZgE43NMZdHCQZBss8ydW/y2rk2LVkQv/AcHtI4pHtVepu+77+XM+FdZdRzXmAN8rMi39mY
P+kiMexVHD2fLT42LEHi28FVDyKYuk3nkFWRNUgcM76PzfJVZlONzflioC8tWrP8Pn7QOazLvHBW
+GA0ASnO1BZD2DZyG3m0cJdsiios9ti/n7JlOiclAoiOdLIzRdohXQoKx0omQn4r5c6u+elrPAPr
STukfSr3ndXlS1byM5MJv8+UodtoHD+TyfosejaFqXJpUymi4jAVxJPiSBwb1jnbKM+I21ke7eK8
2CesTm+59Li+Smvn2CrdMjene4xaXyV7zw1/uWofxEu/jlT47rF02Iu+BVZZubyeYYiPETHs1ZIG
yc6OJhIuy0wPl8XZMPdDuEtb4JzWkN+GhQruYDOkOArr6NiGZK6I1QJbLl1+ve6E97J5xbyhSe5p
TLW6bV77Pi23tjUDqkH2XnkWpv4o4M6oVO7t2aJp0mtIRKyYz+mYE/hx22HdVyBFNmWPFGm31neH
8Xk7J3qgU70UL9Gk5cPcpq8+NB7gyip7CNjr/ZyD0vnhNxMPuUVJ+Z4Qy8zYiFqsKJbmCsaBIEdt
3GwbDmSYeg7RU6+8+8mdkHdddluORnuwInYGUxHvUtuPbidMRetkiqjWzftvlgfTkdSPDAAzs7sD
eRpWCaBx710MwJWWid9pknNczwzvuFWYNC04i/hknK2FtL6xp+GYBHVzFbjZMRrj4Jj0McdjVd2V
eQQ5enyxa/shn3vA7AZ8Jz8EfAOJwlFbVXaVh7w9B2Fx9IvqKWRO+H8Q0G7yr74Zmp/jn+0RAIy/
2Dr3eZqN//L/A7PH/fV++fvKjZytH+PP9PC9X6DK//h++pA3g2LS/b9+iz9uqwSMWLBxFXS4KcYY
PX+9rUasdBybk+vfGsB/EdoQvsjzhlF0MY4iAv6itEE+IesLbAq97Xfn/r/8979jSA9/+u//Vqvq
DpfNCOnOu2h2f3dbRSP886v/VWqzw6yuXJ/HppqabTKzC+ib7i0W2UvCFXAFv2NX28NtwZ0iyfv9
PHZvanAOQRvDrV9Ae1UNlUMl8+nU2x9hLq50ozaMzC/WojfKhHsMk2dZVmc9tA8ug0UIs6eh9yeD
h5sysHThdY9fWqq7ppg+hSkpka7nlblcWOGUnE2SPTTAYpFJi5W07RuH3Til6VsZHYP0oECd2NFz
Cgtjdm8tX+6i3js2QGwrTbd0CaI5pZOq1P0Wl6Vck9/bj+B3kkQd1QB0rmnEnTGEZcpLJlHskiK/
mhsWWinrv849NBBpe5ezQ4YrtXCjaRR7t+ngW0A5HHNNtHfjkxH17RdZWFsdtNsktA+lWp4D94fo
30ee7elCQ6E2sB7gwnnLSvEZ7fX3nC09yt6afe/WTryNl0Lj0+mVHcBkS0gf9kl0HYTltVWLldL+
/UxxtcEWmCPVcyDcRou9X3wu3r0+MAR/pZSGZRo2F1gZ4etdEVkb5bjXQ+d7ZK2Imi5JzG0mzd7S
jCqKtI+35cSvMA5BICXZqy5YxnEDYfXyGdvtVx1jzF+Atod6Y8b+E1sLpH+3/uYZ8SXU9Dks2XUN
rwDOpGGEqwBp1Hf5VN8N4QXiXNn2ynGqWyeHTQuWuK8Q7Vyztr2A054pbp1U8kMxEzDKQ2+y5L1J
zR540HaIx0dT2GioettFySFy65eh1U9TN4/IBQYCXrwkO9Tc8xD1+1zw18X9uC0vI1pkNmPeM9W7
TAzDpvEu995kfSFCeUW48gnuRuN37MckpMdt4D9XDrY8cp1h9eGzm8WBvBYXgukIdxu7iQZHU7rv
kfK/RR7rCvazbSH3qQdwrY+OWgY7jp77NKzfNaOUm1oosd66mPyNie/FeBrJcTdN+4o+tPGT8XnS
ir+FswnQgnQ17LEtfjRJew6hQvnOshFTeNNJbHWTc3J76sZzAh3LybjjV4K4aRX5dexAnkH0HNz8
ynGHnY8YmiCKXuJ6Os+u+HueggHTYIl8miKjQnw6C2TV2fDT81pz5NamXsibU8QwPzWIsZkBrTx+
+Ui0EUtXH8l2uGB00uK18iWJPnc1Mc1zvwBem5OU6TdoI49YCPnT3laGonSE4Vl8Nda9H34mSMYJ
0rEGbTsTa2mnVaI/6+lyk7kGILVevGeZsp66u4xBQ0BJmkNZnQXkxn1fphiOB0V41bs9mO9LQjtS
bbiz0T7KBm5KiXoYEJLk//wcc7mfbDwve5QtAEtSlLHbvs7Gf5Cx9SZG8Q1EykMBNte3zHpQP5rR
+emSzWdpkLBZz8J9n8EzGCKeZN067EsYkf7LzE29AKulnfShaIlhdc2VmiD9ETpJLe8zx7nsOdGb
DEZibxpMyMIOVhVPRULLHxoWa0PD9KFyaPIO2RweYnEHKP/YXBy1+LWHkaJp7lnPaZRvPNvnZkLv
gYZ3GauH/4ya8Z/O54vVj30ujhOSYDEwu//T+Xz60edf//q//v54/g++wy/Hc0C8grPUY3HFUfh3
xzM6E3Ky7eJp/B3E91dTDZANNmTkNVzwUd6FJvtXV03Af5NkdtGnhYdi9M+IyXzRn45nfnTXsTmj
iZXYjA8ERH49nklGdJBk6FEkLXKh2Zx141/zQtYeHxcPYsCSQ5L+jNqP2TwKHnxL9rFIhCeOPDdF
Oquf5ple5PEtDn/iwbtfDPieot4wLgeOfoUrd18O/bUDPcCdukMibwvFMxlBeC7DHfAgkq7YNCQm
vx5zXvHUgE8vIgqnXTJ5Ni3AnBW5f1UijWZpeFezE4HFBCiI+hTcEiKl47RPtw1mh2phjZVvF8P0
/t6P5WaaemQpzJNDup+qR53UqwoXim0hgSJ5LxbcfaBBIPzWfvQkimXTgsErQC9fzCtieg/8p6J9
iTVFH/5dV8m9oPigLOVWx092VV0lgz449ER0tnta2un7NOCQG+d9KrKHpIzgEkQKeGF6lqL8PlNm
kQvmfsx+O/zoZOe+RAhbfQa2BYPJldPetRIUq+oDpWaVCnPSlf1EuALGKSKyd9PhtKjCct/q6Ab8
wQZa0i3CyVcep0fuIKhMHS1rSQNoCXdQ/U0vINE4zcEIRbWzRXwBaeae8ZHXq2RQx0UUb11bCswT
mO6rFovDaHUv5WJfi8Cc0SuBF+bvVpEcVUhArAn2MqKiJbYwcDreAeffbRHKpxiuIcoP8CFHDhRb
JuKFRe7ZQYkTUN2ceAYrBPjZOA+RVexTmR04q+ArJvt0yk8RAToWXFsVo55Ld4uydAtx7JxUOA7J
qbzA/PjGNW631MmW8ZPEB2OiJzBWTHuRqss96SSXHGLS3L/0KJa1NX5KK92TPjqEHNIQ8cWb08FN
J/q9yOQwVqwXu2wnu2lvz2z1ZkOBWITTMsU66xFz83Rxzkd+mJF3JNnt0yK9rU9Fi6dbwiqXd2a6
cYrxNPFdU0Q1mVVX48A/RS1HuxTIHyLfSldf+W65sYsnu2CgzNJ9EIDEkvUuTtK99MiaWMluJnbt
hy+y6t4nN99wHX6Nans/+KQCOoe9cX09TdXdxIHdNs3WxyTZtOkZltc+DYF1c1mNDbUIiXVZElTB
vSJbsIK7dV0Ki6semSOwmGdPVO+YBrf/GR/7vz6zmXfBdV/civ/4KnanRlV9mL+7iv3t6/54wHu/
sYPznAAL+Z8f8OFvDk/wiwGSq8PlEvTX+5fzG67JkGUh7CeerjZp5j8e8Jb9G+eFg5M9vpBQ4a3+
U094vBF/94Qng4G5AzSFG10Y4aQH+Sl+fcLLwVZla8GEaUtdW8VJ63Qo0dZ6TzBwRHOIESAZvwIu
itxVRE5kPnbt4qPxw+S9Ky3wJWPgbjvZNS/F3AVna86zrSyD+OwucjpkZVb6W+2L6NqxSrYuZY2H
cmBv9VVWFQRLl+3APTCW2WFSRiMhNaP6eh3NTnQVkZl7QULVu7zK5KtsOok7gRd0ri1PnI1y/LcB
7sJ6iRbKDSs9H3zbSXfTAL3lGj+3wQox9T44PTcDIreIOkMZuWhqeoQzQ+aZYl8RqmFTS7Dz/Lr0
dWzy8UwuoXssh6A9sVK0n1U62mcu8Sj2dRmdAjOWuzFVVOjkXUq2Lp6jC8VHc/QlsrOc3SjHut8N
be/PCISLvKvDtOQuVDP4q6FnD1UUqtrm4xR9jSkY1vUsDG64wh5ZrAUxxRdc3nFjpuWU7oeGp9pK
9lZE2clSibM94o3O+j7YOrlHb4ZYMOyuy8m22ANN6rRoy98lMrksrhYXmc9WuX03dfmA43N0HYg/
2aXdI62m3dJNJlvbYVrsq4Vo3Upg0r+JlImu8imcXos6Cb77WMlul0hBUQSjgc228IL+e8A6+Tki
tYwKqdSLjJrs4HYu/nPibcsmHEX4iAJPKU6pVItUmidDiLXfi8ZVE9ey5fa98CK90E02iV7oNZvt
Kj/mac68bFXWjSgH9wdwCfeHiev5RhDBOo5xfeV6JjnN/kWclKLZRBX3RH7BjbfPhyxc4RZrvxd9
Rt2ObWG5GY0WZ3c0VKLhkDggwXbeimCo3MyMuy9GESOqRJicfavrfyJ348Oc5648NEGIBdSHt0qQ
KTmOgY72/ULrAkpsvuk7PX2xha+fdFeke71408MYWPOD6bLqaNxe/TDCV6+BZ023iUsl9ljmy7O7
2PW1WRaxHyw53fsYcjdziygh7NIHV2pme52muQcKJJFcNJaGW2sTFBMqRZi9CdW62HNlal8p8lxq
hf+QeSRATaBLMbKfxqTInuIx7rh8zun40BDLPswoOoe5y+bvYTAlLyF7wZ9N04DiCups1tf2MvgH
YzV5jL2vWe5H70KxIvWKZBzxvrIwOz45mbBYzsocBBI/NlQnj6N1xKJ0y5t2uKqdeRhR0R3XWRVO
Ku7yYCz0Khi5KCcW8jetXcFiMFMN5afX+lgkyyTzL0gxdeBynbCssQhdmGy89RxJqA7KUs7tp6Wj
Ihza4bn0MCa24cQb0fLmnuu0aQfWCRyWid01+9Fe9A9flLBdxtFrT1OU1PrLShvzlNQhqE4gBq+K
bo3QrcuDM/ZA00RSXDFp9V+sUxwcT270MNe2fWdGaZ7Kqi5OlQ/LbFxiar2Frq77zgEA7PnLnZF+
u2ttZi1VL9Y3mAK8RispuDT79oBLgVhmqkW6VWLJv9kiF+9ysdwBJWkO+OGjQh8qPBTrtESLGUUH
44U1QwUcgAwj5kUbpmZc1LR/k2V9luwPD01Fbjf2KopVgvwiXjvK/WxFVpxG4VAjI6vmWiyedx1P
rXjNAELirI2S5mFwMcFSBTKDSNWhhXm31RPjVxRQB9Vn5KbJQGWbnL/sVjaUgnW9zI9Zi9nlWtvz
AOIgWdyP2c6qw1LzInSdXhqTRPRZ2TGUVem2n/YQzE+p75eXAKu3jtCmdlPXRPc9is9tOy8am31y
qUzC5NVkRYAE4hYZG/FRi73TiuFWLiI7SJA1x0Zp99MLnPltWipzV1ZNtGNn1gPpnebHNIuHlGdf
FyLUp87BxcN1N+QLDo9a28NDlrT2Q91Y4ckNRnnt2rV+GhEi9jA4aJAdDJdtw1T6LRpMeGVG68Km
w0ZBRraI2k/duVT4aMd7zQgqPvH+h4lRtQS+pHGrh3ZC7OPTPqzmYIju7BHKGqlR3CCbcfHM1Yx+
yqEQihIVv7B55I1T3H7GYQAcDfgfipPW9VeYu8gOPktnSGFCaULlhU9UIA2j1dA67bzuPS+eTonp
+ODUmaLaYawv+/l66V9aXVdvoZVgoi/sEpSf3Rt28JMYLdQ1JyrvXRbII3eYVLKND+uSLpgY10q8
TNzRiAWPXy2Gp4fKqoKbLtBSrsIyy54DnvJPzujHV1PowhEHUIw7nDcEFXqd8e7SJVtuGiujRGka
9P3sOxJbisZCUrkJDUKNqsNDYJcN/W5x9V8Gz3+R0v/xTPk/qo+lqT+G/2AW5ev+MlMG8W8eNjLs
ZAiWeGU9gA5/ONDE5f8iawMN5w96/19EA/s3RHvykaj6HshPyJ/R38I4lvjNxarLwBk5dnz5tsE/
oxsw/P15qmRHEFwGXwZbxtVLWOjXqTIsdD6wBSw2Xpd1t3mFHBieZOblZXVfk8QvF+xjVYtgQPaT
wKAe4W6t/N45V0vQvoe8sb7PsGBW4ew1ryiniAIcVu7FfprDEo+5s7HVarvn0W36TRhEBb7xKoek
QzznbmGovkq0M6NC5GW0zYa+QLqwwWhPSdreV+p3P5lZOPVgIa4AUYY32gz5VWRnnHrGWQBNFt5I
dHkMK3JEs4UKES7ZNo87JoksIiaRcKIfStaS1y1ZzD2jnlLX84Q9qml7cY68Sny0aUJ03Ldc+Vha
Jvjmyry9b1RgOuotvfAQdV61WbqoI3+DFeFzYNgie6Ln4mGE+rjXgi3gxgQLWmZRp3s+phJFu2Tr
kYCS2Ko+itHv88T/khIuAGDi2tt2agmu+zjs7iM5D+jtSBlHyYPZI9bsgR8vTflhld6Qb0q/UU9D
p+o3Py3VleiW7s5RITHWquF4YQNgxifp9vqu7G3zs/AvsmsIF/WEycK5GvywmKgjq/Krlhzhtq2c
ZMuTnH/Ek17iIJ7WJf+gZXlYBlT80s1menb6tP6olUfBFG8kf6smI8wWby6cylz6JVduF5a5nzSU
3RbudG3CTm0cbgk/eVVEmuqJp7bIxERmX1v5W0MB01u2jPKQtU557ZKG2g6kdR4aWSssgaDoGKhF
z31A6kJRQ8UH5WfVSSy3vPbtFIbqHmhqsOPWlb+W8wUMIKalvbJBiOyWwI0/dZvmN2Z2EAMwIUT3
njeLb4mVUg3GpvwYVz1itcMB8a5VxoacAS0mSDXlr6rw5lO01ORhek2zwyYadBZvqwVBLUmb/j7o
YL3z6aTowVMp5o9O+WsfOiVaylwhpvS8T/Z9HNTVoWo0xOpodr+XaU8b+tCG10i3E/p3gFCVtWV2
jJcAApTV2fO1pJ/hp+MM8i1y4ow4lcf5FfJXOvq4C9HOjPJPfSmhVYdikPcJUzAwER8rDczyG+bh
lr4Ip/kILNhAcKbJn+CqXI7YK4e7JGgregYrxdgr+hv8ktl3HEkw8qMUjQ2D3ZMqjNyPwBRWJOw/
x1K2uyBWEVawCeVJp7BbGK42rjIjiNu4vk7Rsun/yaS5o92jzjddmXe7dnbNa1z69v2EowlyKGZo
CLSi/SIrgAufG88RVyl4/6XHTrThUVjiSxKZQ0XhHHNxwhVUJ9c+AG3YT6lVPqWVo+5FE7c/haqL
g6CaYlq5YqzvHa3saOVVjR3uVAKN4SNXWugd9tfyMELLfTOwaTAUujP0OGFbyDSx3fXFOucDT62c
Cupj7tOkrsNZEV4djbm1mzHud0XteYc+NHzKeh+SaVGLW9K1afykQyNGLkctTsVMuIU8eYspT2Hs
TMHOqWbuV17g69WA2/OqHfHAFsHgMItQvTVafUUci8KPHsuOGO/tPnGB07feRHGl1+qP2NFM3DoZ
eNCILn/vK8fBoudb4zYuS0essha1kBx4cJl0XQ1C0Z9qv0Ssw3Sw7myvI9BVdTdUKNjwBwsrx30+
8czbmMQ0T3G7XDykPL2/Bf1Yf8unKB+2GJ68+zyK0XOZRfoVpLTgSQJOwTdSLN91bSCk+R0SqSjc
/mGYJ5olRFUokoI0bzwbKk9WblyXQXVq/Tl+V35u7nWiWeSkUEUAKVaXDZCenNXS2MljCORQYkLT
4W0yh9bXMmt5USimbWD67qRjvCsO2IsDWH55cLlznsaiF6fCcc3Jib3sqsvC9rlvHUHGO23r2yEl
0cBRNHE3LYQ856okjyE6EnBeF++8cnFeqinHahRo3k9YnpadAbXBWCvL/i0L3MvOVUlHHLqqF2y9
xljfVWghhO0CIkht1amXsh+Wa10mdr9yoeh+6UrZ9z0XhUM84++BlIc4XYTZ8Kp9a3jxddZeAfcH
azyNDU7P1A2jF7AeoBlNDFN+8kY6hv05OoQx9PtWZWKv+46lmB2plG6SJvgKdNB8C0s2S3UZB7Cj
OYHWLp1SpEnS/83eeSzXja5Z9lUqao4MeDOoyQFwPL2RqAmCEkW4H/aHf6cedPQj3BfrBaUpknWv
FNmjjuqepDKkIHEMzGf2XhtKZ1Pq7APnnv44q/VPzWgp17JKl8CgLN0WxlygG4/RRS95dliq1iNK
xyyI1R3KXS/66dUBRMQJ6s7cTJ1pKL9q45RdZVlbjpwJffHoGOiTGWMke7MoUY/HLh1fDiVM+nKy
VruYo45P8HKzo15bZuszNcbsUCLRvujh8D7WXT27m6QvAZQ4Zq5cRdB/r5S41E/gPMZDmnbmVatS
JW88XuDXuFaVi8XSiRCe5HBloikhKXXoxG5MkKj7VQNyNBoKohWMroBkYjOcO5J0EV+RU3KJZ44c
Mw00uUzn8tvUSIS37lzKTymb8jBSUPulIEJ81rVXYlJH6vFsqgjCymJl7zJheIqNXD8ZhcTZlyLa
RGk1OOpV7BreU4nM+Wy7ZTcFEIsmpsderF7zjKvuuiLynuO00g8lGjMytvPs2iny6UzfG53tdLJR
AEpsc2lDzQNU3LQ3YwO2wCrUBcdRPDkvAy4AbDi2+rB041xsmUxqdWAi1tthhFK2iSLWG7zbtLfQ
vAG0pp56iwvK2BuWnV/k81gfPKvt/LbXlMdSV6tLQ9FylsuVOEEEI+YrttUg1SZQ3n0dEWWigBr6
QpAIcx1u5fI+65b2MwNJxl+eSCBJdFbxuZlRZmi9BhODVhUxxwi8NDYbOlFKJnNXciK89rJor8fa
EmAPyubUWoZ6kJ1rfCcFotmlrl09NJwhLzp8xaPHPHO3lDlSxIFNLeitpiBfFwHjqWCatbcajUoQ
2ql+o5OUgr6sSZAj00w6GyVGJ2q68ZT6ViIYZ87sCTbpyIPuRo+K4dzGxnDQM90I5yHvwmQSKhQs
HeuqOnT1c6mVo4HMkdlVVo/iYJioEfVOaqQEmou85amArK/TRxRtdt0mMJeKNMpBb3fw3LMcy3Q3
t9APsmTwLssxWa550uU3XpJA2yIDCQWg5QLY2ESTYZ9xvPeXiWcpeF37Zl3T9ygt4rIubyZmPxiQ
MzK854m56tJ1kMsZ/znXCGK9oEdG2m2atOvOfb8q40und09YPFpc7BherapgMZ3rXfVpUubuPnJb
8eo1ZfqArT7TmOSoGmFVVbmvMUX4swUtKFS03nww26o86I2G6IFCZl2JmV1hBYUXiwcx8KAM+7LB
eapn1UukcOrhiTcvpZYhfCsTfKjNQHYN115ErJI6VU1YjNBFMtG1FzaRNCgREIZbsk5cAB8OivCk
VBdiVCFZvUwDeUkE7Wpa64/s6y4tN06fXE/2eYCEGsGzaBbKUDF9ycYJv3ePVj0HidLW6CZRTwaZ
EInpgw+inF2UcqdkkX3LKrR8pDtgOmF6EC9RdoL791IvLMkfwAfgoFrPFrtCGZeL8kln+JFsYqZf
N3k7xa9zFptHmELF/SAQ0G4U03HveE61Kcu4viFG2hMjM6XSeiqFprgbLZ7dr0mlaynRTKpxDYdr
qJKdhOI2stGSCXXsAajb9IBNmslD6hblt9FV1YOoTMAqrqybM7LzEdO30eeQaEDXjdj0rGBELVoE
8SAAAyTDQG0kUNDSf8UF53pUKPJzoqYWcZrMKgbfKMh0CUiDAooJawYlvJ1ZDmtTVO3Sr5wq6y4c
o1G+lr1T/B9AHf/7SP/e9vUe4XqOQfbFvx4HXD636T/+57sN018/9eeCyQaUZKn8qh/8xh90xz+H
Ad5vqgpb3NUsokR+N9n+MQzQf7NdAwMtwwCNkabOUugPAYH6GxDwdRIA5gOohw458u9MAtbt0TtO
kkXvDzOEBhyKHkrE93OADE270PuYpSeWFFFPyGsOkXv/5kO5/v3XvVURfjwI7mRKfPAiKmssjcTb
9wcp41TEuJ+MgJStMM4+d5rCjN7/+UH+KxIYK7S5QqlciMWWpzJ1eTvS4PoXiiR0ihzaZetsx51x
Gk6I/nxK2wskDkG/+fkR18/mPz+7FWGFudDiK+ALZDhjrm/7jZEvyZIxsmpND4r6Ncv1XdpWp7Qj
QlOVZ69/+vnBkHf+4nAfRjYr/w/r8YgPwlsUhEs9K3utT4YdGr3mDg9jfG7aYT4JrSA7RIgKcZ85
3ERlMWOzs4pzv47Hi2JZIAoyMk+rcX6Y1zF6tw7Uy3W0zrCg/VZZpTjp6+C9jhxzl5gpes3mSVUh
rGFvY1BPGT7P3NRjAwOwsrhkLBittovWIb9jTvKwsMhKNzHhZSUd9jBcD4MuHzOZRN9bGtYt6EoK
SYJT7MuiEw33dTYL07pjKNZtg+PWRKcX6w4CvCj3zjFte1q/plh2LIbQWtPB6FfaxL12kxl5x7Yq
KrqT1KLoICwrueb9svzw7L7Y2nkub/OcRA1lStyvVd0ZCQ1+SUKlOqSIStwuC22tUrbYwKBfOZEa
3fA5dzvZ9t1T5qApwwCOKXuIFbhRphxhtbsUtuluVMRwr2XxAl9dlU+Ko1c3ictgZuMkEJY2dpdA
mZ8tVmUbkJPDMR9Kea+NQ45HIYq7h9SOqyu1poFkqco8ticlbVN4yeIBX5+UB751ok/Ydt0B+Y2e
xzXt0I/ZiB7twjQu3bzov5itZeK4UKb7SCsbNHC1A4BendLsm9Cm5HqyXAqPSevVh56Ko99QMHVP
7aB7SFT0mBRurJoX1eRY2DWcMb+jA0+PKQCnXU4XkAQD/d9DI7zlHv9Z8SLKZnnNXI+nYWMsxyRT
kkvN7fo7QiyzDYqh/rPHQI/x9lIji1GiKnIQzaOXhcci2fVS1zZPulpXdyuQFmWs0utn9i8ey9CK
aSXVgmd5PkOn4aZvi/aFzDztc1+q1rUFSp78gaTKbEqItQyrc8u6N22nxqltlNQUGdXsHh3FgglD
TO2R5tK5qqumOCcNOwl4y+KGSad+29SIMztJOs7l0LkV1Bi1YwBX2hljBoVVebzBYqPcqFYl8ZV6
EG38ZuxZRZEQdJG7lnudO+l3UJjD9541mAlgcuKsQqS2ZV4FJgROSkVwFxV3HBY914gfo3x9MEgk
DRqZrckfqhuAnswfQeK1ZzFlyj62sHZI6dqlr3NBs5nNxTFOlWEPa9Z6JXAseVxiSOKm1awpZBq9
VD67054PobwEgdYy79Ph1riOZPmvJFPQmYt5TXoecd615ZwLVtJBP/GJaKPV37iFVj4bxQDKZBqN
T4jt9NTvFzW6JVYyu1CVou82s5l3/lSa6nczxv3IzqY+4+jxi8wsg1wO9SkyRHUHiWYMrEplWkV2
BEHTnOCAnGxn/kZtLq9iO9Gv02EGKqA5yDInwN1kqigKynFotsnctAdHcO013OseqRwdFJFjvU3I
lH2RdVkcFTPSvo9gZTHcTUl7FHXvXQmE1ndJZTQXTMawbVZLRABRq0usLCO5xMnyEI0eEh23Hu8U
PkxcRhmRMqoun5o4mq/YvhcBT7Dq0PUx1INE064KQwhC6WXtmUeM2JHp24opwWv3MgPx7VU7mTrV
3TSqDoLqmliJcSAtCmls8WN5DPpYUkiq84TlmpYnmPWeZoe9DnW3WLp6Z2ipdbB4tWxV7XxfAR+H
NQEw9dmSc3Y/MSh7KJSJOYhmd8eKim8f2Swkax0ieAfSkJSfLrkkkw68hcsj1RyH8dCONt4cVuJB
bWNgdgcG5p6Lura26t4HoJrC1ynxwVp2tVviRPo0Coq3kfwlGYwlCuGMNvXrMNqcZcbC58a6OH2e
ta7+pOkdFi46E9TxblfcK/GQ3RhqExGe0Ym7frLUbQ538FAXcf7YIK67GunCQ7jG8U0pB+NejWRx
AUfRQ9pnpOGYwcKBx4u9UTXqOyu2x9cKG9zXwWSslTDouo0ngLAe2XMXagwea7KN6kIVo8c+jlWj
78bWsoV2z3lY5BTPVjkfzHruApLr2A8qfU+WLgo/ZufI/7kcm/G6lJqFUKJEqMjMQ7/27FG5TKRr
XuNcLO9Ka3G26jy0gYA4lfpO/0O5wLZ1utA8hFz4HNxvKVvxeQPsv7i0pooBU9UQZ0Zml+VdYfps
r+QMNwTXIQbzYmTrx8oZD4TeRHdRqzhfaqu0L0eg+QKQKxdNmC7cbkPSfsEqjnrRcO8clDCx7XQn
XSNbeVc9I4vSUKZu32aROCbc++lMvG6fqYqgwY9K/BGjKQ9alsRbjVXOnWYhkch7VO2ZI+qNSMvy
aagzbm/CtM17qeXlVU+maqAMMS/l53XL+9rPZZFFcKNmMqs0DQuZ1UdUS2YNdT06aqA4t/Xw2rIM
cmNn9/ODvNdIrQehtGTRRmXseUB619LpTSVG8IqTJDWUwkYuDfEhVGwCCfcv3so/OwpGVZRgGjcn
2Dfvj1JKNR0WyVEqAudm6r55bC5+/kY+flpY6Xj9tB2U/hT4K9Tn7RtRFfT05lRoQZtH9r51U2Qb
Gd+7mxHf8/NDaevvel++vj/W+nbffGhJZBpVF0F8kWF76MMlSPzqQnyCqrCbD/WDe/nz432sln8/
EeiDQHJohm59+PRkCc8beC+JHU1EbbBYsxNEbTtQZMI8yJIm37Nz+3HMv5US/9+nOaVt+hhBCSMe
7bmHLlB3+H7/dad606flt+Qf/+P5l7/jz74VY5pJY4O8XIcayEb6P5fYRF/B7kX8SGbBj8Ssv4SR
EKCQR7gssomT54Jc1Yp/Kd/5zlnq4GmjbaKc+XsMKO/9pfLDlmd+ePtvT1+mL3apZAXGNMv4FGf5
o+gBww2gZplpZS3j5H1kylCR5bVjl1tHMfeW+yJhoCxJeVEWOElUZQup8KsmWmz/43FZpovGJSbJ
Lk9Z0d6swXI6K0KlYPDpEFnIMhYbRrf6MTC+b2oMGvjdo+ZMWcyAn2UwJo6GOU2UvEqLpyQWj2J6
QDEYytX5ka8ekEUoTxmmELPRvnpmCl/YZKpdnQTmEXzp5CsuhMvhN8VcwkAvmDCb9OhgJOYTi3LI
ceCg5zWRlGghX7v+u41dBZzGPm5ZHmBjQdz9hDP9NsLeQvjNdjCLoyon+mAW1aAM4Ekwx/SQNeGV
qdCZJ0W7TUlf8joEQ0hdMvFsIBKrMNrIDIA+hZ87X+fx3dA8znnvM9sXPPdIOvCH7LNjdQBrxH6E
cg71glGmGc6Aowp9PCT5y1DIQzZqIcPrIGcET8MSLGCnsmI+yJygF4aqbDhCvMcXbs1yglF0LR86
h2RfRwSwVc7k1kPJkyXbqRV0RTQU2CsreYA3wV+tPCwXMNYMIEsHGkEhDhQf7z3w9JNO12Z4Mpio
BAcQW11mMhNPjyrorSz1rlwCLduUwRoBlxZBlxOBlxPBlyPin7ylxUgv+vhJZN9Rl/tpFPtqisma
6EyDzzCH+8JqbJNO33ur97kBYpH4MSj2Y9I3B1I4a9I4ESWAK8V5ob6WeLw0NkiKPW0rj7pLcWmt
vyJnPHZY12vkQegIWImuURrBSA7oMsZ3AoH8SD7oSE7oQl6otJho8KVH+uHv3y5Xg+7/3VDdt3cw
pm2obLg1/Os738Vz/PIsvpfv7nx//dyfdzvjN6C53LpAk+Pz/SDZAWHEP7pM6ozVV/vX3U7TfjP4
VnWP7R7zGo2J0x83O/c3T1t/D4WJ+fu/fDDd/syEu0773jypLfRClg7rDtQe0zqSf9dH65snNVYX
WCpov0Mvq30iBjaVcSgBVA85ERGLeZhAXzj10WYl0iXNQ43JYNHq+6JLTkZHxsmgbuF6HsDE+Y53
mbIznhnGg2HMdDUUibF98/n+k3Gf7r6/NzMZwztiw4bX4c4zHvtYj7lilhWbRTdQSI59prcoHwc4
oYGbGWh9hdlYF/Gc5acp0bwQ7tIcuAZmwrRMuuhQ2e5yg7xKDTvPGp7MwiPwz7B7eh3hHRD2CCvQ
BRp219XaC0dt7S8RW0eLIklP0sC23ewp61w4AOS6ECBQVvJLXpjjZ60x22abJmBWkQXkn4SlNSpX
lVELVCk9MgkeKqypeyc9jwUcDR6N5QFrPrZ6LuTpvhjZs2AZjapiMyUJnPYI2ExxlqNLMJ/tgujZ
GYaYn0p3zVcaowiWwBIrw003YeEvse282niZoVo4CDTizupxo9i9u53TrBhoEqr0QpDLylTCxdfa
jx2m0QlJOHdRb9eKejiZiotjsumsbduq5oWi2j70uUObkvyBuJnd1lXaeu2ViOHesLTDnsJu8mAZ
a5DHSGLMXZvYkFNrW1E/N+W6CpyKsg6VcYryDbOwSISEq+HjKfOMGRxj47OrgBxRACqcKhQPl0kf
xZetJsu9JOTq2jar7Loz+XwYNFn7tjVtVPFNFm0HJZruCjS1ULNS92EaOv2MLS7yNfaGL+vEg7yb
lg1IaKplRKphZTBp0FKmjT5LRfdxZOkDsm+xb6eMT4lHrH4Nbmh6xN2rX7ZtU+0NBpKfjIqJJsOs
ctk4lvI1WtplbxEseWLZRr8Yg+7Y8Au7W1dkWJxRT+CcbpTky8hciAK4ZtqD5ITvSKjFAFnHWZZn
aMTrgknEC2p8l+0orqUapMLc96L1hzyNQ61MvB2bVHGfNg2RsYkxb+Wcz7wfp7oVrFwv6PNdSLom
Zk/FTTeD01m+HZXuTZ0o7ac2nr0wri3Yk/T6d7WStNfIMz2mlFFzyHSz3hcENB6cvuuCoV/j5Uy1
eEQjE531efXR4T6v4GQgRujVvr0onVZ97CZXPsfNbCKuByS5qYvZ4RHCctcOekeS4b7UWjpsUoG3
MBiZy8hdU2iQ5e2hIxc0wbQ6XDWSCQOuMISqqs8YvC+pVRYX8UazkN3EfgzLmdex2+SXCjaXlZIv
j0pHRwpI0eAzckdzlMjekx4xIeE7Z9FA9QlnNMOkXc9YuPDMoYT04zkx+i/OiJZrl5WFSPFWNeOV
bcXqnTrX2L/oV5XmOomq7HtjNZBynUQXzabuJMkpLgvqxxJSHFZFtlzRVKGctRUUxdqiay9OLRXM
kKzEcp6dEyCktgHQhrams67hg1vkqJRR6WudszwUBjK9Tb4s80EgYLhqawyLmqIg0EmW+SizTDzJ
OTJvxbz0u8lWoM2lnIQbDyQHLjFFI8DZgeaUt736KR4VBAIzkjKSI9p4x0ZbFsFUeGLTQu27ZUtN
MnQ254RJ6OmE/iyq1AkjG5OkguKzxXveRAiHoYlbbigUb76Mddu5ZWIbMXRiXLwfRUnSjqEZSHpq
86mI1hBY3WjOU2xQdyFFuK6lLj7rSdnc8vwSAdsAGWrD2CAItrsn25HGPdyp+MqwCztD96n3Z8Uo
yuvJTVnVloOXbNMGUFFh2SYvdOn6pyQjVXRj1HL84jpGTAw228bzzx8kGjaqNw++9TmyEusB+pqs
ulTrx7+/efCVel+UY+3kYRfgDQoAHR2jrbMjeH5n/V77vCNfvN1R6b86Ft3W24cs51CamjHHGn08
T34ZZEGch1szHHnGbBRnU3/tt0AZ3IDTI/DQvmT+L97ux47cNA2d5pghict4wVHXx+qbt0u1P0jM
znk4bKH/mD5dBfX/Bj3BFwwBNSz8rRv+4pjr23o7BfhxTId2DTa/6rg/ao83x6wWvtLYwpaPJziI
94lPb+4eyJ3YJSfUbs7f/Zg/Hu/De1xEb+aJueQhkrJgiAMCofzlniYkINAxCjcAknygiua23TGg
Sv6fHgi8rYQNk/ScN9998Nw9/zEuuHwuvv/HvxOMLb7/28t38W/+c/+eBP3Hz/5ZC9PeU1WrEJy1
NUZinXP9sbF2td84PVmzsjB2uSJXO/xfnneVVwDhmRMXM/7bzt9A2b5uZMHb8B+T28Hf2Vhr78/Y
tfE3sGVSdq+bcdwZHy5UG3YMYmTHCIbPzNX3wNBDWu1nwyfkPvjVNWkZ7+dW6+FMJnK2tVb+BgDr
9b7x5gIB/SVTxEBL0LGmwVcuoqDqTBTQlWH4GZv9UJUUp9SHaughmkIMsmTPqW4614pGVl+59E2I
NQQautm9lrPAZbdEGD4GxMD5PD1IfmonQKaEvTtnLPdwxVto1MAAiukYz1O0mV1JL0rRtEl5VvtF
W+nAAAvx1LhekA/zq0PTT3JbQRZ4P5D7YPTm6BMBSjgGw3IIL9Cnp0jNd71iDORKN/LCQw/MYqg3
NqPbwT5cFPNU1J5KtaeqOzZwydnKgO60yAd2Mp6Hi1o0WRuKli2vjz+a19YTE8CMWlb3XmnSuI+T
Yb1MIgbKRy/FLqRMRnmy9R6qihW5FjS+DlpsBaSQzjmnfNFkTzHa52Z73zSGfRFNQ3yIvNo+lApE
RtfsJqBBc3wucC0GkVEaO87Z9nvf2NnRdWpQBI3UXksigkCV1JYX+3ZZGzu9ztr9rKXlbnH4sDSv
zk5FmeQH3D/dQauydNuQxvFaupSJG8uKm7MJruiSXYkCe1WdgSoiedyhkFfvpVuXD0o+oipMOrmz
C2va9pzoRFR4aOFTh8zvhNCclxlr6qNUMe5H1MN+1o7DTsSKpYS5l0af2qXVL4gaqo76ohF/Tia7
S0ItuuUFBdCDUGcmSpE5a0dRRqvvDJHmbdKUQGjiokk/F01VXJAjW38pnVQ755MaRZxujfmMkbG9
I6lyuHYWIujmRkjkzUAsG3dQ9gp72pveA3tQiq6/7OKCu7uXi9tM7Yu9pqT2FCq8CTdo54QTIqlK
koFMvR5ZiUycWKporUDQV+7lojbHtBtYfhDisFfqeQlh/A5+kac59JSlxJTsjCeajOklzzRo5lqp
gt/W66C1V1FwXUx+v7pDWHP0ROiREdnqEFDNoQSJnQro2WUPrKXGAiUJ1+BMDlFKtbcWQ/560yPu
/qLns/qcYN/4omuJfdEX0gZeATzGx3tQx+AeK/jFTj2510mRJJ8WtWB3qyHz+jZxZX5GCyu+KnOL
XipXm5jeDXTCN1vwxij9mu6OSZT2QmpvtKrVy7EBSaTEF0WakYw3QzMqQrlY5qemsgcMjRGKfUiw
2AbqNr+vrcb+HiUK/Zar5u2Jc9jb9L0iLltFus/Il+UX5OysW10jXkA3KJaxUeDGbEgxnb4h57Zv
lRlSVFWJ+LPX59UFK0KwfxVJ9oSTzPbXSh9dHz5sdPJSt+MCKaqW8xWeOi7YvL3NyjbiiqtzecfO
UL8dLO4fRVeSvmLB88FsvAJ0IvS3LtaAw7hMjE5RjlafuNGgYMlZwz8ihC3ZPueLE3haM+7FkiuM
GsbhcmjJ8cBpCI8R90r64ir0LqVd5Q9xzf9NE5to31NMk1VV2kLPirTiOLhgPQknkQNl/OxeVSkB
rRt10ccHxBzsFEtTI9s45357w3uEn5H1dXZg/mydMAqRd5Hnyc5E/n7Lmgyqe0KovGFVymM+4LXy
G2POv0/KQn6bssRqwD0W7W9ZED/Tx7NCFAiBpRvArvUNQj75DUmBtVPhbJ3GUe+fyMUuax/MKjht
GQu/d6HphWVaijAtVHsn+oPRe80rMgsyTbLWuSJsVeAmN71pTQFQQkOgSTBQZ+8ydcEvmsgocFVB
LQMj8tDWenPS0qUJgRslx14lpSWetIq1qVPdMBNg0U0YLJQHW4amhLPWKG68Bw9a7oG6Dmc5tCi+
m9wN9Qicf5Nz/Zq9VvleJsXRgsBypmn52uIg8MnWgJM/OPjODULEk0QxmDcLb0OuiEuZlUGALUjX
LvPC2ph2B/q1WpLAiEgm5QU4gRwaqK9CN0+2mi0XQNXNkMizyK8h3fozkKJg0bqOTJIEa3k5cAcb
K+vkmN1w0TkDl++gmsfVXh4aU2QdUTykt7XRL4fam7VDljmxj2mgD1tiT3lMzO5qcM2SPoSwaRy8
DN5B4/berskIBJ3nPr+x0G7vUPXjvZh0HRZla7gnjNbFIyrdfCtGzGhiMOKw0+xmg3B8ZbQwbcod
aC2xjYM+h76CyBbsSZ2r0blR1JQJie3cjI7Egc4cz8e+aoWL6g0nQwzKrZEnyW3ZmuwGpANvJh6j
A7Zc5wxzoN7JXKSXiq1JCFaJOLZKonzpOkZqRoSdYRwbXt/UpWEuTHC+c3VjTBZtTJ9LEvbK6qHM
0xkjQ4TBI1mRbzy9BcR0L73B7oGfXcY8YRxmaZtBcbTbNM3FTi+jCVpMovogW4l0x03NhdHvS2XA
cN2hK94XuuedEIV0xHdqGk8EbCuk58x1fUOeoXIrdb25gKFm174WF4yy0iWHlQY2l+KjKvpt67A+
XuqlvsvMQQXlN3J7iyG1VJEbo/fyyvRJbRzrONHyHXKD3QjKZiGONav7bK7zgC/ktbT1AikZaKK6
hT9B7mexAc8LhYwIZ3Q0BFK5FpsVwhQDXKtXnaHwtRUwR6ckrgN79OJHiM/TuUHt67fYhUMzXcZQ
n3slxFOn7828IS00V2EduIjaUgGW2eyUxSdE2N6BIFUvKq/62qA09jZG24HGS6Yc+CC8B7+HpRZy
w4cWaq9VV4GWpV8IVPcanDPAHwxlt0AGu8oqQHR9LMHfIjiC4dqBr8i1buvQB/sF17s/g1UPbGux
Po9oEH21Re+QLCJ7wTOZc4sYIhVNjKt9i6dM+6SM7XTGAAB9KALy7JNfkTzLKS8UlhwZTbVurrGv
sLEhuJq5wctWGzHslCZFBr3AlWVm62YPlY6JeeO6LSz4CbX/J0R9yZ2qIhep62zeLZGMIOkbY3Xy
ehODltl7v2jQ37tI6c+hShk0qlhIaQpAoryvjcvYHlJvBg5ZOSe76mHGoUpPXho5/6JtXLvCt13q
+wOhiX1/oFaXDF/g+AZdUy5bgpyHvaPPGXO2ZPr+piv6Z9Prj2/KUk2XgbtqMr5m7fmx4MceULVm
1AiGDvnzZ87EnR7KnbepLsdn1F2hccl4ODB8HjGPHUY6pgGMcH4xC9Dftx1MVT+8ig9dTlS30TjH
LZTDkKdwe5+H8uEQ780wDaGp7LwbgOPtpj+ogb5JA7nfk50X/OKT+Pip/3gNTCMsvmDSNNwPryEZ
Z5Eh9sPSATkRmPqugPTn2fzRH6R6W8A8AoHlKRojTM/PPVZ2mI9imWyjNLsp2Gj11UNt3khTBFU8
BiR2GnW9bdirNtYDIQGbX7zg9QW9PU0+vuB1wPKmV5Mjt3k35gWbKDPD6U4+WFfFpRlWO3HCOhVu
lGcEXpcMKO0lAC3/i8XHunj66fHXRc6b43tkt5bt+oGBdYEHA18+LLfJlX0Qm/JRPLeX3a7/3Wn/
L+dWH2TPf5wob76k9TW9OabbMiKrzFqE0YW2pUAmRGyLfC/IbtvLagvR5lcfMlOF//omYVbTGTso
oD9eH27W1PmSc2YisLrqmBlth+0c2n62vcr30o9D7xKR27E5iL1vktm6UffZ7scX/f91Hf/x7z+E
DdxNPdbNbDbJROYL/dfbzTsW9P/4X+XbSdA//Q1/znZMVB14DvCu6OjFfywz/3QjWL+ZOjotjsqY
hpUj98W/ZjtsOCFaccNfXxD6p78WnfwQYWAMR3i5jGL+Ju3qh6rkzcn1T1/627NZgvNMyJrQKS8h
ECR9QevrWtdKrCLxw6OLdvJB6ztgty29v5Z2cIWdlsegGWvB1NGvrahEdjnooKmBihBSwRhWCYu4
BtzgtkXWviOjpvFpIvSDYxv2Zq5ZRETcpK4kAr5NK+GIMhYrwyTtv/QIBUNbVEPAelWDHD6/Lq7e
7fSWDAkk29RQSSaIOrCQSs79LSkjdoDpiti/GEt/HkdMdNxuix7aDSdnyMmfsZGyo7wOLHh9N+2k
PLVgg852HHmB2adrVOBi+ybs36OTqjMMnA5MwYC/vunpK+w0OhIWs4YZ1jWJLdmXekLzalPrhSja
v+aK+AKRS93VsU6qICE9uH6H40yM1VadADaOSV3sx9aA6tD0nm9Q9QSJE58WRwmdUr4YCrVVgyW0
9ZIXNNK3PANCy6CCEOw51JVAldb9VdXLz12q3KpR/BhbTKkAxpNAYxsXNfnWW8JHcqIVNS2kgDzn
mglDdZ5OTKBBZEEtj5oaPnoJbz/VEn44L8ptHOmWj4gmDQjDQcAL+CscUnFMqfgDmqfLQUzfFXd8
clgYIhaGeg8AaNQgGFUOvFpoPcmmgEu0cxSvPQwaulh6chxcq00Z6fNOwVW9ZVhyphT+HEWZQ+2p
zsEMCEowowhtMl1N2mbyf2BqjgWpJ7ptUGJPUdhPNlMi0UI6auAt67ekK/BwXnZRn3XttuvTlBU2
axJpTK9C4oAjZgI0ZMFiNZ2m3WRBpFpawhTjGFl4L+WnOq+vU0lmnDpN9UbDD1rrnXKuRr3cLr1B
qKcFEquilg+XDttDZ3RPbkzcDAYKHWCjdnQViNmIlV2n2IFpPEAS/Ex7c7CK+FOiZS+OpVfgEdQo
sLVkPylVd66q8lqPu0Neg3RKlTuKodBNmh0OzzMP8lVofxWZVOO1al+40Cy5zvJvjWzXDAwXMlHs
EG7jwA8rqjgJ1bxMw0mVBFu7sjopJeNBxkw3c8kMA0GMt2cEmh2HpGCRsYzoxCl69QrjMYbJaWsW
ykNuwQe3VVNhtqYRsMrGbz8ncQChES2y7B7KcuRhWtEfoj/rSZ9aAQLNAkwRl/FGSKM5wgd2t+ME
/MJuJ0DgQ7WQ/TPJTRqpGlFzyYMlhulcIQfmdNCfNIh1YdHmtq/33DFUjeSEEV4eZ51CaxbVdHXO
QL09XneMD7dd69107rxiqMs2rCb5kAEpwOdXuaFUOVjRRUVQ5fGNrYtjE+MBZ//ruziuwV7PLqrU
llkRoVi6nu4sulRmK92lqaj3TTG/aiPWTic7TQ3xqdWDveCc4daL78DNyTj93+SdV5LkSJZlV4QU
MAURGZkPA4w7MXNz/gNxCig4Z7vpBcwqemNzkDyjqlo6+6t7RuqnMiI90sPcDKrvvnvPBY9Eayo/
X9rl6ZWQY3mTR7NYCwoWjnkDAyzX0FCmtNL2+C1qIAQd5KU4fZfccrFXAkiD8ZdTmTGfqtxWtn3v
PvILGsH+gO5N6IBdQti11KOSlAIxeLwdbBiDrOPdTq2wqyX6OlPQmab5ru7IvOct5XVczOkWHJLU
zyPlmBG+gCnLckxLzZsims+JMZAlX4BaJBj0Teokrh+P5Xc/a1uAaF9pkO+0rvjqU/zzXeDeE2ak
LaKWL0MVn1NnuoBOoVXcjF7YMeCEVZMXGRZAmA3X4FmqrnsFGGo2qYd+dN/yqcJXPuH5//s3jv9Z
1ih2Nyp2Jq7I//r2sLhCP//9//wlwPjH1/12Z8DUSdWay0D0a0jxjxsD1xRQRlwLMPViRf39xmD+
xC8bNH4KvgUWUyrfxq/WKPMnfk74CjBHmYCbVfNvbYNYY//lOrrcGByV+wysLtXGifWjwbynXDJS
S4WH0dzcBI3y2Tuc+I2WmXvpQNtQ3Iygx0w2m7fyHeyTNXmu0mv04tGktMLLmsXHk1EqqbcZUhQD
/SpLE2eFwDVhDbEfTK3CMRVSWFmpWvBhs771lQafOVAy06vn/mMw2d+PerwetWU/XiR0MA1qBTmc
fyTAj7o0ADpXx/SOfHjJJ4R2OUJFsI6d9BOQF2/w2fyeFbGbx/bbKM1rq0WHlZW6JNsq6VVjdKN2
YICLTH2jpkCuNEJj69yoWT2M82Mdzs9dRnVB5uKHtEoKjNS6fYm6FOg+5iUaUSFr9lCnWLyASjMC
iO/YLtA8wqeW1MC+nAjXpyQ53vXEeRpt9zEVTbUfukzdDsHcUkymHRpsakhSVHzPvYuELxKNFF5Q
bcifs11o5IMbcOmYHPWkhQ09Vf0Qb6OCxuXIokrTiFp3U0h47GURn92Oy9EA5z2b0A6SfKGnAWiS
7B4PVqfm29Y15E4duwXl3lyGHvMVSw12S+rAkVyKZwV40VbiNl3YkOg3KkEO2yj3fDRSKo5zd9OD
yDhxLTiNhpFs2iLnTqWU7Umk9KrGxOFuOSiwtAb03lHCpW0Hu7gSc3ZN0E93IlqqC9PmYln7tG1c
DWYHxUrkH30S8ejD7+zrWnM1BD1KLwYgd6aGGjgy5QiQ6oyRwa+mlRrC0qvdUW9WFK3tt3F0MvDH
reY4vU5mKCCOtXOa+hg2bo6jdjgSkjt2cHwI65jmBpEqZSHIG1ShEDElo7FLw2LedSB2Vvz1aHVx
3W3ES+E7ikYZa928u2XxTvnNSvRo3lmXkPkzszs2jcea94efiOHIMol+aKPkWkcxR5CY15LDaSUr
+LHYR3wcZy2sVFRVKWOYkpXYJpl+wslmb8uk+6A1e6tDU4QXG6xFzzqKfgwuoovkVLxribGZF3NZ
lA+XIaw7L6QlhHvMjStV2LRD59szWNKooaC+MoxrLh32PpCMklElvEQvt1Y9YyQS87ZRMeDpOpbF
qA6u8ya5wwX7VoAi8udevVXg9Po1QX6gepCUBZcXHQmsMi6B2lMUReMCq+TPeBiO6rIalfImi1La
BYv8mLX9Rg+NA1s/VnZtg8DuFNQ66i+tGX51sneW+zasbWs4jKp7iCvlPh3avcuJt1EMxo1qqK7Y
XLynoXs9ac4NhQIPdswH29bZk8RPpo3dcojTW7Pt0HTLBDuvRMYb8tkPgvloOcXaXd4WZlTuuire
1TY/7sFxHsd+foI/sFejAnteYYI6jt7VtHqkjgxiaM0l0JaEFgc+N53VXUWl+zREE1ZQxMGQqYRG
KpuGj2oWgIeE9qhUtHA4UfcMA5EIbiUP4ThkV3nNimTuA30N8KyCL2O5V10+xF5qGbbXyfGmam26
hQuD20FS3bEucXZEydu1rYzF2rD1J9YKCv7m7BKLkvVh2H2Z9bj++yfw/8tZDnxOtAZgbLB0ddE3
//Wpff/v/5Z9NbL5h6H/xz/ijwOc5KJjcXpjv9DAGvxu6LDFT5yeCLgWvQm/WD1+n/nxA5FGgkNg
OcBaFoHy9ySHMPEnoRFwwhsu3qy/4+cge/UPJ7j48Tv/88wPnKpNIf2afjYW8ErkyU7GN9WCgzXl
GwkHHm+nFX4HrX5X0wabWNILS3D6zVuX6l4HCViU+U0paCEqtJObD35U6VguWI8U3Y5t98aV7MTa
ke117Scjhdo4oUGxejwd15BMLpJdbZQVm8KK7vSGKoCEbnBMj+mDoD6BPSOWWi+vkqOMnceJUgOr
EsdWs89aGm4p0LzNS/WBOMChmacdM8cxqrurLqGWph73gGE+QmBh7FNPoQxph6wv7A7ZpwbHsIKJ
b1Cy2k6PUSG+Me36+QTMVy/VS8AztG2KzVQ1WEm6XSEQXDOFYGJuJD4pyn0/5Xc9hy6pl62Rq7s6
0RVCqBneqbj28QWTpRDtwcndyzjLBx5YK0wlWwqsS04vmuzwWVCdtMe9sRkRlBsaiNpR+5614ZIQ
HVXTUwTBn2iKL0KBbfJY25e2Y0VDrrHJ9TVLzgHTqLJj3n4vq/i2TvHIaKzk52RrgdJWjGuN6gMq
87Cejw9DNh4Geg7jMnnL6KQNcM44ZMQNA4OmDcMoeO9SmhQazoGuxaNu8usRU2wZXDeK2fHXt7AB
K+cZ1nIxMlRN7WdNecPYU5tCmYM6J8d54GfBboCjqKTyoRenctAPafZli4dBvgagmBONpVO/HC+4
eZzqONEkQXUepzjFT+yBO6avwbrr6J2IRIefoFpmHH81Ra/T9NlQow68zNdrhUYm8GYVSRn6LJZc
L0tyrw3FaQQAZPXHhPaLDvJ3oleQa3kX0kVgGPcRT+8mzU94nTm1xMoNxEaBwZaAZaRnuUvLnU7j
RqmXV7lsz1XRPtvGuVh6OUBCEd8/R8230rwMdHfo4UPG+NUttFjw5vn8aoDtbLOLXb4Z49skb+cW
EnaBdESEeR6Nq2gYboapObRA9SzH+qb69xwM/T7p9BW0nluZdFeiEyoEpuAGF9E2t+giGOKbBhuA
KwSfNW4vTkytIJzt0H3rVefcJsZHn5aHTBupuxrXXapcyxGTquMWr1Vsvyu5OEUNmd16/IQMSlVP
x7WGql+nIJNgs5419+448tqoJPHrm7DKzoodLLxt0ESSpZzQ2HTF4W5o3eM8L3RvnBMt7VUxLVak
oTYhrVaxWI5D3BR///j57z8AMmb9EBE0GLBUneMd0XcJjvzrY+XSlf8sH/jjH/DHobL4AJ0lzUm4
gmzKnw+VZS+IU1WHxIJJkO/q91MFg50gsbgI3IYjbDYkv58q/I5qLQ47dm7EB/8W10ZzfwzNOJTi
/PB3//OpoltRZXZTSatyHe+NRFyPzfSscgfL1eGe1qZxXXfKvtXHZ30MqCLIbwkIvDYzqIcwM02/
t5ce8sJcU7pI/4a+rhqADkYNVCZuoJOJor53k3CnExfr22xtRsUa6oMf41KpwvpRL65khGe5XLqf
OvqsCMElcXCddNG5cdNDU4XP5ahsVKJnSoAoqjhMG4r5qcKnUJrpKqMGps+fey7Rba2wSJlJ6LHf
CXs/1cm/j9tMC9/JoG9iPX0c9PqS29HZ0tRtDTVVdNGBKuZDn7+4PHD5g8pEo0UFl1ysewZtPKVS
7eq+vXNra6uJ66IXvhEPB1nWBzUGjx4na8LUhJzZOdLFR5aF6AhVd7Je6d29GpY7aIheBXRcKt0V
JScAtjyQmZsiVXYBfSrGnB8wBHk69fLuBF7BGncuva5z3GxCSof7KDhV5VXl7oPWONsT2j1NdrQV
X+lLtd1Mxx340aMecuWl+06lAy/h7MHft6n6T0IOaEDIbtAbDc4tZVK9hiY9o36dsu+Edj0mtl0t
ijWJwHWbP8F587Qu8EtluDLp5ivUbkcV9pPR5X4Ug87W+cl3MZOOvmPtds/Evnfp+hM050YQXmp8
9RBuzi0Y/xXRnL3o5A7w5ZYMQOwl9AeGS5FgRqNgFhX7nIZBuzb2tiY3A8WDabsatIeYpejPL81e
xUmeEXqhwGBXFZOHtxZsbtN8kCzfT23+MC4Fh8pE1aFB52FhTu+yO5Gd3sKTzZZiRIDw67C9A9pw
6KDOx319B775ZlDzQ+A0HMn6f+EK/t//GfjXR+AiSv3rZ573ln7+leZN2o6v+O0hx7pMN8VS44IA
BnmGJ9kf4hdik2UTCrR+e/79/pBju4aDn2Dgzwgxks6/PeRMrttAHijuJAPt4DP4W1dnvuofrs4W
bmiX/+mk03Bf8/t/Wv7KwcjYpyjYSwysoKM9PNit3R3KRCn3gUaivhuirSL6jzlKRrbzEv8uBem+
rjTz2baz6LZj7bRzpPmZ4yEB6YFRpDUzE69NeTP1WeC1aPN4VGKxKZQaqVs6R5gh+Y43/LwZQ2xs
fc+KKYpwgmYQkvDxBYkH1KLHnWedMZFdh3lj30+6+ZHb/UDClZUJoJzG49H5nQbuJmuCd4DG021B
McOKkGa+rcxSLLN1spmG5rVkTNcsJlq0Zro9QOlP1kLK7l5K2iVWOMHuuOaDeBkOBCWPgxE+mbk4
oE3e5Go549Cewr3T9zMFOcZVGMlXLq87J4ovLXbotqcUqmyoH85a8c6YC4aoK+8nTf3UKqLHreO+
9hWU8CAP9xgCt2NvnIHZ3vN3QCWakl3L3O219QTQpuYGrlBFshvzLFjVSXEXzoSpU8e+jloLm1XV
tpTllHDQxW2iiLMJIGOlJ+027N1zmpuP/Fc2w2DtugWmiQzI4jFpj0qkf86WtPEeDl9qN0dUSqp7
fcqmqwE4jo8dEOxPQj5Nl5qFuW7OPMVx4GHXIVfcolshWz7GI9gtmc1LFyqsptHJ6Sk1zFfOg3sz
aHcouW+lbgIPBe/Ya4IlCJvhdZm0tdeF1YkYYw6tF0ZiJN8yWDs7x84PcMGjtZKEnxIjZRBgPU2C
4ihs4wQ599aSyaV2tU9hJoShx+JWs6PbzIZCDqwrSUdo6hUxdQRj3mbKK5VCG6EVz2GiXo8pPK5q
wjc+9+wTFLXJLzjgymuVTNSuqYnmDMYhtome2wUHSozc2rWD7UVu4LKC4MhFDHE9TZVPaogFv4v7
t55UKDssLTsD+b5XNQWr8xA4flpYT1XMHdzu83U9wZAVfae+dexZcOZzGFlYYV9yiUZVdqbOXjrI
j4rd6X7AKs/HFAmyqh+1lTG4li+bqbhqLK2jctKhFlul/VS3q2kfuyUkAiho/HuRcaidfvZEllu+
KTtC6xV3BmlGXDdQsEkKzthUMOQBwWVUcjs4OxDCWLBB515D5ApOUZy/NqhDYNouYYHs2LAA9ZyY
wYz9LTQwI65x4xfWIa/Vep0Vxd0UVosdmHe11Z7NasS/pdbGxmhCjSuMcPze0C1O9Ur4jYnMW490
8DkBXtO4bGa/H1R0Y5dCXUPBm2uqsLBmi5Ya905aeXLVa1bp9wJqpTLNn7kFsQaGWwXlFT8j0Kr0
kX7scGPEyduEH88D6oJ0immPPJDkIj8IlG++I17w1PJko6gc8km6MxXNZLNIk4bIYnf5+BNbCAzF
E4kLSptcsGdT8HOwEqh0dtU9iEJGXg8ISO3VYWeGM+5uUMZu3BWrAI1XhBTHdOzxlTbgNeI2ZU/I
sMO8x77tZ4QPrdq8j4DNInJOj1gQDZaLvEsou2fBaIADs+Whx7/bSPcu6FXaC1oWkGaSkdBHql5n
QmCwzRDIS7t6w2lLdw8GjGPSjG+dLfahmra+kbXWqqEF+ACe/U5ToJRXWjycobFyyKOZX2PIh0fQ
u8VGytHwokRbu8N47rpueKDHgSd/auOpUilgxebZr0d3QMuvB9jNxBu8fLJ5AoG6WEH6YjQsmcKy
NrleysWhLEAhXd7x5giTq1mnNkWDtcqER3zlk7wGwVq9eQoM9nN1anynNj5mvX+icuEDmOBTJCXK
QGudjMqhytHFWV6nzeQjus9eW8CyTpoWRbwKD9DzyD7WLy4T3ij0i0kWjPuPcdv2WDiko+ww4D+C
8dgnefNQV2O2LDHEKhus75AWk5Ws223dQ6qZNbzZMRcyQi0BnVwDXpE6n064H5WtG7ca1NPkElsW
Tq8ogt8Ea46+x3CNQZnt4tg/k6FpVtGgiLVGxw4fi75fcDQ3NY5CaEwYD/CCPFc/9zYNidxolTjZ
ubXBdKFuLRVOEvPq2rTrq8gt3ycrO6s0miVxcsL4yjYD2Kwogdfm3I2JnLLs1blqDqG14ij5xmpw
pwxo8zxPB46P4kIrpNjEPMD3glj7ypVmuScnB7Bx1i+tOlDBFPPh6DT5qmrxSZFatglT8ZAHkIBB
UFmrANLZmn7DJ63WddbViL0BK++VbsUtiMr+SsmmJ2MOa08qs7mxtQbadAnvpK/teDO3/f1cYpeD
x0+NdX7P1sB8wirbbCyI+6spCLnkYlteai1PdY+4YtYzFGcJoWqOjDuZKOrGoE9m69bdBuUg3ekp
qwrBAqRwxtlTlZ4rMEmfTWIZJjeEIva1NlT83pRfwjKu+tza9io73imJAPUjT/pmbOhrV8zWJsgo
/HRjASLeZk1HWjlehaI3NlZePEPHBlBfU+dbNeDk4uEFM/ZwPVGdeJ0VuGCJqbxXTXCayc1X4I3L
1CJRFHNtCbtHp80PCtQwT7ruxVKSvSMiPiAi+bDnAPuuPb8UwSKDidxY6S6264gIM/uDlGKThMWR
IAfutYMGQMkIv3mAmju+6AlcM65RDXy3rcX3rtKje8XjFzd6SHFj+QZQhvoSZ/hU2qpDt7G8BuAT
LQzFl1UN7TYJ52SlSim3o1NcTZM8KU70Vef1uFCdL1WB/aXP21XYsozSCMf7kqw0zPz2KUqKfAVN
overpFsQzdQwFy4CV+CS8qWGC490ynw3CMzlJeFSW6lB4sGYboesfLdGc6dZvD2JkzPrTBUi3vJR
mkFR0YiWrx07eAp7QIOmCiAH0ptcOzX1qSoypd0OF3LBKtJYKdewv4j057AwKX94TUVnrtWOmM3Q
kbtqrLkCdowIlrDg9ezUKjcqLWiRzj6VipJ5jTej2aopcpGb0dgUlvGaq9sEtT1eTxMfPrt5LIdp
B9Bur/cTRVDZBraNQu0G3h881XDii/LkDGRfqmpxiRtpuA46gdtmiG7MIroQGTnEg1mRTTHusCME
u1II5eCO2bPs88rXHPoogqn/SDteEbgU/QpWYbHtxkVDYCSmc4NPbCepw8Dp1M8y2hhcvQ4BhNZd
ovGAMmICcLVuzx5gwpDu6OpZz7C82FI6vHuCG7TlnVEPvMQmj/BgrsiBhHRNTO3WmjikkPokz2mn
TA+BxUUo4CdVlkuoZ+oeDerIqzpjjRp8t2r6UETTtzsb5TVNPJ/p8vDFzXxHGQ6FrVMh/URLHkYq
UWiUVzTcYMsJOrrBOqxh4oGcxM3Gs9sfDNbeAJ1C+sLnbwBv4bI6/ohS83oxFrIL0lusasTBwmwn
TLwjcUzSyRbBN6Uz+aar3God8Cne1VE5Xs/uuDEqlyKB5tku6lcZcjEDsfjYFcqO66Cf1/PFHkt/
iue70IRwPbpXWjndNRE4TsiFuyFyXV7FAChzch4ifPHA4l8hG1JgXlJK15t6/2pFqc060lT9yaY9
2FDcB47r+6BON7kWXcWFPMXKeC2i2Isn52PO+5ZMleVDDr30Wc/jYn7RbJoVR1IKI8YDoJhjj0Cr
31QZXAuTfavOu9i39PF7TOjDIXhyrGbsYXFUs+rl4WSO1VVJgTKlQt+kITXPHYy3UXIlHXEYYdLh
Qlh17BiKMiVabtTqVgQ9SR5rdIn3RzwV0uygQ4IDcNDmm8Isij1VfObeJPR0MyXZgyitLyVMvovW
UGFc4jdWYOp7kOuUY2vE36QAFK8zQVb912TQS1t/fbXXb+X/Wky7H0WJVYIuhv/913+EcvOrp3eJ
I//lH3AHyXY6d1/1dPfVdClf+ovnefk3/7O/+avYeT+VBJzfPmm+5V7d0vDd/lkE+NXRwhT+r4WA
X76uLQhHl7J9S//51/8mCxg/MXIzxQvwzz+4aE0MsYv4uXCuUQH+pH0y+0MPxCprOESotJ/tMr9q
n8ZPgMZ5sKEICGEJ7e+1e5n2XyMMiycGdCbqBB4cFn66+CGzHAuzTUYj6X2hNy0YjSb0RYJ1rc2a
T6u0+FiAGeSppF3nCXsKbTCcVb/EanqzXRsVrYlkHJmkphdTukdRJ6+uOxx7VDp3uQvAvN8lxGE9
tK51zVEQu4L7c1zdImp1q6B0HtupZW3CxidUs2cSVLTOmeyhKTyi8NUZet9WrKNuyXJtutR+i0bR
aJDuKr8eY4NPaXaOiCvz4IJnDV/Id93sXA8RHJE6qYBQM/E2mZ4+qNR37aexNFcFlBePhDJKILyK
JfjXsCI0rmYz+8w4SrxCEcN1ZJj0u+LpixJ6G6dZHX3S0ArzGYEAvT6YEXzkuqFXa2DctWBZY+pw
6t3YNYxgQYq+J4DuBlF01tocDi/lHULy4Fay4sRPo19Mw7vMDM/0EGK1nY17K3OZhGK3OAyqu24d
btaICJJrT5ttbS4Jvqm3j8gvBPXAFScpfhSEddXHT9r4EXA+Vmecn6M7EqUo8UvEwJ82uuA7ZXrl
pmIYgOgG/TK37GkaMwb1oWzNYLqOEmyYHSNpQVQ0rjjj5lK910uDSstC9c0QC8+IdI0C7k017GNu
LKiqNu6nCZrRCsUp90zKRBJNHt1yWeakxlOSzfGxq6u3WXcRgCmD8YGxKl4mnRfuc6Wfy1lbTxrM
GZueedZhqsIlLv7Qw4jBeKxvMKySexLaugMqkzZh/k2/VUphRtZvpTlxMkkkVXXKL00BGjkryyM2
r2ZFpdHzkLLetAuIos20RAfznDo4mnjZs6rGneAh78lKFiuaUhm7y/7G7bWPOXT3hj1DnWnDfgXw
u/KpdWR9yY8vXlSqOj84TIke3AEwrrZi36pONOxVk4YNOie2BEvlmnAXjhucpN2QPJaufEhiJmaj
Y0ep1i5ApoxhjiYZbqDF7HGBrLyxmO9kGUPra222yY3dH7rasPy2m49RqX8sda0ahZIbNbLKdT1w
1BXB5MPNRnqJzACfrcVfKKip/nYNrKpKA1eqezUWujgKC7OrxaVdcAGNwuBdibunnweerq8/KIf/
QOohpBuk14NiP9l19k2hcb8epmncpoC3VrnDKkMb5bEohwe1V95qNz1mHYtjW/YtthBABxEGMMjx
5PUPhZ6eM/paObidFL6PPIuie+cxtMkouUpzNgA8nU5zGe9aWFtR2GzQmU59n1y3VXSYo/44dRHR
S/jAZX5hX3mM0573cWStVZUazE43tvj0XgNX/9Imgwaf6d52eGfqCqZe5DFPtvlVtbBw5dB8GRMQ
YMpwtm6m44Oyp3s90J/ahm0rINyjhj99jVX6ztRZfYdZ9lJEPKkKu383IlBbIABvRgbhRB/vyrgF
0tNy6rcNxmsOV6yzzv3QNt+myf43QHARjPtC6W8mt7gF/XwIZ+e6R8Prli25ZZJsDx3cX04+XTmw
vL040p7n2eZK59pXUs35/CnFHbm+o9o6r7W03k0lOCujS4zGqe/s2n7Bc/xR6faZsrpT1QLaTub0
U+SwwdWZMkMt7A9ymcK15jj16iHHolbVpMHzNviYq/oaoPtxnqhYWvY0lJdw7Y23RZ3ftUF3pGgc
GPeoB4dgvHUbbaUGWux1MfdGC6c90swK5XiTleSFdbJDTVUdkx6zoZ1BDM+E8Qr0vvGVOr0Bolzt
8znO2N+6R1Q2x3MlqxusBLCNsBPBzEIFSYmHU5mjM1vFljfG5TnWXLlLKwadvJTZuqxmjJFKKRa1
6gg/n865pB3XmsjOfW7TqZXqN8KYTvY0K74+N2+VJVV2STCU9YXkEFReH5K3pTcgw6TXOF5kWHdp
V9eHPJs9u5qJes8vgUOBW6Huq05gL5Psv6pRCaif1LheT2iyJB6gnAd2vTVb+yikY/uaGm/TPnm3
Ca/tDDi1t9lUAnkU6nwbRYyShTY/6MxIxDmWETnlZWtqrm+yTpIbsp44WZrRo0I48VwMzkjbeKhj
WwFskWTnwFblsYk1cssd34mV2xS6jNFR4ZxZsd1MNn1dyG2CvsvxMq0MHfdLO6Tfad3ekq2WtAML
88qY40f8i5+xHLaRrjxSOFvx4A3mqxkhgh4snhGFvRMNn71aeRo1wtrA0eBgmxtGaz5zws0ewhiO
XjVp11Bdo1teLcZrg5cFXfll6EPOAs16TVzgpt1A22wp6RxQJx25NKU+SchfYm3/nya8/nyb1NmZ
/4egnjvZvNXLXuqffNVvF1As2bZY0JNcMFlX/baTsn7SNaKagBe56OPd4r/z+06KJgUVFxj3QYA2
/L8/7aQsYnzs5PEHkONix/TbVfz0S7byP2JVLv/6n+OBy92TyrXFyMaGy8QX/sNKCnXbpZKd4zkq
BSGL3r4xFyMupC8suWEIL3c2T+li151cK2LTgQl5CoNbs2bR3VSa4SVa8M5KR/FFNRAZkZnjFcLa
yqhw4TDGN0Uhj5nJsVjbyrVqY3VORqqywevJTey41NGRZI8dDEI5rZ3OLOQ6r9j9aKmQT2GYZp5V
UDVBD4jqh1HyrUn3a15mqmW4CnKVVYnJUlmvnQ+gC5WXduLC1ianSpCJrGM0a7ijrXJL25tj8Fg6
OHKtZX6zmem2phapK8sKVYA9zHkwwpfSUctdBQyB0zINhsxnaRvdCcZEODVAAZfJsWaETHNay2wG
S2OZMM0ug2872XzYzOtZQXeYlnk0/nkyHYJjzqgKxuFatYLnTpi9TwvEBxPGi1yG3DC84jm9IfZ1
mXX7gTVa7Zk/z8VWYK2HZVbmOU9l5jI/5wzSRZJmq4bRui+j93GZtdOgoUxzmb5J+5JNt7Glhc8K
t3RLDlftTM2aFu4hbNSYrNpXwWRvMuGrTPrNMvLrRmPt2O1XayoD8w0Ug2+5SATcJPtVvKgGqAfF
IiMs/qB6mO5Ivw2riLoMxLbhG/E89PpFhhgHnpnaIk0oFSJFyn0WgNgEvqV06IWjCn3dtPLBXuQN
ZRE6KNC6yxbpw2jcj2ARQ0pUkQZ1hCh5uMKadmVjysiRT6pFRwkVFBW6t24aiixjpJZsqF5spBf4
gltAHC3NJFwCJmQDc9FpwC7uLIQb3nMOEnP4hh5RrQqVhUOz6Dzmoviki/ajLCoQNn/3MAdFRCwO
iQipqKnM5XymKjdDEFy7fVVss3zptFxUJgW5SSQQHKTaVH6kFM/FokmR1Al2GTIVEwe/h3EKOf1m
rOKbTndKmnDQtiqXftBkJtmAUkgh+1IYJjF29bpQrrSw2NSlcdac6mDGbEgLeZnkeNKQ07CzT9wl
DMOfK/2kLZqbPivNdlh0OLkockx3O2fR6NJFrRsX3U5VzAowJVoeF2f85oFqrkOEvqjNwNQOaH/6
ogLqix6YANezsmrHFX3ljtWwhS5IRy7aobGoiEqHnkjG67leFMapy/jTe1RHvWqua509grooklVq
gDfQSt4uNu7GoPMcpMvZQFJkKIc2Cb+BpR8+nwDvpp3krleYCT5tkWSniQskfayIpHxIv8rQBOZM
u8qqdSg6rtFTeX0ugKbHbehGXzTIniaUV22RYBsFh6FuzipqvfPULkJtbQovWKTbSpqvuQUXZlDo
D1/kXaPqvvC6Ie6wYgxBGG1tt+KviCpMvZ65IyH5LTjrPWuRjgM6CFchUDZPLsIyLSR0Z0u+ae6d
rscXvRittCCYJh9sLeDbIBPh+b/MJoEBF/U6rYbHfJGzK3RtSZWGuvBh0bvbTH/PFwFcMRSw4VpD
yrCdLHvPB4UV1sgFR6G/j5BkRPVi31e7JNL2Y0UItVi88cKS7iqyE95MsnvJEMX2StTOfjnqz/bU
4l5iuX0AokMx7Ti8TdmMv8hJ9eNkjhfc/gDHpjakoYMg29irvT/1Bd58Og3uR70sL9TzTS8DWf2g
ARA1O+rFsIdqTduWtqGROttK1mJenBXxuojV6dI0IU+sZYZXLXGvBRaZFoawtajsB7vqv9mRDCB5
8nXY9PeJyUCB3/Fdo+THt8z0LWKHqvQGzkgqB+os+Jha+1WM6beN1tin8tpkA01ajVVTNGY/667d
tu2BrM1qkV+VbZdsk6o0r8A11eeyapExpYohrJ65rc/SuhWxcHDzVjXv6amDeFApj7x+3Q2wl9Av
Q4csKkQyiol5qg1asQlbmprH+mS3sQ7fHTMmqGaQvFbjKblirBF4Q/AeMTo9Fl6us9ZjrAJV66rR
51QvvEiqr9nQn/GJUOMtYxq/zf6gWdP1bGejP+RhBaqExJIyfMXV0HkuIOtdaYnnvl8E6Wk+ZKH5
MGOOTSW5uaHDOwnCiXlgUuMDhDdySaDdHZKSJbYoPuYjEJtir4lhR46pWnWNawFJcuq9qyPEqGYp
ffYF07bTdOnnmKoJcqtPJSshXwvYxrkMsbpSH0v4q5awbksw93M9oF1o5j4YdEo+kY4lPr3AZk9u
hRNUZPaKjh7AUeIm7Dj561Dxl2fcP5Tj9KyY4dEcil1bklkckuqYO/C/DN56sSyuFRdvs9vlmu8O
nEPqYMH27O10GzjFSy/GTx5zr7HU3+NBuxtrswSqNpQer3e2IokS7/M4PY8sHbdFm/9f9s5kSW7s
zNKv0lbrBg3ABS6ARS3aHT57zDM3sGCQBHAxz8Pb9LIXvapH0IvVB4qZHDIldtauZZUmpclERiDC
HY77D+d8pyZ+snpiq4I8l2VyPoAtizTzOQ/zx7IDuaRqZLqi4JlcM0wBC7bNlQ1vJkVuHV3HLq/3
7N6xg7/UNGfDppFKyTx6PQgVvJFuMWzBLlxVE/g8TO6XcajfDxz1fMDE3ezR4+T1lu7GNyePuye7
jmtSyIsw5azrqkNCOWUb48mzx1WM17nELV7I+Tyh/NMq7xzUlD6CRigtCHSfDTTk8Q5o2KFbsoeq
AiOHyniOtq1zpAbt1w7OpLR09wqnkt2556HktwK+dQ1Iz/HlYmtK8Tcli9GpjtwDD1q21i4/TqTz
Hiy2qMEdfAOfVJJrho/LlAduV71ZKYmyLq4qD4SvWGxWmMXYlrOYN8O03XSz9ZEcYRY4boMTavFq
WYtrSy7+LeJ5mactnq5//fk2JT3mDqRp/3i8vf7bf9Qfiw8/tBS/f9lvTQWmTTAOYK48CA8/MvDl
O0RrfMEySnfAPHxrLLx3FvNnBL0LCYRMEOsbBN95JxZ3KG0I1m10InzVX+gs+D4/kCEITAPHY1NZ
EL5jWuZPfcXgwGMj/y/ZgDYju30fH2cyOT6Ti/DdC/O1o/kRBMwv88crIfkTumAab+gsDr4X1emu
Y1IQlIEPQK+9Db2sVrsg5HjAljyP9zmkO2rcsqAMytMLXUUINABjG6zbpXeALDQT+VEO9/k4dxdW
kNNTd2V0J7xwQtE7ePpdq6R2AKfmaMhF3exWyz0NJE5H4RZE1Gp2IHnoRJXcK57Ja0sDqxYZtfNG
uac9izyK3zomwYAHAmDxIdtvDnNvifPNVBbuEj0xPwhVmKxgAX3x9aX1NMVh9UnnTHBX0QQdOtaN
Yd6MY9PAr6+Saks8ZL1N7Vp8QvDSTShWwlZfiTTQpkNR6wNY9Nos4kMzQX9Bm2PjvEcNCE7PqCsm
q7GFcZszPt+FA1veAaraXllB9BBNpnjvRd50ToIed+rErhqFQxuqLYgjSuQewHgXCKid3TSQEM3g
mAV3A/pBw783aMxmSw8PjOYKPJSTU0PH8IjG20TONEZ7nUHmui4lzgtFGW2um6yoIDS5gyvX0LEp
lUF19RfmIMGVpnZv33h2iYQp0eQ1kaHyem7K5EUZszjqoSQBhNSE+zh02aGjSmM7Lo0Qq6pmNBlO
TJLgTwBvh5sytInnw7oR76PcTI74OT2wjGnLCYUXJXvK2wGqedONtwr3LSUV3bMCLTJUft5xQKV6
ycwpr9vxknPOue/GUdyHojZIq5FVtSYjrLwgEpIWUTledjfPpXcqEU9ca8OQXEWOZLTvTGoS4Df7
GTx7VZ2FTpuBOK3BRtK1xr2BYOdA9AWtlI4S5ICzDxSTPSZztuKeFqegiYtHcu6XwOlGHeJehecm
tLhPusxxNkkrU07/foE9Fl3LtI1lAKr1HjionR3IXiZYbW5gDwltuhlH13wfBGLcg2Jqza1uk1mQ
BI54b+Z5urWbBRSFH5jVTuwld6yX8HWwlKVTRq3XaLuJbQ8c+tRTF6wwqRWRxksm9gJNF5EpvEWx
k6oKs+yIFlxXIEO2s1vKksrfK+NDosh5YSyaMZVvPTRBIE0IdN5WVZ48YYRhklWEVgx5XWNpmrF8
eIosZZ41l0FhFRkh5pOBKhOJvEfwW8GTYzMHBKwBhrNVt2W+nF0GpYzvcRTH5tYoS/N6xKL1aAbp
pPsFJHnKNA+sHdXYnD3pjUKT0MxRUHJ/a/WjOY3FwzDX/Qf8uM6r5qbJDWGMEwB6EREaWZEbcHZg
MQDIi0mMocLXOyTdYds168kZ1VbEumRl/a9/8okFO/fd4/0P0Ot7IhOzH069r1/y7czDgIsO27Ex
pnDo8d2+DdMAKFjsZf/+J4ID6fdhmsBvAssaBY00DOLkfh+mme+oWL6gkmhR+DvuXznyYN3/dBRh
YjEY8uk2zR8oouXc/f4oSlmWeJVpDn4eeN2uHFrtJADu7fpywHkNB6M9RI3SrpDIps2GXALx7E2Q
EofGNS7cuvZOfTP2W+xV0bYOumlekxnR+RV43gsnyuu9kXoawxYggtdD3zUXsSBZYupz/s+pd5PH
FvQqoMeqggQaVtGpz5AGFXBs13WaQjjw9Lw5sv0rD2Ofhds5KbQDgiL3igaQClnksXZtOaSaBpPW
Xs8RGYSue+lU4/jSlKiFZegtUbhdmOxqL0FWOVR5SZJnlF04M6bBqmsliAZseRUk4GtzgKxktra1
W6J+/cYgOTUdG5UcnN5tr90wp4NVIY+ytmfnxiMiI162bdguTUmwGaLE7dbAResjiWrGc1558nNj
laFYleRTLs10gMrcTZBghsReEOgQkDEVmhYEp1KY80bmRpesiIaW2Kl0eZ+HY3kOpQFotO8t2Pli
0M2zpxU25O7Y2xeDHt8OWt1PlNWFZfjwawiUyMsx6deVyLCCZ0niPsRulT1YeepcByVLvG02kjei
Bm24gwms3dJ5HvXIdK+qoGn2sbmX4KHwvuI2+IQPtb+QpHxGtAaKAJUIt+8RSYh3jRzfgfsdoTmC
+Tzc4hllqtO3dXRhN6I8s6hyHj2WX0lZ2NuxNXs8JqV3IKJzYAzLkbWcaUxA87Lb6UObn5ym6k6g
GuA76XbL4ZzHx65Ng0cH3qZf693wZkws4HGyDMVjlKn4OU6bYieaAPG7VYURLB/NvTJnUzsShqCx
O5ly7ZFRJ5u3LnXzLUclFK4BJtBz0HrmRSwHQL+5s0hT7eqWlSsyELJuptcGMdbHKACjoEiO2WR1
nb4v5ny+YIud36te5h9MvUZCifnmHiRm/AaQjM0hxWp8CiguLuIJYy4KqJTBUpcSOKDpifvetvN2
lymlbeI2QIMne6/dGuA0xb7R7OppSvTxalaKXjNOevuCiJR+Pzoz26oAhY+2qvllH+Wid4dYWD6k
mjEQf2to9wxJstcmXBpgXY4q8kOnZkjZWW24l63TnEgaMfF5DpIIFGI/P9ShgGaYz5zrssw+GRjY
dog37CeToJ7PRZQkH/ow0kMOKi2xDg4V6xV/yUaH1QXm69hV3VOdW+OV0vE2rdvF7SEX30cKGeQ8
x0bDrREoyBpZXrjzWps1IkldWzvkBJjscQ9gka46rbqTlHbXAUbDgxgM7x4ZiTYeXGSEcIqGGCpn
CbSAWWjNPxtPlOoJMa46xy5486nTi0dkrcAJTE0PngBCYQ0bJJ7UekDtjuwNY12XeeEe+Ne4QdWE
hSGkqZd2GV6GmR2+VMEoGIs1ab3FejfvJBgRhh+z9xAHafxohM70sVpwKJnLA9JsMsTm0ziNW5nG
5Y7sWiacKYuuuUUC0dRi2Oo1g4BNbRraaVClftmWfCSyL0B4GVrG58hz2U+EkLLShRzPp0ixQe36
jZarftfpTrW3F9Z8OMSI5NRQgaDnmxP5C3yXTBl7VMcojY03bUinfYBtzO/NIjzrmTa8ZgvePhsj
iecV5H1ZAb9nh13f681CxJ8miC8rNYfxoUKgsIZ/tSCz2enqDDJ2gkiwswsJ9yIqQTOnUM9vUIqq
XWjw1sEb0c+iVxjqZC4f3FzNLy5nx74r0+TFSVqDsteDsETUDOVFIPXPtkgb5ptLOQQQp0KYDIbp
euHdILNkfEH3t6SwR92+a/LmNISJvUcFbt4rt7Uf/nol8q9Devh+i7f4weyln/zHnfplUbdLTMf/
uHvN29f846f6T7/Bb/WL+Y7YDZsG/I90JvEOGRoRmeYiO6Ot/8Zz9N6ZtPjYgrGMsTDkD3+vXyT1
i9AXyiNNO2hfEKd/oWcXYlGafSOyYqajRjJ1l0LW+RLW8VPXnus901NZThhAkd+syq6qQFzbLWP7
PpjIr65Y7Y99Le9RlPQ8x+tgq8oWx3idZlDWyvlMdxleIhULmZPl5pNDv40mGTbzebLmktyhAHwb
OL76g9uhUicGw0tQ7IRJoj+gg2azoIte2NtJn+0XfW6zsyRU6OQWxN5wx2cGri1DWiz/MYw+Ei0A
Z11ZGrxYgjmGJ+Dt7pGJbv/QY+Us1vOkSKFsS1hlK6d3SgFZoud/22AhAfXWLhJ5YNLJAwhVBFNG
Jo3daA3eqxIw5YQViU3STPLGQr/7CPGCIXhUNL4ZRw6C/tJ8pvBMfW+U83HSDNQNcdMRkYBVYtvY
fXCYtWXabvQjYZGc9KOft4a7S6bUeNZbyzwmGVFbq1ZpoCkTsjhnJmtM4EKySLXQZjNmkqFR6ko+
U+VFV8gvPhd5C1SgSx0IdIX5CN6g9FOaSb5LGmztSgeXpWp7S5drHsxhkO4OdVsYMpMuvHkl4j5a
ZzMPjVK3Wr+0C2tPzAio4NbDe1Xpw2MD2159SEejI5zAZPnzmIuq36Kgdjd2jnvXdokhNwgIxZhG
wokepyMGxjrdtXSMPjlUkGgKczzOuQxPoTGyJrZVaT8FqIcM9sdxedICTFQKsZnhpy6pHa6bVC+i
TKdLaQfg5fuqBNM0L1qGSs+qrTSU7VvY1vB0dAtBKMr83lXOJWP5Bo2ggwOnt51b3oOFK+HJZ60s
tRfSizzmAjheYFe1yMP0zAEykVCaeE2b5ssil3BQ26I4J/6gca6NsiXmM0nFzpaVMa+qqnH28MOG
x0r3GrLZoXFdwZAaL7uyKR/J9iuZv9J7HwZjKB7StkBrURuVe5foNdMVlxyzbkqo9Poqah9l6LQv
wThpW0MYaIDBcfXPRWMgWfFwJK8qt+rJW5YS/Q9pANt0dhfN+CxvlDeAAktjYh/IyKPBjRGzd0Yw
HCsGhegxIUZWCGzuhiC0PtRdYw8gvJrgwZnjgn4Az8q6ZSjznHaFhw3THeW+9UpQRK7FuUtldo61
3Hwca5n5DjFlKLZFkVzIWku2gimRP6GleYpLNzs5sR29JaMnPiVJoz3laqq3ALGag8486M6J0KAa
nRdS7TjTrelaxVGzRzJWpsAscGaOKtjlVo5kphgo45DZduwZPC34WCLUancaDymIXcQfgEVp9E2Q
ZvoxnTjWx2EIzlImo7kq+RF55Wtn2mH0HtmZR8mVDjXltZoKhgGQcIytbjQelyVt4nGIpPisLCtn
s2em6gxPQ5FXGZc3pW3gY6kaKV5cwglPczR2n6OSgIVV6Upy87LOk++ZCRD40tS9de5qqT1DYy2h
WJWeSQh3w/BN40Z+I2cNp0yEBuo1T8fK5ZfrrGhTjQZS8yHpmEtSpcv3eWDj4SBn+I2CR50MOCdw
ZhujPAaeG0Rr4UXph8AA92IHVvqme3P+rM/SOkP2MO5of4ozR0Lk+aVXSFRYBqYzgnNbDXBJDDNF
4ssj+KfqMd2HYtR8QnTavTTNvlmNxDjsewIdUC1UfeHChCmqJw23P8olyLG0CdgROi+4mXMv2ZnC
o2Hi7tdokJLgSoy5tbNS8GsGUNIXxibZRanV5dkrCm2nRVECK7+tPgKdag+zV+RHZeLlkGWMEddO
p4NVJd6y2NRWsWVrn0Tk4m512zC9Lt0qvEiE6qg3gwz0N77CTJuba0cGI2i6trpQcZbvVQI3bglE
pAdoLPNRtiR41mY6HOpclOVqalOEwXBsoLpOAo/Bf9c87XT4+O//tjTSDFj+Wc0DC/1v/7d//anS
+fplv1U6aOShPNJfMF4hk2vRNn03qaH+oWuzJGJDZAC/T2oMHcM97CqPnYHQgVV+V+iQRybAUNIM
k2TGuP+vFDo/UdgXaMCyTmH0Q/o5WYXWT4OaSkSIfMM8IwwpGLdhVIKctaviSOBq648pNDUeCBKZ
atydSg7AvSbrDjFLLMmQJrhiXqWo+S+8ce7/fmf9Q0D8z14AZ9lgGLatuzgOTGlR630/QhKMJZqB
Fh2Ah6ow1bjqOHeWsXLDDIwt45/9d2/dn+xPjB8vuIQ2Ehlo6eSzfXEygDj44YI1WCY6adgUrW9s
DZ/8k73yg2tnw8p4Y65MZJCHX1xy+Zbfqsyvl4RUtjBFTVvyXv5wSbfr28JwMpTsu/aQUb5tXR+Z
6s57RBLtB+v/wuWkboKDICPCYAz44+V44kTgFsNsw5Yh3OfbwOeBjj3gTEfnk0v8i+v9STSlDZ/t
2/V+egs5uSEoWlyPwd5mvK/Wxa5YH+JT6mc7POc+Y6lTtCn8EU3QL3n/y53782v7/cWXEeXb622c
h82//5vxP10IlrM1cWfLDmVw374G5Ziv9VLcNRbHRN85FzgA8i0QALH65y/08nt9uzQfKm5dRIuW
QevAomXpYL6/9IwOvW1RDWzsQbtx4nnxFPi/uIT9ZxdZtpc6/yymnp/eTBEkyooX2jfroIYzzIpI
yjXSg2bmSLgg003VOumGTte2TmNO7t5ikvmprGVkr4turvaa5QQPHEDJg6Em56q3idjd5LptvrhN
k967KmluanuEtEzGc8O2W5s/TagWK5YwunMfUYWJjYJYCsFsmsJ7XdcilErQWVfKbAbDb0A1oops
cfivmjmr7qOpnFivD7oDAzy3kps8d0GLW7Oa3xRLnmu7CrTnMItQQbGiRPMNODO6J2lImX7axjho
Rp08ZGQeY0WrYYwj4dmlddOi0+J8KxO+RFTBlK7SyGOUkXR1a2BFnTRr18dBG63BrJL5OodB/z7+
kgSb6Vr7YmSUOQ2oGkggZMZOX+JjHdPJroUXlCcO7pgibCJpVjJzvc+X9FlI69VRLYm0mMUXjNlU
3VYNebUeg9HrKSTDNjDZV5oxVAE1lNZLCyT4flxSbxPMIIjQZwx6uecYt0YXa5fOQFKuV2qE5WS4
EmdM2tNAnBSlzaKoEt1HDY2BWk1FqGU+oV0pRhbmRX60JPSqvhEx8/PCe6EsRQgxtW5zYfaEm0zs
gxXeDtu60zsilbg1rdsW48qLXVbT0W7H/rVZ4oIBYMmrdIkQ7nqMqitzCRYOOprHEUUkxqp4yC8Q
8KCCbO0vecRMzBNEWEtOsR1m5kdnCS8uVAeF1ssGdHaFS7qxN31pD5Ak+kQYoLxp29ACiVBpHVrF
2WVE66bVpYHAzfRZ+IEQXGKUkUwOIyQAkbGe6kCwX4/tYHymo9BMwCQdj64BChHpUGQT8kLSPuLM
jxrkusjrCLkSD2js7NeczpdWMq1NkACG2+ER4KF0lzRV/nEw3OB5prraZf2MMmvup5fZm+zPyjbz
h8isCJhrMyvYz1ksjoXujnRhUtm30m1GQthbLUJ6RFAhaCjpddfOOBYsSC1ZP4kyL1/LIAPHNWjE
2Yd5HBzkKPSLye6bT5Xj9Ge3rXFbVW1ZoQ9B0Ye5pZ237mjEK/SrNlvFUe1ySgFY7rG8UOFo7zTh
IVbzDGdD42If4pJ7k/E5sJYhgslhRQy0i2lk4ztZ4UOvNfVNYEzFHkdsevRm3fVb06I4TkHjJPOA
q4DP/MZNVPrB9JDgl27isKYs3FPHoHM1VnZ9HSiZ+BHRFluV6vldGEtvq+md6FYJM9S1muPhOjXq
kRy8vlWMJxSvAv817jMywS7mBRmAQsKAMxPkm9ktgDtYQcCcVhdIqVFERrkiu336sv7EJcPGlY5B
N9LkWpsD68T8uXXgiID7NYcxu53dHrcyBvK7xE6i+yKom1tFKBuKOq/AueWafhx2ziWJ8Go7JdVA
sJVW+Ewq6WTKMar8GUBcvHWHwUwulWwCBp8M1TFF02O/IQGcF+BVi8eHHZRiMp9mF67SbH80nPZo
0Ix5OKkLYn9TUNQIgzIQnfmiIwri9CU1+vSz2+O5W0UI/XaaGhafikObO4RR+GYR0PecYKRnKF13
T5ndaxiEYusmFp55rcmpPQWVKc4glL2jjNqJnAkLam/A7GfnBAQN92q0PrSOVp8ZZw5EAJQz+Jt0
Gt8HUdgdg6YcPs11aaAjl/qhkaXJ57JUl5nOlKNpCCwXUSrYERDbuXRtGbo+wjmCD6Lu0ruAR1MC
Kk5El10k2409zRKid0YiG2LsoH6brCDeF2MRbHPR8uCG9ATKmTgJtK8RViJjaOb3sQuyHFterF+G
SScvKrM13mpWVfCLzelk6yjc40DkL0Vsjr7rtemb28XBaWhMNuhGV8IhiKYpeY5o+9EGeGn5Ced9
clUTOHuRhHVtQDtPUHVAYkVJnWVl5sfd3HwOhpYg2dCCCm4XDvYmjz1LUGfMPoqQQUwXGtdprPQb
qCVD5LdNVkPOTpyrUenFuWbnsA1jI1g1IbNiMADjfBCEFRxVE8Bgce2k8HOvh/yW4tnDNxT2nC2V
Fi2S/jm7BE1c3aRaqXZdPod4Abw+yP1xistrWfHJrANjPJOS7u6RSXZMza1MrPOkkBcgmbVbZFNs
DCLDvO89OFjjnAdPwyJQ0b9oVUry0omVVJl3hW2iuCmR0H40+rm57SRBBBXilOMIbKdY6SgJDswh
zA5ghwX7tJpldBo4dRULv0DbFgG6nhUZePLRUUhi162ymk9e6bE2ggUX1SY/bZNYA4rfEAFBwxhl
jSPL+BgXpB3zOM20De+6dscOkJCtHBQ3eISMeeli3kfcHNMpNKgsi+Ca19a4Dbkd7sPWnm5KnQzA
xmqtiyLS3FOE2vXNdLqHQHGbbbnJk5OMO8mTu6mLW2af2TEyu/4Tqj1rg18coajeNJftTHYpvKr0
c9NEy4Szjq2Hmoc9kYV1tdQNYfzK4d9fxjhvX6u60pNDbyLoPsTJLK7cWGSv3eBE5kqHaKfb2TEW
enep4GRsOTksiIjJLyrjH2u3L3U/S/tFdbZUqNKl8fu+QKyEEehTSqsxV8hlTLA3mCvS/8pFSKI3
LWHpDkv4Hy/ijV0/8wnNNnat93f1XEaXo9V/HQD8wzbNXH7Wn4vd7+vQRf/2XZ0dljO0pJLfBS8v
09d1c/neBfG9mff5ieHGuK4Opr9OfMTD1ukY+7+qhH8KL6PaXsIaXIGriLrxj4UwUIoi55TLNrXf
+7NP1N3xPrzo18b6pdh6L7+63tI3fPt9l/fOQm7IRT2dQAiirn78feMixCs80Jfy0GZqwxDevaxU
+YsWggb/j1dZ7E00/3j1v+wnvntVJ7IgsmTs0g16iY95r/x6mYAWzn3Wxkc+Tb9oJ/609zVZrCyx
FEAwfhoDtMZsdWLW0k3lPCNLDuYODFMAEflXTfaf3PnsRHH3s5OwDDI2fnz1olxoeqSBHW02RrqN
99UOTt3KhMi01v3/lyD0n+7Prz22cJbu3qEp03+6InUxU4SaX43gIfzc2DwIPQTf0gLF3OmbZBP4
cNfSO7a3JNAxrg8urK2+n36VjPjnv/m3n+Onz0lFFF5OLmeKMM0u1npLXAdn3y+GJn+4CGxHXtpF
WMvLzO3z48sLIoKngUggoUQiP+PI9q6nWHd2X5rP/zY5LkM/0/znQ7//1aZ/+99AQN5+SJ/5/Qt/
G/shSmZTKdgeeizMQNR/G/vZ73iPfoRzfhVoGcY7tFtfoPemLnXb4mb9itpgImgyDINfjz2Rbv8v
CbRMY7nrvz3FvowoBLIt5pGGJaX8+XOo5YgFc9NTG1NovbUiGdO9zTEc5WiqVIO1L8rda613462m
ZnwVJS4+wnZw68tCrAyvdVcNgHI7A8JHIeVuMoPuahiMybeaJFmPU2k/xEkNo0eFWLAcVUX3nW7N
W10QCzO684vV5PYOv/y9jlhqB/qDRVoMv9yxy2szHbUjnC4MLKYBCqHFPRS143jZamlwNEcNgpXR
1veR3RHBViB7Qr36KkXeH4TSsdYnkCYiZDdrVU13apZkieVuv7LQ9G7KyFPXGAVrvrnwjsG8ENpg
y38uVU14Xq5ZZ2UX6operT7CK+7AFSHieu21ANqlU2i+V9AjrlyiwFCgCXiUNdNCGVDh93D5dbWK
UOdu0JrOa9fu8hvyg5NTOhByHJTW+3iMsOWF4jWsEtyBFHNbhnJyzTE3oyoSLTsMwreGAP6xrRRZ
aWF7H+VDfJu2BhVk4YhTEk72WuD4AnNRoGcO50PR6c+0ijrjNJNAN9K1V1BDH/Fov3ci0MYEfiNW
Deu7GE/m+7JqmmNsRubJG0gBZug77Atngs4Z3VAgyqvKjj6UfXdoqd4H1HhEBbbTMVk0WTEvtl8Z
WO8l+uaTUZnw1HI2I5EWjruymD+0LcYTjZTwNm4ukc32pGy594ZXg0MW4qYZhtYfejP3i6i9Ixrn
hjUJtXwwun6dN5tgKI7KQ5xVmPrWmM2zW/PDWDnojzi5TbHNrryhqzbQr9lAo7g6Sk0hKbaC9zPd
61ooNWzFKC+7NL+wdFARgwToMWjxBLZrIB+mY8RUJZTIaYTRvwe8pzfyoo95g8P0Y9nbMI3behsb
7gWN/03kqA8otym6wyNoz2hZpeHevyhmvUZlLSh79HLYtk24pLnYwhdOwfwkPLkPymb4kHgx1l5N
b9dlx9d/6WWn0dxHUWFubbq6fZRkwS425c00sSC1lgkGH2A04UOug2Nt/KbMN0UZDusSSP0ULnxG
C4UPspuNM4H7yqHG3aLOkbhveguhWV489fAn91qjuhvmGOV5WMYnrMuDD7q2rHV7p2+3f/1oWFDL
d//fcZaWR+Q/lrc8vkKZ/z/N95qWv+OZli/7+syX3jtc7FLgNhHsSeWiiv1t1YPeBfaoI/GUoCj5
kh/69ZnPn7Dq4T9gEBaw8neiXM14Z5rL11BfE37Oo/8vPfU5d3546kthE37iMfgnwY9v69o/9R0Y
0loLtazDdNXuX2xDkYvpss9u16Mxj1tHj2Jt1bLM/tx1HWw4zrf57DICPlUQLp+HYvkopbqRXJoV
TGUNkS2LUiJHH0QU0vhVXl9uEvy1uz4amlujsPvHoSWDNJmIoY8x4aC2BxksI/5Kk1qJ37lutyL1
88ooq88zzmzh9J/rrGUWxApj606WeQYZQDjgbCn+NcUn6MUYoBGprZLSkut2xiEG3XLkyQ36PTcU
ahWq5HXY4sqqQ8RlQY2b1uhaHLgmVW1fzfpaloQuQahl3tUP2Todc8ZN0ygmYj377qVI4EUXJnld
onHmFToD8JwYsJF23LGeu+qn0D14cW9shwzhpKqVdpPwMNiUyPJ8ZJ0EX0Iq/DL93ooCa6Jjgtpg
gqRvIpQkftFIfW1lVbjOejAxBtFnq9Qc4msXN92Sggh3tpb5rtQIhu/ZEvkEnS1OXRz8GS5MP5KD
uCRSM93iiefxkCXdprVxjhjtYF2Ak472Wt0Ve7S4zXXoaNrnNJb6W6sa8aIvWBTNM8PPEjTABmFH
/sTLYG40KpdzOoGhQeJL+BX5cuyFqjA58f562xxY6Tqb4JSMRmruZ0OHdp3TT3yycVJskKM20Gzc
EIyRrnRcxqm0to1XxOC09PAZxV7pG3URXuSRCmffRIk9PuqAsoJnXs+gugqUMZqvzVS3hx5txoXX
ChhatdneDzOPMjm03aGGHQU4tht9eLlf/iB8HBORAXW0OmfNk7Fm30AVYfhOKbNP3YxZg3tldFh1
OVV5MCAIHZp6yB974nuevbyAxGT0+B2driaANHHuNYS44BRKE092pAUvedsnJ7YT/OSBl50T1CNn
sMfZJwkF7C4dPeOaFX/9zHQHsFVvkBTAXt44B5oF6XhO5k1SOPZDA3AahZhVtduiDT8XuoalXJND
vBWZQzpA1rK66DQHs6RBfF1lB9D6leouEXQQOSoDO7hRg9Vc2ThwPsKpFCjIJs/eWaJSOaO4Cj6k
k8fypuxA7Iq4KRnxZIyVctXe9qPN592A202o6ezcmJCjbw2IrH4Et2ojcSiBLcYrvkOXFN3yGeXj
aizw4rDQSd5pC4ndSizOLMPrSKrTcyZguHqHDUpjVopUoHdAPBCszBIncQLfAJGQkQH59gydkeWQ
nBvD0V6HNiIwZ6oZ4cZOuEDYPaZgAaNRj7w1U3s/zk6zHdPWvhVdEuytVJseIit3spUIwvTSGGVz
VngjEC6TKQdtKp4n6DhF8Fj1RNIkIe8kEfcBLlbCRVVvHossii7xjxqrrHFqQJcjiUO1LkKKBXye
67GcEs5di1VK5YhpWs2AZ94rEuZ6XT6ZboDiXdTJdJ8H7vAB9oJzWdPN7fBqgYAbu6AmMlXIY1jZ
cKMzS7QE5zB4wwYM9XLxklphvWpxcx/KwNMIRV54adWQ5WuC+UBfVO7aKU1IFrXOIIPgJVL3iHhy
S2Weip7Ju2zneFflerV1NdfeFXP5GJFw9zILk3gZZ6YuY4vVI9DaVWYJdLa04e7m+jYzkgU/RXgk
yvIAev0Qr+eiIWhpRiaXD/ikZNhrW6KS8PV5qJWHJtJg3nmWL8wiYOBs5ZfCKec9d3t05EkvSCIa
ZnankYsfnZngHNkl0msWezFWve3EJSnkyffTirjZMV7XMeBX017qcb4LErzfZRL1G3OItFuylyDC
u238mnZutk9A//Bo8OxtVtrNHnZq9ZIJGe2NdoSs21CA8kiBUW+IGf2gLd6YPgOXS3QCHENwJi5h
9gQQO9NWS81+k7F38UVJjBY+NGeFoSY+qJRPX8kPX0R9uc49kR4qodxt7Mpil0Jd3qA1nU91S3Kl
RL55UTptuWlqrPE6eyKK2Em82p0SqJCTaKuSSqyR38DQZgXDgMHVO2pOUUQ7J6udxbnVPA4MbN9q
w1T+oFqEQX3F7tZJCdHq6Vj+k7zzSpKbSbPsilAGLV4ROiMyUssXWJJJQji0Qzh8N7OW2dgc8J8S
3dY9ZvU4M29Vxj/JjAiE+yfuPbeyk2anU2lQKWfjZSa7jvk6+BhRibNYBiIHvZoI2mVc6HXG19am
D0lz/BljmSxc6KP/Sk85wwhpm/4YMDdf81cWk+8tjmRIfjqBOuOUJSmIVtcf0nZxCYj8A0t1yJza
KIa9L5PUY7YR7CtzGFh9deO7Sf86FW1+o4xhZfgVZcGXya+GvZQSX2K9DPlbxhbllLbVxxjOtstf
ldXXSAp5zZsed3bCuktUWHlqHgun9pKNP2umxw6yNvQnFVISjwhEIevrKHV0g0ihWHGM6ZENbh/X
dmqcJ79NPvRYpvBYuoUq2J13c29UJ4XT8dZxB43Jg8Aots1kUCPaJTUzDJ9yaCp3xehnz9XM5zil
s/9jdFOCZqYZdDOxmXwAbdBvZWLLh056zrlbyKS21eDtmKWU+OIB5PcrXL+rrPB9GCaCrYYIv42e
hYbhSk6qCc8vzQ4dZ7kb517lX0y/lR+Os+4FO9fL4wat5ryhFXfQmnnFHL1Ao2xPk+Ebt5gGxd7t
Sv3oJqa6Nx2Mk36ZeNd6luUjK5/+nLsiWOmyKU4dkoj87egSTk3+KxBovAlav1DhRwBE2vquj5bk
4oULKxNITNY9gOfyPCK0fBRJ+nPhDdmrYPSJzkrM146a7sfUlsnPvAz1ixH54o2azL5reBwelS7c
cxmU7TP/1wIa4MwvhUr8e3AbPFPF2PbHol/qkyl7oLnKw8bE3blzjDQ89kXhsbmGt+NsjSAv7ouw
w/vUJAGOTbu7JwuyfmnILLoEiRF52EyL5WYKXVr6QkXkx5Rd2V2UWxtsRKPiWw44NJypz3aLEDDX
mbHcKDSGG5JBwkNvtuhLDTMP7kC8N5A3S3aeIyx2T3vepVsM8W4Kw3hDQc5Cs++wbhp5NT54vQpx
/NTcYkuGQtJXxlNROs5TSNodWdRN6D3K0lqeyz7s7sBJqGNdhfnZkJ14iuDcvee59g4wBrhIVcNd
QjOfXI3cH+w4AiJFPI9Ky2cvGkO2h21Lcl7L1FMsrHYzo31hO1t/EtzAN043GXkTuaRpJfTXiers
OVShePYjZzlpolXvPJZMABZSq/lyDYoZzL7hLTUPVa5BHlToyuJhmhTZn8C+vRtX9CxX3aEArt97
YG2QrWRbEwr5B7Yv+3djgDa9UBcIHKFDdqqjpZfkWeTz1pAE9iBrw9TZZs532UxUipFfV9AzFucg
kGAZsZuMK8VBtoW/7Qqn2yZL6LwuZMnuorTpH+zUWq4B/3Pc5V5NICgLHfnbxi917CZ/Kvasv8TR
FFX76ebwd4o8y58Sv7GP+PTcZxLhwoe878jgHds0v+2KtWIi3qU7LTKHwEfgVPsNulr/bOawuxX9
xB5T+4X6gNUE6z3ne+vT/esBFWTThHTIWEMsJykvQ5Oae9/3is+mwCeEgYcXWIPhYQdMW/170eW4
TanJLwxOgkPBqQngRJXeWTpBbcfDvCAYmdXo7dARAeJpQ1V99WqZXyfLELd4HJJbf43phQVY2tw1
Vi+OWYriN3LM+dgluCArU/BXyxZlL9oDc6P9CEbMYA1vBfUHgSS9ufzO7R4LkzCbMnaszHqycqxn
W8MyjYufluM5GQVGIsuo3gghhGc5mGn1FcAh3/iBKxk2T0OyFy57Opg443JLgyOueHK8g6lJWI9V
M/g/hz7EMedHsiI+z4eRCMVdbRoxJVUcJPBHtjJDqmGMSjyG0NEppu3M+WFAmWX4NYRMhBonONaY
mqddqXJINe1i+M8+NOmnDtytS6CC5X7Vbe9eGRSa185TxCZHOBwPVWCYF6i8+lgZLlt8a8q941LO
0/v/N+MJ9gX//Xhi8wWYafif/+O/mE/wc3+fSTNO8FgoEWSHNC3yQ/7o7/MJ/2+4ZwioxuXz589Y
AP1jPhFhj2F/74esaxCl/mMkbZh/C/AFUcUhXQycwAe18e+IUf8MSP5lKr3OJ1hTUrazGjJh6Zr/
aQ1V2QzvrMbMtlOJaxxYzbKQX1qQOOZgi7tDg5PcFc7c3gftIpGrsvzHbKNr97fts7x2wxKrecfw
PYrbLJcCYF5t6n05+bPCVCcL6F+lmXyMtV8e88QkenFImt7/0qy0cZzOwoIWMfT6NsJS6tE3zPCU
J3FsiqH73QAxfTCjZPhRCUv/GvIJMxtJFWCS9bC2OVngVgHNuksEOjAxB54MhpwT2F7rYqRN9zNd
6hZsVGKdQrNZntnI+4/Rn1uGIZ37xCTDeIJctd4g63W0Xkw6V+p1SJaMkcREX96FS1hTEfX2u9eU
4Seu0uDOGF0IymaLoWYQoth0qQpvzMo27r1cEdnnS/G9rPcoKo/uYlgtlysgd1A/SOSPfWq3bw3Q
pMepJ3o6btd7GT6heK19xipMHHCZhE5+7/25yuVf1/p6w5tguHfO7CXnTg3mxW379GQiIahiK83t
N7bb2d08jxZpnWl1P1BmxFXQjAc9Fc1jYaXDHSYC+e6jgbsU0UIWc25TI68lCUod63VZyxQ7s6YN
9mre2bWGSSFQnckVs+4DDsM1pr4zTjkoECb8zfLat6bzafwpi8hyhQU9TQBCgPT3KwhiraKytZ5q
1spKJ4PzMtayfSbfVT9Waxk2rwXZrIb2tLREjw9+0D6SXSOfeNaIDhF8lI7fTGcCY1YyB0GrTu9y
xYGoAsTXzhFBUKn6XeTaPVULOUBzPk0/XKu13/p+9HeNG6WPSPO6n2GQgaFOkqp/SEvTv+9bQH2K
zV4Mezx6C2xFFIdtRIe2zpc7Ru7DD9hx3UtezcGuXrS1pxbwHoZsYPpcz+OZVj29LXtUPrFDrtpp
xOCEpWRxAj5YnZysfA0t9xKnIj7SzKLY9ZLyyQ6S7H5eWn07SzNCcmkZg9g3WgbbtFMp8yn6zhub
Yf4SNzpU7qalJqhiDyK4s2kUoq84TPzl5AdzcWsOY3DIlTDu6wrQyxAZ1Sfs2WjfLYsDPZY2rhms
5aC7uXiRQVn9FKVsyd4IijuzHrxDXstiN7hGdbXnQH9ZfLtPzliR1EvxGHdGpI/m1E1vjB0G2FUw
KOrIn05SWuU900L9CJWpPGsF5R1xdbmpA+YZA0UAXQ1CiGs9tnBf1bA8qgmUScvRd2cy7XvknLMh
t1gAhnP8OS3KFqI8cNNRPvK6lO5vjWC27gXn58kxtPNrDPsB9JkNRLpJsqOsZqxMJWldLcmNT0Ub
4qYql25XTyRwAhFUX84Q2Hd+00yn1GzrtzJl+Dl2FeI4uPUj/wj5YLGdpOmpqDs33XRdMT1NJBLt
ull3p6Gu1HszjNZBJILVVNiR7J4TZ0zKV3EaW4Hzo8ZxVpZZee/zMh7q0dI/+mbMPgGCVC6cUgn2
1u0hpRNBVXmYrkJS78zZ7X9UUZPqAy8Rtkc3EcCDlas5lo41XKRWNmduCRK/63lSwdTgMWcB9xXJ
YKRFymfYMe4A2CVOiV8HoqpFYsdZAxY4NCTiXEOMiJYG3wQKANCeyndQz0UyCXRQdvOT07q5umM3
/GCRVH3gpRsvyPRx5CT1rD+IAMM0lCplTHT2TX0bpln/AsrHIIsZNkC6G5LWZvJGviGRReXc3Gfm
OF49hF3dthkESxfGzYyaSje0GPdO2J3ijNjeioe6Dgkxhjkcor5KY9uc3MdA+xaKsUbOJ71ooNAs
sfaJ5p2MZ1r4jTEwBaeP80CX6daB+cj+skJh0BvTG8LLlhugFAifGTeEBMl0/WCe26RTH3MkUQWO
piOAdYMYuNatiIB8U37eEzQm0KhyoLwCiFmewxwN6d5ClE0MigCoNwk5E0WVKUIIERbXByE6pirG
kk+YylvVJvuBsQtrrUkDnqtkNDyO+P9PbRUZT7WZLnBY8aRcuqySX8KcWvuYB5XkjMFfG2snkN/h
ZE9hTJpXwnKxIOAEOx6aSiOzvHugmDRZ7BfQenFRE0yVi9mBkWg2+d2Qj865ZAQTxgvye3kihEWQ
vcarugbaDV+BHZAZaCGJmzba5hQ90JOPSO0Co/phD437ipiHt1INwKtibwJntBsT+tVNVls5wtuy
JrnVrx3i0L1aevgmZpbwpIcExhMeTL7zXWBYP/oFYn9skex0CAP0ZnGrozTcZWYfPHj1nK6xumu6
zEJRrhHXHWSQMG5THuGBml/8d4ZY9Oz6lB9x2uTzcxNiryVnJkesbjXOe2uY1gbwXP3aS1Xtw0TL
GRk04YKx6PzhUMs+fw0FCVfJPI5v1Azuc1c36WmsJ+eimABD0hidJ8NruCAW+AUYVvkwef43M2cx
WRQwlhh4Ld2pZW1yFZDGM4TsnboRImm/8coqCiMzWoCRlu4xKtxmi4Kv/0xThB+6Wk5t8b1g8GtC
0ZyqoZ6fgPjYv0IT124MJiy4MDH2PhodTPeMXOtHO7ATbKZtbsZmY3JZ2kjUmEsFYDfjDutNEodM
gAmONNzxiVwhXW6pCs33YOy6w9j40Ss8TWLkvdJ+LRy//y78SoDyqlNGxax20vshQ49JBMbMzyzh
mfPHR343p3cYV6FoBsBUHITlq9awIh3YRWuw9iIQAfn8vVvmq/o+z4g+V4UbWXzsYPkny/X2LuOv
GzGbRuxoFnMbkm/wJ/Ht9nd60OUD+BTn6hgzT5Wp3YDVCpuK9AYC1eyxO585arNhDn8WYqx27JMX
ELKR091GrqxeZVPgWoD7OLKNLQAp7qOiMzBUBhpuSku8ZArElzatI4woj3P0ifuU0uyGnEnWU+lg
XrUIzVeBCPemWmT3hGtQXgPHmy7D4EaHOgwjMjQE1+w4TGrfIP2Cyu7W5JxxeQc4GHtPx6Mbsm2b
ULlal4BpNOshb1eyPTqGhVPtibYHi2ayJVFpIX4OOMeukDKJp8gZVL6TuDXtgyjXbwE1xlmO5LRv
lNGJAr1AtlixxeTlQVQVTaho5vEnUXbqrKRlvIuAbX5d94SW2X0/Hw1bJNeAPIldoTr/2hZdAzKM
pOmWnInTug/79Mqi/KpZ1hf7Lut9crKsZPjJlaigQge94z6OUyrLjbXg8IxJ1UD/GrnENceWveg7
oL0WxZZRy4vbmfpbOngSsqFxXjKDOD8HFK61yVOfxfwc5nKVJ4dPZeLPz96s2foBky5f6tTS43Ye
Chz4BpJOK+6BoNyGVd3/4o5lPVUCQsLXAaOXEoY1po7hnnIDW4lgbUB3Ma1+24mVQSOyO7cAw8Zt
U3unopnkA6+jeLBSi4EENZf/EjkummmWQuRuT1E+96xaQG1BQ+Nqtzu3fAjXkIO+ZPeKVMHQbyPT
NiLBRpsZqc668iZ1bbguxUx59pcY9N+SbP3fuZdfXWX/feN7GL/y+j/Fv1smIiqwjf9ofH3oEHAc
TQ9uBF4p9pH/bHzNv2GAZLn+R9f5l07rfze+7t/4AWgSpCLx0bG9/2fni0zLD9DvEvCJb48+9d/r
e/9oEP9FjeWboUu8Mu1vuCojiT/5j7K9acAfSGdu8kwvq5BFroZ49IlFeW1LS92nJWkelVkGd5mu
OwWzoVZ3zOP57kTeENAZLTYQF1UnmtV42w+vmS2cbSZynti2qtAVhVbdoFwf4bvtvQDmrVSB/8H0
JhtPEXocHWPoAoylGYJee78FbYvT09MbseTmb0MIviNmNDUD0XbtfIrmPoq2gmbiffYq996v/SAF
AUfc7U6pgdqIo4juKym0wryQ2X0RS9Oc3xBmr2kQfLl+cz4inGnVaKDtN1xzN0AN41pLwmGX5MHy
RPGMGKpOHKBCrQaobEiV421ze/cFgE8ybdKCBZs9eek2pA7aGPOEq7EookPXSJYzaVGASZpEux+Q
/G95DSlkZTLWf6OETn/iRPMPFGLJU8VNwBKYXai39aeyGOTRQpWTnbrMBn0Mgqn4LSyerp01Wt23
CMLsll+meHTqGQ9IbgOV3sHuC5ytAqlPUywydlJYytIfLrOJqy+S8cZhafYgs4m3uRMtJYrqIvGY
sqpmxJb3YbXBUBjuQ7cAJeH1vevGWR6MwdmxljFZf4v5Igelf8GR5+5QeSsOZjLkUBq6EUsNTnFu
JDOZ6KrgkJCYVwfQEgvbKh9FpMdPs2ydbZHT5hZyHE4pWVGXgSBV1HG48re+nZhZjNWqvKkNygYf
Zsm3Qo905LQPdl04+/t+UukL2gD/nEdDsJsNDT49pTD4svpW3nFfFWcDvBk6gTFAwNaEq4vDLQAH
xjTF/ZuqWQIw5Rl/L8A5yEaas/JN5Yt5ZhItBSywPNlPHMf72jC40a1KuofZEvMJIoz4RYlBmClv
+BP8qIkFVovmnCSB8GG0PUFc0xgeANarj8x11o80MfXOqQcXKT9dX+w50gCRyD1N3AjPZKEDcZ+A
GL26bAjY86//UTaM46fUmAZzvrmHxB693+SP6n02k/ca4et5dsMMFW89NMxU5eL2Zyh0AjBlLmum
27I/mhITCVm/sj70PazskJiYdoPKJYFYUgNddXuW86xGkoOnaQ/ihmXRhSmW2rFbF2cEYIx/mYKY
B7P2xXQMnGT9ocR46fI+/8ET4EJa84ymOMg09CHcDeVrOCn8IlLbb6VTlY+Tr0pUPYg5CQyFhjIa
IliDdcJ0S95g/kz6Ygmvu0l9JJk4tU5c9S178drwX0XbzckxWtilqmYE94R0kV2oZ39ya5X7Qtfk
Zy2umVwirTGYWKayXiC+Jmgp2yXGQ+Od4EBwNtmh8WYiJy83qCpgsw9V9cCIZ/pE9768EbEdXdqs
CHqSLSYCo6fAg3GKRAAYv4ay2UcIiJiumAM2Sqf6Da+yRoXUKwKe56I/2vNkPLskVTCYsSTqlT5/
wH/nE/0iqKSo6xXNLfE+hxGQxQ/L7syddr32gOzIviXyI2x26xcR74ucP5Rp2fa26FwA3SFhRSUV
G3ENWWg/kmQa3LI1dng34fi8J6YBpkRFvbpmYWZ8871Jd4hjrBNgHaYdnvSym4kp/1G71vjutyMQ
q2lxi63r0gHhyQ22WSTDHTV58e0qkSJTyazxxR2pH3aYZPRNYM7ENeaDWrfN/u0AoO1BFSWUiITc
s6s3YMl3ShSrc2B6H0tU12e+kPZbqAGRLm1l/RrIFjrlSYj0gijskwcc7DBi4lsvA9/awlNJbhO4
n9vKSYJNaLXTazuV5EV0DRpY/Fj60KYmFX+a+DeN8pmzuZ33LBf2pwRBKp+50mD/TozAey/ABli7
iUOaKPpChhWNg1dAWzRM575iAeFu5wwBKICk5DXxrduOvblDKb4Vhj0fSlGEdodR0eIOnIyxuNQz
dbQfMgmibRzre3Ik3MemiaLnrAem75qjs3WZNaC1LOz+UJqjeqNwT3aJM1SPlO/JT46XBDGp2b9b
jj+cu7B2Xh0lm26X+cP4EwRB5pDgWg4HJ5HZO7kmzIe1DWQ8yIjYpKvfjGMabHVrNZ/enFuscof5
HgwabHqWyMRrpv6bQ9904GBNjs0yBhDbPDT4Bvw+QmZ9ni+B9BNipnszpm75XFZqedZkpn9q/q6d
WiqByDMN4zbtp18hvOgva17gmuuyoIeblspjBdpDiXXBmTE1xj9v16RCj0lwqdn+HMxoXm6KLmxQ
TTfzCe/V8lwUBPoyHU25nZfmTqcW7ZwMi709OGipligiz7LKfpe1TxCKtJH16MY64I6PwB3QXZyA
8dg3obVk99xt056wvPqYsv6Ncb3qMyqU7ofV2MWJ11RtdUYzpQslj+Awwo3yhflAlCkujzxIbkpp
OhfgdjiVzQaLeN2hf6tgYBFmZwb7CZHODTEFIxEhpI1QpFMDOB0pwcgHuS8blHM989VVXBOtOhv8
z9j+rBTxTbfqcCBZhlckZH5ID0iiFr5eeqS+7auPAvv4Z/tH1OPaS3roO9/hb9QpqN0xikDMLLwZ
zFZyf9+iTiDRg9lun47+Rkcz0ma0m9t6noKjUZWQsdA6HsrFyrCUyuhVFuiP2BFMcdZS/xvtFFzw
nen9iB1y05p2cQw0rzkGGFrcuhKmZ4bAbZOhIT8kk65uMLN3RwuTWzwvM2xC4g0PwbjuM4xVX9NW
TOttTc4zjWG0qww/uOdMKx6SNJhBour8hD4KtRHIvo3mhj/0c6liwCL2QwiDbEMYZHv2B6s5Dz6R
MU4tzK05W/OhI6htT0AQ93GJ2c0WiFGQHfQHuwBO1fUSAE6QFqHcacch7PtciKA5tbzq20o2EhFV
lZ8Zx7sn9F/JNU3MdFfiA7hzp1nw8PDSUyx2R0sjZvE6jxKytLLs4Iza/GUlUbMldQIhtcWwUeEW
Oumxy7Z+UhFIZwQozVkv8wls08gjz3ps6oisgIzrLIbr6n93fTK8VmhRtuzNdXhJM7RxJO42SuxS
rVBIY27wP2StmzclrLTcli5pBxtLae/iMpx/KX3f+J5aQ1IqglhmgJ821mkxWvEwj0mbHxloJuGu
LJf617iMIFXbKpkZMEZt+5JqFhAkCvj9Yz26xn0yBTycOd/T326GOlQ7afAou2T6McM1h+GcyMPU
DXJPfZk0nAbltI+azEGsKB0WLgiEX4LAQLHp5NYTRjftHXufsFOcSyGLZeFGZjx15vQgQWsZcSqR
ylIEdxXDi6l7hJZZfDXAmjB7Nqyx42EyESPmvo4sSrIZLUZQJOSCmlI/qsVeWXZMvz5r5kYv4+wW
UEC80DmHkIiYNsxm9/GnM/u3etD/N/mIf3WcK+X4/9ipTvlX/+u/WNHyc/+UkLNNhR8L9MY2aTFp
Yv++ooWLyIbVR57ihTZ/Qjv6zxUtJF/a0VVYjrHun64h82++B3aIvxPvG00kN8y/s6FlvfsfFORw
3p3ADsKAnhkYBF3rakD7F1/ihCQslGUJ05BG9LHqJNGhESphF7Rta7a3DmpIQRVDXiB8avnRQd27
pAZCrzgH+n9xubsZtdK8scwpQcTHjLyGB/YX0TvPc70zSi/aMDcpSRfS3k5xMh2axlou/arPAlfn
bIbSRabe5vwCLd6Lb9esuXm8JuvO7ZhXrwzmjH1UtfU+XAVh2CT0mct0uhVd7R1zU3i7dq1GSTsk
UhCI3ceMSeaGZQPgUUjth1AgP2vTZj6rVZLmr+K0ZpWpZatgjRGTH7uriA00O8nnSH52UyR/kT1I
/I47yqsF7u7Ktnt6bBGGvJEHlMRAN8SpWbVybFLnJIYcUZNSuKrpiKxiLzeuGruwb9znOXNDxrxg
XBBirnK8qCyWFxb3iPRMMVPsMAWbd41YZXx9bjkGfhClV2SZApgRKQPsWp+Bw8hcT7zZaSI3LtvF
WBtsZsAHultJoXg0F00aeuccQ2PJTrzJwRGR7HipLSBpEQrGnZMRHe74rh33CzyoYpqts7RRMDZs
dX+mRTm8hqu+MbWn7DCxM2L8ueofddrOjMJXVSTrJVyVDm3N3Nv6BzlR1oO3Kirlqq2kfYL8iO8H
ZAagGrRM5QEFKhrZP7rMVaHJA04x6JTVcXLLNckNIWe9SjqDMkTU5CHzDFbBZ8s1vQkYlt+s44yN
75oQLgkG2NdJog80Eej8CONFXIOKNK1FduSIM99hzqJ6GuET6nQgfEE3tFqswT+nooODoqzsqScm
YOfNAJaL1OwORaCWo/TD/GZ2LAiKbhseXNVxumoNTdhagLqgxTmZgt/KB2gZ53yteW1ThT9+FAjY
lSZ4D01tX87JgRGst2VFSF/KFw87ArdwS1+6pz0vd8E48NaOqt9aq243sGTCcY+WVy01rC5MtI3o
SZmaVL21mqo9/CH2BVO64YOGtFIp4wPhI9Nn4bPlQT3MqrE7eTZVKiVReqlXlXHA9ywmmrfc2oCk
Y7+b2bkYjGPbPwJlTZBN5NAvbeUqYCbmBg+VV0L+6IIxQ8NF3WbRs3xbTqV31Vra1WZIlWeKgm6D
S/ASVqZ9CtdycF4LQ15piFS/qY9LI9k28fkyh04oJSOKSt20xAyvhWaDwO8Y5oUi0LMLbvEc2jfO
WpqmoaBKzTrYe+AiEMBGAhR1YQ/ffutEO2stcUfDKvZVPcqYsLbsuqylMGOW+kQ93SLvC2c+QqL+
Mruaz5h6lp01l+29h/J913aNd2R7TSI3CaMHZfsaU8tQRbQ0ZCbGLT7NGBZm8maxAv1VmibxQeZa
zePyST8pYZbnaa31R8x3T70ddTdpltCIS6lL1ve8/bRjIaXWQCaMvXhvqU8zoVsX0uPaYAwQXldJ
R/OZGGWwrdZGRJghydp+ZjGGEe0njT6xb25lHziu6WJQHI4/A9iz0PXDAt752vWotf9J1k7IWHui
lrd1V619krN2TA15bUR7rH3UgBZt0669lbF2Wfbab+UqBH/erF1YoCBFLtYCdpZNAPsKwDNBdlRk
s5+B1qffGUSn9RkW9SlhHXjL8pxI7dCcbuY2XLaiUsWpyQv9BecWfFSoOf5am5McrAw0WNkarzaU
E6w1vSipfVGcdaI0bpMu0L90VjR4dnRNUq1XhP2mllGAWaEVuOHHGs1uHrz4jAjbJAtf2pzjf+3T
iD0jb/Sg0jy514vwbpLORCCYqrUx1FCtcjJoQHRjm9AwO94dx6zPKljdrRE0CBoV9+qUrXlg+8MB
O/o9xkBlGdxOS+Qee2s2yXnyKnYAi+xZHXhpgewnoHX8DpUJpaPuMsipIcnDgkiG/ViTeNuGtrzC
1MiOngn4hBBvCKMtsi0oQwFMlpncrrMEJXpjiMm8GpVBfC2/C1dtU9dPdNnZYeY33ZglUTtIGK0n
gnjYJ0t6f4LPbZ2yccF+tEsnBg19DbCE7HmRPka2V9wEs62ZQHpGEDuOaz+kaug3ngG0g6C/ppOM
3HzxhP7H82N8KA3LdolLoTbz1x77GgPgaL5LM8jcu6bzxh3pvCS3mGVikcgweMlOmjIiiNtzKT+R
iC/3ZJLkDw5nw1MAultsfXcOX9GQ+3fEe9unnNnUAT/BjHxCds9VNBOkmWQ+Wqmm8F+dzMjpLKUR
PZFJ4/4kJFDByEo7Cw2RxLbK4o8B6uTiyLI6/0xYgHtckCccXdv1nhJ49gz6LO0S22c58NDLfmcO
Ir1LUjldMgwKYzwpnhJee7MpixafF/+wYknNNPF3PfnRASlieVOWZfWNvSZ96KxFfJRVsrwrg56j
4wtyotgoX/qoth/QxHYfS0qH2LtFd8Vral8jLuCnJOtBsYOCjYOhy7dq4WJnzbXem7YJpd/3puAE
atE9Enid/3AibVWcP11+MIjoOQ08Lt/AYr0vzzTQGQ/kJ3LlsRsr3aLdRZnt0R0PDuO5kD3CyTCJ
ESeQMiRV26mPSuTWpfbm5gm3oboim6ifa6fvLmsUELmC5Zw9SFNV56ot5kuR4SXdyaZqPtSc98c5
SPKDwFGAsaEM8WkvRkgAQ4F73C5cfR9MmXfXBmv8g+Fo9GWMcN/cYJ633G9IF1rRuKfWGZw9AWwg
qCEtxxV5fEdHrPiuqEH/nPnhcieNwbnNUnISyPPo3XhGSEuEVUOiTIt+6G42y+nVIZ9qq4BX/sih
xZxrs5csgBf/jW8AOnxiRjByKetuyboBGNI4nAOCAe6iJW12FuLqX9pLkp/9Ujr4i9EXIyOz5h3G
t5xRY1Y8sYxO38qOsKxRug7xvCVCIJQSmnhOmS5bRfTVXgO4eKwJyME3tKQRUQReEKtqtF56u22+
ymomgztL+r2R9sNZpTqzXxabwVa4I7ci5DBaZTb+qrgp/4hv6tmdSRM0IO7EhAi9JZFQ0y7PF9Bu
EkRHvhqQs0/+Bf3DZyn6oKxUPat2rjchhs1tsOqA8lURpMNVG7SqhOpVL4TxTL23q4aoYHvL5Yau
iPqZvTdrjvSk/wiPqlWDJBfD+UpGn0YaXghQ6Gm5b6wm32kkv1u9zPZdsUqZQAJmW3eVNxlUd5vO
Hp2PqRTzlmW0AakEQZS7SqOGVSSlqTl/Fatwqs9D616vYqpoLMTtuAqsyvUSUNpVaOWQXw1J4exY
YuSPFvGqd/Mq02qmOb8u9rzsCw8Rl8ccNCMPJTUPPfG/mwn6wCZchV/RKgEbVjEYlfV8Il4QgViX
DO/WKhrrV/kYLr8ktldJmb2Ky6xVZgYQrL5iJi92pja9A5EWxR23Xn1A+ZF+LatYDVz5coAsDbOE
1cJWraK2cZW3oTVzcbQaPrS9orrxVhlcsAri0ACgjXP/0sn90cwhjkY/h04PLV25yuqapIYfV+tV
bGetujs24Wgax0jWd9YqzEOsoJ7DCoULsxCEe17DeAiHN3I+iZzlcfij8SNCNDlRBqL8M7tBXCq7
jW5cvJRbMrKa+7Kdw6NPIvq2RmL1IgakhBwT6q5X6Xzw5DC8GxrJ4TBzMjk8OvBQTP9ea3989Lle
0bqYcvxRr9JF0l99IowdRszsMb5nUbc35lC3v5CPRJ8RQzMnrqsoO9pg0Q7WqpJsUK6eiZn1b3MN
9eB/sXdeSZZbWZadSk0AYcC9uBCf/bR0f67FD8xVQGuNafUQemK94Ek2GczMKuNndfcvybCgiwec
s8/ea/99UeG/6WGbePi/lwuWfPPC7A1d54PvyBfAkX9giX87bvNnf3d1y/lO7WDNFpYkCf1nV7f5
AzIoTUz8Q9P+5bitfjhyDpa7lrAMRSULXvDfSCMAiwV6AXFzvGlgquiW+htVCuZfuLpIBmw3kAos
YVLOQJv7XyQDOgQMCccOOFTbkN8cy+l6GrLuvgmGck//8/jYNSUflCQNimqB+tRPqyBTTrJMLFU/
hcLX976v2rdp8PoPAsr1zqJBPVrpnj5rfIVnXAdmrUilhf7Z74ym3HTl6GxzonrrMs7Ts4/36Zb4
9rA2vZxAcWClRP368i7wpuBM5cRYr0Im75wwYwj4kqYYs+aSq6I9SBHWkxzrYxNM07kZOAGS9Cz1
k0fRgLRL8yUki3x2raahM7YKtmGhDVdja7jM497PpiY6vPCEKG5zhjva4G0Yv0Mh+U7YzHYImXNp
s7gDUQuzQhneGwkn7Q7P+EBIORzXQyS4PnjjuC0w0Kw81wMa4iGLTJav1pbeVSuEcxKLPDiXBWvD
wSXuctSLQl6BzTMAiFPYIyhN+AinvtkWhc4aZI/U17DXqWfw+C3NtSIPboZRmcseoWWfD41Fb59D
Yqnvh3WtJv2JvnlxBNypkE7awCfCXAb3TBKsilE37KnBjCl71jDqQjcxynUdFP2ZlFa3KcIuLG5I
906vGTbZ0ySzZGX6frY2KjyEsUo1LgJOmr7T1gpsMRGwPYthGj/9sKF8ikODd/IF0K28N6Jr29Mh
YOmekVwrc6z2ml2ZJ0YF/5rvmhPO7uf+5I8AKfHZ2EQiQzZQFrnM5GcncVfjgKub8UL1w5Xlydmr
gK3AbAcqtduayjGPMo370tcrJtcAu5hhmMgf8Giiam0OrfFVTCKHdevpmFL50kDocW04c5ms1g4t
NBxqpR48VNysGIRGcE0LRHwUGDZc98HKyUJyle+MC3G/+pYdgTZQLkRQt3CqFj7uTX34SieQqqwS
MixXWuCxWFO4Ll3Ot1NXMb4jnl1Z+BuHHU6xnVFSamAH6ixzMTc/4tuzr/XAFMWLlupN+VQEujro
6BSXgK0lWfOOTHnX5t0zVBlFdI0H+5a6P3nFusE5IdZpZCfhZ1sflWyLG2qlilVQl5xOopQ0+3Lw
bevCGdyAEQph97UpmxCPYMjYW/ZdfyRV1dvLvPTcDR7FdNcIO3yi1Lu6q6Is2iG5hQ2vPuCZbVLk
4WIMHWFhhOTev+QiSjVJ11raUhWet+9pk75ypzDeuJntXXcYXXbcktxTU1LfW1sWjcmqG4xnelSM
Y6w1JOqzLvuMfUEyL7Xwq/tD1d6qUc9W/RTMPQSUorx5vuPu+9IgBt2ZHYeTwSU8Tm8XzrDsPmmG
9CoC1Xca3ap6FUEk64XUqnwDTEDbTkHdvJpWbr0GjudGq5a4E0NKFi+jaGhzTiGY6rvGF1ehRFCC
qF5dWeHInJDq2atBW9V77wyIjB4H7N6yMMTrEQfvjjajfuGPMdBizWp11s44eg6MwdrwmiY/mIW0
GNlp7N/3TtAvu9bpTgVNS1geSwIOE/99wU/Ojd8xk47PGdiFe8t3yINOcWZcAs6fPVaCHoeKk2jU
UHAm166YL611Q98ZctsgaoTToe5uYnjJ4yrjwkJ20UsPNmeRVY0KcD3GQmwqs7bhApMFkeHQU50c
xRchG9ARBD5BJtCqsCm6PAONlPmvDsTfZZNJEnMD+AQUYL2+wuyXPvYMkTdphqhG11tN8qfCD8DR
wmCPqslsALF6na257Omt3W7GILFfcKz6uAbd1FhWoGjJBTvprZMY/EZF8BzxOI7Rw0gcZ01mpD1J
Q2tpcvUChb7Vtp+wZM2OIdJqSby5prO1dF+/xhOAvFsXYXWc7YJPsxdZ7tBe61U0RBat4crx1pai
aW3Khf1atHP9mpmnVLEFcytbygxLHNkNjzZl2hCQse18iHjAi0w6+Mjtdvpq+z6790d3PKeJG7+G
cwtcSIThipad5MOT7D5ZYQbZyg6FvC4wJm+aoHT5wxBc86LSnovvsjnmwmxjNTpHvrIQ3bPXj0m1
oDYjJ7NJ8ZbJ9+Ihoo93osCEX1v+yvo1nRvusH6X5oIAUj4HxiEGQ2zyHh3NCw6941GGkxMykW3Z
YyegPg93bLsdvzv14KtcWh5NBEKT/p32O4Ncvbz2GZ6fExdD0ZQZwRnzi+vzrsKYu2znNj9L0euX
R4a31ytZd1AT5+I/EN7d2UsT8TUYVWAuXPxKK0rHirkuMJU9o0IojtlgYUph5T6Hc7NgMrBkIrtT
yeuAcRnAKyvr0pFiWtsDpK5l70YWocqQTxXnOzLfMN4Xlp0Pd+kwxNd/fwD9v/mqJbkz/SdjapB/
/K//+c8D6vynfh9QrR/cLr9ThY79JySSzXAqTUXa7/cx8/d7lvPDQhwyUZQNKe25GeNPwykXMAXC
yJ6pn8yWf6v+AuTRL/csx5RgKC0D86egnoOE48zJ+9M9i8qqvHNVIVbKlFm68vuk5LMVz4apSFf7
CZA9V2miFLA3Y7pFAcWvyQpmd+3MYslbnxeZllsnu4qr2zDQC7FkLSqqtcrd5JXTUH4uRE+7cjxa
72GOn2ll9Xn+pEDznMlG+s+MS1ApPd+6jQN2e8znnEUi3mqZHif2UsQOkt5YFM1rJpzhTbRBe+Wa
KCgM99pRgPBI1si51k1jMCcGZUfopMqtbisxwZMii7C0p5ZeZwgNBR/MKuuh4o2FJgH6GQZyuamu
HF8Jjl9p0XzUjeaLxVTgvlvqeZW8u3aknhUNmB+p4af10uaG/YxLG+5YZ1MvmCBrbFQWDMU+GWit
ChCjPrMYYzbHIARplSr3q2kH0QBEoTGscAdzRaCIYo0wkoxibT/xLk3ykLKpHmp/jl1gX5uqMXcy
xz228P0wOdcaXIfUtuqDrXUe027T3/aG1QZnjL8kalL0jDeMaigGpKuPJo6xi67p6l6ZvXytAGtH
eHM0hV9P4oywYwyno6GnJ9xrYs/Zg1anUDVXIwryIrJoaOtlnP5syZFD7UOShdrm6mCrsBxuTTcA
zRTAC6DriJpG8ozUNIqp3RKUrPYOvKCtJZ1qDdK+22BQrbfe2AD5tpTAC9j0xSO2sylZ0lXkXGVG
XdxNVVtRdZ0YKdJalzpbv3K6lT+VAbXSmY2jv5Thoer16Cf2qOYUWXaydgksfCWG7b6LSU+3hci8
O8QmTJ9IWe6rVyf+duA3/2S6ub6pwbsfYr+s7lTAmiD0OtrpTV/da4hxq8oMwlWF3n8gXlFvk6kR
OEL570joafxNxFFxqVLs6Agn2UyAOkDMV7n8qSknf89nU0UKLYSCAssor5j9nId+ysP7AKV2T6UD
FHLHUafEgtetF3l9gA6hvlywOOswtZtLyoNgVbDZrSnCnO7bPhMbkTX+C32u2VlH/uB9wknLQWSk
s17WrFqaZzP95uU1lbNTsARY7u6gKvZbOCTZuxliWV14SJ4XWlDrrzxt4xtpD93Wrb10IyirXXqh
pTahO7LfKYu5WnVpTAEXB6fETcp2tvNOSww6zQZCi39u03a6FJXKV9LR5BZ7ME6OkVRjFLA0PjRl
j905YCN+a0poDbVfO/sChw3D4KAdFBfvdcfwmJGYksZHh7j16Mxl4FsPKuOpSJG+NFI+OJe6FrQJ
3rYVnAD/WDdlZyD/gwlcWC3BZGy6obOJ+LuPpeIfciCxVriM8zkMqC0CpOJVkGhttQtDWvImiVsT
pj8YhLCowv7JwzyzMfvcSljpQKaDaEv6gqM7lyGa1WhEs3KHflZsnj7ntF7FPwdDr98nkqUvFQGW
S9swOxEZq3hKYbFprxKs6xeVcHck7iOKz9A1QAknpaEW2I0YkLlqRszpFUXGZE+5zs248Z4ZDpLD
9dB7ZQH/gBnJzHvFt8kzQhBFbLZp38VvbsiQNDqt++BXVXgFqU3fB/bUORuAcP1B6W707oOVP4up
4XBJ+ioUq5JE+U1JG8CZNbaGhKSLg51VeAi6nB4GdpwlvRHxh9l1xpLD6/js+Joi+msoQDXeZJ5g
itp3yMuwWfJxOksS5mxBVkWZsue0d1rYGnud5B2/+3r1AfolI8JVFmaBz8brNl6rDy/s5P6ubJzm
6OKzfsHYXb3VQnc/uc/nLB2ptx/xny9b27eOHp8xTr9te0agoG9vQFjs2nD8qTl2fcuPmeEpjLLg
lLszZ41Ct+iOLyRYGroC8RjjuHVVIq9dTL2biC7ozzbDgrhyqt5/mixnuslrt92QHhgfatudAnJt
WfHg4sU/VGnV7UdqrKCxu1D7rKJ8bBpgqy3HjQ3FnAca4zGlD6HzkHp6tVMmZUytyZMiVOwFpfvk
G0mwncw6O7kqVq/6zNxXhHA3pUjVV16G2cmRrbFoB67QiS+CO4lXgEjU1B2U0Oh5dPrhmnLMRFFW
aYovPn/mKrGd6NqnnRokf2XlNNiULtXyaKV3XSn8K6PV8iOte1jNa13wksWjmnylVUCOrdc8/d2t
UNrRxI312AXwwricXKwkUNuMJNRapqn/6BMSOjVOEIAZJNC5s9KhMDYc3K0rlQBi4zZmXqbGwsPK
BhkjWcc8qil81PldiPpkSTUNwrKELV2HFiUggYOtQTjsOXnYtDdiwE2AoF42xU0bgNNaZEOE7pDo
o7EfQtCoZYljNgV187NyQ/s0ykyeSllnt9AJs5Pscvsg81HsePFjg+6lT/ptLGn3wDJEUiCu+UuN
zCzOVKBr/GxArsaOP+xjvDp7Vwb9gU5IBazD1R80n41rxSfNeJZxqy+Tgiu3XbfZVQNZih7Brt95
Mq+3hlkRl+fji808AyAzuikP4qKweBmP0UUbWZUWkWpEs6zKrWXlyQNlifLRash1107B97ST7TbI
JiroWk2FV11fmHuJ2rGO3CE8Upuib3r0i4AlpSs2zuQYDzHvpr3qjcbixo/hhG4+3tyhHTP5F16y
9zRfW2r44vqlTn6P+28gf6bKz8ViTBqZLpmQYlwA4J5Wk+K6cstpcdQXvs1wU05Zv7BH58EwYuEA
cu3DV6PTg8dcNfEawy6YQpOE7MKO++nTZ29bJbFUr6z+ZFz0uFkmYT88RUmZ8ysf6ecoHeq1Ro00
5EdTXYvI7i+VRa3RCmUjggScwpId2wGpq1bV2mf1v+0zNW7ChBoTzVlwOsXP55XgwiD8xlwgj47L
tQa/fn8QYGV3xtDsMi+h1ZsPsneyrcQ61PDsll7D25nXHS3qga0vCmINw6Juk+ELaG+iViMcKLpu
KDM1ubH/hHRh7ybD65IFk03/LuxSoy4hpciNf7qasjFZtyleJZdA7dylDj1nrNyVbw3dM0xgrEVR
JgEJJ0mBBJdA+4qt/AvWTrqO42bYp+WY7nxPJMQGogJ8tB5sQOc6n8E4lOuqdIZVmHrytqgiII9T
6CCduv1LFVNVbxAIZ/wzy2tMHM1nYOGpoFiCizraSnvQXOmTctGt+hFon3qQ6JxUxopo2uZN1Gxh
zNh8Anq6DwdqdVTSV+EGZqTIDlmmG8fKie0bMx3eh5xvXEci6kzTe73NSxowV4WHt9cV4bHq7JBk
gyWPUCzqIxO1XNt1Dwqw1cVL7Jj9RerE/KlDGj7Hgufq0q4reQq0OTjTBuMVckq+pPOjfSPiROw9
LeooPSZYlDBp2A4WUEsmNz1xmFOHLe7V94rkbDsmpprCRO3qyuwgSGwfAiKQy8iJML5mgs8qQK+w
uYLVkj+Obgg/MFD2mYJ2a9/BoDq7FTXBi0qLPjyPKpTh+wGCcX839PSchkqCRVVwF6HBGXW3b8zM
xfbUtrtQyuyd1x9xbT+0k+tq5qEuExkIwo8R7/1F52TVUVFNOxvVKWRKCuB/izIPk6+oo6oZBoDQ
Hp0hiHZT7SXnRquNp6oEqdQy+WAmsoP1kKI8RyOl0ESMnfqG1wTtpHzzCToxMfQPWZhrdOngDbrm
fTSd+N309AWFU+lhKoR5cTQTtkg/mBYI21KoV9WN4aFue/nC6TX8DCEt0tck6uLEnG1fuUQwDkE7
9rs4nuwVp8+sY7bP1eOfdt7LP5J6/5G16SUPs4b6uH/eIoUhYNaoOac3+zN/3SKrwZ1IlYBJSfUJ
MfQF0iF28v+qVg7G+3/8CY8zL6u//jV/weOIKMvisXeTtbazHiCpr3E0Y/Krl/3G2lAhexOu/qsO
v9lV+uvf6bCEmyQncZjOWJ6/fGmq7m2XXHdCKyJB+2W9TO54Gi7sLVbNS7T9z7+P3+UZfwQh+Qr5
25Sag3QAQS3D+UsQMmnJJ4q0QJ1eGxuxNlbigWPkyriVh2FrvScH2Lr/SMb+2wKTf/4K0RcsYMJK
OZbgKvaXrzAZ82awGxmthw/2rV29xW3xMCzlMl2REVr9f7Xol8MkAsq/V4sew4/g7fNf3TP5Y79b
oO0fJvxsDoWC1g7UGX7Lf7dAGz906NnIRvzETP2bH/WbBRp+FaWWdC3o3EBNSe/5/5GMxA/Kbzg9
YqlGJebwYv+te6b69cPObwlHONK/fNAhXvG/Mf/7P0lGc1EqW+ncW0j94oqEaZIsW9GZ12yt5S7l
cXtNHTqWBov7BZwgLz1ns+2tJCwIAi3UzxqM6EVmucm55flF0qTJ9v63e66utXiXDJL/0qxo3AP9
Q+guMhR4uPoC6eR6moxVj81brluFUYhLqW9equ+UFeAr5kdbGqSvJspBiAhILZkoJSefldM/um++
Q1tUKJj3BLfKjeek9mHy3WqbTo12MmPlPjuyh6Js4+45O/FY7ryg9J90RzNWvm4W27J2pgPb+7hJ
I58uMkzdT5Ueh5uhjI0Lcl95YP8MvrAhCIa8NOZ21eEGyCv9AoxA3yHN4wivU5rV2jnNxjZrnTHb
DW/WnHUzk1A/qO8AHL3K7UPOxKYtlJlN95Izw6EUoj15AfWF8C6c5qluCvDH9H1tUZjGI3fg4KBH
EhpyqNXNziVSSh2dG4Oj7LwhX4bkiy4cAfqtTQvzvckV4xB7mbxNv4N+ia/Vx3BO//XfQcB6zgQ2
HcVeNKwTFOwiJeAA+eVW54m/9qgZf0/mbKFZ+vV7kQQZmODv8CEnxPCmwstzUt/ZxJ4jj0yqahdX
JBc54BJihHiofzmFIsiaEbBa+d+Bx9awg1fi1QH26DkQCerMANapYZyXc2Iyd4P+1ZpTlKonlcVZ
BDN7YHnJG8z/6T33BtaQOY3Je5MwyGCS0Qy/45oU70x7kbf9vTOnOXvkMgKBVbVErR/CFW5Dige5
4LrnkvtCukRSj49unLanDpbyZ/UdF0U7Cu+LOUPafMdJ2dIgC5cBFrJ2zpsWvh3furYvnxgtgm2U
+skj2TbrqM1FZdvsO7haKoW/bU6zduzpWJ7gLODXHXFaunPwtehc6r+aCSLjnItlVIMD23met6X5
UD/3vUh/QnFNuLZHGEU9nUA0/AV9LdIoIkhFGxlalp39pOUMtcExgprSuTmt6wcWyV1nDvHCD8Gi
PAd7U0Mm/aJjyEHKq3PSaUV9H3BbhoGv7PbTnRPCZLWSS/sdGxZzghgZhm5tWfnGDVd9+jrpIz2b
dqrqZahbaLGpxUuyi4OHrnK9Nb80aK6TOZESSqSyNjzO4i9wQP1enzPO6XfcuYIEvhliQD7Vdxx6
nJPREZClJ/B1xKW7wWx/NnbnreI5Td2rUAeQ+x2yFk5X6KwSc/h6lHF8FHMiW6vJZmMLHQiozYnt
ZM5ud1bsPxRzntuak908rxoaj6bgk6E8xw7PIEtclTD4OOfCNb8OFHlUtz1aRtYd8DtUxzlptnKS
kCLVOV8e/SNq/h07rzUv/ej01mTRjXVhoNP4PUhjSmAPGdY8HE/swvc6japPFXpStlCVXwV73LcY
4NPBnF7iSbBc25NewdzHRXTVWYJAA5zT/sI6mW17vc9eNKG8p7oavYd2LGmHTcB/ypXhjoa1dnVH
FjfUtMt3AwbnyalDFwkD/N8SMmZLH5lfHNnGAk72aWOwpASM2AuN5ORh0P0ZhazCTZKiAdDSkRSL
liib/Vw7/OJ2CfmEZVGbmrvCPaXfD0KW9iLyvKFfmpjgz4RXAsR36T0WyqjNBcdWPJB9XChnHZlO
8un0WhAdM+4TeLaiMvnsRMTGmZbAjcgyBNFTYtYaCXIJt2YBP3MokPXtyFxGMp4raMuxX1JsFd7W
dS/gXfeuGy4L7NZndCn5kU858AZHSSBROmJPz/cub+1Vhk5KSR6+F3XdRV1MyzcIlmPllgZZjl47
lmHgf2GOwUDd8vlHcOEo6WwVcghn2JIflrAz3An4Des1v5j6DIHNq6vQTHAEeukQX7TMVmjP4QB2
wq+ivZehbCCKOEWBEhi2PxO3JX+cGzw5eVMV9Wc9SLSK0kTDRQ7zX9vB1UBeZbW/bAYZvPopNk6b
l8hF76d0y2kbG3qkQWEgqShZEegz0omKGuWdl88YmTwwWTgagT6KB71tmqXdWcXeatvKwu5e9yeq
qxELPNJYL3mU+d6eqlW4ykhiipoelUMl5QesuqXXRt4Xbynnqx9r4bG6BOFwzMaxiPmfd8SxQILD
s+fTFLQY+a27D1o3vaOGUHzRsjOKgz66wcfkBwTLUR0U5nJNzx5wkAqahfj83QlcEKD3rXHUDyXB
A33pOyPoPTuq1amoUXNImMqWHh+J2cDz45dCcWMCHIXWI+dw6VTknrscZp8nuT/Ya08e1cXgKoCZ
RwefMuxyHWd6RHDF164tn3AzSlsL5Xs0fSpSyxG1HahZFRQHsPq5qq+59lahu2r8woEhbkTui1ml
5n3z7YE3nJxCUASg5IaQob2L4t59cA3+f2rdCreCKAA+nFaTOztMv3olqkf323rfmHhkrNjQ+boI
ljrAtbfkHeJt4mbtm2E4cNlEOC2LotN2jRmKm2yIu1cj4pDsNA7Of4h0MoJ1X0Vb09ScTywPw+bv
T+n/TU2FbC//fv5evtVv2b/MIM6tM78P4O4PjDamQwgRXg7BwV8yiDoOQx7DOPnY0ubE4x8DOP9K
QcRhNlfsUSySvxkKzR/C4V9wsuWkKxwieX9nAJffJXZ/LIkM4EIaWKZw+ulI0awKvw7gYetYdTGp
ajWYBQFxfFTFuASZwtA8ExlerDE0Nxxm6hOcg/7YVGb27guRGwusVLyraxaIFdgopiJ+448Tvt9N
L5LyHvU+fNG4AJCeIMaxp4YbXUw1tQKRNpqPqTESpIiHcHiNIpb1mZCoBRsjGJIXTdaMVpXbHPM+
qD4dy6Qqp/BbLgi6VeKlqMiIUepMqmaR+VHjEV7vQC9Sr9G9uEY/EA+KAV8EVei/xFUnufNkoNR4
HljA9jzJ4XdJtrp5wDwW22tC9Kpfa9C2NoYImivIpOYaLLi66AWiEGEudLGt30XTdSoHxzjMiNuj
25TJmSB2cpWOHL9C4niwIQimbzJLI9jcBDIql7pZadd6N1RbnjIVVLG2qqLDaAhUbcov2+iloYpj
IJ00P3Swt/EAqqxAHmKBR4mbbPyiNYn9asqET25YuZRJGJ02sArEDXM7AUWxh1E7UnocFcY1Lq06
WuoiyB/UVIF7M1Ja09alOYTPndEW+ZE2K/nF1TS7s8CK3gMfstG5AKqWAM15BOvcp/HpxZVQb14Z
Bbd8OeUn9EIQRA3uyOd4sBqQ1o6xAwODRkTBCRkZ1HTv3W1NfaOpoDkRhnI3ptsb95x/TfqFgpYn
aMwCF0D/XvPLJC7G4Anm8tw+YhUNtw3hsyVkjIRS+TRL91Gq+jeTzfWuSOzZ0RTSFEzhyx25dQ6S
pgUvttbkAeBJ8jGgu1wy0t+3vs7B0Rji7FCng4+vPgSdkWXqxA1pOEiQRQe7jPxHSrFxynE9cFf0
nPDLT+8Q1vzJK082vO79kCtejN6YlUenLfNDARlvyUO02am6IE4uaG1iCnavle27IM/1GtE2xkIT
EPTag0qceKgPwN8naDUfOlUUOydG5ayTPNrg1fAghtf+vmFgvTV8czzVSdFBYJlwX4m63Bq9bOpF
W5oFFe5m8OLzztfJTlYY+9qov7LE2EHca8roLZAQCIYg0PbSMMJb8E7BWqscYH25VEs3CCyLgw1B
JZRuikI6dr+KsXFNtD62Ae3I8eyEwA7McSw3I2lNwlej1W5rK+0wedrpWnJy2sCTNR5E4kerRFZy
1xZc1gFvyAtJhGFHdIn1kHYB9QUCyjlnpIjWca8CKnEcgKyw2k5VZA1HTLLdcsgSfaDrCc4qQL9x
C4+ZXluT7lLNMwA5kvPlskxYD5ewu4msojoTBki2eVhatFu00DLzId27oN5esxEAr9d5+lETLSmS
yNIFX2/ANjuxJtOyDHHo0pDCORhQNEhitDy21nmdDfg9MukG6941y5+0HVrcOQkFttsWXyaI98Iy
b/wezCUP6/4t5AOULEqzlMEqV2p8bAi2mkvmwHjdcHKHPEqj90pjf7+RQ6hf52Iwzx3dC/eFINlY
kUla22Dl3/j08qNv8xZGk2+f/MwjWTmIAlZVMnpHzwVLv2ShnjZ24xqrIhD1VzeJmBM81BnOVHQp
LjhyBCvfNiEkMf9gPssc/NS6nd74rcxvZen4/H/Vsf1pzEaBolA6Ic0mv/Qtz/eCCqJpqUE9oiKG
KdnkWjB5GyCIGvMkDRYnAKBEo0mnA1UedXMXTB7VPF1nae++zuLqGJFQgA50bKpD2VI7QckTPuo8
bzuezzy8D3Fap89sTA6FL6ydy6rwxLiwK7SlVTVZ6hm8pvdUGhXMbRsEcbmN3URcIdhDEmmHCMRq
GNIB3+uecyoMHO7s1xW7WoNJCL86rTB1IjlcdxXqQMbI89Fg82kWsimLrcY7g27CTAQzNZPZFX8B
xCGa16Z4N/qWwUYvKjtaBoYaKsQGjo3LQiugtUaj4rrFp49IdlrFNaVnecaapMw2rSlqMXkaN0Iu
WzNSr65TJMexrYZjw7t+beHauM655PRW5lOibpHb4FLJDuYwiHqGV6zFEEY7lWv1lsJwdXI7k2UE
CMcaVgD8xv9nRjCGon8/gv2P6q39l4kO/tQfAxgqpYm5DQzEd27jDwVU/EDLZOohoDEjIBh9fpu/
bJpjiTNCejCFYGb6U40g/jtqwLG3CciHztwx+HfmL4jJv5wEFNEQ25L0Byj6DLHp6X8R6buZiDj2
Ub4yTC/t1ixttrmHoZoXwBBcq9auhsEkHLlPM32YMert0ceERTMgjlicpjlB+YXbcQuDkwztNaO0
4qUoXHTSgerMXAbjrg9LHopg9pYlD8al5Ja6iEo17IyeM12CqfzoFlJ+FjFCkEbF3cHDrkL8tM5W
hKw4VEDrWkbczNhdKP0DCDNFZC6QdD8bWDig8VT5OdVZcgUj0dxPNbS6RRIZ4YMr4vItK3t3xmL5
53lPxB3ote840OaesAh3QWCPVE8JLV6QDSOdGNtZsmtlidDpG3i9hKDzs0nze4Ot85p6M/8UDka7
BD7rnbx6jL+ywvKuceilXNTBGl9BWqcbHd/AzsE1fILAVR+oUdE3Lrn3ECSrXxKegWZ7Gc0mu5qq
jDNMkt9VqXtTqaar9z2ghxvR6RkVcKIl+F7q6klQXLPPq07/snFaN9sx96MtnTHDagppJarH/tMA
R/A+6jplXzU4UqMPmrNy8Qx5AcrrlCVik4eiPsIUqJ5FrJuEJMwhOOOc8K9toLRHDL/am2NC4TZd
zdi7uRa9jegr4MXzsjzRCJMeB6fR863etNZLOQXeY+rRXsMBsULfpYDETEF49cQXV36XNNEuc7Ja
LjzMaSt0/dzatqEm6CCL++eS0GO/yCatvXfHEr7tUCuk0UTLItrwmoTwCvlmwqW+Z9A/m2gHEMg2
Ra9xgwwddHtVxXLD9A2ndYqhV3V6NGorxGbekypM3Cf47+mxEa15g37NG7U3ahk+pIMYvkBy4ous
zJ7+KxxKiqTi99u5CEqutaKqLqinvL0Bjpdqm36/1XUKB69cO+bVOr/0g9xMXiGjp/uyy/01nG/r
UPqmt0K/d2GgF9US0Li+wj9jPjVGhy8z1lPe+V2zdd1SbvRSJMliDMJujZMwuJnmKcWY0u7MUTxY
4XAw1wSLOazPc83wPeIA+Rl3jBfy4onG2cbfs5CpDYhRLP503hJ+UE66IVOUrZt5hDLnYSocdOYq
6vDKjT0PW9TFTOd8cAZrEYMUWXP5nbYhP48NvhkGNtxJGbWMsrmJxRSu8JeGt6Np2geCDLR5Urf4
pr5HQNz//ZWb9xZc8XlE9CxWr2aeG4mYMFa08zSZ4s3fVPOEqfRgOtXz1OlMuk/UiEnUGfglj4Ui
S8O5oN4gshQfVh/bwNwzMesJ3Ir10Jyn23nQ9VXcPEYoCFeyGNotz72WfKI5bqBr+hvahPIDtMPy
6ErqNUld423t+OnDyWbE5k3N+NHNgzeyRcEMrk1oxXmM/FXMg7qcR3Y9Ev5Kn8d4SuuGTTqP9sCE
jUteWvWXaiqSbBIAlpiXAbuNqzuuAPkqn1cFOS8N4bw+8D00yQaHPPzARICQ1zxrUw8dcR2VtU91
4TIfY7e/iWOd4fp7VcHFbNxn8/6S0Eg0B0D5gf5v7s5jSW5ky7a/UtZz0AAHHGLQbXYDIVJEakXm
BJYSWmv8TQ/f4A6e9SfUj/VCkFlkkizeV5Uc8L6sUZHMEAiE+/Fz9l6bdKl7JZgPOuHu0JPO55+6
HJv9ej4T6bvjEQcGEW6mUcnjVdhbyvBxpvuXqE//nr0UXf3RRr7Ix7uH7yXuzL/2In3XoAujJkbX
ikldeyV/N0Az0Q4xkLPjwpxdlp+3clXOOCd4EEjjmVnSm/mjlULeDrs/eBRdFQ55PX9lK0ec8NVW
TmFtS1Oos7ZA8t88/f9ilhnpGO/EFLWsfthHKqVxCKpR1GsJiJjWn4EYOGnUYim7KaoX87TrGPMw
8j0OVHQl6FpSjpK2qetulXXKEgKxeQYY9rLR6MUDlYglnVELWVDbZjHVvpWWm8HSKXbzue61aI5v
m10xnOYY9yd/gOJTZl7vLOkZYvAK51JaRW9WbgDd6tqm2NXd464En4vxjlES+XINQkhitv16LvYp
3WNTpu/DuZyXluVB+eZcHa7xdUOS8xR6DaswKWogy/k4Hmsjutl2d0bYHRdyw9MM2KeJf1xx4Ta5
2drbgPDLBsWLT2rp7ujBNlZgxQxUZqyRzBIuge5s6358ckjUBRbrg9VIB/suQF5arvI0Ks5jLe5O
psIhnSQkGtEFOB4sdTmY3QIOMXRZ4hCLO9XseKpCy7R1rZll7qJQ8A7H+ajV0/SAZ5MMHVlvowrN
l/O4PR/POKFaK6cAIImJYT68cYzTwsk7RcZTAt6KJRHJuQmSdz76AeKj7Zs1DR6kvuj2QXY1ezFe
q7lppRykMQSvKRgaZo6W2R1k1jg5zFcwMC4KuMAE+cwb8IhUrV9MqFffN/MGTRZS20KJKASseZsd
PNjt5i0tqoiNvJDPqDfRzqJg95GuEBU43hSyqo8qhaCHpZnYfbzUGkoZ9sCBseIUOVs7Chof0LXU
ACLQSyoS3z9upzwH7lKJ/SxUstsBf/lqqryI+EzPWEZF1l7mg4XDkui9as9UFBBGZVsSUNeUakfe
75ASBiIjVnUhRyAWSI2q6yAPhls43QYcB31M73CDxVs1M/oPhpM1F6E6xQdeYQ33c1bN7CQg394N
ubNPupKMpQbpGrNEv3kvi9i+wjVsnwU2NCGjzCvK3QFGwUJNu4pZBf6RU1MwHV1NJKM4y3EqjZNB
TJnbdmp+1cF2QRWaleCIJ0hhaS/T/QRg06EQA9+kvja1xwwlArudZZ0lPoTV0ODjBwDSqh/ysSLf
QMWO1WdMFBlUTN2ZZfD+jd5ERF+yaDVkgmbJDYl67UE6eHCs4TgRYF+YCYE3Y8CgmyPekr5htNcE
sjvLQEHmCw8tIUf6ooVd0kH/8jh4p9UzyJ/p2feJrIEhOY3zOuEdk/k3bjDXxlsiBsx1a3oKbu+0
Pg7isj0y1cmfFkoj+UxTBRqz7bTeWVoP5CaMhNo/W22XXGVqYJ5bRCgcYWa0kJI5XQAKRG1GTv/B
2OPWqJoGPyn0uC7TtBuHeECb3CNbI7cqqGgBqgKZ84S27LAxRHRojT26W80cswcHQs41nzTBR5OS
JFexZgTJnu803YcxLvNxr6whA6Pgjw5EBtwcwUMU0WztEbb5DHGFKy0ysKyiyh4TA14HjkoVkGQS
KwG548LcxgIwrujGrl5L2fMNRppJkpSfpvnKL5iIOUaAvk4r2/RSVaYZr8Lp/lAlnud6itk3NjJq
LWS3SXuUxKO/nzDv4NUzONz4LN8ri1DU6wSf8wEMtS5a0p9W7uWsZlgQGBSsWhKFlwQxTY82azbz
6kwi3+Q8cTQ0gpFUzXNcpNAIzWXHiq8vUofzXBbIgdUnCVQQx33O+Cj1ZXmRwLzDRQuQZGERMe4Q
u+tA+cGIGN7YbVDc2ERVHoajn4SuVmr5JU5x5RLuGjkTIF7yaYGxcajBzhlTsqDkSbgXQ+rSRZDq
0wQvzZ/WoyCUnIZU16x8TZ2OIygFGytgvLrKhcr4O0Zp6U5dQoRnhWQNLGaVxqdW3+Xb1hDlaa1z
+FkTRYkVwVZQt3ckf+JeyYroWhexySdKi+04g66HrUdR8TaEBapewNZLY7asKoTHHXpGyqIBUzg+
7WGkLzpQo4syQmCiA0NZ9MEEDF9UwamTFw3H2iw7SGefbO+rWcskNEiI4aaeXtY7U21ScUCScdgf
Wx9Nt7GPAdffmXE7z1JPmeTPFt2+LS5BGjYXnRMpj7Uso4bGIL7eBklkCYwYty+TOHy/Q+9fWl4l
97ydLVjrDHPdzF7hqOs6daEMOIjbnZm42hmL+cr2WzHo3lOvVsk2aYX+7JtOWLooa6vjMWi023b2
K7MMTUfxzsRsYnVwm9nZDLWL5dVIGUEqhdncsrwqG2JR8jXnVCKHgirVbj0zsohHxzcdcINfRj5e
ar02HFp0+Kv7zPbWzuy57uQY3IaTTYgxWg4TALTayg1fMTzblQrvf/ZxG7OjuzK5J9x69nkDhrG3
SL3AskgE06qdKgeIIuMLZzD1D7WGZgY9/uwfH+MAL3kDfOfZC712ZuN6FPFoci5qgQ3dmg3pcGGc
dZ6YDEKK2bAO7wozhK0E52rX1nt2agiwXNNI809qUX7UEiBTL9ssDBoXvVJwGk4GmvGyLkm97o2g
XOh2YhwpTVtiAyuKv6Md/DetpGkR/aAlBtwkL9vwO7pAnV98qaX1d1S90pbCpDBme/piLEnzC/6J
Q8+MWRMBP5Sxn9pi9jvCcwSFNh2wnZP081hSvmOIaAr8pCbhL+D6/lItrc0Yk1dTSWp1YCu8Al4A
r+SrrlhLHm00+Ea0ylI5M64isWEzYaWhLwHPoIldDH1MEyv1ekRusOq9POMQnQUuXa7B9YoBXYMF
8/iLS/kdaTJgglcvjMre1A2BsJZuncoqrs/tvC9q/EYC8MmLVuCtS1NvW9PUxi4+jk2xSJGFPzDJ
oNyqCEc7GjBxLqXW2SA4DHloZ3a/V5On8TTZfXFAkCEMVEiD3lOUq5UbTwOrIi1AeZ15JRWs0yrE
XQ9didacWuS29afqsKS2xa0Z6i6NMuueJCP9ijwm82qQtQLnLKf7URhsKmpnr7KAfG+78iDqxwOU
EoVUAvYHNXxfqXQrGPapxZXoGG0uMHnMa7wZAOkAJDlHeeuH+RQbJjoxjZ2h3e0SY283NKyqpp7n
mIo/v5QaieUo1HU+ZnYHm6XzFIQqXfRMNZypbh0WBVRqM3b2WTxSZG4e6q4sTOgngO+TuDQJZO8Z
TInkuGIkC15VxVKX+YD6SaD2Rt9tNR9DKXSNqFs2Ju1xmjE5O2zRBmZ1EKWJVPYxSZDmZgH2P2qA
J+xFHbHEC7WRVsbxpUs/5F2T3QRe659pXcAu65tT9QAdP76vGfHBSyXKfixdEr9mgJnfJPu44rVN
i9RdJEX2oePstCY9uT0WZmcciLrC1mI0wwIvXXpnjkN0apFZ5aMBVM2lHSAtjc2oQLNHlN0doX7y
sC20kHjGsU9umjoIoS/GefI8ZEp02RVhfYwWo976JdA/HJ7xU0v7DeWkkp2bqcEUWgeLcqhEINrW
U20fe1nkPBaBYlOHNZxOUiRKQSPHs97KossxUrVzcsW800ba2ER6NSVIwuq9wFh4HMnuIa/n5L9a
6nM1JMldnfpiclvq00fSNSpXD2tmgrbnRxg4mzFxhReAKw8KGn12NAFU78CUn/vdfH1nDAzpH7DK
hswGgVmqRBUOwDRzV0/ony60xqn2xyrzEWAS8XXQmZ5zaZKkfEqAVID9ii3R7nyIEEzOIumOdFXD
/aJSextYHdTD/dIi+wtrmDWLZWWlP5GXXBHHUcXxukVge2TmE4Qi6G7ldqax2HAE++LJ7239hqgE
ZY7fy8WSQ69239J2XPuprn1oIycCCUL0auCi9zT3wSMOtw0Kw/cOyogHXWm6IwX7npsCftjjhEWH
04th1JRVVm/ghUk8ZmNx6HmIWRc9QfLPkRiNi7IvZQ1m0stOGxIIuDWK9mhqiv4SisOEQdB09gnO
xntrx3p9NChOTMNRL66UFLqT69dKEcFJNOpzA/ljjO8qDusPireDT+KlPAwSHS/gGCIccmIZ7kuJ
vJLDRUJ9Ibs76vdxacqp3Nhx0CcLMcUSII5mmSxU2Fsy13dmmlunqAu9xDMWxoQeCt8vVoqnoEuL
nEqumkE4+zPQBrh5n28aFSgldWocMmnMs6t4INtokYjCPyVDCXQFTs9zJ0N+NzEQ7OOes5GRRcpB
olacesNEXdKKTECkTLVzOJhA6lSCyw6ctpxWfJ6j2zqtRJkUkqCi4OiyUpaUTCLrQBanIRHpAgh3
Yx+7JeQU1rbKWag0PgOXs25wB+mP4bJtVe81etEn+hjeDHp06vUhrn1fQvMwyJiF4RlovupGgTk9
hEYktnEYphddJDjOF0RHnrOqwaxmPBjdkLGSMIL1pZa7nMmYWdZkQSVC9wvglp1mHySVZd7KENAi
8BVgsRCB4xb0dW2H+z17m1uldGxiNfYOJ8XWLoXWWtHp1MqiOyjAfB5jJgZ/aKNAJyPI7/YKv6yP
+8k3lk1o9uvOtjxtD1yxTz5exkho0YTgCOOgK1amTtYcChH9UKGJsZp8ad1Wg0pQvJfT6OY8GPm6
ykBfxO/90hTPQZ/T55aNsqwsJDeKEp3Bpx+3oZZecoolhmKKm8tJBhpbqh0dmrHwmP/H4b7SmvR3
ppkEJpoRW3plgM7xLoNoWvdopheJqd+NUQ/FpqRVUYAmXLcA9Vy9rU8NbszFIO198FvHBiGPcc70
3YL/bNbyEUjoARvhHRPc23SQeJaG6gCGgbrCXXRTpdEJzRus2HY4uk5etUuN2FgGHGw07AjpQZCh
dI6yroP+GYSbKgkcl/gX+ySyvVv0z3wvcbEuLEUTy1Hp99ugPzGjJF56EdCkvpXRyi5RfC/CqXT2
Rs8jsZAtiC8WSzfLWmauEXiKR+75Zlk6bbLtAxlw+tD5ztIQPlRAcPOWUonIRdmYyXxwYvQ0dRd6
HK34Tp1Vgq9UqzDiYpi3F5TcwbR4DoVXX+lFA8VwimPa9pazMgEXuqZhsPqx0y20mdcEVWIBteXU
aaabui9hOQ3eJe3GYWGI5r2CviiKG1pc1mC7tYHKNFPFhizbngK+OW4za4GXPV33w3CiOe193lX7
gJ+OrSA9iwaMQWCd/HE8Z7lhNcsKpj0Ydectf19rxb2iiEOSl3zSzJQ7zbERIYFdIPgqX5LPegAz
8tQbMdia41EDXW4K7JuhH5FPJVd1Iva0MFlWQNBw32+yCX6YULMV0GGcbTlqVr7WrmX1RxDUnoVf
H6TTcJRE5Vkt5ZlfTGeW4l/5VvksUVHnGdoxvUdLlI4nJf6zTTRB4xmt6lkMfst5t7lGEb50Kvuo
GmHrei3vpctuRjs6K8cZLZop5HuQCDoFpyQaPxZ8HZRBX1UhDYW+3Ktz6kjHiGZoPvbTdAm8KXBr
6W8dszoXCjA8r1lNgw6225x3lNNeGBdJSPvKkPUch2aeEvh0HHrekZV25LoaxIcp6vsE1upsAGlr
FtRAXtGWmxECdelOA3raordvipZYXZvjmSA2kq6JZSItDcYFijL4bRk8/dqLxabxmHt0Ck7RALg/
5JDieoLovtDymkSNynKNsrjiCp7YhMC0E4gopDmUmIdOBzuv9IaDaEbaGsVhbJcrwwDQNMF5W04l
e+AwspHzrb1JGZov/KzwOTwa7QIU374SsXDL/K4O+03j9FdawkxOL+/JiDpu1GrrJ+1DODYERork
MgbuVk3GqhqKk6jST8oEwTnei2Wny2WsRNtCAHtWw3abDM7SMst0afVSwSBA18cQuMoxHm5gFhHb
hQQ26coTjrJo28uwOQ/y6ikHRLSyh3xyK1gORcoK1RSpi/LqHh71fRPLNZSVS7127nh7rGT+cBzW
Yi81WpSF/pE29ZeB0+Kihm9EnWn2bmUh6ZaiXuFP4O1q5GgveidT9vwkL1fz0f40Sg39LGqbiXsA
uS9xVJSr5qS9n7TWuFBQ/BwWIONmqBtpsQ7lc0k6OVg7g8UT7+2jTVfEHaIoQOHCQR0MsLNixHgZ
JzHH9pYGTqczdXPhfTY3JOzxTa2xKetJqVD6du/7OHbO8GN88G2arXAwjANC4uiA2VC3x0atfWAl
fbSESXvteQiCXQU/z4ksCvuci+W/N8LEOw/0hi9BJwtmukolNkGT9fuxHYpN1leK2zcsBMIR1rRV
1b5RXXQIpZsbqMIjP07dHOUZk+KRlecgDAIBXsfjdvYs60lx8hSqV3/YaqxqhSg2qk2e9QIpgQdn
DwzrgsRADONafC7y9GHqSBrLxR1WrftuzJGMK8meJZUrLWruaPUgLszj60lB3GQ7xiOUxDOji2/S
KHCNrDvWFItQljHTj3wJCnvQS/Rcc2Sz1endvgjHK2RMI2k36jaS3eVUGZ4b4iQ5luYI2IzJvBtY
Dfd3Q2qo0ULqE4pFKl1Bns8suhbMLf2+wYgS7xu5zlvyjJOSambRq+p1hl0NAAAhzjrMzXXApr/H
4AE+WKXfmswCl46laS7Y/uTQTMg7lkoYuYnCyVWxWrYl7qQ1abrlqaYO+qKU4Q0Np0vyw1hJfCdD
QqFSC1od1ydvslm9B/IkR6i+D9YHAcAY2fsoE/2Twk5SnnEKVJgr/UQ69SStY7Mwc5fAOH0TdQ3O
jLqyzgejRspLiPialPvKNWSVwTYpnH5tzLAWuqlwW4IZ4aLMMBfR1GBdZsCLMaNeihn6IjkfPCkz
CMYvhQVcT6rignq3WhWeky7j0uSYMubYDyipy5Ng5so4M2EGJQAFbyp8LnOSVxtkrdnGLLXktpn5
NJaA/bKA/Yv3ZMbXjOzBpxB6q1WjQ0JHRjxoy7Dp04cCusRRMCdkN36YbZxI1mQRFMUWoJ/KTdqO
07biDHWvFYb+PO7oOjaIM9iJIHcYGHKT4iOguxgp3XE8w3k07uCNAMh4yEgD9Vcxlg+wJM1DK2k5
2flDdtFUPatcFgJY2FGAar9dFb4Xv2dVVF2q+ebWG5zmRtKs6+F6V+kKfW/IwGsa9uzeH9ZozJot
xO2ROD2rhqo9o4gMPQo7VykBFKH5bzZ10/cck3YEo3SGGfVGax/bICgjlCuZvBkjBXW0BjTejS01
OSOL/UJ4ccK5qJ7WGuj5g2qmJ1nkZaxSbARrTGSx59YtiRbJjrvEDQ6DSQyi2+urqMfrHbGQ2eLI
kMV92UYccnFBMUaB5lQBhwNrMymriunsWW7h8yHRnOyzvToSE0VYn8tHf6z6w2wmRnkoye/SPgUj
1e2QUnMCA5pMIgosHdsMI5kguk/SFFB3GtrHWu5Dii8RqlB2dREZKcBBVn6pqbdpYlcf2soollYW
IEmGVFnvF3aswBC3myO7GOi7j3EVs9ek9PG7NhqO/aqq18Yom/d9YqV7kJjidcm4cE4KkyHYI6Ge
dv2QbRlLQjwwCVXxF1UhsXgmou/ggyaWcc+UFBaoiVl7GcYm81uwnGI5TSwGgvjEG9Th3SE7uoW6
JlDPWMe1R5XXfMzx39+Pq7qYqwG9WuqxEq9IJgw3hjbCHQstUHseUgn2wzAwblohmpsft6lmk/Xn
7tls/LZx6ZoMwvEQ4NhBDfdlkyojbN6gvRTBOA306ybOGS63RMH7hRK7cpLNUez70WnCpfioT/hT
//frvt3umWc5nW7TVhRSny0NXz5zxLk2Lkt25kGjwq3uo/Fo99b+kgDi/2dAoEFD8c+bu+5TfVfR
xP0KYD3/0ktjV9CjxdQxyx1QPaBR/Cx3NN5p/IlqozO0bElj9Y/Grqa+s+loamhTDcOktv3c2LXA
BwJXc0wHzQWfK6qGvwCw1g30G1/cm+gdLVKZCZTGbsJUjfnV6zvEzqu8TTgrLkFo2vdT3EXbzm5z
B7JQYTybuhJfZ4zJkDt4BTinEQ61q2qpcmcSunPSAozG1kCMJiNfRBSWGQ9igUfQ26oO6gZGB1CJ
IKjbS6xadrLIVRssh9/V1MTkOhVuRGAEX/ekpW00CJ++R1ATEUTEPfUTvu6Nbhv5QWSn03mBB+/e
Dqr4VlUG6wIE0bjVWhNSRFwrN9St+hNK+eAhKGwkeUKqN0ys0XObIXZVhpMnGe5x4HEVJ+dRmto1
E5Ro2wzKsO6JFTk2My3dpLx31j3dCG5oyNk0zLQqPzR4UVd9anHOrZs4/VDlHkn3APP3xt7T2JCz
4aBA+odmevDLlcew7iZ2oLgwcJGn6FfFDUlWxRp7UXvoDKgnF8ZQoWTu+Vd7CTaZ9xJIKWmcnVTW
E9/oU/pB9XOHsJ4ZuU1JE4sxI8VT2BdYfSXYV31KTr3aTPYci+ivRVfUxTW0XbrLTqiczPFd+iJq
dPUmzEl7UYuWeDymOcoBWTziMA2UpF+ZPYxT1zOEdQNIK2B0WXT2IcBzVmOaTdT3qp6uEivRwHkZ
4z0bJlRoZJ9M6UCcV8tIqfuLyvAF6ClvOK0d3aatRfb8RrC404p34uzSwk3R7dVgyLRZhG5fNX3k
1UuL4eV1FfiUPkRKXgJ/Sk60skn38qQtNl5fpgcl5BRjofYJx/g+qu6NrEz4MJLigMI7e4zGGl1e
Ro7SnsRNQJU9hLdcsYEU8VbHFmt74kxpfdI38spEHFNLI94jPKW90P2JQtSorQHLbTb73D2CwCL6
lwtTonpZigh9H2JcvztXEhQc7hgNTY8ZYgI67rUccRWVzVOZ8E76niUuMhGm945owpVRNWa+QEfs
HMoGzhza93jGTNFyJGkpr9bSVuyNZ+gS1kgzC4ZbM4ivA9oWq0IVoII6gxms0jfOuojTRF3AmwwP
2M38fSLO+QbmpQ01J/f87oEDjXjqqw5UYlx5Z9XMcXbpYBlLXwcjhlp0qikjBaIjWr/MbjnEZns6
2VdEOiXK+Air1HN7xg5bT2jWVaIaHD7lOFwEZURYdR2bA30UJ99Ls76+olaLTm0SK04hWXmbFp/4
sVEU47GXl8WhBZNvnYC53yppHHFWtCDc+UOrBysLm2+MyCYoVlhdxEBnowres7IMARpMq74yoYs9
+GOqbkVLGsUweM5+btnxMRv9tmjHy7xLlrg7AE6gKuJ1nShlI6mlmEPNTp3DrhMf4JPazHtkyhST
kSfdUF/xN9IpPBT+sj5iB04w3Jitvc4JzyqIQmpN0Jk+oyrMncEz2VLh/ugr3VkOCx1qF56kfsXt
Kt+jpOyVNU4FFZYvS3RK3ymICAg3KuwMNkwPNNqYYC5zL6xS1xvabL/D7IURwQq3lRHqNOJAMOR0
nEwQxq42BPFNp5PCh261a9acZvv3WW73H7yYryMW04ymIDCR6MM4UUst9bTmPK/kjrydsDIeOibw
RY6akLAIUHLIF3O0o9LSaFllMwwvyILG2ydcO3XLigjMPtA43o4mKeZQH47SlPQdTCY2whkGjVdV
qso7MRXyA1HXVFJdGk0PJIVj6rWUmiOmivCHlhkWOha6qDDOCCwx+Vahn7oJauQsMph7zLnXRGLp
V15wqRSFdltEI0wj7NXK+5AB3AWMEcpIrv8NAa8Dh56y7TnupTSgFoE1yNMKet1+qVreaU/0+Bns
epV5SoEJvhuH9kPr5/i+WSmgGhggVB2186BosQMJt6UDiNPcNtv3id/lZ/bgRcf0wPLbKo+cU8JV
JtKM/KZWERkP7TOq/fSwqBmxe1HqvdeILvrIT/pLJdK/52RbMoX+8+Jne/fbpmVQVn1ntD3/5ksF
pL1jaIx/A+wxPQoKl88V0Jz6qRmmyvzWmE25n2WimnjHCE1HBSrx3GoYYf+QiVIcIR9lIm78nQro
9QCZ+scUFmF4FFIGlRg10Ov6h5ZakuG68Fd5dc63zlXhDEpiCL+4Mt8ZVGuvyyzemabCRZ2LLUo3
nvKrMiuxVD+ZHJ6mb3yAoz4zP31tk3AV+cmiE/rG88e11znHTbb98VNTRX5R4H37zPMR4YsJOSDN
KQ806HyDtq2bJcwz+lx2/S8m8V8fcb5+f/Nl/uJZKHRNVSFxZ9Ubi8W49F3EJkvlo3P9T08zrz+r
+a0Ae9QwDeHto7v09TkKny4EgMHxAWhZMlvTYF0FTz++WhTm31wvoYLuxgiOfkJYYv77L95JTDU/
gsT0lqr0rY1q0bfsWJ9c4i8oAoa47s4ReFIaVOAW1FUDtvdWxG16GKdGyf5VE6ahYia7rJQqORm5
8bZy0MUzRkTm1aQkHiFdyiG1ZeO0N0lSmcze4wQfW7V/YiLbixYmqLcjy1TSD0UJDh/1YrVtPREe
CAZjnNexBn7I0O66pJppRzU12KPZgvZYEHJmtK6BKP8EmWyzKW0zPs2ELzeNsBmo6C1gvUXleaRB
gmwYaT8nyZqqqckPzD5Msj3Pk+Ztnwrhb1MZOIm/5419VT7PZ+V6pWrxMEhXA2BqLxpZa66eJsNa
dTyP+Z3Rh+vC61W5blqS/9gtMd01JtSxhLs6DYR6UE0EFpR0hdwai9BiQhOGM3AKcWpHWqmUe0Vn
MMkDbJRoHNf9QV6WiuiMPWEmuLyTQcvBiXNmd02EnfuVMcgS96Az6W4CbOJ+wKF6aJWApBdD0/XC
9eJUXgnyn476knEVssjxJpbEtS/BQpNtPpDZ++z0fb0gsdbY8wMdCKemYN1dKLLrJtqdplwxAyJG
NEn1Nfl19IZanRgYim5e5KBoyaqM8uBiDDr/NmmS/KgsNJynTlduYIaX2y5T4iMtVnoi3L1004u8
WLZEcK5zh7By3KIpBHV1dGnDtyu7I6wUEliN+zqe6FA+yhLPoq2VxlKpzdDFhd9fKr4+XvL++i1A
EGUN0lds8eTnF6nhDTekGJcXiirjwz6ycsyRZKNhqWzkbAWrksdY9ZtDxcin4lKgH9iL4Xhumqij
08pU0TngpuPjJ05+3waSfleRLUNbyuypEjxxHsdD+sCk19tvMzM8xoJh3GOrYrzHPPYEBJ12LrIU
Zl8XGCl43Lo4bR21WkI7TIrjofUNPqxW04gNTozGBeNJCJmhJuYmBygrj9LRHLQDNSVCB50rgRZa
2dXnraGq5/B0mouCuL9VXu5sQzkJheQn9cYDtfFAy8yJmxIncFiS5tpFzj1KvJBTTddY4z4ZCV2z
7Mi0CDc9sFXBHHLUBcFsBHnd1R2Dn23UaGaE/tjIP0AX0+tlOYz6iUdPOT5qGvBnc4YaJ5ZcJy4e
LDvCXuz/AiV5OaFxyBRddHilreTC0aB/dn3LPEyrnaWakMcRWk5w4ONWcnUyS49bgxiMBfNk/aYo
fWdvojo9lqBlrkm8Fae0o+01RbNzgF2rPBHO2DOX4OxBkKnOsVBD85JAMQ0ZPGLGIR/N4wBTQ46l
7sfUJZeZaXEY6PxmPLNID3oq5rOCxUHoMWuEtx3Rr6/63mhQObfxeNDNpwwNBba6sNTUWQdlO1gc
2TmR+PPZpJlPKRkgqok1RMxjBiW81HYnGhLm5TYO8nHftEV9AKUz3A/KwGG+04yB2yCvhdfjwQPq
RScuImeynrTdASoHF/MERf1xt5D/ElXXpxexvGvuVrvWz1n7VI3nT4Bnm/qlGzP/7Q6peZn/vX/0
4wf61HS6HIun//yPh7zNmvkVAMXOvuxHfVPB7V7R7uX+6AGSOxLZ2kce2XinAjfRdn2hJM/8T39M
cOk79mAbeqat7n4oOygVv7gyf/bef/y2Pl7EH/+bV6/87pHsg2VYA4PCSP7qveMlktSIjk68BTWm
Pm/lr8rZP7kYXz/k56sh3wkVZ5KN2PLjD9Xiq6si31Hk2s6cH7/7ocz75a4K4SIqJg9Vm3mRgmLq
rVdltmBT2Wt/XBXuha+vCjp1FeDOp8v2C16V+V5xbPzlqoppjLboW68K9wp2Ni4zeS67H0rmr66K
wXFgLjH/+Ptf7l7hqujSpg2tGowuLIOK/K3fIA5ckkf7uGpwT3xzVZgH4y2Bk7z7+fid/eXWFSTa
sxx6Pjwy0Xn7VZFSCghS5qfLwkL21b2CjNsWmvh0r3z8HH6tq8K6AqKWCQMlHofc+ZN9+73i8KaZ
S3z8+faq0DeAIuHgHZ9/ftWrQvNMauxC8xDwzd8gVlv8tvMl/uYe4StDN+VlR+ag/yuuJ+zHoNTw
DLMlzA6It94jumBHlvbLgvLtPWKrbP/zaGv3wyr8K14V2pTWXDTQ1do1h95+VfBrEPn18vPNvWJp
OoO/l6/Wr7rKMrRGkqPCyt7d72+9KlSDGBJfrsmch/bVKkv1JlS+rh9/fsX1ZN52NIbGhomQANrG
m9cT+Q5Pga6jNP/matBhowWmfbocv2Ity9UQO5QQHRF2idk29dZ7BB0YK5Tzcpd8e4/MO7HOKvvx
HvlFrwqIpZmhgH7ANOb7/K1XxaB3zyLL9f3qG2POPHt4SR+vxsdn+rXqkt09Im32TBr9gkPI268G
bROLsvjlOPPtPcJ0ggOPxWFi/vkLO/H/w6X7o8PgBmHyuOsthE/191oQf/YPXo7X3/79p6P1/iMx
IJ/DJ3f/bu40fHzqp13PY/7//3p1VN6d/r/4y5duwJe//un9ffvM331NL3+4Fz7RZnwIxt27HT+9
yuO7lA6Fe5c83tWvD/5zEufnF/Kf//HqZX7x8f/occ9DtD3zY7881HxRKPcldddbH/syB5jz6oF1
jlncJm994Ou7JHn67fEp+c39msSmG5wv3v4Mx3nVzM/w28Vd1txlj0/Vy2PO14ehjIkk5OWPPnan
/s7VP76rwt//b/7yQC+PTWbGyx/9/cc+uvMf75Kn7NUHwCu3OeO+/dHd3/+neszvv3pwzLgOpelb
P99vPlVKOERlP+FlL/Lk9392r9Vss8QMot7bX/Y/muT3/2bVePjqA4XA8FMePr2b8uz1IoBVmpL/
Z3ygp23Tpnfjq5f+6dF/wqW5vmuL3//Pq/Xr04Ozq7z9dinbp+Z7HKc5fumtj870vwu/C9yedaZv
ffS9NkxefYk+XhbxExYAXniY/f7P7z269vYXftaG2ePv//zO/SJ+ygpQhM1d8ttLy/vl9c4r5Kcr
9BOW36On5ntX5yfsUG6bPYbZXcp2/r1n+Akr2Y9zmP6oXf5eVfAvIPNvfPQf8lPf+Ng/Rrq98cHd
HyWlv/Gx/8Hv/4ig8caH/24d8/GbpP+E9f2ifaievv2SGj9hofmR+vyNF+Vfarve+Phc9N/+kT1W
7Hy/UUT+dlrlXfj4lD18j5Mi/+Wy+b1TxR/DyG/PGi9Dxu/92utz1PwvHpKnu+q//hcAAP//</cx:binary>
              </cx:geoCache>
            </cx:geography>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2.xml"/><Relationship Id="rId18" Type="http://schemas.openxmlformats.org/officeDocument/2006/relationships/chart" Target="../charts/chart6.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1.xml"/><Relationship Id="rId17" Type="http://schemas.microsoft.com/office/2014/relationships/chartEx" Target="../charts/chartEx2.xml"/><Relationship Id="rId2" Type="http://schemas.openxmlformats.org/officeDocument/2006/relationships/image" Target="../media/image2.svg"/><Relationship Id="rId16" Type="http://schemas.openxmlformats.org/officeDocument/2006/relationships/chart" Target="../charts/chart5.xml"/><Relationship Id="rId1" Type="http://schemas.openxmlformats.org/officeDocument/2006/relationships/image" Target="../media/image1.png"/><Relationship Id="rId6" Type="http://schemas.openxmlformats.org/officeDocument/2006/relationships/image" Target="../media/image6.svg"/><Relationship Id="rId11" Type="http://schemas.microsoft.com/office/2014/relationships/chartEx" Target="../charts/chartEx1.xml"/><Relationship Id="rId5" Type="http://schemas.openxmlformats.org/officeDocument/2006/relationships/image" Target="../media/image5.png"/><Relationship Id="rId15" Type="http://schemas.openxmlformats.org/officeDocument/2006/relationships/chart" Target="../charts/chart4.xml"/><Relationship Id="rId10" Type="http://schemas.openxmlformats.org/officeDocument/2006/relationships/image" Target="../media/image10.jp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xdr:from>
      <xdr:col>0</xdr:col>
      <xdr:colOff>249382</xdr:colOff>
      <xdr:row>22</xdr:row>
      <xdr:rowOff>18689</xdr:rowOff>
    </xdr:from>
    <xdr:to>
      <xdr:col>6</xdr:col>
      <xdr:colOff>13855</xdr:colOff>
      <xdr:row>38</xdr:row>
      <xdr:rowOff>54685</xdr:rowOff>
    </xdr:to>
    <xdr:sp macro="" textlink="">
      <xdr:nvSpPr>
        <xdr:cNvPr id="4" name="Rectángulo 3">
          <a:extLst>
            <a:ext uri="{FF2B5EF4-FFF2-40B4-BE49-F238E27FC236}">
              <a16:creationId xmlns:a16="http://schemas.microsoft.com/office/drawing/2014/main" id="{0B79FF5C-C0CC-4120-81AB-4CD397D1C319}"/>
            </a:ext>
          </a:extLst>
        </xdr:cNvPr>
        <xdr:cNvSpPr/>
      </xdr:nvSpPr>
      <xdr:spPr>
        <a:xfrm>
          <a:off x="249382" y="3927749"/>
          <a:ext cx="4275513" cy="3007796"/>
        </a:xfrm>
        <a:prstGeom prst="rect">
          <a:avLst/>
        </a:prstGeom>
        <a:solidFill>
          <a:srgbClr val="5B5B5F">
            <a:alpha val="7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1</xdr:col>
      <xdr:colOff>21474</xdr:colOff>
      <xdr:row>5</xdr:row>
      <xdr:rowOff>10884</xdr:rowOff>
    </xdr:from>
    <xdr:to>
      <xdr:col>6</xdr:col>
      <xdr:colOff>12700</xdr:colOff>
      <xdr:row>21</xdr:row>
      <xdr:rowOff>0</xdr:rowOff>
    </xdr:to>
    <xdr:sp macro="" textlink="">
      <xdr:nvSpPr>
        <xdr:cNvPr id="2" name="Rectángulo 1">
          <a:extLst>
            <a:ext uri="{FF2B5EF4-FFF2-40B4-BE49-F238E27FC236}">
              <a16:creationId xmlns:a16="http://schemas.microsoft.com/office/drawing/2014/main" id="{C6B74446-240E-4585-ABFF-A849961972E7}"/>
            </a:ext>
          </a:extLst>
        </xdr:cNvPr>
        <xdr:cNvSpPr/>
      </xdr:nvSpPr>
      <xdr:spPr>
        <a:xfrm>
          <a:off x="275474" y="950684"/>
          <a:ext cx="4271126" cy="2833916"/>
        </a:xfrm>
        <a:prstGeom prst="rect">
          <a:avLst/>
        </a:prstGeom>
        <a:solidFill>
          <a:srgbClr val="5B5B5F">
            <a:alpha val="7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1</xdr:col>
      <xdr:colOff>0</xdr:colOff>
      <xdr:row>39</xdr:row>
      <xdr:rowOff>12700</xdr:rowOff>
    </xdr:from>
    <xdr:to>
      <xdr:col>6</xdr:col>
      <xdr:colOff>1290</xdr:colOff>
      <xdr:row>57</xdr:row>
      <xdr:rowOff>12701</xdr:rowOff>
    </xdr:to>
    <xdr:sp macro="" textlink="">
      <xdr:nvSpPr>
        <xdr:cNvPr id="6" name="Rectángulo 5">
          <a:extLst>
            <a:ext uri="{FF2B5EF4-FFF2-40B4-BE49-F238E27FC236}">
              <a16:creationId xmlns:a16="http://schemas.microsoft.com/office/drawing/2014/main" id="{3003CFC6-B239-4DE9-BDB2-BD82B6A1FA7E}"/>
            </a:ext>
          </a:extLst>
        </xdr:cNvPr>
        <xdr:cNvSpPr/>
      </xdr:nvSpPr>
      <xdr:spPr>
        <a:xfrm>
          <a:off x="254000" y="7162800"/>
          <a:ext cx="4281190" cy="3200401"/>
        </a:xfrm>
        <a:prstGeom prst="rect">
          <a:avLst/>
        </a:prstGeom>
        <a:solidFill>
          <a:srgbClr val="5B5B5F">
            <a:alpha val="7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19</xdr:col>
      <xdr:colOff>0</xdr:colOff>
      <xdr:row>5</xdr:row>
      <xdr:rowOff>13855</xdr:rowOff>
    </xdr:from>
    <xdr:to>
      <xdr:col>24</xdr:col>
      <xdr:colOff>30481</xdr:colOff>
      <xdr:row>21</xdr:row>
      <xdr:rowOff>13855</xdr:rowOff>
    </xdr:to>
    <xdr:sp macro="" textlink="">
      <xdr:nvSpPr>
        <xdr:cNvPr id="7" name="Rectángulo 6">
          <a:extLst>
            <a:ext uri="{FF2B5EF4-FFF2-40B4-BE49-F238E27FC236}">
              <a16:creationId xmlns:a16="http://schemas.microsoft.com/office/drawing/2014/main" id="{E541D9BE-1806-4A50-B091-EA4296A1EDCC}"/>
            </a:ext>
          </a:extLst>
        </xdr:cNvPr>
        <xdr:cNvSpPr/>
      </xdr:nvSpPr>
      <xdr:spPr>
        <a:xfrm>
          <a:off x="13703300" y="953655"/>
          <a:ext cx="4284981" cy="2844800"/>
        </a:xfrm>
        <a:prstGeom prst="rect">
          <a:avLst/>
        </a:prstGeom>
        <a:solidFill>
          <a:srgbClr val="5B5B5F">
            <a:alpha val="7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1</xdr:col>
      <xdr:colOff>13855</xdr:colOff>
      <xdr:row>1</xdr:row>
      <xdr:rowOff>13855</xdr:rowOff>
    </xdr:from>
    <xdr:to>
      <xdr:col>6</xdr:col>
      <xdr:colOff>0</xdr:colOff>
      <xdr:row>4</xdr:row>
      <xdr:rowOff>13853</xdr:rowOff>
    </xdr:to>
    <xdr:sp macro="" textlink="">
      <xdr:nvSpPr>
        <xdr:cNvPr id="8" name="Rectángulo 7">
          <a:extLst>
            <a:ext uri="{FF2B5EF4-FFF2-40B4-BE49-F238E27FC236}">
              <a16:creationId xmlns:a16="http://schemas.microsoft.com/office/drawing/2014/main" id="{9CDF9BB9-DDE2-44C6-B994-4E60D3CC9660}"/>
            </a:ext>
          </a:extLst>
        </xdr:cNvPr>
        <xdr:cNvSpPr/>
      </xdr:nvSpPr>
      <xdr:spPr>
        <a:xfrm>
          <a:off x="265315" y="242455"/>
          <a:ext cx="4245725" cy="525778"/>
        </a:xfrm>
        <a:prstGeom prst="rect">
          <a:avLst/>
        </a:prstGeom>
        <a:solidFill>
          <a:srgbClr val="5B5B5F">
            <a:alpha val="7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13</xdr:col>
      <xdr:colOff>12553</xdr:colOff>
      <xdr:row>5</xdr:row>
      <xdr:rowOff>13855</xdr:rowOff>
    </xdr:from>
    <xdr:to>
      <xdr:col>18</xdr:col>
      <xdr:colOff>1</xdr:colOff>
      <xdr:row>21</xdr:row>
      <xdr:rowOff>13855</xdr:rowOff>
    </xdr:to>
    <xdr:sp macro="" textlink="">
      <xdr:nvSpPr>
        <xdr:cNvPr id="9" name="Rectángulo 8">
          <a:extLst>
            <a:ext uri="{FF2B5EF4-FFF2-40B4-BE49-F238E27FC236}">
              <a16:creationId xmlns:a16="http://schemas.microsoft.com/office/drawing/2014/main" id="{EE3BB590-3506-4BA0-B91C-2B80785CAC10}"/>
            </a:ext>
          </a:extLst>
        </xdr:cNvPr>
        <xdr:cNvSpPr/>
      </xdr:nvSpPr>
      <xdr:spPr>
        <a:xfrm>
          <a:off x="9258153" y="953655"/>
          <a:ext cx="4241948" cy="2844800"/>
        </a:xfrm>
        <a:prstGeom prst="rect">
          <a:avLst/>
        </a:prstGeom>
        <a:solidFill>
          <a:srgbClr val="5B5B5F">
            <a:alpha val="7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19</xdr:col>
      <xdr:colOff>13855</xdr:colOff>
      <xdr:row>0</xdr:row>
      <xdr:rowOff>13856</xdr:rowOff>
    </xdr:from>
    <xdr:to>
      <xdr:col>24</xdr:col>
      <xdr:colOff>0</xdr:colOff>
      <xdr:row>4</xdr:row>
      <xdr:rowOff>13855</xdr:rowOff>
    </xdr:to>
    <xdr:sp macro="" textlink="">
      <xdr:nvSpPr>
        <xdr:cNvPr id="10" name="Rectángulo 9">
          <a:extLst>
            <a:ext uri="{FF2B5EF4-FFF2-40B4-BE49-F238E27FC236}">
              <a16:creationId xmlns:a16="http://schemas.microsoft.com/office/drawing/2014/main" id="{A6FC8E35-761E-4C19-8193-467D5E91F299}"/>
            </a:ext>
          </a:extLst>
        </xdr:cNvPr>
        <xdr:cNvSpPr/>
      </xdr:nvSpPr>
      <xdr:spPr>
        <a:xfrm>
          <a:off x="13646035" y="13856"/>
          <a:ext cx="4215245" cy="754379"/>
        </a:xfrm>
        <a:prstGeom prst="rect">
          <a:avLst/>
        </a:prstGeom>
        <a:solidFill>
          <a:sysClr val="window" lastClr="FFFFFF">
            <a:alpha val="70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ln>
              <a:solidFill>
                <a:schemeClr val="bg1"/>
              </a:solidFill>
            </a:ln>
            <a:solidFill>
              <a:schemeClr val="bg1"/>
            </a:solidFill>
          </a:endParaRPr>
        </a:p>
      </xdr:txBody>
    </xdr:sp>
    <xdr:clientData/>
  </xdr:twoCellAnchor>
  <xdr:twoCellAnchor>
    <xdr:from>
      <xdr:col>19</xdr:col>
      <xdr:colOff>13856</xdr:colOff>
      <xdr:row>22</xdr:row>
      <xdr:rowOff>14666</xdr:rowOff>
    </xdr:from>
    <xdr:to>
      <xdr:col>24</xdr:col>
      <xdr:colOff>4397</xdr:colOff>
      <xdr:row>57</xdr:row>
      <xdr:rowOff>12700</xdr:rowOff>
    </xdr:to>
    <xdr:sp macro="" textlink="">
      <xdr:nvSpPr>
        <xdr:cNvPr id="11" name="Rectángulo 10">
          <a:extLst>
            <a:ext uri="{FF2B5EF4-FFF2-40B4-BE49-F238E27FC236}">
              <a16:creationId xmlns:a16="http://schemas.microsoft.com/office/drawing/2014/main" id="{65467B08-86BA-4F7B-9366-FFC100441E6E}"/>
            </a:ext>
          </a:extLst>
        </xdr:cNvPr>
        <xdr:cNvSpPr/>
      </xdr:nvSpPr>
      <xdr:spPr>
        <a:xfrm>
          <a:off x="13717156" y="3977066"/>
          <a:ext cx="4245041" cy="6386134"/>
        </a:xfrm>
        <a:prstGeom prst="rect">
          <a:avLst/>
        </a:prstGeom>
        <a:solidFill>
          <a:srgbClr val="5B5B5F">
            <a:alpha val="7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7</xdr:col>
      <xdr:colOff>1</xdr:colOff>
      <xdr:row>5</xdr:row>
      <xdr:rowOff>0</xdr:rowOff>
    </xdr:from>
    <xdr:to>
      <xdr:col>12</xdr:col>
      <xdr:colOff>13857</xdr:colOff>
      <xdr:row>21</xdr:row>
      <xdr:rowOff>27706</xdr:rowOff>
    </xdr:to>
    <xdr:sp macro="" textlink="">
      <xdr:nvSpPr>
        <xdr:cNvPr id="12" name="Rectángulo 11">
          <a:extLst>
            <a:ext uri="{FF2B5EF4-FFF2-40B4-BE49-F238E27FC236}">
              <a16:creationId xmlns:a16="http://schemas.microsoft.com/office/drawing/2014/main" id="{FD7A84D8-E957-4701-B320-EDB77C0841A6}"/>
            </a:ext>
          </a:extLst>
        </xdr:cNvPr>
        <xdr:cNvSpPr/>
      </xdr:nvSpPr>
      <xdr:spPr>
        <a:xfrm>
          <a:off x="4737101" y="939800"/>
          <a:ext cx="4268356" cy="2872506"/>
        </a:xfrm>
        <a:prstGeom prst="rect">
          <a:avLst/>
        </a:prstGeom>
        <a:solidFill>
          <a:schemeClr val="tx1">
            <a:lumMod val="65000"/>
            <a:lumOff val="35000"/>
            <a:alpha val="7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9</xdr:col>
      <xdr:colOff>32657</xdr:colOff>
      <xdr:row>0</xdr:row>
      <xdr:rowOff>0</xdr:rowOff>
    </xdr:from>
    <xdr:to>
      <xdr:col>16</xdr:col>
      <xdr:colOff>32657</xdr:colOff>
      <xdr:row>4</xdr:row>
      <xdr:rowOff>169817</xdr:rowOff>
    </xdr:to>
    <xdr:sp macro="" textlink="">
      <xdr:nvSpPr>
        <xdr:cNvPr id="13" name="CuadroTexto 12">
          <a:extLst>
            <a:ext uri="{FF2B5EF4-FFF2-40B4-BE49-F238E27FC236}">
              <a16:creationId xmlns:a16="http://schemas.microsoft.com/office/drawing/2014/main" id="{23FFF281-1F0E-4D6F-BF58-162F9C11ABAE}"/>
            </a:ext>
          </a:extLst>
        </xdr:cNvPr>
        <xdr:cNvSpPr txBox="1"/>
      </xdr:nvSpPr>
      <xdr:spPr>
        <a:xfrm>
          <a:off x="6441077" y="0"/>
          <a:ext cx="5326380" cy="9241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CO" sz="2400" b="1">
              <a:ln>
                <a:solidFill>
                  <a:sysClr val="windowText" lastClr="000000"/>
                </a:solidFill>
              </a:ln>
              <a:solidFill>
                <a:schemeClr val="bg1"/>
              </a:solidFill>
              <a:latin typeface="Century Gothic" panose="020B0502020202020204" pitchFamily="34" charset="0"/>
            </a:rPr>
            <a:t>DIAGNÓSTICO PREDIAL</a:t>
          </a:r>
          <a:r>
            <a:rPr lang="es-CO" sz="2400" b="1" baseline="0">
              <a:ln>
                <a:solidFill>
                  <a:sysClr val="windowText" lastClr="000000"/>
                </a:solidFill>
              </a:ln>
              <a:solidFill>
                <a:schemeClr val="bg1"/>
              </a:solidFill>
              <a:latin typeface="Century Gothic" panose="020B0502020202020204" pitchFamily="34" charset="0"/>
            </a:rPr>
            <a:t> CRÉDITO CARTAMA</a:t>
          </a:r>
          <a:endParaRPr lang="es-CO" sz="2400" b="1">
            <a:ln>
              <a:solidFill>
                <a:sysClr val="windowText" lastClr="000000"/>
              </a:solidFill>
            </a:ln>
            <a:solidFill>
              <a:schemeClr val="bg1"/>
            </a:solidFill>
            <a:latin typeface="Century Gothic" panose="020B0502020202020204" pitchFamily="34" charset="0"/>
          </a:endParaRPr>
        </a:p>
      </xdr:txBody>
    </xdr:sp>
    <xdr:clientData/>
  </xdr:twoCellAnchor>
  <xdr:twoCellAnchor>
    <xdr:from>
      <xdr:col>7</xdr:col>
      <xdr:colOff>12701</xdr:colOff>
      <xdr:row>22</xdr:row>
      <xdr:rowOff>3</xdr:rowOff>
    </xdr:from>
    <xdr:to>
      <xdr:col>18</xdr:col>
      <xdr:colOff>41563</xdr:colOff>
      <xdr:row>57</xdr:row>
      <xdr:rowOff>0</xdr:rowOff>
    </xdr:to>
    <xdr:sp macro="" textlink="">
      <xdr:nvSpPr>
        <xdr:cNvPr id="15" name="Rectángulo 14">
          <a:extLst>
            <a:ext uri="{FF2B5EF4-FFF2-40B4-BE49-F238E27FC236}">
              <a16:creationId xmlns:a16="http://schemas.microsoft.com/office/drawing/2014/main" id="{1CCF05E9-F442-4CA9-9553-88D114846E72}"/>
            </a:ext>
          </a:extLst>
        </xdr:cNvPr>
        <xdr:cNvSpPr/>
      </xdr:nvSpPr>
      <xdr:spPr>
        <a:xfrm>
          <a:off x="4782821" y="4069083"/>
          <a:ext cx="8822342" cy="6568437"/>
        </a:xfrm>
        <a:prstGeom prst="rect">
          <a:avLst/>
        </a:prstGeom>
        <a:solidFill>
          <a:srgbClr val="5B5B5F">
            <a:alpha val="7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0</xdr:col>
      <xdr:colOff>243499</xdr:colOff>
      <xdr:row>4</xdr:row>
      <xdr:rowOff>146422</xdr:rowOff>
    </xdr:from>
    <xdr:to>
      <xdr:col>4</xdr:col>
      <xdr:colOff>6818</xdr:colOff>
      <xdr:row>7</xdr:row>
      <xdr:rowOff>79744</xdr:rowOff>
    </xdr:to>
    <xdr:sp macro="" textlink="">
      <xdr:nvSpPr>
        <xdr:cNvPr id="17" name="CuadroTexto 16">
          <a:extLst>
            <a:ext uri="{FF2B5EF4-FFF2-40B4-BE49-F238E27FC236}">
              <a16:creationId xmlns:a16="http://schemas.microsoft.com/office/drawing/2014/main" id="{69172C0C-1013-45E5-A06C-300EBFC5370B}"/>
            </a:ext>
          </a:extLst>
        </xdr:cNvPr>
        <xdr:cNvSpPr txBox="1"/>
      </xdr:nvSpPr>
      <xdr:spPr>
        <a:xfrm>
          <a:off x="243499" y="908422"/>
          <a:ext cx="2595419" cy="4667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600" b="1">
              <a:solidFill>
                <a:schemeClr val="bg1"/>
              </a:solidFill>
            </a:rPr>
            <a:t>UBICACIÓN</a:t>
          </a:r>
          <a:endParaRPr lang="es-CO" sz="1600" b="1" baseline="0">
            <a:solidFill>
              <a:schemeClr val="bg1"/>
            </a:solidFill>
          </a:endParaRPr>
        </a:p>
      </xdr:txBody>
    </xdr:sp>
    <xdr:clientData/>
  </xdr:twoCellAnchor>
  <xdr:twoCellAnchor>
    <xdr:from>
      <xdr:col>7</xdr:col>
      <xdr:colOff>25190</xdr:colOff>
      <xdr:row>21</xdr:row>
      <xdr:rowOff>171335</xdr:rowOff>
    </xdr:from>
    <xdr:to>
      <xdr:col>11</xdr:col>
      <xdr:colOff>720435</xdr:colOff>
      <xdr:row>23</xdr:row>
      <xdr:rowOff>84283</xdr:rowOff>
    </xdr:to>
    <xdr:sp macro="" textlink="">
      <xdr:nvSpPr>
        <xdr:cNvPr id="19" name="CuadroTexto 18">
          <a:extLst>
            <a:ext uri="{FF2B5EF4-FFF2-40B4-BE49-F238E27FC236}">
              <a16:creationId xmlns:a16="http://schemas.microsoft.com/office/drawing/2014/main" id="{BAC12F83-C8E5-48AA-A0F9-EAB46A0044C1}"/>
            </a:ext>
          </a:extLst>
        </xdr:cNvPr>
        <xdr:cNvSpPr txBox="1"/>
      </xdr:nvSpPr>
      <xdr:spPr>
        <a:xfrm>
          <a:off x="4762290" y="3955935"/>
          <a:ext cx="4098845" cy="2685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600" b="1" baseline="0">
              <a:solidFill>
                <a:schemeClr val="bg1"/>
              </a:solidFill>
            </a:rPr>
            <a:t>USO DE SUELO</a:t>
          </a:r>
          <a:endParaRPr lang="es-CO" sz="1600" b="1">
            <a:solidFill>
              <a:schemeClr val="bg1"/>
            </a:solidFill>
          </a:endParaRPr>
        </a:p>
      </xdr:txBody>
    </xdr:sp>
    <xdr:clientData/>
  </xdr:twoCellAnchor>
  <xdr:twoCellAnchor>
    <xdr:from>
      <xdr:col>12</xdr:col>
      <xdr:colOff>243276</xdr:colOff>
      <xdr:row>4</xdr:row>
      <xdr:rowOff>127806</xdr:rowOff>
    </xdr:from>
    <xdr:to>
      <xdr:col>16</xdr:col>
      <xdr:colOff>495299</xdr:colOff>
      <xdr:row>6</xdr:row>
      <xdr:rowOff>63500</xdr:rowOff>
    </xdr:to>
    <xdr:sp macro="" textlink="">
      <xdr:nvSpPr>
        <xdr:cNvPr id="20" name="CuadroTexto 19">
          <a:extLst>
            <a:ext uri="{FF2B5EF4-FFF2-40B4-BE49-F238E27FC236}">
              <a16:creationId xmlns:a16="http://schemas.microsoft.com/office/drawing/2014/main" id="{E85D1CC8-222E-4F09-BFE3-AA1CA34A65BB}"/>
            </a:ext>
          </a:extLst>
        </xdr:cNvPr>
        <xdr:cNvSpPr txBox="1"/>
      </xdr:nvSpPr>
      <xdr:spPr>
        <a:xfrm>
          <a:off x="9234876" y="889806"/>
          <a:ext cx="3058723" cy="291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600" b="1">
              <a:solidFill>
                <a:schemeClr val="bg1"/>
              </a:solidFill>
            </a:rPr>
            <a:t>CORRECCIÓN DE ÁREA</a:t>
          </a:r>
          <a:r>
            <a:rPr lang="es-CO" sz="1600" b="1" baseline="0">
              <a:solidFill>
                <a:schemeClr val="bg1"/>
              </a:solidFill>
            </a:rPr>
            <a:t> </a:t>
          </a:r>
          <a:endParaRPr lang="es-CO" sz="1600" b="1">
            <a:solidFill>
              <a:schemeClr val="bg1"/>
            </a:solidFill>
          </a:endParaRPr>
        </a:p>
      </xdr:txBody>
    </xdr:sp>
    <xdr:clientData/>
  </xdr:twoCellAnchor>
  <xdr:twoCellAnchor editAs="oneCell">
    <xdr:from>
      <xdr:col>1</xdr:col>
      <xdr:colOff>10886</xdr:colOff>
      <xdr:row>2</xdr:row>
      <xdr:rowOff>0</xdr:rowOff>
    </xdr:from>
    <xdr:to>
      <xdr:col>1</xdr:col>
      <xdr:colOff>370886</xdr:colOff>
      <xdr:row>4</xdr:row>
      <xdr:rowOff>11656</xdr:rowOff>
    </xdr:to>
    <xdr:pic>
      <xdr:nvPicPr>
        <xdr:cNvPr id="21" name="Gráfico 20" descr="Calendario diario">
          <a:extLst>
            <a:ext uri="{FF2B5EF4-FFF2-40B4-BE49-F238E27FC236}">
              <a16:creationId xmlns:a16="http://schemas.microsoft.com/office/drawing/2014/main" id="{1B4E5975-F369-4CE5-915B-19FD42ED463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62346" y="403860"/>
          <a:ext cx="360000" cy="362176"/>
        </a:xfrm>
        <a:prstGeom prst="rect">
          <a:avLst/>
        </a:prstGeom>
      </xdr:spPr>
    </xdr:pic>
    <xdr:clientData/>
  </xdr:twoCellAnchor>
  <xdr:twoCellAnchor editAs="oneCell">
    <xdr:from>
      <xdr:col>4</xdr:col>
      <xdr:colOff>0</xdr:colOff>
      <xdr:row>2</xdr:row>
      <xdr:rowOff>0</xdr:rowOff>
    </xdr:from>
    <xdr:to>
      <xdr:col>4</xdr:col>
      <xdr:colOff>360000</xdr:colOff>
      <xdr:row>4</xdr:row>
      <xdr:rowOff>11656</xdr:rowOff>
    </xdr:to>
    <xdr:pic>
      <xdr:nvPicPr>
        <xdr:cNvPr id="22" name="Gráfico 21" descr="Ejecutar">
          <a:extLst>
            <a:ext uri="{FF2B5EF4-FFF2-40B4-BE49-F238E27FC236}">
              <a16:creationId xmlns:a16="http://schemas.microsoft.com/office/drawing/2014/main" id="{073908F1-BA43-45FC-BB09-3FFE3D2F7F34}"/>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819400" y="403860"/>
          <a:ext cx="360000" cy="362176"/>
        </a:xfrm>
        <a:prstGeom prst="rect">
          <a:avLst/>
        </a:prstGeom>
      </xdr:spPr>
    </xdr:pic>
    <xdr:clientData/>
  </xdr:twoCellAnchor>
  <xdr:twoCellAnchor editAs="oneCell">
    <xdr:from>
      <xdr:col>2</xdr:col>
      <xdr:colOff>10886</xdr:colOff>
      <xdr:row>2</xdr:row>
      <xdr:rowOff>10115</xdr:rowOff>
    </xdr:from>
    <xdr:to>
      <xdr:col>2</xdr:col>
      <xdr:colOff>370886</xdr:colOff>
      <xdr:row>4</xdr:row>
      <xdr:rowOff>21771</xdr:rowOff>
    </xdr:to>
    <xdr:pic>
      <xdr:nvPicPr>
        <xdr:cNvPr id="23" name="Gráfico 22" descr="Cuaderno de estrategias">
          <a:extLst>
            <a:ext uri="{FF2B5EF4-FFF2-40B4-BE49-F238E27FC236}">
              <a16:creationId xmlns:a16="http://schemas.microsoft.com/office/drawing/2014/main" id="{CBCC7009-815C-4A58-A73B-4ADE2AE8606E}"/>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108166" y="413975"/>
          <a:ext cx="360000" cy="362176"/>
        </a:xfrm>
        <a:prstGeom prst="rect">
          <a:avLst/>
        </a:prstGeom>
      </xdr:spPr>
    </xdr:pic>
    <xdr:clientData/>
  </xdr:twoCellAnchor>
  <xdr:twoCellAnchor editAs="oneCell">
    <xdr:from>
      <xdr:col>3</xdr:col>
      <xdr:colOff>0</xdr:colOff>
      <xdr:row>2</xdr:row>
      <xdr:rowOff>0</xdr:rowOff>
    </xdr:from>
    <xdr:to>
      <xdr:col>3</xdr:col>
      <xdr:colOff>360000</xdr:colOff>
      <xdr:row>4</xdr:row>
      <xdr:rowOff>11656</xdr:rowOff>
    </xdr:to>
    <xdr:pic>
      <xdr:nvPicPr>
        <xdr:cNvPr id="24" name="Gráfico 23" descr="Cabeza con engranajes">
          <a:extLst>
            <a:ext uri="{FF2B5EF4-FFF2-40B4-BE49-F238E27FC236}">
              <a16:creationId xmlns:a16="http://schemas.microsoft.com/office/drawing/2014/main" id="{E982C861-B17F-4079-8D88-12801BE28EAC}"/>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943100" y="403860"/>
          <a:ext cx="360000" cy="362176"/>
        </a:xfrm>
        <a:prstGeom prst="rect">
          <a:avLst/>
        </a:prstGeom>
      </xdr:spPr>
    </xdr:pic>
    <xdr:clientData/>
  </xdr:twoCellAnchor>
  <xdr:twoCellAnchor>
    <xdr:from>
      <xdr:col>1</xdr:col>
      <xdr:colOff>822</xdr:colOff>
      <xdr:row>21</xdr:row>
      <xdr:rowOff>163341</xdr:rowOff>
    </xdr:from>
    <xdr:to>
      <xdr:col>5</xdr:col>
      <xdr:colOff>254000</xdr:colOff>
      <xdr:row>23</xdr:row>
      <xdr:rowOff>127000</xdr:rowOff>
    </xdr:to>
    <xdr:sp macro="" textlink="">
      <xdr:nvSpPr>
        <xdr:cNvPr id="25" name="CuadroTexto 24">
          <a:extLst>
            <a:ext uri="{FF2B5EF4-FFF2-40B4-BE49-F238E27FC236}">
              <a16:creationId xmlns:a16="http://schemas.microsoft.com/office/drawing/2014/main" id="{39591065-0D3E-46F3-9B48-AB752ECF638A}"/>
            </a:ext>
          </a:extLst>
        </xdr:cNvPr>
        <xdr:cNvSpPr txBox="1"/>
      </xdr:nvSpPr>
      <xdr:spPr>
        <a:xfrm>
          <a:off x="254822" y="3947941"/>
          <a:ext cx="3682178" cy="3192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600" b="1">
              <a:solidFill>
                <a:schemeClr val="bg1"/>
              </a:solidFill>
            </a:rPr>
            <a:t>PAZ Y SALVO PREDIAL</a:t>
          </a:r>
        </a:p>
      </xdr:txBody>
    </xdr:sp>
    <xdr:clientData/>
  </xdr:twoCellAnchor>
  <xdr:twoCellAnchor editAs="oneCell">
    <xdr:from>
      <xdr:col>4</xdr:col>
      <xdr:colOff>595746</xdr:colOff>
      <xdr:row>41</xdr:row>
      <xdr:rowOff>46239</xdr:rowOff>
    </xdr:from>
    <xdr:to>
      <xdr:col>4</xdr:col>
      <xdr:colOff>595746</xdr:colOff>
      <xdr:row>54</xdr:row>
      <xdr:rowOff>171795</xdr:rowOff>
    </xdr:to>
    <mc:AlternateContent xmlns:mc="http://schemas.openxmlformats.org/markup-compatibility/2006" xmlns:a14="http://schemas.microsoft.com/office/drawing/2010/main">
      <mc:Choice Requires="a14">
        <xdr:graphicFrame macro="">
          <xdr:nvGraphicFramePr>
            <xdr:cNvPr id="26" name="Fecha envio 1">
              <a:extLst>
                <a:ext uri="{FF2B5EF4-FFF2-40B4-BE49-F238E27FC236}">
                  <a16:creationId xmlns:a16="http://schemas.microsoft.com/office/drawing/2014/main" id="{302E557A-FAD1-4249-B08D-EF7F52396BCB}"/>
                </a:ext>
              </a:extLst>
            </xdr:cNvPr>
            <xdr:cNvGraphicFramePr/>
          </xdr:nvGraphicFramePr>
          <xdr:xfrm>
            <a:off x="0" y="0"/>
            <a:ext cx="0" cy="0"/>
          </xdr:xfrm>
          <a:graphic>
            <a:graphicData uri="http://schemas.microsoft.com/office/drawing/2010/slicer">
              <sle:slicer xmlns:sle="http://schemas.microsoft.com/office/drawing/2010/slicer" name="Fecha envio 1"/>
            </a:graphicData>
          </a:graphic>
        </xdr:graphicFrame>
      </mc:Choice>
      <mc:Fallback xmlns="">
        <xdr:sp macro="" textlink="">
          <xdr:nvSpPr>
            <xdr:cNvPr id="0" name=""/>
            <xdr:cNvSpPr>
              <a:spLocks noTextEdit="1"/>
            </xdr:cNvSpPr>
          </xdr:nvSpPr>
          <xdr:spPr>
            <a:xfrm>
              <a:off x="3427846" y="7551939"/>
              <a:ext cx="0" cy="2436956"/>
            </a:xfrm>
            <a:prstGeom prst="rect">
              <a:avLst/>
            </a:prstGeom>
            <a:solidFill>
              <a:prstClr val="white"/>
            </a:solidFill>
            <a:ln w="1">
              <a:solidFill>
                <a:prstClr val="green"/>
              </a:solidFill>
            </a:ln>
          </xdr:spPr>
          <xdr:txBody>
            <a:bodyPr vertOverflow="clip" horzOverflow="clip"/>
            <a:lstStyle/>
            <a:p>
              <a:r>
                <a:rPr lang="es-CO"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xdr:from>
      <xdr:col>6</xdr:col>
      <xdr:colOff>181162</xdr:colOff>
      <xdr:row>4</xdr:row>
      <xdr:rowOff>132414</xdr:rowOff>
    </xdr:from>
    <xdr:to>
      <xdr:col>11</xdr:col>
      <xdr:colOff>638464</xdr:colOff>
      <xdr:row>7</xdr:row>
      <xdr:rowOff>44796</xdr:rowOff>
    </xdr:to>
    <xdr:sp macro="" textlink="">
      <xdr:nvSpPr>
        <xdr:cNvPr id="27" name="CuadroTexto 26">
          <a:extLst>
            <a:ext uri="{FF2B5EF4-FFF2-40B4-BE49-F238E27FC236}">
              <a16:creationId xmlns:a16="http://schemas.microsoft.com/office/drawing/2014/main" id="{E7FF339C-29DC-4B11-AA27-76D92D4AF15E}"/>
            </a:ext>
          </a:extLst>
        </xdr:cNvPr>
        <xdr:cNvSpPr txBox="1"/>
      </xdr:nvSpPr>
      <xdr:spPr>
        <a:xfrm>
          <a:off x="4715062" y="894414"/>
          <a:ext cx="4064102" cy="4457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600" b="1">
              <a:solidFill>
                <a:schemeClr val="bg1"/>
              </a:solidFill>
            </a:rPr>
            <a:t>AFECTACIÓN A LA PROPIEDAD</a:t>
          </a:r>
        </a:p>
      </xdr:txBody>
    </xdr:sp>
    <xdr:clientData/>
  </xdr:twoCellAnchor>
  <xdr:twoCellAnchor>
    <xdr:from>
      <xdr:col>18</xdr:col>
      <xdr:colOff>176209</xdr:colOff>
      <xdr:row>4</xdr:row>
      <xdr:rowOff>149395</xdr:rowOff>
    </xdr:from>
    <xdr:to>
      <xdr:col>23</xdr:col>
      <xdr:colOff>686034</xdr:colOff>
      <xdr:row>7</xdr:row>
      <xdr:rowOff>144550</xdr:rowOff>
    </xdr:to>
    <xdr:sp macro="" textlink="">
      <xdr:nvSpPr>
        <xdr:cNvPr id="29" name="CuadroTexto 28">
          <a:extLst>
            <a:ext uri="{FF2B5EF4-FFF2-40B4-BE49-F238E27FC236}">
              <a16:creationId xmlns:a16="http://schemas.microsoft.com/office/drawing/2014/main" id="{310FD0AB-52FE-4077-9DD8-4F52D3C44F1E}"/>
            </a:ext>
          </a:extLst>
        </xdr:cNvPr>
        <xdr:cNvSpPr txBox="1"/>
      </xdr:nvSpPr>
      <xdr:spPr>
        <a:xfrm>
          <a:off x="13676309" y="911395"/>
          <a:ext cx="4116625" cy="5285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600" b="1" baseline="0">
              <a:solidFill>
                <a:schemeClr val="bg1"/>
              </a:solidFill>
            </a:rPr>
            <a:t>TIPO SERVIDUBRE </a:t>
          </a:r>
          <a:endParaRPr lang="es-CO" sz="1600" b="1">
            <a:solidFill>
              <a:schemeClr val="bg1"/>
            </a:solidFill>
          </a:endParaRPr>
        </a:p>
      </xdr:txBody>
    </xdr:sp>
    <xdr:clientData/>
  </xdr:twoCellAnchor>
  <xdr:twoCellAnchor>
    <xdr:from>
      <xdr:col>1</xdr:col>
      <xdr:colOff>5443</xdr:colOff>
      <xdr:row>39</xdr:row>
      <xdr:rowOff>35264</xdr:rowOff>
    </xdr:from>
    <xdr:to>
      <xdr:col>5</xdr:col>
      <xdr:colOff>469546</xdr:colOff>
      <xdr:row>40</xdr:row>
      <xdr:rowOff>102229</xdr:rowOff>
    </xdr:to>
    <xdr:sp macro="" textlink="">
      <xdr:nvSpPr>
        <xdr:cNvPr id="43" name="CuadroTexto 42">
          <a:extLst>
            <a:ext uri="{FF2B5EF4-FFF2-40B4-BE49-F238E27FC236}">
              <a16:creationId xmlns:a16="http://schemas.microsoft.com/office/drawing/2014/main" id="{A7A1BA22-2156-494E-9CE2-7E754D206EFC}"/>
            </a:ext>
          </a:extLst>
        </xdr:cNvPr>
        <xdr:cNvSpPr txBox="1"/>
      </xdr:nvSpPr>
      <xdr:spPr>
        <a:xfrm>
          <a:off x="259443" y="7185364"/>
          <a:ext cx="3893103" cy="2447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s-CO" sz="1600" b="1" baseline="0">
              <a:solidFill>
                <a:schemeClr val="bg1"/>
              </a:solidFill>
            </a:rPr>
            <a:t>AVALUO</a:t>
          </a:r>
          <a:endParaRPr lang="es-CO" sz="1600" b="1">
            <a:solidFill>
              <a:schemeClr val="bg1"/>
            </a:solidFill>
          </a:endParaRPr>
        </a:p>
      </xdr:txBody>
    </xdr:sp>
    <xdr:clientData/>
  </xdr:twoCellAnchor>
  <xdr:twoCellAnchor editAs="oneCell">
    <xdr:from>
      <xdr:col>20</xdr:col>
      <xdr:colOff>0</xdr:colOff>
      <xdr:row>0</xdr:row>
      <xdr:rowOff>0</xdr:rowOff>
    </xdr:from>
    <xdr:to>
      <xdr:col>21</xdr:col>
      <xdr:colOff>781539</xdr:colOff>
      <xdr:row>3</xdr:row>
      <xdr:rowOff>152425</xdr:rowOff>
    </xdr:to>
    <xdr:pic>
      <xdr:nvPicPr>
        <xdr:cNvPr id="55" name="Imagen 54">
          <a:extLst>
            <a:ext uri="{FF2B5EF4-FFF2-40B4-BE49-F238E27FC236}">
              <a16:creationId xmlns:a16="http://schemas.microsoft.com/office/drawing/2014/main" id="{21B3AF04-0ED1-4063-B1AD-6CA5F8AAF757}"/>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4554200" y="0"/>
          <a:ext cx="1632439" cy="736625"/>
        </a:xfrm>
        <a:prstGeom prst="rect">
          <a:avLst/>
        </a:prstGeom>
      </xdr:spPr>
    </xdr:pic>
    <xdr:clientData/>
  </xdr:twoCellAnchor>
  <xdr:twoCellAnchor editAs="oneCell">
    <xdr:from>
      <xdr:col>21</xdr:col>
      <xdr:colOff>783185</xdr:colOff>
      <xdr:row>0</xdr:row>
      <xdr:rowOff>1386</xdr:rowOff>
    </xdr:from>
    <xdr:to>
      <xdr:col>22</xdr:col>
      <xdr:colOff>675215</xdr:colOff>
      <xdr:row>3</xdr:row>
      <xdr:rowOff>153811</xdr:rowOff>
    </xdr:to>
    <xdr:pic>
      <xdr:nvPicPr>
        <xdr:cNvPr id="56" name="Imagen 55">
          <a:extLst>
            <a:ext uri="{FF2B5EF4-FFF2-40B4-BE49-F238E27FC236}">
              <a16:creationId xmlns:a16="http://schemas.microsoft.com/office/drawing/2014/main" id="{6BAFFF33-63CC-4872-A225-BFC6309524A9}"/>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6188285" y="1386"/>
          <a:ext cx="742930" cy="736625"/>
        </a:xfrm>
        <a:prstGeom prst="rect">
          <a:avLst/>
        </a:prstGeom>
      </xdr:spPr>
    </xdr:pic>
    <xdr:clientData/>
  </xdr:twoCellAnchor>
  <xdr:twoCellAnchor>
    <xdr:from>
      <xdr:col>0</xdr:col>
      <xdr:colOff>38100</xdr:colOff>
      <xdr:row>6</xdr:row>
      <xdr:rowOff>101600</xdr:rowOff>
    </xdr:from>
    <xdr:to>
      <xdr:col>5</xdr:col>
      <xdr:colOff>190500</xdr:colOff>
      <xdr:row>20</xdr:row>
      <xdr:rowOff>76200</xdr:rowOff>
    </xdr:to>
    <mc:AlternateContent xmlns:mc="http://schemas.openxmlformats.org/markup-compatibility/2006">
      <mc:Choice xmlns:cx1="http://schemas.microsoft.com/office/drawing/2015/9/8/chartex" Requires="cx1">
        <xdr:graphicFrame macro="">
          <xdr:nvGraphicFramePr>
            <xdr:cNvPr id="59" name="Gráfico 58">
              <a:extLst>
                <a:ext uri="{FF2B5EF4-FFF2-40B4-BE49-F238E27FC236}">
                  <a16:creationId xmlns:a16="http://schemas.microsoft.com/office/drawing/2014/main" id="{78A71BBF-738C-495F-8F9C-2C0C648C2CD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38100" y="1187450"/>
              <a:ext cx="4229100" cy="2374900"/>
            </a:xfrm>
            <a:prstGeom prst="rect">
              <a:avLst/>
            </a:prstGeom>
            <a:solidFill>
              <a:prstClr val="white"/>
            </a:solidFill>
            <a:ln w="1">
              <a:solidFill>
                <a:prstClr val="green"/>
              </a:solidFill>
            </a:ln>
          </xdr:spPr>
          <xdr:txBody>
            <a:bodyPr vertOverflow="clip" horzOverflow="clip"/>
            <a:lstStyle/>
            <a:p>
              <a:r>
                <a:rPr lang="es-CO" sz="1100"/>
                <a:t>Este gráfico no está disponible en su versión de Excel.
Si edita esta forma o guarda el libro en un formato de archivo diferente, el gráfico no se podrá utilizar.</a:t>
              </a:r>
            </a:p>
          </xdr:txBody>
        </xdr:sp>
      </mc:Fallback>
    </mc:AlternateContent>
    <xdr:clientData/>
  </xdr:twoCellAnchor>
  <xdr:twoCellAnchor>
    <xdr:from>
      <xdr:col>7</xdr:col>
      <xdr:colOff>76200</xdr:colOff>
      <xdr:row>6</xdr:row>
      <xdr:rowOff>76200</xdr:rowOff>
    </xdr:from>
    <xdr:to>
      <xdr:col>11</xdr:col>
      <xdr:colOff>711200</xdr:colOff>
      <xdr:row>20</xdr:row>
      <xdr:rowOff>63500</xdr:rowOff>
    </xdr:to>
    <xdr:graphicFrame macro="">
      <xdr:nvGraphicFramePr>
        <xdr:cNvPr id="36" name="Gráfico 35">
          <a:extLst>
            <a:ext uri="{FF2B5EF4-FFF2-40B4-BE49-F238E27FC236}">
              <a16:creationId xmlns:a16="http://schemas.microsoft.com/office/drawing/2014/main" id="{7C0238F5-75AC-491B-8DA4-89E592D1BD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12700</xdr:colOff>
      <xdr:row>6</xdr:row>
      <xdr:rowOff>0</xdr:rowOff>
    </xdr:from>
    <xdr:to>
      <xdr:col>17</xdr:col>
      <xdr:colOff>711200</xdr:colOff>
      <xdr:row>21</xdr:row>
      <xdr:rowOff>0</xdr:rowOff>
    </xdr:to>
    <xdr:graphicFrame macro="">
      <xdr:nvGraphicFramePr>
        <xdr:cNvPr id="37" name="Gráfico 36">
          <a:extLst>
            <a:ext uri="{FF2B5EF4-FFF2-40B4-BE49-F238E27FC236}">
              <a16:creationId xmlns:a16="http://schemas.microsoft.com/office/drawing/2014/main" id="{094CE87D-E879-49BA-81DE-17CF133827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18</xdr:col>
      <xdr:colOff>165100</xdr:colOff>
      <xdr:row>6</xdr:row>
      <xdr:rowOff>0</xdr:rowOff>
    </xdr:from>
    <xdr:to>
      <xdr:col>24</xdr:col>
      <xdr:colOff>101600</xdr:colOff>
      <xdr:row>21</xdr:row>
      <xdr:rowOff>76200</xdr:rowOff>
    </xdr:to>
    <xdr:graphicFrame macro="">
      <xdr:nvGraphicFramePr>
        <xdr:cNvPr id="38" name="Gráfico 37">
          <a:extLst>
            <a:ext uri="{FF2B5EF4-FFF2-40B4-BE49-F238E27FC236}">
              <a16:creationId xmlns:a16="http://schemas.microsoft.com/office/drawing/2014/main" id="{F5276302-B7E0-41C2-B4FC-418E0ACE75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xdr:col>
      <xdr:colOff>25400</xdr:colOff>
      <xdr:row>23</xdr:row>
      <xdr:rowOff>76200</xdr:rowOff>
    </xdr:from>
    <xdr:to>
      <xdr:col>6</xdr:col>
      <xdr:colOff>12700</xdr:colOff>
      <xdr:row>37</xdr:row>
      <xdr:rowOff>165100</xdr:rowOff>
    </xdr:to>
    <xdr:graphicFrame macro="">
      <xdr:nvGraphicFramePr>
        <xdr:cNvPr id="39" name="Gráfico 38">
          <a:extLst>
            <a:ext uri="{FF2B5EF4-FFF2-40B4-BE49-F238E27FC236}">
              <a16:creationId xmlns:a16="http://schemas.microsoft.com/office/drawing/2014/main" id="{10D68AD5-185E-4DCA-B777-3DC7CC769D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xdr:col>
      <xdr:colOff>63500</xdr:colOff>
      <xdr:row>41</xdr:row>
      <xdr:rowOff>114300</xdr:rowOff>
    </xdr:from>
    <xdr:to>
      <xdr:col>5</xdr:col>
      <xdr:colOff>825500</xdr:colOff>
      <xdr:row>57</xdr:row>
      <xdr:rowOff>12700</xdr:rowOff>
    </xdr:to>
    <xdr:graphicFrame macro="">
      <xdr:nvGraphicFramePr>
        <xdr:cNvPr id="40" name="Gráfico 39">
          <a:extLst>
            <a:ext uri="{FF2B5EF4-FFF2-40B4-BE49-F238E27FC236}">
              <a16:creationId xmlns:a16="http://schemas.microsoft.com/office/drawing/2014/main" id="{DB8E887E-4D37-4EAE-9569-C3BD035E84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21</xdr:col>
      <xdr:colOff>634668</xdr:colOff>
      <xdr:row>23</xdr:row>
      <xdr:rowOff>4639</xdr:rowOff>
    </xdr:from>
    <xdr:to>
      <xdr:col>23</xdr:col>
      <xdr:colOff>761668</xdr:colOff>
      <xdr:row>33</xdr:row>
      <xdr:rowOff>13252</xdr:rowOff>
    </xdr:to>
    <mc:AlternateContent xmlns:mc="http://schemas.openxmlformats.org/markup-compatibility/2006" xmlns:a14="http://schemas.microsoft.com/office/drawing/2010/main">
      <mc:Choice Requires="a14">
        <xdr:graphicFrame macro="">
          <xdr:nvGraphicFramePr>
            <xdr:cNvPr id="42" name="SOCIEDAD">
              <a:extLst>
                <a:ext uri="{FF2B5EF4-FFF2-40B4-BE49-F238E27FC236}">
                  <a16:creationId xmlns:a16="http://schemas.microsoft.com/office/drawing/2014/main" id="{47B43A86-DA9B-4776-AB13-5AA2F8BAB81D}"/>
                </a:ext>
              </a:extLst>
            </xdr:cNvPr>
            <xdr:cNvGraphicFramePr/>
          </xdr:nvGraphicFramePr>
          <xdr:xfrm>
            <a:off x="0" y="0"/>
            <a:ext cx="0" cy="0"/>
          </xdr:xfrm>
          <a:graphic>
            <a:graphicData uri="http://schemas.microsoft.com/office/drawing/2010/slicer">
              <sle:slicer xmlns:sle="http://schemas.microsoft.com/office/drawing/2010/slicer" name="SOCIEDAD"/>
            </a:graphicData>
          </a:graphic>
        </xdr:graphicFrame>
      </mc:Choice>
      <mc:Fallback xmlns="">
        <xdr:sp macro="" textlink="">
          <xdr:nvSpPr>
            <xdr:cNvPr id="0" name=""/>
            <xdr:cNvSpPr>
              <a:spLocks noTextEdit="1"/>
            </xdr:cNvSpPr>
          </xdr:nvSpPr>
          <xdr:spPr>
            <a:xfrm>
              <a:off x="16016182" y="4065010"/>
              <a:ext cx="1825172" cy="1924499"/>
            </a:xfrm>
            <a:prstGeom prst="rect">
              <a:avLst/>
            </a:prstGeom>
            <a:solidFill>
              <a:prstClr val="white"/>
            </a:solidFill>
            <a:ln w="1">
              <a:solidFill>
                <a:prstClr val="green"/>
              </a:solidFill>
            </a:ln>
          </xdr:spPr>
          <xdr:txBody>
            <a:bodyPr vertOverflow="clip" horzOverflow="clip"/>
            <a:lstStyle/>
            <a:p>
              <a:r>
                <a:rPr lang="es-CO"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editAs="oneCell">
    <xdr:from>
      <xdr:col>19</xdr:col>
      <xdr:colOff>93760</xdr:colOff>
      <xdr:row>33</xdr:row>
      <xdr:rowOff>171065</xdr:rowOff>
    </xdr:from>
    <xdr:to>
      <xdr:col>21</xdr:col>
      <xdr:colOff>220760</xdr:colOff>
      <xdr:row>47</xdr:row>
      <xdr:rowOff>0</xdr:rowOff>
    </xdr:to>
    <mc:AlternateContent xmlns:mc="http://schemas.openxmlformats.org/markup-compatibility/2006" xmlns:a14="http://schemas.microsoft.com/office/drawing/2010/main">
      <mc:Choice Requires="a14">
        <xdr:graphicFrame macro="">
          <xdr:nvGraphicFramePr>
            <xdr:cNvPr id="44" name="DEPARTAMENTO">
              <a:extLst>
                <a:ext uri="{FF2B5EF4-FFF2-40B4-BE49-F238E27FC236}">
                  <a16:creationId xmlns:a16="http://schemas.microsoft.com/office/drawing/2014/main" id="{C6B3C662-9BEF-4FD3-BFDD-C20F04CF35D7}"/>
                </a:ext>
              </a:extLst>
            </xdr:cNvPr>
            <xdr:cNvGraphicFramePr/>
          </xdr:nvGraphicFramePr>
          <xdr:xfrm>
            <a:off x="0" y="0"/>
            <a:ext cx="0" cy="0"/>
          </xdr:xfrm>
          <a:graphic>
            <a:graphicData uri="http://schemas.microsoft.com/office/drawing/2010/slicer">
              <sle:slicer xmlns:sle="http://schemas.microsoft.com/office/drawing/2010/slicer" name="DEPARTAMENTO"/>
            </a:graphicData>
          </a:graphic>
        </xdr:graphicFrame>
      </mc:Choice>
      <mc:Fallback xmlns="">
        <xdr:sp macro="" textlink="">
          <xdr:nvSpPr>
            <xdr:cNvPr id="0" name=""/>
            <xdr:cNvSpPr>
              <a:spLocks noTextEdit="1"/>
            </xdr:cNvSpPr>
          </xdr:nvSpPr>
          <xdr:spPr>
            <a:xfrm>
              <a:off x="13777103" y="6147322"/>
              <a:ext cx="1825171" cy="2267335"/>
            </a:xfrm>
            <a:prstGeom prst="rect">
              <a:avLst/>
            </a:prstGeom>
            <a:solidFill>
              <a:prstClr val="white"/>
            </a:solidFill>
            <a:ln w="1">
              <a:solidFill>
                <a:prstClr val="green"/>
              </a:solidFill>
            </a:ln>
          </xdr:spPr>
          <xdr:txBody>
            <a:bodyPr vertOverflow="clip" horzOverflow="clip"/>
            <a:lstStyle/>
            <a:p>
              <a:r>
                <a:rPr lang="es-CO"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editAs="oneCell">
    <xdr:from>
      <xdr:col>21</xdr:col>
      <xdr:colOff>642841</xdr:colOff>
      <xdr:row>34</xdr:row>
      <xdr:rowOff>8945</xdr:rowOff>
    </xdr:from>
    <xdr:to>
      <xdr:col>23</xdr:col>
      <xdr:colOff>769841</xdr:colOff>
      <xdr:row>47</xdr:row>
      <xdr:rowOff>19880</xdr:rowOff>
    </xdr:to>
    <mc:AlternateContent xmlns:mc="http://schemas.openxmlformats.org/markup-compatibility/2006" xmlns:a14="http://schemas.microsoft.com/office/drawing/2010/main">
      <mc:Choice Requires="a14">
        <xdr:graphicFrame macro="">
          <xdr:nvGraphicFramePr>
            <xdr:cNvPr id="45" name="MUNICIPIO">
              <a:extLst>
                <a:ext uri="{FF2B5EF4-FFF2-40B4-BE49-F238E27FC236}">
                  <a16:creationId xmlns:a16="http://schemas.microsoft.com/office/drawing/2014/main" id="{D6C46B92-080D-4227-A9BE-5F1B2C24AC10}"/>
                </a:ext>
              </a:extLst>
            </xdr:cNvPr>
            <xdr:cNvGraphicFramePr/>
          </xdr:nvGraphicFramePr>
          <xdr:xfrm>
            <a:off x="0" y="0"/>
            <a:ext cx="0" cy="0"/>
          </xdr:xfrm>
          <a:graphic>
            <a:graphicData uri="http://schemas.microsoft.com/office/drawing/2010/slicer">
              <sle:slicer xmlns:sle="http://schemas.microsoft.com/office/drawing/2010/slicer" name="MUNICIPIO"/>
            </a:graphicData>
          </a:graphic>
        </xdr:graphicFrame>
      </mc:Choice>
      <mc:Fallback xmlns="">
        <xdr:sp macro="" textlink="">
          <xdr:nvSpPr>
            <xdr:cNvPr id="0" name=""/>
            <xdr:cNvSpPr>
              <a:spLocks noTextEdit="1"/>
            </xdr:cNvSpPr>
          </xdr:nvSpPr>
          <xdr:spPr>
            <a:xfrm>
              <a:off x="16024355" y="6159374"/>
              <a:ext cx="1825172" cy="2275163"/>
            </a:xfrm>
            <a:prstGeom prst="rect">
              <a:avLst/>
            </a:prstGeom>
            <a:solidFill>
              <a:prstClr val="white"/>
            </a:solidFill>
            <a:ln w="1">
              <a:solidFill>
                <a:prstClr val="green"/>
              </a:solidFill>
            </a:ln>
          </xdr:spPr>
          <xdr:txBody>
            <a:bodyPr vertOverflow="clip" horzOverflow="clip"/>
            <a:lstStyle/>
            <a:p>
              <a:r>
                <a:rPr lang="es-CO"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editAs="oneCell">
    <xdr:from>
      <xdr:col>19</xdr:col>
      <xdr:colOff>114631</xdr:colOff>
      <xdr:row>48</xdr:row>
      <xdr:rowOff>4307</xdr:rowOff>
    </xdr:from>
    <xdr:to>
      <xdr:col>23</xdr:col>
      <xdr:colOff>761999</xdr:colOff>
      <xdr:row>56</xdr:row>
      <xdr:rowOff>13253</xdr:rowOff>
    </xdr:to>
    <mc:AlternateContent xmlns:mc="http://schemas.openxmlformats.org/markup-compatibility/2006" xmlns:a14="http://schemas.microsoft.com/office/drawing/2010/main">
      <mc:Choice Requires="a14">
        <xdr:graphicFrame macro="">
          <xdr:nvGraphicFramePr>
            <xdr:cNvPr id="46" name="UNIDAD PRODUCTIVA">
              <a:extLst>
                <a:ext uri="{FF2B5EF4-FFF2-40B4-BE49-F238E27FC236}">
                  <a16:creationId xmlns:a16="http://schemas.microsoft.com/office/drawing/2014/main" id="{69D0F681-72BF-4FD1-B72C-12116FC5C584}"/>
                </a:ext>
              </a:extLst>
            </xdr:cNvPr>
            <xdr:cNvGraphicFramePr/>
          </xdr:nvGraphicFramePr>
          <xdr:xfrm>
            <a:off x="0" y="0"/>
            <a:ext cx="0" cy="0"/>
          </xdr:xfrm>
          <a:graphic>
            <a:graphicData uri="http://schemas.microsoft.com/office/drawing/2010/slicer">
              <sle:slicer xmlns:sle="http://schemas.microsoft.com/office/drawing/2010/slicer" name="UNIDAD PRODUCTIVA"/>
            </a:graphicData>
          </a:graphic>
        </xdr:graphicFrame>
      </mc:Choice>
      <mc:Fallback xmlns="">
        <xdr:sp macro="" textlink="">
          <xdr:nvSpPr>
            <xdr:cNvPr id="0" name=""/>
            <xdr:cNvSpPr>
              <a:spLocks noTextEdit="1"/>
            </xdr:cNvSpPr>
          </xdr:nvSpPr>
          <xdr:spPr>
            <a:xfrm>
              <a:off x="13797974" y="8593136"/>
              <a:ext cx="4043711" cy="1402317"/>
            </a:xfrm>
            <a:prstGeom prst="rect">
              <a:avLst/>
            </a:prstGeom>
            <a:solidFill>
              <a:prstClr val="white"/>
            </a:solidFill>
            <a:ln w="1">
              <a:solidFill>
                <a:prstClr val="green"/>
              </a:solidFill>
            </a:ln>
          </xdr:spPr>
          <xdr:txBody>
            <a:bodyPr vertOverflow="clip" horzOverflow="clip"/>
            <a:lstStyle/>
            <a:p>
              <a:r>
                <a:rPr lang="es-CO"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xdr:from>
      <xdr:col>1</xdr:col>
      <xdr:colOff>213360</xdr:colOff>
      <xdr:row>4</xdr:row>
      <xdr:rowOff>91440</xdr:rowOff>
    </xdr:from>
    <xdr:to>
      <xdr:col>4</xdr:col>
      <xdr:colOff>789709</xdr:colOff>
      <xdr:row>20</xdr:row>
      <xdr:rowOff>152400</xdr:rowOff>
    </xdr:to>
    <mc:AlternateContent xmlns:mc="http://schemas.openxmlformats.org/markup-compatibility/2006">
      <mc:Choice xmlns:cx4="http://schemas.microsoft.com/office/drawing/2016/5/10/chartex" Requires="cx4">
        <xdr:graphicFrame macro="">
          <xdr:nvGraphicFramePr>
            <xdr:cNvPr id="47" name="Gráfico 46">
              <a:extLst>
                <a:ext uri="{FF2B5EF4-FFF2-40B4-BE49-F238E27FC236}">
                  <a16:creationId xmlns:a16="http://schemas.microsoft.com/office/drawing/2014/main" id="{81D1FBC7-7E8A-4723-AF06-D16E1552017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7"/>
            </a:graphicData>
          </a:graphic>
        </xdr:graphicFrame>
      </mc:Choice>
      <mc:Fallback>
        <xdr:sp macro="" textlink="">
          <xdr:nvSpPr>
            <xdr:cNvPr id="0" name=""/>
            <xdr:cNvSpPr>
              <a:spLocks noTextEdit="1"/>
            </xdr:cNvSpPr>
          </xdr:nvSpPr>
          <xdr:spPr>
            <a:xfrm>
              <a:off x="489585" y="834390"/>
              <a:ext cx="3433849" cy="2804160"/>
            </a:xfrm>
            <a:prstGeom prst="rect">
              <a:avLst/>
            </a:prstGeom>
            <a:solidFill>
              <a:prstClr val="white"/>
            </a:solidFill>
            <a:ln w="1">
              <a:solidFill>
                <a:prstClr val="green"/>
              </a:solidFill>
            </a:ln>
          </xdr:spPr>
          <xdr:txBody>
            <a:bodyPr vertOverflow="clip" horzOverflow="clip"/>
            <a:lstStyle/>
            <a:p>
              <a:r>
                <a:rPr lang="es-CO" sz="1100"/>
                <a:t>Este gráfico no está disponible en su versión de Excel.
Si edita esta forma o guarda el libro en un formato de archivo diferente, el gráfico no se podrá utilizar.</a:t>
              </a:r>
            </a:p>
          </xdr:txBody>
        </xdr:sp>
      </mc:Fallback>
    </mc:AlternateContent>
    <xdr:clientData/>
  </xdr:twoCellAnchor>
  <xdr:twoCellAnchor>
    <xdr:from>
      <xdr:col>7</xdr:col>
      <xdr:colOff>106680</xdr:colOff>
      <xdr:row>22</xdr:row>
      <xdr:rowOff>76200</xdr:rowOff>
    </xdr:from>
    <xdr:to>
      <xdr:col>17</xdr:col>
      <xdr:colOff>822960</xdr:colOff>
      <xdr:row>55</xdr:row>
      <xdr:rowOff>15240</xdr:rowOff>
    </xdr:to>
    <xdr:graphicFrame macro="">
      <xdr:nvGraphicFramePr>
        <xdr:cNvPr id="48" name="Gráfico 47">
          <a:extLst>
            <a:ext uri="{FF2B5EF4-FFF2-40B4-BE49-F238E27FC236}">
              <a16:creationId xmlns:a16="http://schemas.microsoft.com/office/drawing/2014/main" id="{7D2DA9DA-ACD3-4B26-B011-93696379FA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19</xdr:col>
      <xdr:colOff>87086</xdr:colOff>
      <xdr:row>22</xdr:row>
      <xdr:rowOff>152400</xdr:rowOff>
    </xdr:from>
    <xdr:to>
      <xdr:col>21</xdr:col>
      <xdr:colOff>217715</xdr:colOff>
      <xdr:row>33</xdr:row>
      <xdr:rowOff>0</xdr:rowOff>
    </xdr:to>
    <mc:AlternateContent xmlns:mc="http://schemas.openxmlformats.org/markup-compatibility/2006" xmlns:a14="http://schemas.microsoft.com/office/drawing/2010/main">
      <mc:Choice Requires="a14">
        <xdr:graphicFrame macro="">
          <xdr:nvGraphicFramePr>
            <xdr:cNvPr id="49" name="COMPARTIMENTO">
              <a:extLst>
                <a:ext uri="{FF2B5EF4-FFF2-40B4-BE49-F238E27FC236}">
                  <a16:creationId xmlns:a16="http://schemas.microsoft.com/office/drawing/2014/main" id="{8372E09E-3A7A-4FD0-9DC5-83EEE973AEEA}"/>
                </a:ext>
              </a:extLst>
            </xdr:cNvPr>
            <xdr:cNvGraphicFramePr/>
          </xdr:nvGraphicFramePr>
          <xdr:xfrm>
            <a:off x="0" y="0"/>
            <a:ext cx="0" cy="0"/>
          </xdr:xfrm>
          <a:graphic>
            <a:graphicData uri="http://schemas.microsoft.com/office/drawing/2010/slicer">
              <sle:slicer xmlns:sle="http://schemas.microsoft.com/office/drawing/2010/slicer" name="COMPARTIMENTO"/>
            </a:graphicData>
          </a:graphic>
        </xdr:graphicFrame>
      </mc:Choice>
      <mc:Fallback xmlns="">
        <xdr:sp macro="" textlink="">
          <xdr:nvSpPr>
            <xdr:cNvPr id="0" name=""/>
            <xdr:cNvSpPr>
              <a:spLocks noTextEdit="1"/>
            </xdr:cNvSpPr>
          </xdr:nvSpPr>
          <xdr:spPr>
            <a:xfrm>
              <a:off x="13770429" y="4038600"/>
              <a:ext cx="1828800" cy="1937657"/>
            </a:xfrm>
            <a:prstGeom prst="rect">
              <a:avLst/>
            </a:prstGeom>
            <a:solidFill>
              <a:prstClr val="white"/>
            </a:solidFill>
            <a:ln w="1">
              <a:solidFill>
                <a:prstClr val="green"/>
              </a:solidFill>
            </a:ln>
          </xdr:spPr>
          <xdr:txBody>
            <a:bodyPr vertOverflow="clip" horzOverflow="clip"/>
            <a:lstStyle/>
            <a:p>
              <a:r>
                <a:rPr lang="es-CO"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4</xdr:col>
      <xdr:colOff>299672</xdr:colOff>
      <xdr:row>4</xdr:row>
      <xdr:rowOff>155345</xdr:rowOff>
    </xdr:to>
    <xdr:pic>
      <xdr:nvPicPr>
        <xdr:cNvPr id="2" name="Imagen 10">
          <a:extLst>
            <a:ext uri="{FF2B5EF4-FFF2-40B4-BE49-F238E27FC236}">
              <a16:creationId xmlns:a16="http://schemas.microsoft.com/office/drawing/2014/main" id="{D9A5AC13-C2E8-4949-9694-611060C631B7}"/>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7160" y="0"/>
          <a:ext cx="5176472" cy="8868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EONARDO\Documents\TRABAJO\1.%20CCI\1.%20CAR\DASH\13.%20DASHBOARD%20SUMAPAZ%2025-08-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DEPURADOS"/>
      <sheetName val="Versiones anteriores"/>
      <sheetName val="TABLAS DINAMICAS POSTULACIÓN"/>
      <sheetName val="POSTULACIÓN"/>
      <sheetName val="TABLAS DINAMICAS EVALUACIÓN"/>
      <sheetName val="DIAGNOSTICOS"/>
    </sheetNames>
    <sheetDataSet>
      <sheetData sheetId="0"/>
      <sheetData sheetId="1" refreshError="1"/>
      <sheetData sheetId="2" refreshError="1"/>
      <sheetData sheetId="3" refreshError="1"/>
      <sheetData sheetId="4" refreshError="1"/>
      <sheetData sheetId="5"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file:///C:\Users\LEONARDO\Documents\TRABAJO\1.%20CCI\1.%20CAR\DASH\13.%20DASHBOARD%20SUMAPAZ%2025-08-21.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ONARDO" refreshedDate="44987.382011111113" createdVersion="6" refreshedVersion="6" minRefreshableVersion="3" recordCount="171" xr:uid="{6676D4B5-4129-4D6D-BA85-8894173DEC75}">
  <cacheSource type="worksheet">
    <worksheetSource ref="B8:P179" sheet="DATOS"/>
  </cacheSource>
  <cacheFields count="15">
    <cacheField name="COMPARTIMENTO" numFmtId="0">
      <sharedItems count="7">
        <s v="COMPARTIMIENTO IV"/>
        <s v="COMPARTIMIENTO I"/>
        <s v="COMPARTIMIENTO II "/>
        <s v="COMPARTIMIENTO III"/>
        <s v="COMPARTIMENTO IV" u="1"/>
        <s v="COMPARTIMIENTO I " u="1"/>
        <s v="SIN IDENTIFICAR" u="1"/>
      </sharedItems>
    </cacheField>
    <cacheField name="SOCIEDAD" numFmtId="0">
      <sharedItems count="10">
        <s v="FCP CARTAMA-COMPARTIMENTO IV CONSOLIDACION "/>
        <s v="LA MAMA AVOCADO COMPANY"/>
        <s v="LA HERMOSA TRES CRUCES S.A.S"/>
        <s v="COPALTAS S.A.S"/>
        <s v="FRESQUITA FARMS S.A.S"/>
        <s v="AVOFRUIT"/>
        <s v="PALO NEGRO S.A.S "/>
        <s v="HUERTOS ALTO BONITO  S.A.S"/>
        <s v="LAS PALTAS S.A.S"/>
        <s v="HUERTOS DE LA MONTAÑA "/>
      </sharedItems>
    </cacheField>
    <cacheField name="DEPARTAMENTO" numFmtId="0">
      <sharedItems count="3">
        <s v="Caldas"/>
        <s v="Antioquia"/>
        <s v="Risaralda"/>
      </sharedItems>
    </cacheField>
    <cacheField name="MUNICIPIO" numFmtId="0">
      <sharedItems count="16">
        <s v="Aranzazu"/>
        <s v="Concordia"/>
        <s v="Jerico"/>
        <s v="Sonson"/>
        <s v="Valparaiso"/>
        <s v="Tamesis"/>
        <s v="Tamesis "/>
        <s v="Caramanta"/>
        <s v="Amaga"/>
        <s v="Anserma"/>
        <s v="Riosucio"/>
        <s v="Supia"/>
        <s v="Salamina"/>
        <s v="Guatica"/>
        <s v="Quinchia "/>
        <s v="Quinchia"/>
      </sharedItems>
    </cacheField>
    <cacheField name="UNIDAD PRODUCTIVA" numFmtId="0">
      <sharedItems count="37">
        <s v="LA SIRENA "/>
        <s v="EL PORVENIR "/>
        <s v="EL BRASIL "/>
        <s v="CASA ROJA "/>
        <s v="LA MAMA"/>
        <s v="VILLA VILMA "/>
        <s v="LA HERMOSA"/>
        <s v="EL CARMELO "/>
        <s v="LA PERLA "/>
        <s v="LA CUCHILLA"/>
        <s v="MANANTIALES"/>
        <s v="LA DIVISA"/>
        <s v="LA SUIZA"/>
        <s v="PIRINEOS"/>
        <s v="SAN FRANCISCO"/>
        <s v="PLANTA NUEVA"/>
        <s v="LA ARABIA"/>
        <s v="CASA CARAMANTA"/>
        <s v="LA CUMBRE"/>
        <s v="IMPERIO"/>
        <s v="SINAÍ"/>
        <s v="TRES CRUCES"/>
        <s v="HUERTOS ALTO BONITO"/>
        <s v="VIVERO EXPANSIÓN"/>
        <s v="ALTOMIRA"/>
        <s v="EL RETIRO "/>
        <s v="PLANES"/>
        <s v="LA AURORA"/>
        <s v="BONAIRE"/>
        <s v="LA ILUSION"/>
        <s v="SAN JOSE"/>
        <s v="MIRAFLORES"/>
        <s v="TERESITA"/>
        <s v="PRADERA"/>
        <s v="VILLA LAURA"/>
        <s v="_x000a_LA MONTAÑITA"/>
        <s v="PLAYA RICA"/>
      </sharedItems>
    </cacheField>
    <cacheField name="NUMERO DE MATRICULA INMOBILIARIA" numFmtId="0">
      <sharedItems/>
    </cacheField>
    <cacheField name="USO DE SUELO" numFmtId="0">
      <sharedItems containsBlank="1" count="32">
        <s v="PECUARIO"/>
        <s v="PROTECCIÓN AMBIENTAL"/>
        <s v="AGROPECUARIO Y FORESTAL"/>
        <s v="AGROPECUARIO"/>
        <m/>
        <s v="AGRICOLA"/>
        <s v="AGROFORESTAL"/>
        <s v="PECUARIO Y FORESTAL"/>
        <s v="FORESTAL"/>
        <s v="FORESTAL- PRODUCTOR" u="1"/>
        <s v="zona agreocologica sostenible " u="1"/>
        <s v="AGROPECUARIA" u="1"/>
        <s v="AGROPECUARIO, PECUARIO, FORESTAL" u="1"/>
        <s v="no tiene uso especifico. Puede ser agricultura o ganaderia " u="1"/>
        <s v="producción agropecuaria, sistema agroforestal" u="1"/>
        <s v="USO PRINCIPAL: FORESTAL USO COMPLEMENTARIO: AGRICOLA- CULTIVO DENSO" u="1"/>
        <s v="AREA PECUARIA" u="1"/>
        <s v="AGRICOLA. PECUARIO,FORESTAL" u="1"/>
        <s v="Establecimiento de sistemas agroforestales y silvopastoriles, o agricultura" u="1"/>
        <s v="CONSERVACION Y MANTENIMEINTO FORESTAL PROTECTOR" u="1"/>
        <s v="USO DE SUELO PRINCIPAL: FORESTAL. USO COMPLEMENTARIO: AGRICOLA, CULTIVO DENSO" u="1"/>
        <s v="AREA PECUARIA- SILVOPASTORIL-FORESTAL" u="1"/>
        <s v="zona de producción sotenible agroforestal" u="1"/>
        <s v="AGROFORESTAL: PASTO NATURAL" u="1"/>
        <s v="ÁREA PECUARIA- SILVOPASTORIL-FORESTAL" u="1"/>
        <s v="USO PRINCIPAL: PRODUCCIÓN DE PANCOGER.USO COMPLEMENTARIO: AGROPECUARIO" u="1"/>
        <s v="certificado de restricción ambiental" u="1"/>
        <s v="Parcelación: Productivas- recreativas" u="1"/>
        <s v="Sistemas agrosilvopastoriles, agroforestales o agrosilvopastoriles" u="1"/>
        <s v=" zona 1: campestre. Zona 2: expansión urbana. Zona 3: zona especial. Zona 2 y 3 compatible con uso agropecuario" u="1"/>
        <s v="AGRO-SILVOPASTORIL" u="1"/>
        <s v="AGROPECUARIO-AGROFORESTAL" u="1"/>
      </sharedItems>
    </cacheField>
    <cacheField name="HIPOTECA" numFmtId="0">
      <sharedItems containsBlank="1"/>
    </cacheField>
    <cacheField name="CONDICIÓN RESOLUTORIA" numFmtId="0">
      <sharedItems containsBlank="1"/>
    </cacheField>
    <cacheField name="ÁREA DE PROTECCIÓN" numFmtId="0">
      <sharedItems containsBlank="1"/>
    </cacheField>
    <cacheField name="MANEJO INTEGRADO" numFmtId="0">
      <sharedItems containsBlank="1"/>
    </cacheField>
    <cacheField name="CORRECCIÓN Y/O RECTIFICACIÓN DE ÁREA" numFmtId="0">
      <sharedItems containsBlank="1" count="2">
        <s v="Si"/>
        <m/>
      </sharedItems>
    </cacheField>
    <cacheField name="TIPO SERVIDUMBRE" numFmtId="0">
      <sharedItems containsBlank="1" count="26">
        <s v="SIN SERVIDUMBRE"/>
        <s v="ACUEDUCTO"/>
        <s v="DEMANDA EN PROCESO DE SERVIDUMBRE"/>
        <s v="TRANSITO"/>
        <s v="TRANSITO Y  ACUEDUCTO"/>
        <s v="AGUA Y TRANSITO"/>
        <s v="ENERGIA ELECTRICA"/>
        <s v="AREA FORESTAL PROTECTORA"/>
        <m u="1"/>
        <s v="LIMITACION AL DOMINIO SERVIDUMBRE DE PASO A FAVOR DEL PREDIO DOMINANTE- HIPOTECA ABIERTA SIN LIMITE DE CUANTIA " u="1"/>
        <s v="SERVIDUMBRE DE ENERGIA ELECTRICA RESPECTO DE UNA FRANJA DE TERRENO CON UNA AFECTACION TOTAL DE 23.010M2- HIPOTECA ABIERTA SIN LIMITE DE CUANTIA " u="1"/>
        <s v="SERVIDUMBRE (AREA FORESTAL PROTECTORA)" u="1"/>
        <s v="SERVIDUMBRE DE ENERGIA ELECTRICA RESPETO DE UNA FRANJA DE TERRENO CON UNA AFECTACION TOTAL DE 3.163M2- HIPOTECA ABIERTA SIN LIMITE DE CUANTIA" u="1"/>
        <s v="SERVIDUMBRE DE TRANSITO Y ACUEDUCTO" u="1"/>
        <s v="SERVIDUMBRE ACUEDUCTO." u="1"/>
        <s v="SERVIDUMBRE DE AGUA Y TRANSITO" u="1"/>
        <s v="SERVIDUMBRE DE TRANSITO ACTIVA PREDIO DOMINANTE" u="1"/>
        <s v="SERVIDUMBRE DE TRANSITO Y AGUA A FAVOR DEL PREDIO DOMINANTE" u="1"/>
        <s v="SERVIDUMBRE DE  ACUEDUCTO" u="1"/>
        <s v="DEMANDA EN PROCESO DE SERVIDUMBRES" u="1"/>
        <s v="SERVIDUMBRE DE TRANSITO Y  DE ACUEDUCTO " u="1"/>
        <s v="SERVIDUMBRE TRANSITO Y  ACUEDUCTO  MAYOR EXTENSION" u="1"/>
        <s v="SERVIDUMBRE DE ENERGIA ELECTRICA RESPECTO DE UNA FRANJA DE TERRENO CON UNA AFECTACIÓN TOTAL DE 29.031M2" u="1"/>
        <s v="SERVIDUMBRE DE ENERGIA ELECTRICA SOBRE UNA FRANJA DE TERRENO CON UNA_x000a_AFECTACIÓN TOTAL DE 24.004 M2" u="1"/>
        <s v="SERVIDUMBRE DE TRANSITO ACTIVA" u="1"/>
        <s v="SERVIDUMBRE DE ENERGIA ELECTRICA RESPECTO DE UNA FRANJA DE TERRENO CON UNA AFECTACIÓN TOTAL DE 26.109M2" u="1"/>
      </sharedItems>
    </cacheField>
    <cacheField name="PAZ Y SALVO PREDIAL" numFmtId="0">
      <sharedItems count="4">
        <s v="NO"/>
        <s v="SI"/>
        <s v="NO " u="1"/>
        <e v="#N/A" u="1"/>
      </sharedItems>
    </cacheField>
    <cacheField name="AVALUO" numFmtId="0">
      <sharedItems count="3">
        <s v="NO"/>
        <s v="SI"/>
        <s v="Carpeta sin documento"/>
      </sharedItems>
    </cacheField>
  </cacheFields>
  <extLst>
    <ext xmlns:x14="http://schemas.microsoft.com/office/spreadsheetml/2009/9/main" uri="{725AE2AE-9491-48be-B2B4-4EB974FC3084}">
      <x14:pivotCacheDefinition pivotCacheId="163420776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ONARDO" refreshedDate="44426.402348263888" createdVersion="6" refreshedVersion="6" minRefreshableVersion="3" recordCount="73" xr:uid="{8F0A89D6-41BC-4C59-85F8-E8EDE42FC45F}">
  <cacheSource type="worksheet">
    <worksheetSource name="DATOS" r:id="rId2"/>
  </cacheSource>
  <cacheFields count="233">
    <cacheField name="Código Proyecto" numFmtId="0">
      <sharedItems containsSemiMixedTypes="0" containsString="0" containsNumber="1" containsInteger="1" minValue="2" maxValue="236"/>
    </cacheField>
    <cacheField name="Nombre o Razón Social" numFmtId="0">
      <sharedItems/>
    </cacheField>
    <cacheField name="Cuenca" numFmtId="0">
      <sharedItems containsBlank="1" count="7">
        <s v="CUENCA BAJA DEL RÍO BOGOTÁ(TEQUENDAMA)"/>
        <s v="CUENCA SUMAPAZ"/>
        <m u="1"/>
        <s v="CUENCA ALTO Y MEDIO RÍO NEGRO" u="1"/>
        <s v="ALTO RÍO BOGOTÁ" u="1"/>
        <s v="CUENCA MAGDALENA" u="1"/>
        <s v="CUENCA ALTO SUÁREZ Y ZONA DE INFLUENCIA DE LA LAGUNA DE FÚQUENE" u="1"/>
      </sharedItems>
    </cacheField>
    <cacheField name="Municipio" numFmtId="0">
      <sharedItems containsBlank="1" count="65">
        <s v="VIOTA"/>
        <s v="SIBATÉ VDAS CUENCA SUMAPAZ"/>
        <s v="LA MESA"/>
        <s v="APULO"/>
        <s v="TIBACUY"/>
        <s v="CACHIPAY"/>
        <s v="SILVANIA"/>
        <s v="ARBELÁEZ"/>
        <s v="GRANADA"/>
        <s v="PANDI"/>
        <s v="SOACHA VDAS CUENCA SUMAPAZ"/>
        <s v="NILO"/>
        <s v="VENECIA"/>
        <s v="ANAPOIMA"/>
        <s v="PASCA"/>
        <s v="SAN ANTONIO DEL TEQUENDAMA"/>
        <s v="FUSAGASUGÁ"/>
        <s v="TOCAIMA"/>
        <s v="SAN BERNARDO"/>
        <s v="EL COLEGIO"/>
        <m u="1"/>
        <s v="RÁQUIRA" u="1"/>
        <s v="PULI" u="1"/>
        <s v="COGUA" u="1"/>
        <s v="LENGUAZAQUE" u="1"/>
        <s v="TOPAIPÍ" u="1"/>
        <s v="QUEBRADANEGRA" u="1"/>
        <s v="CARMEN DE CARUPA" u="1"/>
        <s v="VIANI" u="1"/>
        <s v="PACHO" u="1"/>
        <s v="CHOCONTÁ" u="1"/>
        <s v="SAN JUAN DE RIOSECO" u="1"/>
        <s v="VIANI VDAS CUENCA MAGDALENA" u="1"/>
        <s v="NOCAIMA" u="1"/>
        <s v="GUACHETA" u="1"/>
        <s v="ÚTICA" u="1"/>
        <s v="SUSA" u="1"/>
        <s v="CHAGUANI" u="1"/>
        <s v="CUCUNUBÁ" u="1"/>
        <s v="SIMIJACA" u="1"/>
        <s v="SESQUILLÉ" u="1"/>
        <s v="SAN FRANCISCO" u="1"/>
        <s v="SABOYÁ" u="1"/>
        <s v="SUTATAUSA" u="1"/>
        <s v="LA VEGA" u="1"/>
        <s v="EL PEÑÓN" u="1"/>
        <s v="TAUSA" u="1"/>
        <s v="SUESCA" u="1"/>
        <s v="QUIPILE" u="1"/>
        <s v="SASAIMA" u="1"/>
        <s v="BITUIMA" u="1"/>
        <s v="BELTRÁN" u="1"/>
        <s v="JERUSALÉN" u="1"/>
        <s v="FÚQUENE" u="1"/>
        <s v="GUATAQUI" u="1"/>
        <s v="PUERTO SALGAR" u="1"/>
        <s v="VERGARA" u="1"/>
        <s v="GUADUAS" u="1"/>
        <s v="LA PALMA" u="1"/>
        <s v="UBATÉ" u="1"/>
        <s v="GUAYABAL DE SIQUIMA" u="1"/>
        <s v="ALBÁN" u="1"/>
        <s v="LA PEÑA" u="1"/>
        <s v="VILLAPINZÓN" u="1"/>
        <s v="NARIÑO" u="1"/>
      </sharedItems>
    </cacheField>
    <cacheField name="Vereda" numFmtId="0">
      <sharedItems/>
    </cacheField>
    <cacheField name="Personería Jurídica" numFmtId="0">
      <sharedItems containsBlank="1" containsMixedTypes="1" containsNumber="1" containsInteger="1" minValue="1" maxValue="308804" longText="1"/>
    </cacheField>
    <cacheField name="TIPO DE ORGANIZACIÓN DE BASE" numFmtId="0">
      <sharedItems containsBlank="1" count="5">
        <s v="2.Acueducto rural – multiveredal"/>
        <s v="4._x0009_Juntas de acción comunal"/>
        <s v="3. Acueducto urbano"/>
        <m/>
        <s v="1. Acueducto rural – veredal"/>
      </sharedItems>
    </cacheField>
    <cacheField name="Fecha de reconocimiento legal" numFmtId="0">
      <sharedItems containsBlank="1" containsMixedTypes="1" containsNumber="1" containsInteger="1" minValue="22517" maxValue="190995"/>
    </cacheField>
    <cacheField name="NIT" numFmtId="0">
      <sharedItems containsBlank="1" containsMixedTypes="1" containsNumber="1" containsInteger="1" minValue="19114137" maxValue="14402504073"/>
    </cacheField>
    <cacheField name="Dirección" numFmtId="0">
      <sharedItems/>
    </cacheField>
    <cacheField name="Coordenadas" numFmtId="0">
      <sharedItems containsBlank="1" containsMixedTypes="1" containsNumber="1" containsInteger="1" minValue="0" maxValue="0"/>
    </cacheField>
    <cacheField name="Teléfono" numFmtId="0">
      <sharedItems containsString="0" containsBlank="1" containsNumber="1" containsInteger="1" minValue="3041558963" maxValue="3229233227"/>
    </cacheField>
    <cacheField name="Email institucional" numFmtId="0">
      <sharedItems containsBlank="1"/>
    </cacheField>
    <cacheField name="Presidente(a) y Representante Legal" numFmtId="0">
      <sharedItems/>
    </cacheField>
    <cacheField name="Identificación Representante Legal" numFmtId="0">
      <sharedItems containsMixedTypes="1" containsNumber="1" containsInteger="1" minValue="328230" maxValue="10697256582"/>
    </cacheField>
    <cacheField name="Celular Representante Legal" numFmtId="0">
      <sharedItems containsSemiMixedTypes="0" containsString="0" containsNumber="1" containsInteger="1" minValue="3042501641" maxValue="3229233227"/>
    </cacheField>
    <cacheField name="Email Representante Legal" numFmtId="0">
      <sharedItems/>
    </cacheField>
    <cacheField name="Nombre del/la Tesorero(a)" numFmtId="0">
      <sharedItems containsBlank="1"/>
    </cacheField>
    <cacheField name="Cédula Tesorero(a)" numFmtId="0">
      <sharedItems containsBlank="1" containsMixedTypes="1" containsNumber="1" containsInteger="1" minValue="178703" maxValue="3209768710"/>
    </cacheField>
    <cacheField name="Celular Tesorero(a)" numFmtId="0">
      <sharedItems containsString="0" containsBlank="1" containsNumber="1" containsInteger="1" minValue="3005592846" maxValue="3232377519"/>
    </cacheField>
    <cacheField name="Email Tesorero(a)" numFmtId="0">
      <sharedItems containsBlank="1"/>
    </cacheField>
    <cacheField name="Presidente(a) y Representante Legal2" numFmtId="0">
      <sharedItems containsBlank="1"/>
    </cacheField>
    <cacheField name="Vicepresidente(a)" numFmtId="0">
      <sharedItems containsBlank="1"/>
    </cacheField>
    <cacheField name="Secretario(a)" numFmtId="0">
      <sharedItems containsBlank="1"/>
    </cacheField>
    <cacheField name="Tesorero(a)" numFmtId="0">
      <sharedItems containsBlank="1"/>
    </cacheField>
    <cacheField name="Fiscal" numFmtId="0">
      <sharedItems containsBlank="1"/>
    </cacheField>
    <cacheField name="Comité ambiental" numFmtId="0">
      <sharedItems containsBlank="1"/>
    </cacheField>
    <cacheField name="Comité de obras" numFmtId="0">
      <sharedItems containsBlank="1"/>
    </cacheField>
    <cacheField name="Comité de Gestión del Riesgo" numFmtId="0">
      <sharedItems containsBlank="1"/>
    </cacheField>
    <cacheField name="Comité de Conciliación" numFmtId="0">
      <sharedItems containsBlank="1"/>
    </cacheField>
    <cacheField name="Otros  Cargo" numFmtId="0">
      <sharedItems containsBlank="1"/>
    </cacheField>
    <cacheField name="Otros Nombre" numFmtId="0">
      <sharedItems containsBlank="1"/>
    </cacheField>
    <cacheField name="Otros  Cargo3" numFmtId="0">
      <sharedItems containsBlank="1"/>
    </cacheField>
    <cacheField name="Otros Nombre4" numFmtId="0">
      <sharedItems containsBlank="1"/>
    </cacheField>
    <cacheField name="Historia de la Organización" numFmtId="0">
      <sharedItems containsBlank="1" longText="1"/>
    </cacheField>
    <cacheField name="Actividades comunitarias" numFmtId="0">
      <sharedItems containsBlank="1" longText="1"/>
    </cacheField>
    <cacheField name="Actividades ambientales" numFmtId="0">
      <sharedItems containsBlank="1" longText="1"/>
    </cacheField>
    <cacheField name="Proyectos Año 1" numFmtId="0">
      <sharedItems containsString="0" containsBlank="1" containsNumber="1" containsInteger="1" minValue="2015" maxValue="2021"/>
    </cacheField>
    <cacheField name="Proyecto Actividades 1" numFmtId="0">
      <sharedItems containsBlank="1" longText="1"/>
    </cacheField>
    <cacheField name="Proyecto Entidad 1" numFmtId="0">
      <sharedItems containsBlank="1" longText="1"/>
    </cacheField>
    <cacheField name="Proyectos Año 2" numFmtId="0">
      <sharedItems containsString="0" containsBlank="1" containsNumber="1" containsInteger="1" minValue="2015" maxValue="2021"/>
    </cacheField>
    <cacheField name="Proyecto Actividades 2" numFmtId="0">
      <sharedItems containsBlank="1"/>
    </cacheField>
    <cacheField name="Proyecto Entidad 2" numFmtId="0">
      <sharedItems containsBlank="1"/>
    </cacheField>
    <cacheField name="Proyectos Año 3" numFmtId="0">
      <sharedItems containsString="0" containsBlank="1" containsNumber="1" containsInteger="1" minValue="2015" maxValue="2021"/>
    </cacheField>
    <cacheField name="Proyecto Actividades 3" numFmtId="0">
      <sharedItems containsBlank="1"/>
    </cacheField>
    <cacheField name="Proyecto Entidad 3" numFmtId="0">
      <sharedItems containsBlank="1"/>
    </cacheField>
    <cacheField name="Proyectos Año 4" numFmtId="0">
      <sharedItems containsString="0" containsBlank="1" containsNumber="1" containsInteger="1" minValue="2015" maxValue="2021"/>
    </cacheField>
    <cacheField name="Proyecto Actividades 4" numFmtId="0">
      <sharedItems containsBlank="1"/>
    </cacheField>
    <cacheField name="Proyecto Entidad 4" numFmtId="0">
      <sharedItems containsBlank="1"/>
    </cacheField>
    <cacheField name="Proyectos Año 5" numFmtId="0">
      <sharedItems containsString="0" containsBlank="1" containsNumber="1" containsInteger="1" minValue="2015" maxValue="2021"/>
    </cacheField>
    <cacheField name="Proyecto Actividades 5" numFmtId="0">
      <sharedItems containsBlank="1"/>
    </cacheField>
    <cacheField name="Proyecto Entidad 5" numFmtId="0">
      <sharedItems containsBlank="1"/>
    </cacheField>
    <cacheField name="Tipo de vía y condiciones" numFmtId="0">
      <sharedItems containsBlank="1" longText="1"/>
    </cacheField>
    <cacheField name="Medio de transporte y frecuencia" numFmtId="0">
      <sharedItems containsBlank="1"/>
    </cacheField>
    <cacheField name="Tiempo de recorrido" numFmtId="0">
      <sharedItems containsBlank="1"/>
    </cacheField>
    <cacheField name="1. Rut de la Organización" numFmtId="0">
      <sharedItems containsBlank="1"/>
    </cacheField>
    <cacheField name="2. RUT Representante Legal" numFmtId="0">
      <sharedItems containsBlank="1"/>
    </cacheField>
    <cacheField name="3. Certificación de existencia y representación legal" numFmtId="0">
      <sharedItems containsBlank="1"/>
    </cacheField>
    <cacheField name="3. Certificación de existencia y representación legal5" numFmtId="0">
      <sharedItems containsBlank="1"/>
    </cacheField>
    <cacheField name="4. Copia de Estatutos de la JAC" numFmtId="0">
      <sharedItems containsBlank="1"/>
    </cacheField>
    <cacheField name="4. Copia de Estatutos de la ORGANIZACIÓN, completos y debidamente firmados." numFmtId="0">
      <sharedItems containsBlank="1"/>
    </cacheField>
    <cacheField name="5. Resolución de actualización de estatutos" numFmtId="0">
      <sharedItems containsBlank="1"/>
    </cacheField>
    <cacheField name="6. Declaración juramentada" numFmtId="0">
      <sharedItems containsBlank="1"/>
    </cacheField>
    <cacheField name="7. Fotocopia de la C.C. del representante legal" numFmtId="0">
      <sharedItems containsBlank="1"/>
    </cacheField>
    <cacheField name="8. Fotocopia de la C.C. del tesorero" numFmtId="0">
      <sharedItems containsBlank="1"/>
    </cacheField>
    <cacheField name="9. Certificado de antecedentes disciplinarios de la Procuraduría" numFmtId="0">
      <sharedItems containsBlank="1"/>
    </cacheField>
    <cacheField name="10. Certificado de antecedentes de responsabilidad fiscal de la Contraloría" numFmtId="0">
      <sharedItems containsBlank="1"/>
    </cacheField>
    <cacheField name="11. Certificado de antecedentes penales de la Policía Nacional" numFmtId="0">
      <sharedItems containsBlank="1"/>
    </cacheField>
    <cacheField name="12. Certificados de experiencia en la participación" numFmtId="0">
      <sharedItems containsBlank="1"/>
    </cacheField>
    <cacheField name="13. Permiso o solicitud de concesión de aguas radicado ante la CAR" numFmtId="0">
      <sharedItems containsBlank="1"/>
    </cacheField>
    <cacheField name="14. Adjunte documento con las firmas de la Junta directiva" numFmtId="0">
      <sharedItems containsBlank="1"/>
    </cacheField>
    <cacheField name="Nacimiento" numFmtId="0">
      <sharedItems/>
    </cacheField>
    <cacheField name="Boca toma" numFmtId="0">
      <sharedItems/>
    </cacheField>
    <cacheField name="Bosque protector" numFmtId="0">
      <sharedItems/>
    </cacheField>
    <cacheField name="Quebrada o río" numFmtId="0">
      <sharedItems/>
    </cacheField>
    <cacheField name="Ronda de río" numFmtId="0">
      <sharedItems/>
    </cacheField>
    <cacheField name="Otra unidad asociada a la protección del agua" numFmtId="0">
      <sharedItems/>
    </cacheField>
    <cacheField name="A. Vereda a intervenir con la propuesta" numFmtId="0">
      <sharedItems containsBlank="1"/>
    </cacheField>
    <cacheField name="B. Nombres de Fuentes hídricas existentes en la vereda" numFmtId="0">
      <sharedItems containsBlank="1" longText="1"/>
    </cacheField>
    <cacheField name="Número de Fuentes hídricas existentes en la vereda" numFmtId="0">
      <sharedItems containsString="0" containsBlank="1" containsNumber="1" containsInteger="1" minValue="0" maxValue="10"/>
    </cacheField>
    <cacheField name="C.Cuáles fuentes anteriormente mencionadas se abastecen de agua para consumo humano" numFmtId="0">
      <sharedItems containsBlank="1" containsMixedTypes="1" containsNumber="1" containsInteger="1" minValue="0" maxValue="6"/>
    </cacheField>
    <cacheField name="D. Enuncie las fuentes hídricas de abastecimiento" numFmtId="0">
      <sharedItems containsBlank="1"/>
    </cacheField>
    <cacheField name="Plantación protectora: distancia en metros" numFmtId="0">
      <sharedItems containsString="0" containsBlank="1" containsNumber="1" containsInteger="1" minValue="0" maxValue="200000"/>
    </cacheField>
    <cacheField name="Condiciones Terreno:" numFmtId="0">
      <sharedItems containsBlank="1"/>
    </cacheField>
    <cacheField name="Acceso" numFmtId="0">
      <sharedItems containsBlank="1"/>
    </cacheField>
    <cacheField name="Aislamiento: distancia en metros" numFmtId="0">
      <sharedItems containsString="0" containsBlank="1" containsNumber="1" containsInteger="1" minValue="0" maxValue="7000"/>
    </cacheField>
    <cacheField name="Condiciones Terreno" numFmtId="0">
      <sharedItems containsBlank="1"/>
    </cacheField>
    <cacheField name="Acceso6" numFmtId="0">
      <sharedItems containsBlank="1"/>
    </cacheField>
    <cacheField name="Situación a mejorar" numFmtId="0">
      <sharedItems containsBlank="1" longText="1"/>
    </cacheField>
    <cacheField name="Antecedentes" numFmtId="0">
      <sharedItems containsBlank="1" longText="1"/>
    </cacheField>
    <cacheField name="Afectación por fenómenos naturales" numFmtId="0">
      <sharedItems containsBlank="1" longText="1"/>
    </cacheField>
    <cacheField name="Conocimiento de concesiones de agua" numFmtId="0">
      <sharedItems containsNonDate="0" containsString="0" containsBlank="1"/>
    </cacheField>
    <cacheField name="Foto 1. Panorámica de la vereda o zona" numFmtId="0">
      <sharedItems containsBlank="1"/>
    </cacheField>
    <cacheField name="Foto 2. Fuente hídrica a proteger, ojos de agua o nacimientos naturales" numFmtId="0">
      <sharedItems containsBlank="1"/>
    </cacheField>
    <cacheField name="Foto 3. Fuente hídrica a proteger, ronda de quebrada" numFmtId="0">
      <sharedItems containsBlank="1"/>
    </cacheField>
    <cacheField name="Foto 4.Fuente hídrica a proteger, ronda de quebrada" numFmtId="0">
      <sharedItems containsBlank="1"/>
    </cacheField>
    <cacheField name="Foto 5. Situación a mejorar de la fuente hídrica" numFmtId="0">
      <sharedItems containsBlank="1"/>
    </cacheField>
    <cacheField name="Foto 6. Situación a mejorar de la fuente hídrica" numFmtId="0">
      <sharedItems containsBlank="1"/>
    </cacheField>
    <cacheField name="Foto 7. Actividad comunitaria o ambiental (últimos 5 años)" numFmtId="0">
      <sharedItems containsBlank="1"/>
    </cacheField>
    <cacheField name="Foto 8. Actividad comunitaria o ambiental (últimos 5 años)" numFmtId="0">
      <sharedItems containsBlank="1"/>
    </cacheField>
    <cacheField name="Predios de Protección para la Conservación" numFmtId="0">
      <sharedItems containsBlank="1"/>
    </cacheField>
    <cacheField name="Cuáles: solo cuando si" numFmtId="0">
      <sharedItems containsBlank="1" containsMixedTypes="1" containsNumber="1" containsInteger="1" minValue="4" maxValue="4"/>
    </cacheField>
    <cacheField name="Niños (as) (0 – 13 Años) " numFmtId="0">
      <sharedItems containsSemiMixedTypes="0" containsString="0" containsNumber="1" containsInteger="1" minValue="0" maxValue="9941"/>
    </cacheField>
    <cacheField name="Niños (as) (0 – 13 Años) 7" numFmtId="0">
      <sharedItems containsSemiMixedTypes="0" containsString="0" containsNumber="1" containsInteger="1" minValue="0" maxValue="12259"/>
    </cacheField>
    <cacheField name="Niños (as) (0 – 13 Años) 8" numFmtId="0">
      <sharedItems containsSemiMixedTypes="0" containsString="0" containsNumber="1" containsInteger="1" minValue="0" maxValue="22200"/>
    </cacheField>
    <cacheField name="Jóvenes (14 – 29 Años )" numFmtId="0">
      <sharedItems containsSemiMixedTypes="0" containsString="0" containsNumber="1" containsInteger="1" minValue="0" maxValue="18462"/>
    </cacheField>
    <cacheField name="Jóvenes (14 – 29 Años )9" numFmtId="0">
      <sharedItems containsSemiMixedTypes="0" containsString="0" containsNumber="1" containsInteger="1" minValue="0" maxValue="18389"/>
    </cacheField>
    <cacheField name="Jóvenes (14 – 29 Años )10" numFmtId="0">
      <sharedItems containsSemiMixedTypes="0" containsString="0" containsNumber="1" containsInteger="1" minValue="0" maxValue="36851"/>
    </cacheField>
    <cacheField name="Adultos (30 – 59 Años)" numFmtId="0">
      <sharedItems containsSemiMixedTypes="0" containsString="0" containsNumber="1" containsInteger="1" minValue="0" maxValue="28404"/>
    </cacheField>
    <cacheField name="Adultos (30 – 59 Años)11" numFmtId="0">
      <sharedItems containsSemiMixedTypes="0" containsString="0" containsNumber="1" containsInteger="1" minValue="0" maxValue="32947"/>
    </cacheField>
    <cacheField name="Adultos (30 – 59 Años)12" numFmtId="0">
      <sharedItems containsSemiMixedTypes="0" containsString="0" containsNumber="1" containsInteger="1" minValue="0" maxValue="61351"/>
    </cacheField>
    <cacheField name="Adultos Mayores (Mayores a 60)" numFmtId="0">
      <sharedItems containsSemiMixedTypes="0" containsString="0" containsNumber="1" containsInteger="1" minValue="0" maxValue="14202"/>
    </cacheField>
    <cacheField name="Adultos Mayores (Mayores a 60)13" numFmtId="0">
      <sharedItems containsSemiMixedTypes="0" containsString="0" containsNumber="1" containsInteger="1" minValue="0" maxValue="9960"/>
    </cacheField>
    <cacheField name="Adultos Mayores (Mayores a 60)14" numFmtId="0">
      <sharedItems containsSemiMixedTypes="0" containsString="0" containsNumber="1" containsInteger="1" minValue="0" maxValue="24162"/>
    </cacheField>
    <cacheField name="TOTAL Hombres" numFmtId="0">
      <sharedItems containsSemiMixedTypes="0" containsString="0" containsNumber="1" containsInteger="1" minValue="0" maxValue="71009"/>
    </cacheField>
    <cacheField name="TOTAL Mujeres" numFmtId="0">
      <sharedItems containsSemiMixedTypes="0" containsString="0" containsNumber="1" containsInteger="1" minValue="0" maxValue="73555"/>
    </cacheField>
    <cacheField name="TOTAL" numFmtId="0">
      <sharedItems containsSemiMixedTypes="0" containsString="0" containsNumber="1" containsInteger="1" minValue="0" maxValue="144564"/>
    </cacheField>
    <cacheField name="Población Directa" numFmtId="0">
      <sharedItems containsSemiMixedTypes="0" containsString="0" containsNumber="1" containsInteger="1" minValue="0" maxValue="50800"/>
    </cacheField>
    <cacheField name="Población indirecta" numFmtId="0">
      <sharedItems containsSemiMixedTypes="0" containsString="0" containsNumber="1" containsInteger="1" minValue="0" maxValue="14232"/>
    </cacheField>
    <cacheField name="Fecha Creacion" numFmtId="164">
      <sharedItems containsSemiMixedTypes="0" containsNonDate="0" containsDate="1" containsString="0" minDate="2021-03-25T18:32:43" maxDate="2021-04-26T23:19:41"/>
    </cacheField>
    <cacheField name="Fecha Ultima edición" numFmtId="0">
      <sharedItems containsDate="1" containsString="0" containsBlank="1" containsMixedTypes="1" minDate="2021-04-26T16:24:59" maxDate="1900-01-06T22:50:04"/>
    </cacheField>
    <cacheField name="Fecha envio" numFmtId="22">
      <sharedItems containsNonDate="0" containsDate="1" containsString="0" containsBlank="1" minDate="2021-03-30T13:14:32" maxDate="2021-04-26T23:58:47" count="174">
        <d v="2021-04-26T12:16:38"/>
        <d v="2021-04-07T11:38:12"/>
        <m/>
        <d v="2021-04-26T13:13:45"/>
        <d v="2021-04-21T11:53:57"/>
        <d v="2021-04-23T16:11:56"/>
        <d v="2021-04-08T15:26:07"/>
        <d v="2021-04-10T21:25:47"/>
        <d v="2021-04-26T22:48:05"/>
        <d v="2021-04-20T12:59:50"/>
        <d v="2021-04-26T13:00:11"/>
        <d v="2021-04-12T13:17:26"/>
        <d v="2021-04-26T17:36:34"/>
        <d v="2021-04-22T12:56:41"/>
        <d v="2021-04-15T17:39:43"/>
        <d v="2021-04-20T09:01:29"/>
        <d v="2021-04-16T21:10:45"/>
        <d v="2021-04-23T18:37:09"/>
        <d v="2021-04-16T12:21:26"/>
        <d v="2021-04-23T15:20:05"/>
        <d v="2021-04-23T15:21:24"/>
        <d v="2021-04-26T15:36:43"/>
        <d v="2021-04-21T12:03:47"/>
        <d v="2021-04-22T09:57:01"/>
        <d v="2021-04-25T18:38:10"/>
        <d v="2021-04-19T16:09:06"/>
        <d v="2021-04-15T14:51:18"/>
        <d v="2021-04-16T17:33:40"/>
        <d v="2021-04-21T16:00:57"/>
        <d v="2021-04-26T09:47:00"/>
        <d v="2021-04-26T10:50:40"/>
        <d v="2021-04-25T16:57:25"/>
        <d v="2021-04-15T17:11:34"/>
        <d v="2021-04-23T18:10:26"/>
        <d v="2021-04-25T17:21:28"/>
        <d v="2021-04-23T13:03:13"/>
        <d v="2021-04-26T19:56:12"/>
        <d v="2021-04-26T16:33:24"/>
        <d v="2021-04-26T09:20:56"/>
        <d v="2021-04-24T20:22:14"/>
        <d v="2021-04-23T15:36:22"/>
        <d v="2021-04-26T14:19:05"/>
        <d v="2021-04-26T23:01:09"/>
        <d v="2021-04-26T19:17:36"/>
        <d v="2021-04-24T09:48:15"/>
        <d v="2021-04-26T19:25:53"/>
        <d v="2021-04-26T19:56:41"/>
        <d v="2021-04-26T11:23:24"/>
        <d v="2021-04-26T20:22:09"/>
        <d v="2021-04-26T17:03:04"/>
        <d v="2021-04-26T20:11:25"/>
        <d v="2021-04-26T16:21:41"/>
        <d v="2021-04-26T20:15:03"/>
        <d v="2021-04-26T16:02:23"/>
        <d v="2021-04-26T18:47:57"/>
        <d v="2021-04-26T17:40:22"/>
        <d v="2021-04-26T18:13:11"/>
        <d v="2021-04-26T21:06:53"/>
        <d v="2021-04-26T15:35:18"/>
        <d v="2021-04-26T16:25:04"/>
        <d v="2021-04-26T17:22:15"/>
        <d v="2021-04-26T22:40:17"/>
        <d v="2021-04-12T15:57:03" u="1"/>
        <d v="2021-04-26T21:02:11" u="1"/>
        <d v="2021-04-20T10:00:33" u="1"/>
        <d v="2021-04-21T00:44:11" u="1"/>
        <d v="2021-04-26T20:20:38" u="1"/>
        <d v="2021-04-25T07:58:29" u="1"/>
        <d v="2021-04-23T17:40:20" u="1"/>
        <d v="2021-04-21T16:45:40" u="1"/>
        <d v="2021-04-22T14:31:42" u="1"/>
        <d v="2021-04-22T16:56:38" u="1"/>
        <d v="2021-04-26T18:22:59" u="1"/>
        <d v="2021-04-26T20:10:41" u="1"/>
        <d v="2021-04-16T17:46:05" u="1"/>
        <d v="2021-04-26T17:42:10" u="1"/>
        <d v="2021-04-12T20:16:26" u="1"/>
        <d v="2021-04-26T21:24:55" u="1"/>
        <d v="2021-04-26T11:54:31" u="1"/>
        <d v="2021-04-19T18:15:19" u="1"/>
        <d v="2021-04-24T12:51:47" u="1"/>
        <d v="2021-04-26T18:15:44" u="1"/>
        <d v="2021-04-15T20:55:30" u="1"/>
        <d v="2021-04-19T12:38:47" u="1"/>
        <d v="2021-04-08T08:17:34" u="1"/>
        <d v="2021-04-16T18:22:21" u="1"/>
        <d v="2021-04-21T16:31:56" u="1"/>
        <d v="2021-04-25T10:34:46" u="1"/>
        <d v="2021-04-26T19:56:02" u="1"/>
        <d v="2021-04-26T21:34:09" u="1"/>
        <d v="2021-04-24T12:28:00" u="1"/>
        <d v="2021-04-26T12:51:53" u="1"/>
        <d v="2021-04-22T20:39:26" u="1"/>
        <d v="2021-04-23T19:48:53" u="1"/>
        <d v="2021-04-25T10:45:08" u="1"/>
        <d v="2021-04-26T02:49:15" u="1"/>
        <d v="2021-04-26T18:27:41" u="1"/>
        <d v="2021-04-07T10:40:24" u="1"/>
        <d v="2021-04-22T10:25:42" u="1"/>
        <d v="2021-04-23T17:50:27" u="1"/>
        <d v="2021-04-26T13:01:38" u="1"/>
        <d v="2021-04-16T11:49:43" u="1"/>
        <d v="2021-04-22T16:18:47" u="1"/>
        <d v="2021-04-22T22:42:56" u="1"/>
        <d v="2021-04-26T22:49:34" u="1"/>
        <d v="2021-04-11T12:12:08" u="1"/>
        <d v="2021-04-16T15:58:55" u="1"/>
        <d v="2021-04-23T18:49:42" u="1"/>
        <d v="2021-04-25T19:53:59" u="1"/>
        <d v="2021-04-26T18:05:51" u="1"/>
        <d v="2021-04-26T20:38:27" u="1"/>
        <d v="2021-04-26T23:58:47" u="1"/>
        <d v="2021-04-22T16:12:39" u="1"/>
        <d v="2021-04-24T11:53:01" u="1"/>
        <d v="2021-04-23T13:48:35" u="1"/>
        <d v="2021-04-26T22:31:09" u="1"/>
        <d v="2021-04-26T18:15:27" u="1"/>
        <d v="2021-04-24T09:10:51" u="1"/>
        <d v="2021-04-25T10:39:51" u="1"/>
        <d v="2021-04-26T16:32:21" u="1"/>
        <d v="2021-04-21T12:01:20" u="1"/>
        <d v="2021-04-19T12:41:59" u="1"/>
        <d v="2021-04-26T23:28:06" u="1"/>
        <d v="2021-04-06T10:27:12" u="1"/>
        <d v="2021-03-30T15:52:49" u="1"/>
        <d v="2021-04-15T16:57:59" u="1"/>
        <d v="2021-04-26T23:53:28" u="1"/>
        <d v="2021-04-16T11:53:14" u="1"/>
        <d v="2021-04-21T10:18:40" u="1"/>
        <d v="2021-04-24T15:36:11" u="1"/>
        <d v="2021-04-25T10:37:12" u="1"/>
        <d v="2021-04-16T16:49:47" u="1"/>
        <d v="2021-04-22T15:19:15" u="1"/>
        <d v="2021-04-26T21:13:59" u="1"/>
        <d v="2021-04-26T22:05:08" u="1"/>
        <d v="2021-04-17T20:18:31" u="1"/>
        <d v="2021-04-24T12:42:46" u="1"/>
        <d v="2021-04-24T17:10:06" u="1"/>
        <d v="2021-04-25T02:51:05" u="1"/>
        <d v="2021-04-26T23:11:41" u="1"/>
        <d v="2021-04-26T17:44:20" u="1"/>
        <d v="2021-04-21T16:47:04" u="1"/>
        <d v="2021-04-23T00:48:46" u="1"/>
        <d v="2021-04-26T14:50:30" u="1"/>
        <d v="2021-04-26T21:45:52" u="1"/>
        <d v="2021-04-26T11:43:37" u="1"/>
        <d v="2021-04-26T17:48:58" u="1"/>
        <d v="2021-04-24T13:30:30" u="1"/>
        <d v="2021-04-25T10:43:24" u="1"/>
        <d v="2021-04-26T16:56:15" u="1"/>
        <d v="2021-04-15T12:51:09" u="1"/>
        <d v="2021-03-30T13:14:32" u="1"/>
        <d v="2021-04-20T12:14:40" u="1"/>
        <d v="2021-04-24T12:32:26" u="1"/>
        <d v="2021-04-26T23:48:57" u="1"/>
        <d v="2021-04-16T17:22:35" u="1"/>
        <d v="2021-04-23T17:59:50" u="1"/>
        <d v="2021-04-23T14:23:23" u="1"/>
        <d v="2021-04-26T22:06:21" u="1"/>
        <d v="2021-04-19T08:47:29" u="1"/>
        <d v="2021-04-26T18:08:18" u="1"/>
        <d v="2021-04-16T16:46:24" u="1"/>
        <d v="2021-04-19T23:31:41" u="1"/>
        <d v="2021-04-25T10:41:55" u="1"/>
        <d v="2021-04-26T15:34:49" u="1"/>
        <d v="2021-04-16T20:55:36" u="1"/>
        <d v="2021-04-19T18:16:45" u="1"/>
        <d v="2021-04-26T23:25:10" u="1"/>
        <d v="2021-04-23T19:21:28" u="1"/>
        <d v="2021-04-23T21:29:31" u="1"/>
        <d v="2021-04-20T08:18:34" u="1"/>
        <d v="2021-04-20T13:02:25" u="1"/>
        <d v="2021-04-26T12:06:50" u="1"/>
        <d v="2021-04-25T11:03:09" u="1"/>
      </sharedItems>
    </cacheField>
    <cacheField name="Usuario" numFmtId="0">
      <sharedItems/>
    </cacheField>
    <cacheField name="Usuario Evaluador" numFmtId="0">
      <sharedItems containsBlank="1"/>
    </cacheField>
    <cacheField name="Fecha evaluación" numFmtId="0">
      <sharedItems containsString="0" containsBlank="1" containsNumber="1" minValue="44313.619398148097" maxValue="44327.657986111102"/>
    </cacheField>
    <cacheField name="Calificación 1. Rut de la Organización" numFmtId="0">
      <sharedItems containsString="0" containsBlank="1" containsNumber="1" containsInteger="1" minValue="0" maxValue="1"/>
    </cacheField>
    <cacheField name="Calificación 2. RUT Representante Legal" numFmtId="0">
      <sharedItems containsString="0" containsBlank="1" containsNumber="1" containsInteger="1" minValue="0" maxValue="1"/>
    </cacheField>
    <cacheField name="Calificación 3. Certificación de existencia y representación legal" numFmtId="0">
      <sharedItems containsBlank="1" containsMixedTypes="1" containsNumber="1" containsInteger="1" minValue="0" maxValue="1"/>
    </cacheField>
    <cacheField name="Calificación 3. Certificación de existencia y representación legal15" numFmtId="0">
      <sharedItems containsBlank="1" containsMixedTypes="1" containsNumber="1" containsInteger="1" minValue="0" maxValue="1"/>
    </cacheField>
    <cacheField name="Calificación 4. Copia de Estatutos de la JAC" numFmtId="0">
      <sharedItems containsBlank="1" containsMixedTypes="1" containsNumber="1" containsInteger="1" minValue="0" maxValue="1"/>
    </cacheField>
    <cacheField name="Calificación 4. Copia de Estatutos de la ORGANIZACIÓN, completos y debidamente firmados." numFmtId="0">
      <sharedItems containsBlank="1" containsMixedTypes="1" containsNumber="1" containsInteger="1" minValue="0" maxValue="1"/>
    </cacheField>
    <cacheField name="Calificación 5. Resolución de actualización de estatutos" numFmtId="0">
      <sharedItems containsBlank="1" containsMixedTypes="1" containsNumber="1" containsInteger="1" minValue="0" maxValue="1"/>
    </cacheField>
    <cacheField name="Calificación 6. Declaración juramentada" numFmtId="0">
      <sharedItems containsString="0" containsBlank="1" containsNumber="1" containsInteger="1" minValue="0" maxValue="1"/>
    </cacheField>
    <cacheField name="Calificación 7. Fotocopia de la C.C. del representante legal" numFmtId="0">
      <sharedItems containsString="0" containsBlank="1" containsNumber="1" containsInteger="1" minValue="0" maxValue="1"/>
    </cacheField>
    <cacheField name="Calificación 8. Fotocopia de la C.C. del tesorero" numFmtId="0">
      <sharedItems containsString="0" containsBlank="1" containsNumber="1" containsInteger="1" minValue="0" maxValue="1"/>
    </cacheField>
    <cacheField name="Calificación 9. Certificado de antecedentes disciplinarios de la Procuraduría" numFmtId="0">
      <sharedItems containsString="0" containsBlank="1" containsNumber="1" containsInteger="1" minValue="0" maxValue="3"/>
    </cacheField>
    <cacheField name="Calificación 10. Certificado de antecedentes de responsabilidad fiscal de la Contraloría" numFmtId="0">
      <sharedItems containsString="0" containsBlank="1" containsNumber="1" containsInteger="1" minValue="0" maxValue="3"/>
    </cacheField>
    <cacheField name="Calificación 11. Certificado de antecedentes penales de la Policía Nacional" numFmtId="0">
      <sharedItems containsString="0" containsBlank="1" containsNumber="1" containsInteger="1" minValue="0" maxValue="2"/>
    </cacheField>
    <cacheField name="Calificación 12. Certificados de experiencia en la participación" numFmtId="0">
      <sharedItems containsString="0" containsBlank="1" containsNumber="1" containsInteger="1" minValue="0" maxValue="1"/>
    </cacheField>
    <cacheField name="Calificación 13. Permiso o solicitud de concesión de aguas radicado ante la CAR" numFmtId="0">
      <sharedItems containsBlank="1" containsMixedTypes="1" containsNumber="1" containsInteger="1" minValue="0" maxValue="1"/>
    </cacheField>
    <cacheField name="Calificación 14. Adjunte documento con las firmas de la Junta directiva" numFmtId="0">
      <sharedItems containsString="0" containsBlank="1" containsNumber="1" containsInteger="1" minValue="0" maxValue="1"/>
    </cacheField>
    <cacheField name="Observación 1. Rut de la Organización" numFmtId="0">
      <sharedItems containsBlank="1" longText="1"/>
    </cacheField>
    <cacheField name="Observación 2. RUT Representante Legal" numFmtId="0">
      <sharedItems containsBlank="1" longText="1"/>
    </cacheField>
    <cacheField name="Observación 3. Certificación de existencia y representación legal" numFmtId="0">
      <sharedItems containsBlank="1" longText="1"/>
    </cacheField>
    <cacheField name="Observación 3. Certificación de existencia y representación legal16" numFmtId="0">
      <sharedItems containsBlank="1" longText="1"/>
    </cacheField>
    <cacheField name="Observación 4. Copia de Estatutos de la JAC" numFmtId="0">
      <sharedItems containsBlank="1" longText="1"/>
    </cacheField>
    <cacheField name="Observación 4. Copia de Estatutos de la ORGANIZACIÓN, completos y debidamente firmados." numFmtId="0">
      <sharedItems containsBlank="1" longText="1"/>
    </cacheField>
    <cacheField name="Observación 5. Resolución de actualización de estatutos" numFmtId="0">
      <sharedItems containsBlank="1" longText="1"/>
    </cacheField>
    <cacheField name="Observación 6. Declaración juramentada" numFmtId="0">
      <sharedItems containsBlank="1" longText="1"/>
    </cacheField>
    <cacheField name="Observación 7. Fotocopia de la C.C. del representante legal" numFmtId="0">
      <sharedItems containsBlank="1" longText="1"/>
    </cacheField>
    <cacheField name="Observación 8. Fotocopia de la C.C. del tesorero" numFmtId="0">
      <sharedItems containsBlank="1" longText="1"/>
    </cacheField>
    <cacheField name="Observación 9. Certificado de antecedentes disciplinarios de la Procuraduría" numFmtId="0">
      <sharedItems containsBlank="1" longText="1"/>
    </cacheField>
    <cacheField name="Observación 10. Certificado de antecedentes de responsabilidad fiscal de la Contraloría" numFmtId="0">
      <sharedItems containsBlank="1" longText="1"/>
    </cacheField>
    <cacheField name="Observación 11. Certificado de antecedentes penales de la Policía Nacional" numFmtId="0">
      <sharedItems containsBlank="1" longText="1"/>
    </cacheField>
    <cacheField name="Observación 12. Certificados de experiencia en la participación" numFmtId="0">
      <sharedItems containsBlank="1" longText="1"/>
    </cacheField>
    <cacheField name="Observación 13. Permiso o solicitud de concesión de aguas radicado ante la CAR" numFmtId="0">
      <sharedItems containsBlank="1" longText="1"/>
    </cacheField>
    <cacheField name="Observación 14. Adjunte documento con las firmas de la Junta directiva" numFmtId="0">
      <sharedItems containsBlank="1" longText="1"/>
    </cacheField>
    <cacheField name="Subsanación 1. Rut de la Organización" numFmtId="0">
      <sharedItems containsNonDate="0" containsString="0" containsBlank="1"/>
    </cacheField>
    <cacheField name="Subsanación 2. RUT Representante Legal" numFmtId="0">
      <sharedItems containsBlank="1"/>
    </cacheField>
    <cacheField name="Subsanación 3. Certificación de existencia y representación legal" numFmtId="0">
      <sharedItems containsBlank="1"/>
    </cacheField>
    <cacheField name="Subsanación 3. Certificación de existencia y representación legal17" numFmtId="0">
      <sharedItems containsBlank="1"/>
    </cacheField>
    <cacheField name="Subsanación 4. Copia de Estatutos de la JAC" numFmtId="0">
      <sharedItems containsBlank="1"/>
    </cacheField>
    <cacheField name="Subsanación 4. Copia de Estatutos de la ORGANIZACIÓN, completos y debidamente firmados." numFmtId="0">
      <sharedItems containsBlank="1"/>
    </cacheField>
    <cacheField name="Subsanación 5. Resolución de actualización de estatutos" numFmtId="0">
      <sharedItems containsBlank="1"/>
    </cacheField>
    <cacheField name="Subsanación 6. Declaración juramentada" numFmtId="0">
      <sharedItems containsBlank="1"/>
    </cacheField>
    <cacheField name="Subsanación 7. Fotocopia de la C.C. del representante legal" numFmtId="0">
      <sharedItems containsNonDate="0" containsString="0" containsBlank="1"/>
    </cacheField>
    <cacheField name="Subsanación 8. Fotocopia de la C.C. del tesorero" numFmtId="0">
      <sharedItems containsBlank="1"/>
    </cacheField>
    <cacheField name="Subsanación 9. Certificado de antecedentes disciplinarios de la Procuraduría" numFmtId="0">
      <sharedItems containsBlank="1"/>
    </cacheField>
    <cacheField name="Subsanación 10. Certificado de antecedentes de responsabilidad fiscal de la Contraloría" numFmtId="0">
      <sharedItems containsBlank="1"/>
    </cacheField>
    <cacheField name="Subsanación 11. Certificado de antecedentes penales de la Policía Nacional" numFmtId="0">
      <sharedItems containsNonDate="0" containsString="0" containsBlank="1"/>
    </cacheField>
    <cacheField name="Subsanación 12. Certificados de experiencia en la participación" numFmtId="0">
      <sharedItems containsBlank="1"/>
    </cacheField>
    <cacheField name="Subsanación 13. Permiso o solicitud de concesión de aguas radicado ante la CAR" numFmtId="0">
      <sharedItems containsBlank="1"/>
    </cacheField>
    <cacheField name="Subsanación 14. Adjunte documento con las firmas de la Junta directiva" numFmtId="0">
      <sharedItems containsBlank="1"/>
    </cacheField>
    <cacheField name="Zona" numFmtId="0">
      <sharedItems containsBlank="1"/>
    </cacheField>
    <cacheField name="Fase" numFmtId="0">
      <sharedItems containsBlank="1" count="4">
        <s v="2 Vez"/>
        <s v="3 Vez"/>
        <m/>
        <s v="1 Vez"/>
      </sharedItems>
    </cacheField>
    <cacheField name="Puede Subsanar?" numFmtId="0">
      <sharedItems containsBlank="1"/>
    </cacheField>
    <cacheField name="Puntaje Documentos" numFmtId="0">
      <sharedItems containsString="0" containsBlank="1" containsNumber="1" minValue="0" maxValue="100" count="11">
        <n v="100"/>
        <n v="0"/>
        <m/>
        <n v="94.74"/>
        <n v="42.11"/>
        <n v="78.95"/>
        <n v="84.21"/>
        <n v="89.47"/>
        <n v="47.37"/>
        <n v="73.680000000000007"/>
        <n v="68.42"/>
      </sharedItems>
    </cacheField>
    <cacheField name="Puntaje proyecto" numFmtId="0">
      <sharedItems containsString="0" containsBlank="1" containsNumber="1" containsInteger="1" minValue="0" maxValue="100" count="10">
        <n v="80"/>
        <n v="0"/>
        <m/>
        <n v="85"/>
        <n v="90"/>
        <n v="65"/>
        <n v="70"/>
        <n v="95"/>
        <n v="75"/>
        <n v="100"/>
      </sharedItems>
      <fieldGroup base="177">
        <rangePr autoStart="0" startNum="60" endNum="100" groupInterval="5"/>
        <groupItems count="10">
          <s v="&lt;60 o (en blanco)"/>
          <s v="60-64"/>
          <s v="65-69"/>
          <s v="70-74"/>
          <s v="75-79"/>
          <s v="80-84"/>
          <s v="85-89"/>
          <s v="90-94"/>
          <s v="95-100"/>
          <s v="&gt;100"/>
        </groupItems>
      </fieldGroup>
    </cacheField>
    <cacheField name="Puntaje Total" numFmtId="0">
      <sharedItems containsString="0" containsBlank="1" containsNumber="1" minValue="0" maxValue="100" count="27">
        <n v="90"/>
        <n v="0"/>
        <m/>
        <n v="92.5"/>
        <n v="89.87"/>
        <n v="66.05"/>
        <n v="82.5"/>
        <n v="74.47"/>
        <n v="89.61"/>
        <n v="97.5"/>
        <n v="79.87"/>
        <n v="87.5"/>
        <n v="95"/>
        <n v="87.24"/>
        <n v="66.180000000000007"/>
        <n v="68.680000000000007"/>
        <n v="92.24"/>
        <n v="100"/>
        <n v="56.18"/>
        <n v="79.34"/>
        <n v="94.74"/>
        <n v="81.709999999999994"/>
        <n v="94.87"/>
        <n v="84.61"/>
        <n v="71.180000000000007"/>
        <n v="79.209999999999994"/>
        <n v="84.34"/>
      </sharedItems>
      <fieldGroup base="178">
        <rangePr autoStart="0" autoEnd="0" startNum="60" endNum="100" groupInterval="5"/>
        <groupItems count="10">
          <s v="&lt;60 o (en blanco)"/>
          <s v="60-65"/>
          <s v="65-70"/>
          <s v="70-75"/>
          <s v="75-80"/>
          <s v="80-85"/>
          <s v="85-90"/>
          <s v="90-95"/>
          <s v="95-100"/>
          <s v="&gt;100"/>
        </groupItems>
      </fieldGroup>
    </cacheField>
    <cacheField name="ESCA 2014" numFmtId="0">
      <sharedItems containsSemiMixedTypes="0" containsString="0" containsNumber="1" containsInteger="1" minValue="0" maxValue="1"/>
    </cacheField>
    <cacheField name="ESCA 2015" numFmtId="0">
      <sharedItems containsSemiMixedTypes="0" containsString="0" containsNumber="1" containsInteger="1" minValue="0" maxValue="0"/>
    </cacheField>
    <cacheField name="ESCA 2016" numFmtId="0">
      <sharedItems containsSemiMixedTypes="0" containsString="0" containsNumber="1" containsInteger="1" minValue="0" maxValue="1"/>
    </cacheField>
    <cacheField name="ESCA 2017" numFmtId="0">
      <sharedItems containsSemiMixedTypes="0" containsString="0" containsNumber="1" containsInteger="1" minValue="0" maxValue="1"/>
    </cacheField>
    <cacheField name="ESCA 2019" numFmtId="0">
      <sharedItems containsSemiMixedTypes="0" containsString="0" containsNumber="1" containsInteger="1" minValue="0" maxValue="1"/>
    </cacheField>
    <cacheField name="Total Participaciones" numFmtId="0">
      <sharedItems containsMixedTypes="1" containsNumber="1" containsInteger="1" minValue="0" maxValue="2"/>
    </cacheField>
    <cacheField name="ORDEN POSTULACIÓN" numFmtId="0">
      <sharedItems containsString="0" containsBlank="1" containsNumber="1" containsInteger="1" minValue="5" maxValue="167"/>
    </cacheField>
    <cacheField name="PRIORIZADA PARA DIAGNOSTICO" numFmtId="0">
      <sharedItems containsBlank="1"/>
    </cacheField>
    <cacheField name="GESTOR AMIGO POSTULACIÓN" numFmtId="0">
      <sharedItems count="6">
        <s v="DANIEL MARTINEZ"/>
        <s v="CESAR DÍAZ"/>
        <s v="CAMILA GARZÓN"/>
        <s v="CAMILA" u="1"/>
        <s v="DANIEL" u="1"/>
        <s v="CESAR" u="1"/>
      </sharedItems>
    </cacheField>
    <cacheField name="Primera Fecha Acercamiento" numFmtId="0">
      <sharedItems containsString="0" containsBlank="1" containsNumber="1" containsInteger="1" minValue="44291" maxValue="44312"/>
    </cacheField>
    <cacheField name="Observación" numFmtId="0">
      <sharedItems containsBlank="1" longText="1"/>
    </cacheField>
    <cacheField name="Segunda Fecha Acercamiento" numFmtId="0">
      <sharedItems containsString="0" containsBlank="1" containsNumber="1" containsInteger="1" minValue="44293" maxValue="44312"/>
    </cacheField>
    <cacheField name="Observación2" numFmtId="0">
      <sharedItems containsBlank="1" longText="1"/>
    </cacheField>
    <cacheField name="Tercera Fecha Acercamiento" numFmtId="0">
      <sharedItems containsString="0" containsBlank="1" containsNumber="1" containsInteger="1" minValue="44295" maxValue="44312"/>
    </cacheField>
    <cacheField name="Observación3" numFmtId="0">
      <sharedItems containsBlank="1" longText="1"/>
    </cacheField>
    <cacheField name="Cuarta Fecha Acercamiento" numFmtId="0">
      <sharedItems containsString="0" containsBlank="1" containsNumber="1" containsInteger="1" minValue="44300" maxValue="44312"/>
    </cacheField>
    <cacheField name="Observación4" numFmtId="0">
      <sharedItems containsBlank="1" longText="1"/>
    </cacheField>
    <cacheField name="Quinta Fecha Acercamiento" numFmtId="0">
      <sharedItems containsString="0" containsBlank="1" containsNumber="1" containsInteger="1" minValue="44306" maxValue="44312"/>
    </cacheField>
    <cacheField name="Observación5" numFmtId="0">
      <sharedItems containsBlank="1" longText="1"/>
    </cacheField>
    <cacheField name="Sexta Fecha Acercamiento" numFmtId="0">
      <sharedItems containsString="0" containsBlank="1" containsNumber="1" containsInteger="1" minValue="44309" maxValue="44312"/>
    </cacheField>
    <cacheField name="Observación6" numFmtId="0">
      <sharedItems containsBlank="1"/>
    </cacheField>
    <cacheField name="whatsapp_x000a_¡No te quedes por fuera!" numFmtId="0">
      <sharedItems containsBlank="1"/>
    </cacheField>
    <cacheField name="Email_x000a_¡No te quedes por fuera!" numFmtId="0">
      <sharedItems containsBlank="1"/>
    </cacheField>
    <cacheField name="PRIORIZACIÓN CAR" numFmtId="0">
      <sharedItems containsBlank="1"/>
    </cacheField>
    <cacheField name="PRIORIZACIÓN DIAGNOSTICO" numFmtId="0">
      <sharedItems containsMixedTypes="1" containsNumber="1" containsInteger="1" minValue="3" maxValue="173"/>
    </cacheField>
    <cacheField name="GESTOR VISITA DIAGNOSTICO" numFmtId="0">
      <sharedItems containsBlank="1" count="6">
        <s v="MARCELA MADARIAGA"/>
        <m/>
        <s v="DANIEL MARTINEZ"/>
        <s v="CAMILA GARZÓN"/>
        <s v="CAMILA GOMÉZ" u="1"/>
        <s v="CESAR DÍAZ" u="1"/>
      </sharedItems>
    </cacheField>
    <cacheField name="FECHA VISITA DIAGNOSTICO" numFmtId="0">
      <sharedItems containsNonDate="0" containsDate="1" containsString="0" containsBlank="1" minDate="2021-05-03T00:00:00" maxDate="2021-08-06T00:00:00" count="18">
        <m/>
        <d v="2021-05-15T00:00:00"/>
        <d v="2021-07-31T00:00:00"/>
        <d v="2021-05-24T00:00:00"/>
        <d v="2021-06-11T00:00:00"/>
        <d v="2021-05-18T00:00:00"/>
        <d v="2021-05-25T00:00:00"/>
        <d v="2021-07-24T00:00:00"/>
        <d v="2021-05-21T00:00:00"/>
        <d v="2021-05-03T00:00:00"/>
        <d v="2021-05-11T00:00:00"/>
        <d v="2021-05-31T00:00:00"/>
        <d v="2021-05-14T00:00:00"/>
        <d v="2021-05-19T00:00:00"/>
        <d v="2021-05-13T00:00:00"/>
        <d v="2021-06-02T00:00:00"/>
        <d v="2021-08-05T00:00:00"/>
        <d v="2021-05-10T00:00:00"/>
      </sharedItems>
      <fieldGroup base="205">
        <rangePr groupBy="months" startDate="2021-05-03T00:00:00" endDate="2021-08-06T00:00:00"/>
        <groupItems count="14">
          <s v="(en blanco)"/>
          <s v="ene"/>
          <s v="feb"/>
          <s v="mar"/>
          <s v="abr"/>
          <s v="may"/>
          <s v="jun"/>
          <s v="jul"/>
          <s v="ago"/>
          <s v="sep"/>
          <s v="oct"/>
          <s v="nov"/>
          <s v="dic"/>
          <s v="&gt;6/08/2021"/>
        </groupItems>
      </fieldGroup>
    </cacheField>
    <cacheField name="META DEL PERIODO " numFmtId="0">
      <sharedItems containsBlank="1" count="4">
        <s v="AGOSTO"/>
        <m/>
        <s v="MAYO"/>
        <s v="JUNIO"/>
      </sharedItems>
    </cacheField>
    <cacheField name="CONCEPTO SOCIAL" numFmtId="0">
      <sharedItems containsBlank="1"/>
    </cacheField>
    <cacheField name="CONCEPTO TÉCNICO" numFmtId="0">
      <sharedItems containsBlank="1"/>
    </cacheField>
    <cacheField name="CONCEPTO GENERAL" numFmtId="0">
      <sharedItems containsBlank="1" count="3">
        <s v="VIABLE"/>
        <m/>
        <s v="NO VIABLE"/>
      </sharedItems>
    </cacheField>
    <cacheField name="OBSERVACIONES DOCUMENTOS DIAGNOSTICO" numFmtId="0">
      <sharedItems containsBlank="1" longText="1"/>
    </cacheField>
    <cacheField name="FECHA DE REVISIÓN" numFmtId="0">
      <sharedItems containsNonDate="0" containsDate="1" containsString="0" containsBlank="1" minDate="2021-07-01T00:00:00" maxDate="2021-08-12T00:00:00"/>
    </cacheField>
    <cacheField name="OBSERVACIÓN AJUSTES" numFmtId="0">
      <sharedItems containsNonDate="0" containsDate="1" containsString="0" containsBlank="1" minDate="2021-07-01T00:00:00" maxDate="2021-08-12T00:00:00"/>
    </cacheField>
    <cacheField name="ESTADO" numFmtId="0">
      <sharedItems containsBlank="1" count="2">
        <m/>
        <s v="OK"/>
      </sharedItems>
    </cacheField>
    <cacheField name="NIT VERIFICADO" numFmtId="0">
      <sharedItems containsBlank="1"/>
    </cacheField>
    <cacheField name="ALTURA (A) COORDENADAS MAGNA SIRGAS" numFmtId="0">
      <sharedItems containsString="0" containsBlank="1" containsNumber="1" containsInteger="1" minValue="492" maxValue="2934"/>
    </cacheField>
    <cacheField name="CLIMA" numFmtId="0">
      <sharedItems/>
    </cacheField>
    <cacheField name="PARTICIPANTES" numFmtId="0">
      <sharedItems containsString="0" containsBlank="1" containsNumber="1" containsInteger="1" minValue="15" maxValue="25"/>
    </cacheField>
    <cacheField name="E. PROTECTOR" numFmtId="0">
      <sharedItems containsString="0" containsBlank="1" containsNumber="1" containsInteger="1" minValue="0" maxValue="1100"/>
    </cacheField>
    <cacheField name="E. NATRURAL" numFmtId="0">
      <sharedItems containsString="0" containsBlank="1" containsNumber="1" containsInteger="1" minValue="0" maxValue="950"/>
    </cacheField>
    <cacheField name="CONECTIVIDAD" numFmtId="0">
      <sharedItems containsString="0" containsBlank="1" containsNumber="1" containsInteger="1" minValue="0" maxValue="200"/>
    </cacheField>
    <cacheField name="PARCELAS AGROFORESTALES" numFmtId="0">
      <sharedItems containsString="0" containsBlank="1" containsNumber="1" containsInteger="1" minValue="200" maxValue="200"/>
    </cacheField>
    <cacheField name="METROS LINEALES" numFmtId="0">
      <sharedItems containsString="0" containsBlank="1" containsNumber="1" containsInteger="1" minValue="315" maxValue="1000"/>
    </cacheField>
    <cacheField name="PORCENTAJE DE NECESIDAD" numFmtId="0">
      <sharedItems containsString="0" containsBlank="1" containsNumber="1" minValue="0.1" maxValue="50"/>
    </cacheField>
    <cacheField name="DISTANCIA MAYOR ENRIQUECIMIENTO" numFmtId="0">
      <sharedItems containsString="0" containsBlank="1" containsNumber="1" containsInteger="1" minValue="580" maxValue="12100"/>
    </cacheField>
    <cacheField name="ENRIQUECIMIENTO FORESTAL" numFmtId="0">
      <sharedItems containsBlank="1"/>
    </cacheField>
    <cacheField name="DISTANCIA MAYOR AISLAMIENTO" numFmtId="0">
      <sharedItems containsString="0" containsBlank="1" containsNumber="1" containsInteger="1" minValue="420" maxValue="14926"/>
    </cacheField>
    <cacheField name="AISLAMIENTO" numFmtId="0">
      <sharedItems containsBlank="1"/>
    </cacheField>
    <cacheField name="DIFICULTAD DE ACCESO A LA ZONA DE IMPLEMENTACION" numFmtId="0">
      <sharedItems containsBlank="1"/>
    </cacheField>
    <cacheField name="VALOR APORTE CAR CCI" numFmtId="0">
      <sharedItems containsString="0" containsBlank="1" containsNumber="1" containsInteger="1" minValue="8239000" maxValue="29855000"/>
    </cacheField>
    <cacheField name="APORTE COMUNIDAD" numFmtId="0">
      <sharedItems containsString="0" containsBlank="1" containsNumber="1" containsInteger="1" minValue="1491000" maxValue="1491000"/>
    </cacheField>
    <cacheField name="VALOR TOTAL PROYECTO ESCA" numFmtId="0">
      <sharedItems containsSemiMixedTypes="0" containsString="0" containsNumber="1" containsInteger="1" minValue="0" maxValue="31346000"/>
    </cacheField>
    <cacheField name="GESTOR IMPLEMENTACIÓN" numFmtId="0">
      <sharedItems containsBlank="1"/>
    </cacheField>
  </cacheFields>
  <extLst>
    <ext xmlns:x14="http://schemas.microsoft.com/office/spreadsheetml/2009/9/main" uri="{725AE2AE-9491-48be-B2B4-4EB974FC3084}">
      <x14:pivotCacheDefinition pivotCacheId="2970194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1">
  <r>
    <x v="0"/>
    <x v="0"/>
    <x v="0"/>
    <x v="0"/>
    <x v="0"/>
    <s v="118-4718"/>
    <x v="0"/>
    <m/>
    <m/>
    <m/>
    <m/>
    <x v="0"/>
    <x v="0"/>
    <x v="0"/>
    <x v="0"/>
  </r>
  <r>
    <x v="0"/>
    <x v="0"/>
    <x v="1"/>
    <x v="1"/>
    <x v="1"/>
    <s v="005-20715"/>
    <x v="1"/>
    <m/>
    <m/>
    <m/>
    <m/>
    <x v="0"/>
    <x v="0"/>
    <x v="0"/>
    <x v="1"/>
  </r>
  <r>
    <x v="0"/>
    <x v="0"/>
    <x v="1"/>
    <x v="1"/>
    <x v="1"/>
    <s v="005-21865"/>
    <x v="1"/>
    <m/>
    <m/>
    <m/>
    <m/>
    <x v="0"/>
    <x v="0"/>
    <x v="0"/>
    <x v="1"/>
  </r>
  <r>
    <x v="0"/>
    <x v="0"/>
    <x v="1"/>
    <x v="1"/>
    <x v="1"/>
    <s v="005-22525"/>
    <x v="1"/>
    <m/>
    <m/>
    <m/>
    <m/>
    <x v="1"/>
    <x v="0"/>
    <x v="0"/>
    <x v="1"/>
  </r>
  <r>
    <x v="0"/>
    <x v="0"/>
    <x v="1"/>
    <x v="1"/>
    <x v="1"/>
    <s v="005-22703"/>
    <x v="2"/>
    <m/>
    <m/>
    <m/>
    <m/>
    <x v="0"/>
    <x v="0"/>
    <x v="0"/>
    <x v="1"/>
  </r>
  <r>
    <x v="0"/>
    <x v="0"/>
    <x v="1"/>
    <x v="1"/>
    <x v="2"/>
    <s v="005-22894"/>
    <x v="1"/>
    <s v="SI"/>
    <m/>
    <m/>
    <m/>
    <x v="1"/>
    <x v="0"/>
    <x v="0"/>
    <x v="1"/>
  </r>
  <r>
    <x v="0"/>
    <x v="0"/>
    <x v="1"/>
    <x v="1"/>
    <x v="1"/>
    <s v="005-22907"/>
    <x v="2"/>
    <m/>
    <m/>
    <m/>
    <m/>
    <x v="0"/>
    <x v="0"/>
    <x v="0"/>
    <x v="1"/>
  </r>
  <r>
    <x v="0"/>
    <x v="0"/>
    <x v="1"/>
    <x v="1"/>
    <x v="1"/>
    <s v="005-23088"/>
    <x v="3"/>
    <m/>
    <m/>
    <m/>
    <m/>
    <x v="0"/>
    <x v="0"/>
    <x v="0"/>
    <x v="1"/>
  </r>
  <r>
    <x v="0"/>
    <x v="0"/>
    <x v="1"/>
    <x v="1"/>
    <x v="2"/>
    <s v="005-25482"/>
    <x v="1"/>
    <s v="SI"/>
    <m/>
    <m/>
    <m/>
    <x v="1"/>
    <x v="0"/>
    <x v="0"/>
    <x v="1"/>
  </r>
  <r>
    <x v="0"/>
    <x v="0"/>
    <x v="1"/>
    <x v="1"/>
    <x v="3"/>
    <s v="005-34965"/>
    <x v="1"/>
    <m/>
    <m/>
    <m/>
    <m/>
    <x v="1"/>
    <x v="0"/>
    <x v="0"/>
    <x v="0"/>
  </r>
  <r>
    <x v="1"/>
    <x v="1"/>
    <x v="1"/>
    <x v="2"/>
    <x v="4"/>
    <s v="014-11648"/>
    <x v="4"/>
    <s v="SI"/>
    <m/>
    <m/>
    <m/>
    <x v="0"/>
    <x v="0"/>
    <x v="1"/>
    <x v="1"/>
  </r>
  <r>
    <x v="1"/>
    <x v="1"/>
    <x v="1"/>
    <x v="2"/>
    <x v="4"/>
    <s v="014-13496"/>
    <x v="5"/>
    <m/>
    <m/>
    <m/>
    <m/>
    <x v="1"/>
    <x v="0"/>
    <x v="1"/>
    <x v="0"/>
  </r>
  <r>
    <x v="1"/>
    <x v="1"/>
    <x v="1"/>
    <x v="2"/>
    <x v="4"/>
    <s v="014-15361"/>
    <x v="5"/>
    <m/>
    <m/>
    <m/>
    <m/>
    <x v="1"/>
    <x v="0"/>
    <x v="1"/>
    <x v="0"/>
  </r>
  <r>
    <x v="0"/>
    <x v="0"/>
    <x v="1"/>
    <x v="2"/>
    <x v="5"/>
    <s v="014-1605"/>
    <x v="3"/>
    <m/>
    <m/>
    <m/>
    <m/>
    <x v="1"/>
    <x v="0"/>
    <x v="0"/>
    <x v="1"/>
  </r>
  <r>
    <x v="1"/>
    <x v="1"/>
    <x v="1"/>
    <x v="2"/>
    <x v="4"/>
    <s v="014-16640"/>
    <x v="4"/>
    <s v="SI"/>
    <m/>
    <m/>
    <m/>
    <x v="1"/>
    <x v="0"/>
    <x v="1"/>
    <x v="1"/>
  </r>
  <r>
    <x v="1"/>
    <x v="1"/>
    <x v="1"/>
    <x v="2"/>
    <x v="4"/>
    <s v="014-16641"/>
    <x v="4"/>
    <m/>
    <m/>
    <m/>
    <m/>
    <x v="1"/>
    <x v="0"/>
    <x v="1"/>
    <x v="1"/>
  </r>
  <r>
    <x v="1"/>
    <x v="2"/>
    <x v="1"/>
    <x v="2"/>
    <x v="6"/>
    <s v="014-17782"/>
    <x v="4"/>
    <s v="SI"/>
    <m/>
    <m/>
    <m/>
    <x v="1"/>
    <x v="0"/>
    <x v="0"/>
    <x v="0"/>
  </r>
  <r>
    <x v="1"/>
    <x v="1"/>
    <x v="1"/>
    <x v="2"/>
    <x v="4"/>
    <s v="014-17941"/>
    <x v="4"/>
    <m/>
    <m/>
    <m/>
    <m/>
    <x v="1"/>
    <x v="0"/>
    <x v="0"/>
    <x v="0"/>
  </r>
  <r>
    <x v="0"/>
    <x v="0"/>
    <x v="1"/>
    <x v="2"/>
    <x v="5"/>
    <s v="014-2038"/>
    <x v="3"/>
    <m/>
    <m/>
    <m/>
    <m/>
    <x v="0"/>
    <x v="1"/>
    <x v="0"/>
    <x v="1"/>
  </r>
  <r>
    <x v="0"/>
    <x v="0"/>
    <x v="1"/>
    <x v="2"/>
    <x v="5"/>
    <s v="014-4623"/>
    <x v="3"/>
    <m/>
    <m/>
    <m/>
    <m/>
    <x v="0"/>
    <x v="0"/>
    <x v="0"/>
    <x v="1"/>
  </r>
  <r>
    <x v="0"/>
    <x v="0"/>
    <x v="1"/>
    <x v="2"/>
    <x v="5"/>
    <s v="014-944"/>
    <x v="3"/>
    <m/>
    <m/>
    <m/>
    <m/>
    <x v="1"/>
    <x v="0"/>
    <x v="0"/>
    <x v="1"/>
  </r>
  <r>
    <x v="0"/>
    <x v="0"/>
    <x v="1"/>
    <x v="3"/>
    <x v="7"/>
    <s v="028-1614"/>
    <x v="3"/>
    <m/>
    <m/>
    <m/>
    <m/>
    <x v="1"/>
    <x v="1"/>
    <x v="1"/>
    <x v="1"/>
  </r>
  <r>
    <x v="0"/>
    <x v="0"/>
    <x v="1"/>
    <x v="3"/>
    <x v="8"/>
    <s v="028-17378"/>
    <x v="3"/>
    <m/>
    <m/>
    <m/>
    <m/>
    <x v="0"/>
    <x v="0"/>
    <x v="1"/>
    <x v="1"/>
  </r>
  <r>
    <x v="0"/>
    <x v="0"/>
    <x v="1"/>
    <x v="3"/>
    <x v="9"/>
    <s v="028-21545"/>
    <x v="1"/>
    <m/>
    <m/>
    <m/>
    <m/>
    <x v="0"/>
    <x v="2"/>
    <x v="1"/>
    <x v="1"/>
  </r>
  <r>
    <x v="0"/>
    <x v="0"/>
    <x v="1"/>
    <x v="3"/>
    <x v="7"/>
    <s v="028-27899"/>
    <x v="3"/>
    <m/>
    <m/>
    <m/>
    <m/>
    <x v="1"/>
    <x v="3"/>
    <x v="1"/>
    <x v="1"/>
  </r>
  <r>
    <x v="0"/>
    <x v="0"/>
    <x v="1"/>
    <x v="3"/>
    <x v="8"/>
    <s v="028-33169"/>
    <x v="3"/>
    <m/>
    <m/>
    <m/>
    <m/>
    <x v="1"/>
    <x v="4"/>
    <x v="1"/>
    <x v="0"/>
  </r>
  <r>
    <x v="0"/>
    <x v="0"/>
    <x v="1"/>
    <x v="3"/>
    <x v="10"/>
    <s v="028-33540"/>
    <x v="4"/>
    <m/>
    <m/>
    <m/>
    <m/>
    <x v="1"/>
    <x v="0"/>
    <x v="1"/>
    <x v="0"/>
  </r>
  <r>
    <x v="0"/>
    <x v="0"/>
    <x v="1"/>
    <x v="3"/>
    <x v="11"/>
    <s v="028-908"/>
    <x v="1"/>
    <m/>
    <m/>
    <m/>
    <m/>
    <x v="0"/>
    <x v="0"/>
    <x v="1"/>
    <x v="1"/>
  </r>
  <r>
    <x v="2"/>
    <x v="3"/>
    <x v="1"/>
    <x v="4"/>
    <x v="12"/>
    <s v="032-10117"/>
    <x v="4"/>
    <s v="SI"/>
    <m/>
    <m/>
    <m/>
    <x v="0"/>
    <x v="0"/>
    <x v="0"/>
    <x v="1"/>
  </r>
  <r>
    <x v="2"/>
    <x v="3"/>
    <x v="1"/>
    <x v="4"/>
    <x v="12"/>
    <s v="032-10939"/>
    <x v="4"/>
    <s v="SI"/>
    <m/>
    <m/>
    <m/>
    <x v="0"/>
    <x v="0"/>
    <x v="0"/>
    <x v="1"/>
  </r>
  <r>
    <x v="3"/>
    <x v="4"/>
    <x v="1"/>
    <x v="5"/>
    <x v="13"/>
    <s v="032-11044"/>
    <x v="3"/>
    <s v="SI"/>
    <m/>
    <m/>
    <m/>
    <x v="0"/>
    <x v="0"/>
    <x v="1"/>
    <x v="1"/>
  </r>
  <r>
    <x v="2"/>
    <x v="3"/>
    <x v="1"/>
    <x v="4"/>
    <x v="12"/>
    <s v="032-11894"/>
    <x v="4"/>
    <s v="SI"/>
    <m/>
    <m/>
    <m/>
    <x v="0"/>
    <x v="0"/>
    <x v="0"/>
    <x v="1"/>
  </r>
  <r>
    <x v="2"/>
    <x v="3"/>
    <x v="1"/>
    <x v="4"/>
    <x v="12"/>
    <s v="032-12090"/>
    <x v="5"/>
    <s v="SI"/>
    <m/>
    <m/>
    <m/>
    <x v="1"/>
    <x v="0"/>
    <x v="0"/>
    <x v="1"/>
  </r>
  <r>
    <x v="3"/>
    <x v="4"/>
    <x v="1"/>
    <x v="5"/>
    <x v="14"/>
    <s v="032-12160"/>
    <x v="4"/>
    <s v="SI"/>
    <m/>
    <m/>
    <m/>
    <x v="0"/>
    <x v="4"/>
    <x v="1"/>
    <x v="0"/>
  </r>
  <r>
    <x v="2"/>
    <x v="3"/>
    <x v="1"/>
    <x v="4"/>
    <x v="12"/>
    <s v="032-12371"/>
    <x v="5"/>
    <s v="SI"/>
    <m/>
    <m/>
    <m/>
    <x v="0"/>
    <x v="0"/>
    <x v="0"/>
    <x v="1"/>
  </r>
  <r>
    <x v="1"/>
    <x v="5"/>
    <x v="1"/>
    <x v="6"/>
    <x v="15"/>
    <s v="032-12522"/>
    <x v="3"/>
    <s v="SI"/>
    <m/>
    <m/>
    <m/>
    <x v="1"/>
    <x v="0"/>
    <x v="0"/>
    <x v="1"/>
  </r>
  <r>
    <x v="2"/>
    <x v="3"/>
    <x v="1"/>
    <x v="5"/>
    <x v="12"/>
    <s v="032-13015"/>
    <x v="5"/>
    <m/>
    <m/>
    <m/>
    <m/>
    <x v="0"/>
    <x v="0"/>
    <x v="0"/>
    <x v="1"/>
  </r>
  <r>
    <x v="2"/>
    <x v="3"/>
    <x v="1"/>
    <x v="4"/>
    <x v="12"/>
    <s v="032-13016"/>
    <x v="5"/>
    <m/>
    <m/>
    <m/>
    <m/>
    <x v="1"/>
    <x v="0"/>
    <x v="0"/>
    <x v="1"/>
  </r>
  <r>
    <x v="2"/>
    <x v="3"/>
    <x v="1"/>
    <x v="4"/>
    <x v="12"/>
    <s v="032-13413"/>
    <x v="5"/>
    <m/>
    <m/>
    <m/>
    <m/>
    <x v="1"/>
    <x v="0"/>
    <x v="0"/>
    <x v="1"/>
  </r>
  <r>
    <x v="2"/>
    <x v="3"/>
    <x v="1"/>
    <x v="4"/>
    <x v="12"/>
    <s v="032-13594"/>
    <x v="4"/>
    <m/>
    <m/>
    <m/>
    <m/>
    <x v="0"/>
    <x v="0"/>
    <x v="0"/>
    <x v="1"/>
  </r>
  <r>
    <x v="2"/>
    <x v="3"/>
    <x v="1"/>
    <x v="4"/>
    <x v="12"/>
    <s v="032-13595"/>
    <x v="4"/>
    <m/>
    <m/>
    <m/>
    <m/>
    <x v="0"/>
    <x v="0"/>
    <x v="0"/>
    <x v="1"/>
  </r>
  <r>
    <x v="2"/>
    <x v="3"/>
    <x v="1"/>
    <x v="4"/>
    <x v="12"/>
    <s v="032-13596"/>
    <x v="4"/>
    <m/>
    <m/>
    <m/>
    <m/>
    <x v="1"/>
    <x v="0"/>
    <x v="0"/>
    <x v="1"/>
  </r>
  <r>
    <x v="2"/>
    <x v="3"/>
    <x v="1"/>
    <x v="4"/>
    <x v="12"/>
    <s v="032-13597"/>
    <x v="4"/>
    <m/>
    <m/>
    <m/>
    <m/>
    <x v="1"/>
    <x v="0"/>
    <x v="0"/>
    <x v="1"/>
  </r>
  <r>
    <x v="2"/>
    <x v="3"/>
    <x v="1"/>
    <x v="4"/>
    <x v="12"/>
    <s v="032-13598"/>
    <x v="4"/>
    <s v="SI"/>
    <m/>
    <m/>
    <m/>
    <x v="1"/>
    <x v="0"/>
    <x v="0"/>
    <x v="1"/>
  </r>
  <r>
    <x v="2"/>
    <x v="3"/>
    <x v="1"/>
    <x v="4"/>
    <x v="12"/>
    <s v="032-15833"/>
    <x v="5"/>
    <m/>
    <m/>
    <m/>
    <m/>
    <x v="1"/>
    <x v="0"/>
    <x v="0"/>
    <x v="1"/>
  </r>
  <r>
    <x v="3"/>
    <x v="4"/>
    <x v="1"/>
    <x v="5"/>
    <x v="14"/>
    <s v="032-18423"/>
    <x v="5"/>
    <m/>
    <m/>
    <m/>
    <m/>
    <x v="1"/>
    <x v="0"/>
    <x v="1"/>
    <x v="0"/>
  </r>
  <r>
    <x v="3"/>
    <x v="4"/>
    <x v="1"/>
    <x v="5"/>
    <x v="13"/>
    <s v="032-20133"/>
    <x v="3"/>
    <m/>
    <m/>
    <m/>
    <m/>
    <x v="1"/>
    <x v="0"/>
    <x v="1"/>
    <x v="0"/>
  </r>
  <r>
    <x v="3"/>
    <x v="4"/>
    <x v="1"/>
    <x v="5"/>
    <x v="13"/>
    <s v="032-2178"/>
    <x v="3"/>
    <s v="SI"/>
    <m/>
    <m/>
    <m/>
    <x v="0"/>
    <x v="0"/>
    <x v="1"/>
    <x v="1"/>
  </r>
  <r>
    <x v="3"/>
    <x v="4"/>
    <x v="1"/>
    <x v="5"/>
    <x v="14"/>
    <s v="032-21850"/>
    <x v="4"/>
    <s v="SI"/>
    <m/>
    <m/>
    <m/>
    <x v="1"/>
    <x v="4"/>
    <x v="1"/>
    <x v="0"/>
  </r>
  <r>
    <x v="2"/>
    <x v="3"/>
    <x v="1"/>
    <x v="7"/>
    <x v="16"/>
    <s v="032-21853"/>
    <x v="4"/>
    <m/>
    <m/>
    <m/>
    <m/>
    <x v="1"/>
    <x v="0"/>
    <x v="0"/>
    <x v="1"/>
  </r>
  <r>
    <x v="2"/>
    <x v="3"/>
    <x v="1"/>
    <x v="4"/>
    <x v="12"/>
    <s v="032-22307"/>
    <x v="4"/>
    <m/>
    <m/>
    <m/>
    <m/>
    <x v="1"/>
    <x v="0"/>
    <x v="0"/>
    <x v="1"/>
  </r>
  <r>
    <x v="2"/>
    <x v="3"/>
    <x v="1"/>
    <x v="7"/>
    <x v="16"/>
    <s v="032-22374"/>
    <x v="4"/>
    <m/>
    <m/>
    <m/>
    <m/>
    <x v="0"/>
    <x v="0"/>
    <x v="0"/>
    <x v="0"/>
  </r>
  <r>
    <x v="3"/>
    <x v="4"/>
    <x v="1"/>
    <x v="5"/>
    <x v="13"/>
    <s v="032-442"/>
    <x v="3"/>
    <s v="SI"/>
    <m/>
    <m/>
    <m/>
    <x v="0"/>
    <x v="0"/>
    <x v="1"/>
    <x v="1"/>
  </r>
  <r>
    <x v="3"/>
    <x v="4"/>
    <x v="1"/>
    <x v="5"/>
    <x v="14"/>
    <s v="032-551"/>
    <x v="5"/>
    <s v="SI"/>
    <m/>
    <m/>
    <m/>
    <x v="1"/>
    <x v="0"/>
    <x v="1"/>
    <x v="0"/>
  </r>
  <r>
    <x v="2"/>
    <x v="3"/>
    <x v="1"/>
    <x v="4"/>
    <x v="12"/>
    <s v="032-6679"/>
    <x v="5"/>
    <s v="SI"/>
    <m/>
    <m/>
    <m/>
    <x v="1"/>
    <x v="0"/>
    <x v="0"/>
    <x v="1"/>
  </r>
  <r>
    <x v="3"/>
    <x v="4"/>
    <x v="1"/>
    <x v="5"/>
    <x v="13"/>
    <s v="032-6931"/>
    <x v="3"/>
    <m/>
    <m/>
    <m/>
    <m/>
    <x v="0"/>
    <x v="0"/>
    <x v="1"/>
    <x v="1"/>
  </r>
  <r>
    <x v="3"/>
    <x v="4"/>
    <x v="1"/>
    <x v="5"/>
    <x v="14"/>
    <s v="032-7455"/>
    <x v="5"/>
    <s v="SI"/>
    <m/>
    <m/>
    <m/>
    <x v="1"/>
    <x v="0"/>
    <x v="1"/>
    <x v="0"/>
  </r>
  <r>
    <x v="2"/>
    <x v="3"/>
    <x v="1"/>
    <x v="4"/>
    <x v="12"/>
    <s v="032-771"/>
    <x v="5"/>
    <m/>
    <m/>
    <m/>
    <m/>
    <x v="0"/>
    <x v="0"/>
    <x v="0"/>
    <x v="1"/>
  </r>
  <r>
    <x v="1"/>
    <x v="5"/>
    <x v="1"/>
    <x v="7"/>
    <x v="17"/>
    <s v="032-8584"/>
    <x v="4"/>
    <m/>
    <m/>
    <m/>
    <m/>
    <x v="0"/>
    <x v="0"/>
    <x v="0"/>
    <x v="0"/>
  </r>
  <r>
    <x v="2"/>
    <x v="3"/>
    <x v="1"/>
    <x v="7"/>
    <x v="18"/>
    <s v="032-9655"/>
    <x v="3"/>
    <s v="SI"/>
    <m/>
    <m/>
    <m/>
    <x v="1"/>
    <x v="0"/>
    <x v="0"/>
    <x v="1"/>
  </r>
  <r>
    <x v="2"/>
    <x v="3"/>
    <x v="1"/>
    <x v="7"/>
    <x v="18"/>
    <s v="032-9656"/>
    <x v="3"/>
    <s v="SI"/>
    <m/>
    <m/>
    <m/>
    <x v="1"/>
    <x v="0"/>
    <x v="0"/>
    <x v="1"/>
  </r>
  <r>
    <x v="2"/>
    <x v="3"/>
    <x v="1"/>
    <x v="7"/>
    <x v="16"/>
    <s v="032-9657"/>
    <x v="3"/>
    <s v="SI"/>
    <m/>
    <m/>
    <m/>
    <x v="1"/>
    <x v="0"/>
    <x v="0"/>
    <x v="0"/>
  </r>
  <r>
    <x v="1"/>
    <x v="6"/>
    <x v="1"/>
    <x v="8"/>
    <x v="19"/>
    <s v="033-1203"/>
    <x v="3"/>
    <s v="SI"/>
    <m/>
    <m/>
    <m/>
    <x v="0"/>
    <x v="0"/>
    <x v="0"/>
    <x v="0"/>
  </r>
  <r>
    <x v="1"/>
    <x v="6"/>
    <x v="1"/>
    <x v="8"/>
    <x v="19"/>
    <s v="033-12882"/>
    <x v="3"/>
    <m/>
    <m/>
    <m/>
    <m/>
    <x v="1"/>
    <x v="0"/>
    <x v="0"/>
    <x v="0"/>
  </r>
  <r>
    <x v="1"/>
    <x v="6"/>
    <x v="1"/>
    <x v="8"/>
    <x v="19"/>
    <s v="033-3217"/>
    <x v="3"/>
    <s v="SI"/>
    <m/>
    <m/>
    <m/>
    <x v="0"/>
    <x v="0"/>
    <x v="0"/>
    <x v="0"/>
  </r>
  <r>
    <x v="1"/>
    <x v="6"/>
    <x v="1"/>
    <x v="8"/>
    <x v="19"/>
    <s v="033-3517"/>
    <x v="3"/>
    <m/>
    <m/>
    <m/>
    <m/>
    <x v="1"/>
    <x v="5"/>
    <x v="0"/>
    <x v="0"/>
  </r>
  <r>
    <x v="1"/>
    <x v="6"/>
    <x v="1"/>
    <x v="8"/>
    <x v="19"/>
    <s v="033-3596"/>
    <x v="3"/>
    <m/>
    <m/>
    <m/>
    <m/>
    <x v="0"/>
    <x v="0"/>
    <x v="0"/>
    <x v="0"/>
  </r>
  <r>
    <x v="1"/>
    <x v="6"/>
    <x v="1"/>
    <x v="8"/>
    <x v="19"/>
    <s v="033-5350"/>
    <x v="3"/>
    <s v="SI"/>
    <m/>
    <m/>
    <m/>
    <x v="0"/>
    <x v="0"/>
    <x v="0"/>
    <x v="0"/>
  </r>
  <r>
    <x v="1"/>
    <x v="6"/>
    <x v="1"/>
    <x v="8"/>
    <x v="19"/>
    <s v="033-5491"/>
    <x v="3"/>
    <m/>
    <m/>
    <m/>
    <m/>
    <x v="0"/>
    <x v="0"/>
    <x v="0"/>
    <x v="0"/>
  </r>
  <r>
    <x v="1"/>
    <x v="6"/>
    <x v="1"/>
    <x v="8"/>
    <x v="19"/>
    <s v="033-6279"/>
    <x v="3"/>
    <m/>
    <m/>
    <m/>
    <m/>
    <x v="0"/>
    <x v="0"/>
    <x v="0"/>
    <x v="0"/>
  </r>
  <r>
    <x v="1"/>
    <x v="6"/>
    <x v="1"/>
    <x v="8"/>
    <x v="19"/>
    <s v="033-6280"/>
    <x v="3"/>
    <m/>
    <m/>
    <m/>
    <m/>
    <x v="0"/>
    <x v="0"/>
    <x v="0"/>
    <x v="0"/>
  </r>
  <r>
    <x v="1"/>
    <x v="6"/>
    <x v="1"/>
    <x v="8"/>
    <x v="19"/>
    <s v="033-8190"/>
    <x v="3"/>
    <s v="SI"/>
    <m/>
    <m/>
    <m/>
    <x v="0"/>
    <x v="0"/>
    <x v="0"/>
    <x v="0"/>
  </r>
  <r>
    <x v="1"/>
    <x v="6"/>
    <x v="1"/>
    <x v="8"/>
    <x v="19"/>
    <s v="033-8191"/>
    <x v="3"/>
    <s v="SI"/>
    <m/>
    <m/>
    <m/>
    <x v="0"/>
    <x v="0"/>
    <x v="0"/>
    <x v="0"/>
  </r>
  <r>
    <x v="1"/>
    <x v="6"/>
    <x v="0"/>
    <x v="9"/>
    <x v="20"/>
    <s v="103-11208"/>
    <x v="4"/>
    <s v="SI"/>
    <m/>
    <m/>
    <m/>
    <x v="0"/>
    <x v="0"/>
    <x v="0"/>
    <x v="0"/>
  </r>
  <r>
    <x v="1"/>
    <x v="6"/>
    <x v="0"/>
    <x v="9"/>
    <x v="20"/>
    <s v="103-17445"/>
    <x v="4"/>
    <s v="SI"/>
    <m/>
    <m/>
    <m/>
    <x v="1"/>
    <x v="0"/>
    <x v="0"/>
    <x v="0"/>
  </r>
  <r>
    <x v="1"/>
    <x v="6"/>
    <x v="0"/>
    <x v="9"/>
    <x v="20"/>
    <s v="103-23835"/>
    <x v="4"/>
    <m/>
    <m/>
    <m/>
    <m/>
    <x v="0"/>
    <x v="0"/>
    <x v="0"/>
    <x v="0"/>
  </r>
  <r>
    <x v="1"/>
    <x v="6"/>
    <x v="0"/>
    <x v="9"/>
    <x v="20"/>
    <s v="103-24741"/>
    <x v="4"/>
    <s v="SI"/>
    <m/>
    <m/>
    <m/>
    <x v="1"/>
    <x v="0"/>
    <x v="0"/>
    <x v="0"/>
  </r>
  <r>
    <x v="1"/>
    <x v="2"/>
    <x v="0"/>
    <x v="10"/>
    <x v="21"/>
    <s v="115-134"/>
    <x v="3"/>
    <s v="SI"/>
    <m/>
    <m/>
    <m/>
    <x v="0"/>
    <x v="0"/>
    <x v="0"/>
    <x v="0"/>
  </r>
  <r>
    <x v="1"/>
    <x v="7"/>
    <x v="0"/>
    <x v="10"/>
    <x v="22"/>
    <s v="115-14400"/>
    <x v="6"/>
    <m/>
    <m/>
    <m/>
    <m/>
    <x v="1"/>
    <x v="0"/>
    <x v="0"/>
    <x v="1"/>
  </r>
  <r>
    <x v="1"/>
    <x v="7"/>
    <x v="0"/>
    <x v="10"/>
    <x v="22"/>
    <s v="115-14401"/>
    <x v="6"/>
    <m/>
    <m/>
    <m/>
    <m/>
    <x v="0"/>
    <x v="0"/>
    <x v="0"/>
    <x v="1"/>
  </r>
  <r>
    <x v="1"/>
    <x v="7"/>
    <x v="0"/>
    <x v="10"/>
    <x v="22"/>
    <s v="115-14402"/>
    <x v="6"/>
    <m/>
    <m/>
    <m/>
    <m/>
    <x v="1"/>
    <x v="0"/>
    <x v="0"/>
    <x v="1"/>
  </r>
  <r>
    <x v="1"/>
    <x v="7"/>
    <x v="0"/>
    <x v="10"/>
    <x v="22"/>
    <s v="115-14403"/>
    <x v="6"/>
    <m/>
    <m/>
    <m/>
    <m/>
    <x v="0"/>
    <x v="0"/>
    <x v="0"/>
    <x v="1"/>
  </r>
  <r>
    <x v="1"/>
    <x v="2"/>
    <x v="0"/>
    <x v="10"/>
    <x v="21"/>
    <s v="115-20898"/>
    <x v="3"/>
    <s v="SI"/>
    <m/>
    <m/>
    <m/>
    <x v="0"/>
    <x v="0"/>
    <x v="0"/>
    <x v="0"/>
  </r>
  <r>
    <x v="1"/>
    <x v="2"/>
    <x v="0"/>
    <x v="10"/>
    <x v="21"/>
    <s v="115-20907"/>
    <x v="3"/>
    <s v="SI"/>
    <m/>
    <m/>
    <m/>
    <x v="1"/>
    <x v="0"/>
    <x v="1"/>
    <x v="0"/>
  </r>
  <r>
    <x v="1"/>
    <x v="2"/>
    <x v="0"/>
    <x v="10"/>
    <x v="21"/>
    <s v="115-4290"/>
    <x v="3"/>
    <s v="SI"/>
    <m/>
    <m/>
    <m/>
    <x v="1"/>
    <x v="0"/>
    <x v="1"/>
    <x v="0"/>
  </r>
  <r>
    <x v="1"/>
    <x v="7"/>
    <x v="0"/>
    <x v="10"/>
    <x v="22"/>
    <s v="115-4490"/>
    <x v="6"/>
    <s v="SI"/>
    <s v="SI"/>
    <m/>
    <m/>
    <x v="1"/>
    <x v="0"/>
    <x v="0"/>
    <x v="1"/>
  </r>
  <r>
    <x v="1"/>
    <x v="5"/>
    <x v="0"/>
    <x v="11"/>
    <x v="23"/>
    <s v="115-7093"/>
    <x v="3"/>
    <m/>
    <m/>
    <m/>
    <m/>
    <x v="0"/>
    <x v="0"/>
    <x v="1"/>
    <x v="1"/>
  </r>
  <r>
    <x v="1"/>
    <x v="7"/>
    <x v="0"/>
    <x v="10"/>
    <x v="22"/>
    <s v="115-7423"/>
    <x v="6"/>
    <m/>
    <m/>
    <m/>
    <m/>
    <x v="1"/>
    <x v="0"/>
    <x v="0"/>
    <x v="1"/>
  </r>
  <r>
    <x v="1"/>
    <x v="2"/>
    <x v="0"/>
    <x v="10"/>
    <x v="21"/>
    <s v="115-847"/>
    <x v="3"/>
    <m/>
    <m/>
    <m/>
    <m/>
    <x v="0"/>
    <x v="0"/>
    <x v="0"/>
    <x v="0"/>
  </r>
  <r>
    <x v="2"/>
    <x v="3"/>
    <x v="0"/>
    <x v="0"/>
    <x v="24"/>
    <s v="118-10884"/>
    <x v="3"/>
    <m/>
    <m/>
    <m/>
    <m/>
    <x v="1"/>
    <x v="6"/>
    <x v="1"/>
    <x v="1"/>
  </r>
  <r>
    <x v="0"/>
    <x v="0"/>
    <x v="0"/>
    <x v="12"/>
    <x v="25"/>
    <s v="118-11608"/>
    <x v="2"/>
    <m/>
    <m/>
    <m/>
    <m/>
    <x v="0"/>
    <x v="0"/>
    <x v="0"/>
    <x v="1"/>
  </r>
  <r>
    <x v="2"/>
    <x v="3"/>
    <x v="0"/>
    <x v="0"/>
    <x v="26"/>
    <s v="118-11615"/>
    <x v="7"/>
    <m/>
    <m/>
    <m/>
    <m/>
    <x v="1"/>
    <x v="0"/>
    <x v="1"/>
    <x v="1"/>
  </r>
  <r>
    <x v="0"/>
    <x v="0"/>
    <x v="0"/>
    <x v="0"/>
    <x v="27"/>
    <s v="118-12784"/>
    <x v="7"/>
    <m/>
    <m/>
    <m/>
    <m/>
    <x v="1"/>
    <x v="0"/>
    <x v="0"/>
    <x v="1"/>
  </r>
  <r>
    <x v="0"/>
    <x v="0"/>
    <x v="0"/>
    <x v="0"/>
    <x v="27"/>
    <s v="118-13989"/>
    <x v="7"/>
    <m/>
    <m/>
    <m/>
    <m/>
    <x v="0"/>
    <x v="0"/>
    <x v="0"/>
    <x v="1"/>
  </r>
  <r>
    <x v="0"/>
    <x v="0"/>
    <x v="0"/>
    <x v="0"/>
    <x v="27"/>
    <s v="118-13990"/>
    <x v="7"/>
    <m/>
    <m/>
    <m/>
    <m/>
    <x v="0"/>
    <x v="0"/>
    <x v="0"/>
    <x v="2"/>
  </r>
  <r>
    <x v="2"/>
    <x v="3"/>
    <x v="0"/>
    <x v="0"/>
    <x v="26"/>
    <s v="118-1466"/>
    <x v="0"/>
    <s v="SI"/>
    <m/>
    <m/>
    <m/>
    <x v="1"/>
    <x v="0"/>
    <x v="1"/>
    <x v="0"/>
  </r>
  <r>
    <x v="0"/>
    <x v="0"/>
    <x v="0"/>
    <x v="0"/>
    <x v="27"/>
    <s v="118-15471"/>
    <x v="7"/>
    <m/>
    <m/>
    <m/>
    <m/>
    <x v="1"/>
    <x v="0"/>
    <x v="0"/>
    <x v="1"/>
  </r>
  <r>
    <x v="0"/>
    <x v="0"/>
    <x v="0"/>
    <x v="12"/>
    <x v="28"/>
    <s v="118-15656"/>
    <x v="4"/>
    <m/>
    <m/>
    <m/>
    <m/>
    <x v="1"/>
    <x v="0"/>
    <x v="1"/>
    <x v="1"/>
  </r>
  <r>
    <x v="0"/>
    <x v="0"/>
    <x v="0"/>
    <x v="12"/>
    <x v="28"/>
    <s v="118-15657"/>
    <x v="2"/>
    <m/>
    <m/>
    <m/>
    <m/>
    <x v="1"/>
    <x v="0"/>
    <x v="1"/>
    <x v="1"/>
  </r>
  <r>
    <x v="0"/>
    <x v="0"/>
    <x v="0"/>
    <x v="12"/>
    <x v="28"/>
    <s v="118-15658"/>
    <x v="2"/>
    <m/>
    <m/>
    <m/>
    <m/>
    <x v="0"/>
    <x v="0"/>
    <x v="1"/>
    <x v="1"/>
  </r>
  <r>
    <x v="0"/>
    <x v="0"/>
    <x v="0"/>
    <x v="0"/>
    <x v="27"/>
    <s v="118-16203"/>
    <x v="7"/>
    <m/>
    <m/>
    <m/>
    <m/>
    <x v="0"/>
    <x v="6"/>
    <x v="0"/>
    <x v="1"/>
  </r>
  <r>
    <x v="0"/>
    <x v="0"/>
    <x v="0"/>
    <x v="0"/>
    <x v="27"/>
    <s v="118-16204"/>
    <x v="7"/>
    <m/>
    <m/>
    <m/>
    <m/>
    <x v="1"/>
    <x v="0"/>
    <x v="0"/>
    <x v="1"/>
  </r>
  <r>
    <x v="2"/>
    <x v="3"/>
    <x v="0"/>
    <x v="0"/>
    <x v="24"/>
    <s v="118-1907"/>
    <x v="4"/>
    <m/>
    <m/>
    <m/>
    <m/>
    <x v="0"/>
    <x v="0"/>
    <x v="0"/>
    <x v="1"/>
  </r>
  <r>
    <x v="2"/>
    <x v="3"/>
    <x v="0"/>
    <x v="0"/>
    <x v="26"/>
    <s v="118-19115"/>
    <x v="0"/>
    <s v="SI"/>
    <m/>
    <m/>
    <m/>
    <x v="1"/>
    <x v="0"/>
    <x v="1"/>
    <x v="0"/>
  </r>
  <r>
    <x v="2"/>
    <x v="3"/>
    <x v="0"/>
    <x v="0"/>
    <x v="26"/>
    <s v="118-2018"/>
    <x v="0"/>
    <s v="SI"/>
    <m/>
    <m/>
    <m/>
    <x v="0"/>
    <x v="0"/>
    <x v="1"/>
    <x v="0"/>
  </r>
  <r>
    <x v="2"/>
    <x v="3"/>
    <x v="0"/>
    <x v="0"/>
    <x v="26"/>
    <s v="118-2019"/>
    <x v="0"/>
    <s v="SI"/>
    <m/>
    <m/>
    <m/>
    <x v="0"/>
    <x v="0"/>
    <x v="1"/>
    <x v="0"/>
  </r>
  <r>
    <x v="2"/>
    <x v="3"/>
    <x v="0"/>
    <x v="0"/>
    <x v="26"/>
    <s v="118-2021"/>
    <x v="0"/>
    <s v="SI"/>
    <m/>
    <m/>
    <m/>
    <x v="0"/>
    <x v="0"/>
    <x v="1"/>
    <x v="0"/>
  </r>
  <r>
    <x v="0"/>
    <x v="0"/>
    <x v="0"/>
    <x v="12"/>
    <x v="28"/>
    <s v="118-20850"/>
    <x v="2"/>
    <m/>
    <m/>
    <m/>
    <m/>
    <x v="1"/>
    <x v="5"/>
    <x v="0"/>
    <x v="1"/>
  </r>
  <r>
    <x v="2"/>
    <x v="3"/>
    <x v="0"/>
    <x v="0"/>
    <x v="24"/>
    <s v="118-21401"/>
    <x v="7"/>
    <m/>
    <m/>
    <m/>
    <m/>
    <x v="1"/>
    <x v="3"/>
    <x v="1"/>
    <x v="0"/>
  </r>
  <r>
    <x v="0"/>
    <x v="0"/>
    <x v="0"/>
    <x v="12"/>
    <x v="29"/>
    <s v="118-2561"/>
    <x v="2"/>
    <m/>
    <m/>
    <m/>
    <m/>
    <x v="0"/>
    <x v="0"/>
    <x v="1"/>
    <x v="1"/>
  </r>
  <r>
    <x v="0"/>
    <x v="0"/>
    <x v="0"/>
    <x v="12"/>
    <x v="29"/>
    <s v="118-2562"/>
    <x v="2"/>
    <m/>
    <m/>
    <m/>
    <m/>
    <x v="1"/>
    <x v="0"/>
    <x v="1"/>
    <x v="1"/>
  </r>
  <r>
    <x v="0"/>
    <x v="0"/>
    <x v="0"/>
    <x v="12"/>
    <x v="29"/>
    <s v="118-2563"/>
    <x v="2"/>
    <m/>
    <m/>
    <m/>
    <m/>
    <x v="0"/>
    <x v="0"/>
    <x v="1"/>
    <x v="1"/>
  </r>
  <r>
    <x v="0"/>
    <x v="0"/>
    <x v="0"/>
    <x v="12"/>
    <x v="29"/>
    <s v="118-2564"/>
    <x v="2"/>
    <m/>
    <m/>
    <m/>
    <m/>
    <x v="0"/>
    <x v="0"/>
    <x v="1"/>
    <x v="1"/>
  </r>
  <r>
    <x v="2"/>
    <x v="3"/>
    <x v="0"/>
    <x v="0"/>
    <x v="30"/>
    <s v="118-290"/>
    <x v="7"/>
    <m/>
    <m/>
    <m/>
    <m/>
    <x v="1"/>
    <x v="6"/>
    <x v="1"/>
    <x v="1"/>
  </r>
  <r>
    <x v="0"/>
    <x v="0"/>
    <x v="0"/>
    <x v="0"/>
    <x v="0"/>
    <s v="118-2905"/>
    <x v="7"/>
    <m/>
    <m/>
    <m/>
    <m/>
    <x v="1"/>
    <x v="0"/>
    <x v="0"/>
    <x v="1"/>
  </r>
  <r>
    <x v="0"/>
    <x v="0"/>
    <x v="0"/>
    <x v="0"/>
    <x v="0"/>
    <s v="118-3166"/>
    <x v="4"/>
    <m/>
    <m/>
    <m/>
    <m/>
    <x v="0"/>
    <x v="0"/>
    <x v="1"/>
    <x v="1"/>
  </r>
  <r>
    <x v="2"/>
    <x v="3"/>
    <x v="0"/>
    <x v="12"/>
    <x v="31"/>
    <s v="118-3460"/>
    <x v="2"/>
    <m/>
    <m/>
    <m/>
    <m/>
    <x v="0"/>
    <x v="0"/>
    <x v="1"/>
    <x v="1"/>
  </r>
  <r>
    <x v="0"/>
    <x v="0"/>
    <x v="0"/>
    <x v="0"/>
    <x v="27"/>
    <s v="118-3523"/>
    <x v="7"/>
    <m/>
    <m/>
    <m/>
    <m/>
    <x v="1"/>
    <x v="0"/>
    <x v="0"/>
    <x v="1"/>
  </r>
  <r>
    <x v="0"/>
    <x v="0"/>
    <x v="0"/>
    <x v="0"/>
    <x v="27"/>
    <s v="118-3524"/>
    <x v="7"/>
    <m/>
    <m/>
    <m/>
    <m/>
    <x v="0"/>
    <x v="0"/>
    <x v="0"/>
    <x v="1"/>
  </r>
  <r>
    <x v="0"/>
    <x v="0"/>
    <x v="0"/>
    <x v="0"/>
    <x v="27"/>
    <s v="118-3525"/>
    <x v="7"/>
    <m/>
    <m/>
    <m/>
    <m/>
    <x v="0"/>
    <x v="6"/>
    <x v="0"/>
    <x v="1"/>
  </r>
  <r>
    <x v="2"/>
    <x v="3"/>
    <x v="0"/>
    <x v="0"/>
    <x v="26"/>
    <s v="118-369"/>
    <x v="4"/>
    <m/>
    <m/>
    <m/>
    <m/>
    <x v="0"/>
    <x v="0"/>
    <x v="1"/>
    <x v="0"/>
  </r>
  <r>
    <x v="2"/>
    <x v="3"/>
    <x v="0"/>
    <x v="0"/>
    <x v="31"/>
    <s v="118-4727"/>
    <x v="7"/>
    <m/>
    <m/>
    <m/>
    <m/>
    <x v="0"/>
    <x v="0"/>
    <x v="1"/>
    <x v="1"/>
  </r>
  <r>
    <x v="0"/>
    <x v="0"/>
    <x v="0"/>
    <x v="0"/>
    <x v="27"/>
    <s v="118-4854"/>
    <x v="7"/>
    <m/>
    <m/>
    <m/>
    <m/>
    <x v="0"/>
    <x v="0"/>
    <x v="0"/>
    <x v="1"/>
  </r>
  <r>
    <x v="2"/>
    <x v="3"/>
    <x v="0"/>
    <x v="12"/>
    <x v="31"/>
    <s v="118-5095"/>
    <x v="2"/>
    <m/>
    <m/>
    <m/>
    <m/>
    <x v="1"/>
    <x v="6"/>
    <x v="1"/>
    <x v="1"/>
  </r>
  <r>
    <x v="0"/>
    <x v="0"/>
    <x v="0"/>
    <x v="0"/>
    <x v="27"/>
    <s v="118-5684"/>
    <x v="7"/>
    <m/>
    <m/>
    <m/>
    <m/>
    <x v="0"/>
    <x v="0"/>
    <x v="0"/>
    <x v="1"/>
  </r>
  <r>
    <x v="0"/>
    <x v="0"/>
    <x v="0"/>
    <x v="0"/>
    <x v="27"/>
    <s v="118-5685"/>
    <x v="7"/>
    <m/>
    <m/>
    <m/>
    <m/>
    <x v="1"/>
    <x v="0"/>
    <x v="0"/>
    <x v="1"/>
  </r>
  <r>
    <x v="0"/>
    <x v="0"/>
    <x v="0"/>
    <x v="0"/>
    <x v="0"/>
    <s v="118-6278"/>
    <x v="7"/>
    <m/>
    <m/>
    <m/>
    <m/>
    <x v="0"/>
    <x v="0"/>
    <x v="0"/>
    <x v="1"/>
  </r>
  <r>
    <x v="0"/>
    <x v="0"/>
    <x v="0"/>
    <x v="0"/>
    <x v="0"/>
    <s v="118-9209"/>
    <x v="7"/>
    <m/>
    <m/>
    <m/>
    <m/>
    <x v="0"/>
    <x v="0"/>
    <x v="0"/>
    <x v="1"/>
  </r>
  <r>
    <x v="0"/>
    <x v="0"/>
    <x v="0"/>
    <x v="0"/>
    <x v="0"/>
    <s v="118-9210"/>
    <x v="7"/>
    <m/>
    <m/>
    <m/>
    <m/>
    <x v="0"/>
    <x v="0"/>
    <x v="0"/>
    <x v="1"/>
  </r>
  <r>
    <x v="0"/>
    <x v="0"/>
    <x v="0"/>
    <x v="0"/>
    <x v="0"/>
    <s v="118-9211"/>
    <x v="7"/>
    <m/>
    <m/>
    <m/>
    <m/>
    <x v="0"/>
    <x v="0"/>
    <x v="0"/>
    <x v="1"/>
  </r>
  <r>
    <x v="1"/>
    <x v="7"/>
    <x v="2"/>
    <x v="13"/>
    <x v="22"/>
    <s v="293-1143"/>
    <x v="4"/>
    <s v="SI"/>
    <m/>
    <m/>
    <m/>
    <x v="0"/>
    <x v="0"/>
    <x v="1"/>
    <x v="1"/>
  </r>
  <r>
    <x v="1"/>
    <x v="6"/>
    <x v="2"/>
    <x v="13"/>
    <x v="20"/>
    <s v="293-12653"/>
    <x v="4"/>
    <m/>
    <m/>
    <m/>
    <m/>
    <x v="1"/>
    <x v="0"/>
    <x v="1"/>
    <x v="0"/>
  </r>
  <r>
    <x v="1"/>
    <x v="7"/>
    <x v="2"/>
    <x v="13"/>
    <x v="22"/>
    <s v="293-1427"/>
    <x v="6"/>
    <s v="SI"/>
    <m/>
    <m/>
    <m/>
    <x v="0"/>
    <x v="0"/>
    <x v="1"/>
    <x v="1"/>
  </r>
  <r>
    <x v="1"/>
    <x v="8"/>
    <x v="2"/>
    <x v="14"/>
    <x v="32"/>
    <s v="293-14410"/>
    <x v="4"/>
    <m/>
    <m/>
    <m/>
    <m/>
    <x v="1"/>
    <x v="0"/>
    <x v="0"/>
    <x v="0"/>
  </r>
  <r>
    <x v="1"/>
    <x v="7"/>
    <x v="2"/>
    <x v="13"/>
    <x v="22"/>
    <s v="293-16117"/>
    <x v="4"/>
    <m/>
    <s v="SI"/>
    <m/>
    <m/>
    <x v="1"/>
    <x v="0"/>
    <x v="1"/>
    <x v="0"/>
  </r>
  <r>
    <x v="1"/>
    <x v="7"/>
    <x v="2"/>
    <x v="13"/>
    <x v="22"/>
    <s v="293-16118"/>
    <x v="4"/>
    <m/>
    <s v="SI"/>
    <m/>
    <m/>
    <x v="0"/>
    <x v="0"/>
    <x v="1"/>
    <x v="0"/>
  </r>
  <r>
    <x v="1"/>
    <x v="7"/>
    <x v="2"/>
    <x v="13"/>
    <x v="22"/>
    <s v="293-16119"/>
    <x v="4"/>
    <s v="SI"/>
    <s v="SI"/>
    <m/>
    <m/>
    <x v="0"/>
    <x v="0"/>
    <x v="1"/>
    <x v="1"/>
  </r>
  <r>
    <x v="1"/>
    <x v="6"/>
    <x v="2"/>
    <x v="13"/>
    <x v="20"/>
    <s v="293-17580"/>
    <x v="4"/>
    <s v="SI"/>
    <m/>
    <m/>
    <m/>
    <x v="1"/>
    <x v="0"/>
    <x v="0"/>
    <x v="0"/>
  </r>
  <r>
    <x v="1"/>
    <x v="7"/>
    <x v="2"/>
    <x v="13"/>
    <x v="22"/>
    <s v="293-19318"/>
    <x v="6"/>
    <m/>
    <m/>
    <m/>
    <m/>
    <x v="1"/>
    <x v="0"/>
    <x v="1"/>
    <x v="1"/>
  </r>
  <r>
    <x v="1"/>
    <x v="7"/>
    <x v="2"/>
    <x v="13"/>
    <x v="22"/>
    <s v="293-19319"/>
    <x v="4"/>
    <m/>
    <m/>
    <m/>
    <m/>
    <x v="1"/>
    <x v="0"/>
    <x v="0"/>
    <x v="1"/>
  </r>
  <r>
    <x v="1"/>
    <x v="7"/>
    <x v="2"/>
    <x v="13"/>
    <x v="22"/>
    <s v="293-19320"/>
    <x v="4"/>
    <m/>
    <m/>
    <m/>
    <m/>
    <x v="1"/>
    <x v="0"/>
    <x v="0"/>
    <x v="1"/>
  </r>
  <r>
    <x v="1"/>
    <x v="7"/>
    <x v="2"/>
    <x v="13"/>
    <x v="22"/>
    <s v="293-19321"/>
    <x v="4"/>
    <m/>
    <m/>
    <m/>
    <m/>
    <x v="1"/>
    <x v="0"/>
    <x v="0"/>
    <x v="1"/>
  </r>
  <r>
    <x v="1"/>
    <x v="7"/>
    <x v="2"/>
    <x v="13"/>
    <x v="22"/>
    <s v="293-19322"/>
    <x v="6"/>
    <m/>
    <m/>
    <m/>
    <m/>
    <x v="1"/>
    <x v="0"/>
    <x v="1"/>
    <x v="1"/>
  </r>
  <r>
    <x v="1"/>
    <x v="7"/>
    <x v="2"/>
    <x v="13"/>
    <x v="22"/>
    <s v="293-19323"/>
    <x v="6"/>
    <m/>
    <m/>
    <m/>
    <m/>
    <x v="1"/>
    <x v="0"/>
    <x v="1"/>
    <x v="1"/>
  </r>
  <r>
    <x v="1"/>
    <x v="8"/>
    <x v="2"/>
    <x v="13"/>
    <x v="32"/>
    <s v="293-19880"/>
    <x v="6"/>
    <m/>
    <m/>
    <s v="SI"/>
    <m/>
    <x v="1"/>
    <x v="0"/>
    <x v="0"/>
    <x v="0"/>
  </r>
  <r>
    <x v="2"/>
    <x v="3"/>
    <x v="2"/>
    <x v="13"/>
    <x v="33"/>
    <s v="293-20094"/>
    <x v="2"/>
    <m/>
    <m/>
    <m/>
    <m/>
    <x v="1"/>
    <x v="0"/>
    <x v="1"/>
    <x v="1"/>
  </r>
  <r>
    <x v="2"/>
    <x v="3"/>
    <x v="2"/>
    <x v="13"/>
    <x v="33"/>
    <s v="293-20095"/>
    <x v="2"/>
    <s v="SI"/>
    <m/>
    <m/>
    <m/>
    <x v="1"/>
    <x v="0"/>
    <x v="1"/>
    <x v="1"/>
  </r>
  <r>
    <x v="2"/>
    <x v="3"/>
    <x v="2"/>
    <x v="13"/>
    <x v="33"/>
    <s v="293-20577"/>
    <x v="2"/>
    <m/>
    <m/>
    <m/>
    <m/>
    <x v="1"/>
    <x v="0"/>
    <x v="1"/>
    <x v="1"/>
  </r>
  <r>
    <x v="1"/>
    <x v="7"/>
    <x v="2"/>
    <x v="13"/>
    <x v="22"/>
    <s v="293-2104"/>
    <x v="6"/>
    <s v="SI"/>
    <m/>
    <m/>
    <m/>
    <x v="1"/>
    <x v="0"/>
    <x v="1"/>
    <x v="1"/>
  </r>
  <r>
    <x v="1"/>
    <x v="6"/>
    <x v="2"/>
    <x v="13"/>
    <x v="20"/>
    <s v="293-21144"/>
    <x v="6"/>
    <m/>
    <m/>
    <m/>
    <m/>
    <x v="0"/>
    <x v="7"/>
    <x v="1"/>
    <x v="0"/>
  </r>
  <r>
    <x v="1"/>
    <x v="6"/>
    <x v="2"/>
    <x v="13"/>
    <x v="20"/>
    <s v="293-21146"/>
    <x v="6"/>
    <m/>
    <m/>
    <m/>
    <m/>
    <x v="1"/>
    <x v="7"/>
    <x v="1"/>
    <x v="0"/>
  </r>
  <r>
    <x v="1"/>
    <x v="6"/>
    <x v="2"/>
    <x v="13"/>
    <x v="20"/>
    <s v="293-21147"/>
    <x v="6"/>
    <m/>
    <m/>
    <m/>
    <m/>
    <x v="1"/>
    <x v="7"/>
    <x v="1"/>
    <x v="0"/>
  </r>
  <r>
    <x v="1"/>
    <x v="6"/>
    <x v="2"/>
    <x v="13"/>
    <x v="20"/>
    <s v="293-21148"/>
    <x v="6"/>
    <m/>
    <m/>
    <m/>
    <m/>
    <x v="1"/>
    <x v="7"/>
    <x v="1"/>
    <x v="0"/>
  </r>
  <r>
    <x v="1"/>
    <x v="6"/>
    <x v="2"/>
    <x v="13"/>
    <x v="20"/>
    <s v="293-21152"/>
    <x v="6"/>
    <m/>
    <m/>
    <m/>
    <m/>
    <x v="1"/>
    <x v="7"/>
    <x v="1"/>
    <x v="0"/>
  </r>
  <r>
    <x v="1"/>
    <x v="6"/>
    <x v="2"/>
    <x v="13"/>
    <x v="20"/>
    <s v="293-21153"/>
    <x v="6"/>
    <m/>
    <m/>
    <m/>
    <m/>
    <x v="1"/>
    <x v="7"/>
    <x v="1"/>
    <x v="0"/>
  </r>
  <r>
    <x v="1"/>
    <x v="6"/>
    <x v="2"/>
    <x v="13"/>
    <x v="20"/>
    <s v="293-21155"/>
    <x v="6"/>
    <m/>
    <m/>
    <s v="SI"/>
    <m/>
    <x v="1"/>
    <x v="7"/>
    <x v="1"/>
    <x v="0"/>
  </r>
  <r>
    <x v="1"/>
    <x v="7"/>
    <x v="2"/>
    <x v="13"/>
    <x v="22"/>
    <s v="293-22772"/>
    <x v="6"/>
    <s v="SI"/>
    <m/>
    <m/>
    <m/>
    <x v="1"/>
    <x v="0"/>
    <x v="1"/>
    <x v="1"/>
  </r>
  <r>
    <x v="1"/>
    <x v="6"/>
    <x v="2"/>
    <x v="13"/>
    <x v="20"/>
    <s v="293-23777"/>
    <x v="4"/>
    <m/>
    <m/>
    <m/>
    <m/>
    <x v="1"/>
    <x v="0"/>
    <x v="1"/>
    <x v="0"/>
  </r>
  <r>
    <x v="1"/>
    <x v="7"/>
    <x v="2"/>
    <x v="13"/>
    <x v="22"/>
    <s v="293-23938"/>
    <x v="6"/>
    <m/>
    <m/>
    <m/>
    <m/>
    <x v="1"/>
    <x v="3"/>
    <x v="0"/>
    <x v="1"/>
  </r>
  <r>
    <x v="1"/>
    <x v="7"/>
    <x v="2"/>
    <x v="13"/>
    <x v="22"/>
    <s v="293-23943"/>
    <x v="4"/>
    <m/>
    <m/>
    <m/>
    <m/>
    <x v="1"/>
    <x v="0"/>
    <x v="0"/>
    <x v="1"/>
  </r>
  <r>
    <x v="1"/>
    <x v="6"/>
    <x v="2"/>
    <x v="13"/>
    <x v="34"/>
    <s v="293-24478"/>
    <x v="8"/>
    <m/>
    <m/>
    <m/>
    <m/>
    <x v="1"/>
    <x v="0"/>
    <x v="0"/>
    <x v="0"/>
  </r>
  <r>
    <x v="1"/>
    <x v="9"/>
    <x v="2"/>
    <x v="15"/>
    <x v="35"/>
    <s v="293-25303"/>
    <x v="6"/>
    <m/>
    <m/>
    <m/>
    <m/>
    <x v="0"/>
    <x v="0"/>
    <x v="0"/>
    <x v="0"/>
  </r>
  <r>
    <x v="1"/>
    <x v="9"/>
    <x v="2"/>
    <x v="15"/>
    <x v="35"/>
    <s v="293-25306"/>
    <x v="6"/>
    <m/>
    <m/>
    <m/>
    <s v="SI"/>
    <x v="0"/>
    <x v="0"/>
    <x v="0"/>
    <x v="0"/>
  </r>
  <r>
    <x v="1"/>
    <x v="7"/>
    <x v="2"/>
    <x v="13"/>
    <x v="22"/>
    <s v="293-25320"/>
    <x v="4"/>
    <s v="SI"/>
    <m/>
    <m/>
    <m/>
    <x v="0"/>
    <x v="0"/>
    <x v="0"/>
    <x v="1"/>
  </r>
  <r>
    <x v="1"/>
    <x v="8"/>
    <x v="2"/>
    <x v="13"/>
    <x v="36"/>
    <s v="293-25611"/>
    <x v="2"/>
    <m/>
    <m/>
    <s v="SI"/>
    <m/>
    <x v="1"/>
    <x v="0"/>
    <x v="0"/>
    <x v="0"/>
  </r>
  <r>
    <x v="1"/>
    <x v="6"/>
    <x v="2"/>
    <x v="13"/>
    <x v="20"/>
    <s v="293-27486"/>
    <x v="6"/>
    <m/>
    <m/>
    <m/>
    <m/>
    <x v="1"/>
    <x v="0"/>
    <x v="1"/>
    <x v="0"/>
  </r>
  <r>
    <x v="1"/>
    <x v="7"/>
    <x v="2"/>
    <x v="13"/>
    <x v="22"/>
    <s v="293-28177"/>
    <x v="6"/>
    <m/>
    <m/>
    <m/>
    <m/>
    <x v="0"/>
    <x v="0"/>
    <x v="0"/>
    <x v="0"/>
  </r>
  <r>
    <x v="1"/>
    <x v="8"/>
    <x v="2"/>
    <x v="13"/>
    <x v="36"/>
    <s v="293-4170"/>
    <x v="6"/>
    <m/>
    <m/>
    <m/>
    <m/>
    <x v="1"/>
    <x v="0"/>
    <x v="1"/>
    <x v="0"/>
  </r>
  <r>
    <x v="1"/>
    <x v="7"/>
    <x v="2"/>
    <x v="13"/>
    <x v="22"/>
    <s v="293-4497"/>
    <x v="6"/>
    <s v="SI"/>
    <m/>
    <m/>
    <m/>
    <x v="0"/>
    <x v="0"/>
    <x v="1"/>
    <x v="1"/>
  </r>
  <r>
    <x v="2"/>
    <x v="3"/>
    <x v="2"/>
    <x v="13"/>
    <x v="33"/>
    <s v="293-902"/>
    <x v="2"/>
    <m/>
    <m/>
    <s v="SI"/>
    <m/>
    <x v="1"/>
    <x v="0"/>
    <x v="1"/>
    <x v="1"/>
  </r>
  <r>
    <x v="1"/>
    <x v="7"/>
    <x v="2"/>
    <x v="13"/>
    <x v="22"/>
    <s v="293-9688"/>
    <x v="6"/>
    <s v="SI"/>
    <s v="SI"/>
    <m/>
    <m/>
    <x v="1"/>
    <x v="0"/>
    <x v="1"/>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3">
  <r>
    <n v="2"/>
    <s v="ASOCIACIÓN DE USUARIOS DEL ACUEDUCTO REGIONAL DE LAS VEREDAS ARABIA, CALANDAIMA, CAROLINA, GLASGOW, MAGDALENA NEPTUNA, PUEBLO DE PIEDRA Y RUIDOSA "/>
    <x v="0"/>
    <x v="0"/>
    <s v="CALANDAIMA, CAROLINA, GLASGOW, MAGDALENA NEPTUNA, PUEBLO DE PIEDRA Y RUIDOSA "/>
    <n v="1833"/>
    <x v="0"/>
    <n v="29731"/>
    <n v="890680351"/>
    <s v="casa sede vereda carolina "/>
    <s v="4°28'31.6&quot;N 74°29'02.3&quot;W"/>
    <n v="3142772844"/>
    <s v="regionalarabia_acueducto@hotmail.com"/>
    <s v="JESÚS ALBERTO LÓPEZ ACOSTA "/>
    <n v="3153090"/>
    <n v="3115380518"/>
    <s v="jelparaiso@hotmail.com"/>
    <s v="IBARRA PARDO HENRY EDAIN"/>
    <n v="3005507"/>
    <n v="3142677754"/>
    <s v="regionalarabia_acueducto@hotmail.com"/>
    <s v="LÓPEZ ACOSTA  JESÚS ALBERTO "/>
    <s v="CHAVEZ ACEVEDO JOSE ORLANDO"/>
    <s v="LEON RIVERA JOSE ISRAEL"/>
    <s v="IBARRA PARDO HENRY EDAIN"/>
    <s v="CORTES FORERO JUVENAL"/>
    <s v="Ruby Esperanza Garcia Pinzon "/>
    <s v="no aplica "/>
    <s v="no aplica "/>
    <s v="no aplica "/>
    <s v="Vocal "/>
    <s v="MORENO MORENO ERNESTO "/>
    <s v="Vocal "/>
    <s v="AVILA ESPINOSA FRANCISCO JAVIER"/>
    <s v="La creacion de esta organizació para la prestación  de servicio de agua para la comunidad rural del sector noreste  de Viotá cundinamrca, inicia por la necesidad de riego para los cultivos de café en las grandes haciendas, por lo tanto la feredración de cafeteros y la comunidad se organizan para poder desarrollar la idea de prestar este servicio de agua, en donde la comunidad aporta el recurso humano y la federación coloca los aportes economicos para las construcciones de los acuducto, luego de poder implementar este sistema en el territorio, nace la necesidad de poder abastecer a la comunidad en general sin importar que no tuviera cultivos de café, para lo cual se tomo la decisición de crear la junta de acción comunal y le otorgan personeria juridica bajo la resolucion 1833 del 25 de mayo de 1981 por el ministario de interior y justicia, para que administrara el acueducto y asi ofrecer ester servcio."/>
    <s v="Debido a  la necesidad del servicio de agua en el sector, el acueducto se empezo ampliarse por  varias veredas y por que la administracion municipal del 2004 informa a las organizaciones que administravan estos servicios , que es necesario crear una figura en donde se cubre todos las veredas y sobresalga la existencia del acueducto, por lo tanto se reunen la comunidad y tomas la decisión  de cambiar el nombre de la razon social  por asoacion de usuarios del acueducto regional de la veredas Arabia y otras mediante el acta numero 00001 del 18 de Abril del 2005   y queda inscrita ante la camara de comercio el dia 23 de mayo de 2005 en el libro 2810 de las personas juridicas sin animo de lucro._x000a__x000a_Actualmente es manejada por la comunidad para la cominiada, cuenta cun una junta directiva, una administradora,con un fontanero y un axiliar temporal para el mantenimiento del servicio de agu"/>
    <s v="Se a realizado apoyo en capacitaciones frente al ahorro y usos eficiente del agua, se ha participado en la siembratones con el municipio y las autoridades ambientales, se esta comprando pedios de importancia Hídrica para el abastecimiento, se realizan recorridos de inspección para verificar el estado de las fuente hídrica y se ha participado en jornadas de limpieza de las fuentes. "/>
    <n v="2015"/>
    <s v="CONVENIO: NO. 1112 del 2015_x000a_EMPRENDIMIENTO SOCIAL PARA LA CONSERVACIÓN AMBIENTAL ESCA_x000a_"/>
    <s v="c Y CAR"/>
    <n v="2018"/>
    <s v="Entrega de tanques en al marco del programa lluvia para la vida "/>
    <s v="CAR"/>
    <n v="2021"/>
    <s v="Compra de terrenos de importancia hidrica "/>
    <s v="ASUARVAYO"/>
    <n v="2015"/>
    <s v="no aplica "/>
    <s v="no aplica "/>
    <n v="2015"/>
    <s v="no aplica "/>
    <s v="no aplica "/>
    <s v="Vias terciarias destapadas"/>
    <s v="rutas de transporta cada dos horas "/>
    <s v="promedio dos horas sin paradas _x000a_"/>
    <s v="4415134d-4394-48c1-8323-146c17ac016d..pdf"/>
    <s v="20569abd-ada6-4421-8caa-d3698a1d6b26..pdf"/>
    <s v="No aplica Acueductos"/>
    <s v="211ce788-7b94-4476-a21c-a05e88eff59c..pdf"/>
    <s v="No aplica Acueductos"/>
    <s v="fb5592cb-8867-4fa2-b00e-3473cfc87a3c..pdf"/>
    <s v="No aplica Acueductos"/>
    <s v="bf02ff7b-2de3-4804-be50-1831aba50562..pdf"/>
    <s v="ee5be3d7-b609-46ad-abbc-c00d6c15516d..pdf"/>
    <s v="5915f166-d6de-4749-bb04-7dba9f90e241..pdf"/>
    <s v="6f3d640a-d212-4507-beef-6e1c0bc60911..pdf"/>
    <s v="6a3de2f6-f231-419e-9847-e7df4dc3d136..pdf"/>
    <s v="1979d2bc-5a38-40c6-8b36-cfbe3492f83f..pdf"/>
    <s v="5b072b87-e6ba-4c17-b631-bde9e0859549..pdf"/>
    <s v="7c9b518b-0f91-4549-abcc-865fd6d0ca6e..pdf"/>
    <s v="b73fa4e0-125f-4511-bac7-f6a33a697f6e..pdf"/>
    <s v="No"/>
    <s v="No"/>
    <s v="No"/>
    <s v="Si"/>
    <s v="No"/>
    <s v="No"/>
    <s v="Vereda Glasgow "/>
    <s v="Quebrada la Maria  desembocando en la Quebrada la Ruidosa"/>
    <n v="3"/>
    <s v="Quebrada la Ruidosa "/>
    <s v="Quebrada la Maria "/>
    <n v="7"/>
    <s v="el terreno esta en buenas condiciones, recuperado naturalmente al 70% y esta a unos 1000 m de las cuchillas peñas blancas "/>
    <s v="Medio"/>
    <n v="4500"/>
    <s v="con una pendinete muy pronuciada, limita por el costado derecho mirando asi la cordillera con la quebrada de la maria "/>
    <s v="Difícil"/>
    <s v="con el aislamiento queremos que las condiciones de la fuente no se alteren  para segir logrando garantizan el mantenimiento o aumento el caudal de la misma en las épocas secas y, reducen considerablemente las crecientes en las épocas lluviosas, ya que la zona sufre de talas para actividades agropecuarias, que pueden afactar el recurso, sin dejar a una lado que es una fuente que permite el sosteniemiento del acuducto en espoca de sequias ya que acorde a las experiencia vividas que el caudal de la quebrada la Maria, no disminlle  de manera drastica en esa epoca y que esta quebrada desemboca unos 300 metros arriba de nuestra primer bocatoma. "/>
    <s v="A la Fecha se logró el aislamiento de un terreno llamado la maría que también colinda con la quebrada y se está en proceso de compra de terrenos, como es un predio cerca a la cordillera no sufre afectaciones en residuos en las partes alta."/>
    <s v="A la fecha  se han tenido de esos problemas en la parte alta, sin embargo pues su diminución del caudal paulatinamente pero no drástico y incendios generados por la expansión  agrícola."/>
    <m/>
    <s v="0b829409-7c9e-4f4c-8ef1-f999d40de8c8..docx"/>
    <s v="7b8d29a2-f1b1-4053-b402-6518f31ff42a..jpeg"/>
    <s v="d86692e7-df0b-42cc-b0ac-28ad11e499ff..jpeg"/>
    <s v="08f4b637-09f4-4e4b-b5be-ad7029ecead1..jpeg"/>
    <s v="2d2a631d-28dd-4db3-aba8-4ec092df411f..jpg"/>
    <s v="03e23cd7-6007-4b44-ba0f-7fb73c745092..jpg"/>
    <s v="c6000571-7120-4403-98c4-a46cccadf197..pdf"/>
    <s v="dba75875-81db-4dff-bbdd-b30d2a573879..jpg"/>
    <s v="No"/>
    <m/>
    <n v="38"/>
    <n v="49"/>
    <n v="87"/>
    <n v="45"/>
    <n v="30"/>
    <n v="75"/>
    <n v="135"/>
    <n v="100"/>
    <n v="235"/>
    <n v="133"/>
    <n v="121"/>
    <n v="254"/>
    <n v="351"/>
    <n v="300"/>
    <n v="651"/>
    <n v="510"/>
    <n v="651"/>
    <d v="2021-03-25T18:32:43"/>
    <n v="44312.5097453704"/>
    <x v="0"/>
    <s v="regionalarabia_acueducto@hotmail.com"/>
    <s v="esca_magdalena@cci.org.co"/>
    <n v="44322.440752314797"/>
    <n v="1"/>
    <n v="1"/>
    <s v="No aplica Acueductos"/>
    <n v="1"/>
    <s v="No aplica Acueductos"/>
    <n v="1"/>
    <s v="No aplica Acueductos"/>
    <n v="1"/>
    <n v="1"/>
    <n v="1"/>
    <n v="3"/>
    <n v="3"/>
    <n v="2"/>
    <n v="1"/>
    <n v="1"/>
    <n v="1"/>
    <m/>
    <m/>
    <s v="No aplica Acueductos"/>
    <m/>
    <s v="No aplica Acueductos"/>
    <s v="Los estatutos no especifican  que se permiten suscribir contratos o convenios al Representante Legal iguales o mayores a 60 salarios mínimos mensuales legales vigentes."/>
    <s v="No aplica Acueductos"/>
    <m/>
    <m/>
    <m/>
    <s v="Falta el certificado de antecedentes disciplinarios correspondiente al acueducto."/>
    <m/>
    <m/>
    <m/>
    <m/>
    <m/>
    <m/>
    <m/>
    <s v="No aplica Acueductos"/>
    <m/>
    <s v="No aplica Acueductos"/>
    <s v="7c5b78ba-e099-4b30-9cae-915b94af91cb..pdf"/>
    <s v="No aplica Acueductos"/>
    <m/>
    <m/>
    <m/>
    <s v="3710c8a3-56b0-4053-91b8-e642dded78ef..pdf"/>
    <m/>
    <m/>
    <m/>
    <m/>
    <m/>
    <s v="Diagnostico"/>
    <x v="0"/>
    <b v="0"/>
    <x v="0"/>
    <x v="0"/>
    <x v="0"/>
    <n v="1"/>
    <n v="0"/>
    <n v="0"/>
    <n v="0"/>
    <n v="0"/>
    <n v="1"/>
    <n v="113"/>
    <m/>
    <x v="0"/>
    <n v="44291"/>
    <s v="Estan Completando la documentación, se debe programar otra llamada para realizar el seguimiento."/>
    <n v="44293"/>
    <s v="Estan completando la documentación de notariado y actualización ante camara y comercio de la organización."/>
    <n v="44300"/>
    <s v="Reportan que deben cancelar en los proximos dias camara y comercio para respectivo certificado actualizado, por otro lado, se encuentran gestionando el documento de declaración juramentada de no estar incurso en inhabilidades e incompatibilidades firmada por el representante legal, debido a que el mismo se encuentra en aislamiento preventivo. Se debe programar una llamada para el seguimiento correspoendiente y cargue completo de documentos. "/>
    <n v="44306"/>
    <s v="La señora Rubí García, secretaria de la asociación, reporta estar a la espera del documento &quot;declaración juramentada de no estar incurso en inhabilidades e incompatibilidades firmada por el Representante Legal&quot; debido a que el RL se encuentra en aislamiento, al tener contacto directo con una persona COVID, lo cual ha retrasado la gestión correspondiente, sin embargo, se les hace la recomendación y segerencia de ir cargando la demás información y documentación que se tengan mientras se soluciona lo del documento faltante. "/>
    <n v="44309"/>
    <s v="La secretaria de la asociación la señora Rubí García, reporta estar a la espera de la información socio demográfica que le supervise la alcaldía municipal para finalizar con la postulación de manera exitosa."/>
    <n v="44312"/>
    <s v="La secretaria de la asociación la señora Rubí García, reporta estar finalizando el cargue de los datos pendientes en el aplicativo para terminar con la postulación de manera exitosa. "/>
    <s v="x"/>
    <s v="x"/>
    <s v="SI"/>
    <n v="85"/>
    <x v="0"/>
    <x v="0"/>
    <x v="0"/>
    <s v="VIABLE"/>
    <s v="VIABLE"/>
    <x v="0"/>
    <m/>
    <m/>
    <m/>
    <x v="0"/>
    <m/>
    <m/>
    <s v=" "/>
    <m/>
    <m/>
    <m/>
    <m/>
    <m/>
    <m/>
    <m/>
    <m/>
    <m/>
    <m/>
    <m/>
    <m/>
    <m/>
    <m/>
    <n v="0"/>
    <m/>
  </r>
  <r>
    <n v="7"/>
    <s v="ASOCIACION DE AFILIADOS ACUEDUCTO REGIONAL VEREDAS Y SECTORES DE LOS MUNICIPIOS DE SIBATE, SOACHA Y GRANADA &quot;AGUASISO&quot;"/>
    <x v="1"/>
    <x v="1"/>
    <s v="BRADAMONTE - QUEBRADA HONDA"/>
    <s v="00561 otorgada por el ministerio de agricultura el 23 de julio de 1993."/>
    <x v="0"/>
    <n v="34173"/>
    <n v="8320017752"/>
    <s v="CALLE 8 No 7 - 46"/>
    <s v="X: 978316N  -  Y: 982555E"/>
    <n v="3158504205"/>
    <s v="aguasiso_esp@hotmail.com"/>
    <s v="MARIO ARMANDO MEDINA AGUILERA"/>
    <n v="3026874"/>
    <n v="3158504211"/>
    <s v="aguasiso_esp@hotmail.com"/>
    <s v="ALEXIS EFRAIN OLIVOS"/>
    <n v="80152259"/>
    <n v="3132386061"/>
    <s v="aguasiso_esp@hotmail.com"/>
    <s v="MARIO ARMANDO MEDINA AGUILERA"/>
    <s v="ANDONI OTZETA MAYORGA"/>
    <s v="MARIA ISABEL GARCIA TOVAR"/>
    <s v="ALEXIS EFRAIN OLIVOS BEJARANO"/>
    <s v="MARIO FERNANDO VASQUEZ MAYORGA"/>
    <s v="ALEJANDRO VILLANEDA VASQUEZ"/>
    <s v="EDGAR MORENO PEÑA"/>
    <s v="JOSE ELIECER RODRIGUEZ"/>
    <s v="MARCO ANTONIO PEREZ "/>
    <s v="FINANZAS Y PRESUPUESTO"/>
    <s v="MANUEL GONZALEZ"/>
    <s v="EDUCACION AMBIENTAL"/>
    <s v="FABIOLA VASQUEZ PEDRAZA"/>
    <s v="AGUASISO, Es una Asociación Sin ánimo de Lucro creada hace  más de 25 años siendo una empresa dedicada a la conservación del medio ambiente, con el fin de prestar el servicio de acueducto a 17 veredas de los municipios de Sibaté, Soacha y Granada- Cundinamarca, actualmente contamos con 1905 suscriptores con un promedio de población de 8.000 habitantes. Esta Asociación se creó por la necesidad de las comunidades por la falta de agua en sus predios, ya que muchas quebradas o nacederos se vieron afectados por la construcción de los túneles de la Empresa de Energía de Bogotá, con el fin de bombear las aguas negras al embalse del Muña en Sibaté. De este modo varios habitantes y gestores de las diferentes veredas, realizaron recorridos para encontrar la fuente hídrica que pudiera solucionar la escasez de agua. Es así como nació el acueducto veredal y Regional AGUASISO, mejorando la calidad de vida de los habitantes y apoyándolos en sus proyectos productivos con nuestro servicio."/>
    <s v="AGUASISO, ha desarrollada dos programas ESCA (2014) (2019) con muy buenos resultados, reforestando con más de 8.000 árboles y protegiendo cerca de 5 kilómetros de cerca, evitando que se siga deteriorando la zona de páramo y los afluentes de la Quebrada Honda, fuente de captación del acueducto."/>
    <s v="Dentro del Programa de Uso Eficiente y Ahorro del Agua, se han realizado jornadas de sensibilización con la comunidad, recolección y limpieza de la ronda de la Quebrada Honda, entrega de pocillos con tips sobre el uso y ahorro del agua, se han entregado kits de limpieza para tanques de almacenamiento de los hogares. El año anterior participamos en el primer concurso ambiental virtual de la Secretaría de medio ambiente de la Gobernación de Cundinamarca, contamos con la participación de nuestros usuarios, con buenos resultados."/>
    <n v="2015"/>
    <s v="PROYECTO ESCA # 1205"/>
    <s v="CAR - AGUASISO"/>
    <n v="2019"/>
    <s v="PROYECTO ESCA # 0117"/>
    <s v="CAR - FONDECUN - ESCAR -AGUASISO"/>
    <n v="2020"/>
    <s v="CONCURSO AMBIENTAL VIRTUAL DE EDUCACION AMBIENTAL"/>
    <s v="GOBERNACIÓN DE CUNDINAMARCA"/>
    <n v="2018"/>
    <s v="CONVENIO INTERINSTITUCIONAL AGUASISO - UNAD"/>
    <m/>
    <m/>
    <m/>
    <m/>
    <s v="PAVIMENTO Y RECEBO"/>
    <s v="COLECTIVO, LA FRECUENCIA ES DE CADA  4 HORAS"/>
    <s v="EN VEHÍCULO Y UNA PARTE CAMINANDO"/>
    <s v="381b4c46-c18e-4d2d-a87f-49eb3d8bf764..pdf"/>
    <s v="a6ba00b5-de3b-4da4-a6f8-93741041b65c..pdf"/>
    <s v="No aplica Acueductos"/>
    <s v="d2c4a91b-4614-41c3-b1a3-33bdd94fca67..pdf"/>
    <s v="No aplica Acueductos"/>
    <s v="d11715b3-4cfa-4805-89ca-903d7cafff16..pdf"/>
    <s v="No aplica Acueductos"/>
    <s v="fa0f497f-0068-4e75-af20-27b0aea09cb2..pdf"/>
    <s v="767b7502-007b-4257-8f67-6ae53fff3bd7..pdf"/>
    <s v="6b26f98f-b01c-4613-bd51-6be47cfab9be..pdf"/>
    <s v="f31f3e2b-171c-423f-93e6-ea837b781397..pdf"/>
    <s v="20dc730d-8c24-4ec6-9016-b0a93b34c499..pdf"/>
    <s v="28fc33a3-2293-4224-b23e-361b18d7af62..pdf"/>
    <s v="66d60f01-85c1-4574-a045-f7496268a611..pdf"/>
    <s v="dcf36683-68fe-4d47-b27a-f460ee099931..pdf"/>
    <s v="4bb45e1a-8002-468c-86be-96b54db7c770..pdf"/>
    <s v="No"/>
    <s v="Si"/>
    <s v="Si"/>
    <s v="Si"/>
    <s v="No"/>
    <s v="Si"/>
    <s v="QUEBRADA HONDA - ROMERAL "/>
    <s v="QUEBRADA HONDA_x000a_QUEBRADA LAS MIRLAS_x000a_QUEBRADA DEL UCHE_x000a_QUEBRADA DEL OSO"/>
    <n v="4"/>
    <s v="TODAS"/>
    <s v="QUEBRADA HONDA"/>
    <n v="4000"/>
    <s v="FAVORABLES"/>
    <s v="Medio"/>
    <n v="2000"/>
    <s v="FAVORABLES"/>
    <s v="Medio"/>
    <s v="LA ZONA QUE SE DESEA PROTEGER ACTUALMENTE SE ENCUENTRA EN RECUPERACIÓN, YA QUE SE HA ALEJADO LA FRONTERA AGRÍCOLA, ES NECESARIO REFORESTAR PARA RECUPERAR ESTA ZONA PRODUCTORA DE AGUA, A SU VEZ MEJORAR LAS CONDICIONES AMBIENTALES PARA AUMENTAR LA POBLACIÓN DE AVES, YA QUE ESTAS AYUDAN A LA PROPAGACIÓN DE LAS SEMILLAS Y EL MEJORAMIENTO DEL ECOSISTEMA."/>
    <s v="SE HAN REALIZADO JORNADAS DE SIEMBRA, CON PROYECTOS ESCA SE HAN SEMBRADO UN PROMEDIO DE 6.000 ÁRBOLES Y SE LES HA REALIZADO MANTENIMIENTO CADA SEIS MESES, MUCHOS DE ESTOS ÁRBOLES SE HAN CONSERVADO Y LOS QUE NO HAN SIDO REEMPLAZADOS._x000a_JORNADAS DE LIMPIEZA Y RECOLECCIÓN DE RESIDUOS EN LA RONDA DE LA QUEBRADA_x000a_SE HA REALIZADO AISLAMIENTO CON POSTES DE MADERA Y ALAMBRE DE PUA, UN PROMEDIO DE 3 KILÓMETROS"/>
    <s v="EL FENÓMENO DEL NIÑO,  SI HA  AFECTADO LA ZONA, SE HAN BAJADO CONSIDERABLEMENTE LOS NIVELES EN LA QUEBRADA, ADEMÁS ESTAN AVANZANDO LOS CULTIVOS DE FRESA  EN  LA PARTE  ALTA  DE LA FUENTE Y ESTE ES UN RIESGO PARA EL DESABASTECIMIENTO Y CONTAMINACIÓN DE LA QUEBRADA."/>
    <m/>
    <s v="f311c313-6f15-420c-92f0-5672c5871d67..jpeg"/>
    <s v="b5e7597a-389b-4763-878d-e27cfc075fde..jpeg"/>
    <s v="47ad90d8-4e39-4c8e-88d0-7b052bd66ce3..jpeg"/>
    <s v="f56ac9ff-d4e8-4d42-9a51-c7ba1708d7ab..jpeg"/>
    <s v="958e03f5-a892-4a93-8d61-2519b1d475b1..jpeg"/>
    <s v="240f2011-38db-4e7e-83fc-45a906743abc..jpeg"/>
    <s v="12dcfa27-028a-45b6-bab6-e27ef8e71d39..jpeg"/>
    <s v="60f345eb-86c4-4d0e-85cb-9f35d7c1b4ef..jpeg"/>
    <s v="Si"/>
    <s v="BUENAVISTA, PREDIO ADQUIRIDO PO LA ALCALDIA DE SOACHA"/>
    <n v="673"/>
    <n v="702"/>
    <n v="1375"/>
    <n v="1464"/>
    <n v="1501"/>
    <n v="2965"/>
    <n v="1212"/>
    <n v="1228"/>
    <n v="2440"/>
    <n v="406"/>
    <n v="434"/>
    <n v="840"/>
    <n v="3755"/>
    <n v="3865"/>
    <n v="7620"/>
    <n v="1905"/>
    <n v="7620"/>
    <d v="2021-03-29T12:09:17"/>
    <n v="44293.461712962999"/>
    <x v="1"/>
    <s v="aguasiso_esp@hotmail.com"/>
    <s v="esca_altosuarez@cci.org.co"/>
    <n v="44321.470694444397"/>
    <n v="0"/>
    <n v="0"/>
    <s v="No aplica Acueductos"/>
    <n v="0"/>
    <s v="No aplica Acueductos"/>
    <n v="0"/>
    <s v="No aplica Acueductos"/>
    <n v="0"/>
    <n v="0"/>
    <n v="0"/>
    <n v="0"/>
    <n v="0"/>
    <n v="0"/>
    <n v="0"/>
    <n v="0"/>
    <n v="0"/>
    <s v="Teniendo en cuenta los términos de referencia de la convocatoria, en el ítem 8. Causales de no selección, en el aparte 5 el cual menciona &quot;Las organizaciones de base solo se pueden postular máximo a una segunda fase de implementación, quienes se presenten a una tercera o posterior serán rechazadas.&quot; La organización postulada no puede ser partícipe de esta versión dado que una vez revisada la base de participaciones, esta junta estuvo desarrollando un esca en las versiones de los años 2014 y 2019"/>
    <s v="Teniendo en cuenta los términos de referencia de la convocatoria, en el ítem 8. Causales de no selección, en el aparte 5 el cual menciona &quot;Las organizaciones de base solo se pueden postular máximo a una segunda fase de implementación, quienes se presenten a una tercera o posterior serán rechazadas.&quot; La organización postulada no puede ser partícipe de esta versión dado que una vez revisada la base de participaciones, esta junta estuvo desarrollando un esca en las versiones de los años 2014 y 2019"/>
    <s v="No aplica Acueductos"/>
    <s v="Teniendo en cuenta los términos de referencia de la convocatoria, en el ítem 8. Causales de no selección, en el aparte 5 el cual menciona &quot;Las organizaciones de base solo se pueden postular máximo a una segunda fase de implementación, quienes se presenten a una tercera o posterior serán rechazadas.&quot; La organización postulada no puede ser partícipe de esta versión dado que una vez revisada la base de participaciones, esta junta estuvo desarrollando un esca en las versiones de los años 2014 y 2019"/>
    <s v="No aplica Acueductos"/>
    <s v="El representante legal no tiene la facultad para suscribir contratos 60 o mas smlv, solo hasta 20"/>
    <s v="No aplica Acueductos"/>
    <s v="Teniendo en cuenta los términos de referencia de la convocatoria, en el ítem 8. Causales de no selección, en el aparte 5 el cual menciona &quot;Las organizaciones de base solo se pueden postular máximo a una segunda fase de implementación, quienes se presenten a una tercera o posterior serán rechazadas.&quot; La organización postulada no puede ser partícipe de esta versión dado que una vez revisada la base de participaciones, esta junta estuvo desarrollando un esca en las versiones de los años 2014 y 2019"/>
    <s v="Teniendo en cuenta los términos de referencia de la convocatoria, en el ítem 8. Causales de no selección, en el aparte 5 el cual menciona &quot;Las organizaciones de base solo se pueden postular máximo a una segunda fase de implementación, quienes se presenten a una tercera o posterior serán rechazadas.&quot; La organización postulada no puede ser partícipe de esta versión dado que una vez revisada la base de participaciones, esta junta estuvo desarrollando un esca en las versiones de los años 2014 y 2019"/>
    <s v="Teniendo en cuenta los términos de referencia de la convocatoria, en el ítem 8. Causales de no selección, en el aparte 5 el cual menciona &quot;Las organizaciones de base solo se pueden postular máximo a una segunda fase de implementación, quienes se presenten a una tercera o posterior serán rechazadas.&quot; La organización postulada no puede ser partícipe de esta versión dado que una vez revisada la base de participaciones, esta junta estuvo desarrollando un esca en las versiones de los años 2014 y 2019"/>
    <s v="Teniendo en cuenta los términos de referencia de la convocatoria, en el ítem 8. Causales de no selección, en el aparte 5 el cual menciona &quot;Las organizaciones de base solo se pueden postular máximo a una segunda fase de implementación, quienes se presenten a una tercera o posterior serán rechazadas.&quot; La organización postulada no puede ser partícipe de esta versión dado que una vez revisada la base de participaciones, esta junta estuvo desarrollando un esca en las versiones de los años 2014 y 2019"/>
    <s v="Teniendo en cuenta los términos de referencia de la convocatoria, en el ítem 8. Causales de no selección, en el aparte 5 el cual menciona &quot;Las organizaciones de base solo se pueden postular máximo a una segunda fase de implementación, quienes se presenten a una tercera o posterior serán rechazadas.&quot; La organización postulada no puede ser partícipe de esta versión dado que una vez revisada la base de participaciones, esta junta estuvo desarrollando un esca en las versiones de los años 2014 y 2019"/>
    <s v="Teniendo en cuenta los términos de referencia de la convocatoria, en el ítem 8. Causales de no selección, en el aparte 5 el cual menciona &quot;Las organizaciones de base solo se pueden postular máximo a una segunda fase de implementación, quienes se presenten a una tercera o posterior serán rechazadas.&quot; La organización postulada no puede ser partícipe de esta versión dado que una vez revisada la base de participaciones, esta junta estuvo desarrollando un esca en las versiones de los años 2014 y 2019"/>
    <s v="Teniendo en cuenta los términos de referencia de la convocatoria, en el ítem 8. Causales de no selección, en el aparte 5 el cual menciona &quot;Las organizaciones de base solo se pueden postular máximo a una segunda fase de implementación, quienes se presenten a una tercera o posterior serán rechazadas.&quot; La organización postulada no puede ser partícipe de esta versión dado que una vez revisada la base de participaciones, esta junta estuvo desarrollando un esca en las versiones de los años 2014 y 2019"/>
    <s v="Teniendo en cuenta los términos de referencia de la convocatoria, en el ítem 8. Causales de no selección, en el aparte 5 el cual menciona &quot;Las organizaciones de base solo se pueden postular máximo a una segunda fase de implementación, quienes se presenten a una tercera o posterior serán rechazadas.&quot; La organización postulada no puede ser partícipe de esta versión dado que una vez revisada la base de participaciones, esta junta estuvo desarrollando un esca en las versiones de los años 2014 y 2019"/>
    <s v="Teniendo en cuenta los términos de referencia de la convocatoria, en el ítem 8. Causales de no selección, en el aparte 5 el cual menciona &quot;Las organizaciones de base solo se pueden postular máximo a una segunda fase de implementación, quienes se presenten a una tercera o posterior serán rechazadas.&quot; La organización postulada no puede ser partícipe de esta versión dado que una vez revisada la base de participaciones, esta junta estuvo desarrollando un esca en las versiones de los años 2014 y 2019"/>
    <m/>
    <m/>
    <s v="No aplica Acueductos"/>
    <m/>
    <s v="No aplica Acueductos"/>
    <m/>
    <s v="No aplica Acueductos"/>
    <m/>
    <m/>
    <m/>
    <m/>
    <m/>
    <m/>
    <m/>
    <m/>
    <m/>
    <s v="Implementación"/>
    <x v="1"/>
    <b v="0"/>
    <x v="1"/>
    <x v="1"/>
    <x v="1"/>
    <n v="1"/>
    <n v="0"/>
    <n v="0"/>
    <n v="0"/>
    <n v="1"/>
    <n v="2"/>
    <n v="5"/>
    <m/>
    <x v="1"/>
    <n v="44291"/>
    <s v="Estan Completando la documentación, se debe programar otra llamada para realizar el seguimiento."/>
    <n v="44293"/>
    <s v="Documentacion enviada"/>
    <m/>
    <m/>
    <m/>
    <m/>
    <m/>
    <m/>
    <m/>
    <m/>
    <m/>
    <m/>
    <m/>
    <n v="170"/>
    <x v="1"/>
    <x v="0"/>
    <x v="1"/>
    <m/>
    <m/>
    <x v="1"/>
    <m/>
    <m/>
    <m/>
    <x v="0"/>
    <m/>
    <m/>
    <s v=" "/>
    <m/>
    <m/>
    <m/>
    <m/>
    <m/>
    <m/>
    <m/>
    <m/>
    <m/>
    <m/>
    <m/>
    <m/>
    <m/>
    <m/>
    <n v="0"/>
    <m/>
  </r>
  <r>
    <n v="10"/>
    <s v="JUNTA DE ACCIÓN COMUNAL VEREDA DOIMA SECTOR ALTO"/>
    <x v="0"/>
    <x v="2"/>
    <s v="DOIMA SECTOR ALTO"/>
    <s v="444 DEL 21 DE MAYO DE 1998"/>
    <x v="1"/>
    <n v="35936"/>
    <s v="808.001.272-2"/>
    <s v="VERDA DOIMA SECTOR ALTO FINCA LA CANELITA"/>
    <m/>
    <n v="3112283320"/>
    <s v="jac.doimalto@gmail.com"/>
    <s v="LUZ ADILIA VEGA LUGO"/>
    <n v="52616518"/>
    <n v="3112283320"/>
    <s v="luzadiliavegalugo@gmail.com"/>
    <s v="FLOR EDITH PRADA"/>
    <n v="3209768710"/>
    <n v="3209768710"/>
    <s v="floredithprada@gmail.com"/>
    <s v="LUZ ADILIA VEGA LUGO"/>
    <s v="HENRY MOLINA"/>
    <s v="LUZ SELLA VARGAS"/>
    <s v="FLOR EDITH PRADA"/>
    <s v="ERLEY REAL"/>
    <m/>
    <s v="ALBA STELLA GÓMEZ"/>
    <m/>
    <s v="WILLIAM CAMARGO"/>
    <s v="SALUD "/>
    <s v="ISAURO SUAREZ"/>
    <s v="EDUCACIÓN "/>
    <s v="JUAN IGNACIO ARANGO"/>
    <s v="La Junta de Acción Comunal Vereda Doima Sector Alto, nace como una necesidad de un sector de la Junta Doima, esto debido a lo grande del territorio de la junta principal, había un sector desatendido, por lo cual un grupo de la comunidad encabezado por el señor Antonio Gómez (q.e.p.d), quien expresa a la comunidad de este sector, la intención de  solicitar el reconocimiento de personería jurídica, con el ánimo de aunar esfuerzos comunitarios, institucionales y demás, para canalizar bienestar a este sector y por ende a la comunidad que aquí habita._x000a_Gracias a este esfuerzo, se reconoce la personería jurídica mediante la  resolución N°_x000a_444 de fecha 21/05/1998 expedida por la CÁMARA DE COMERCIO  DE GIRARDOT._x000a_Desde entonces se ha venido trabajando con la comunidad en aspectos de interés general y priorizando las problemáticas más sentidas, como son: el mejoramiento y mantenimiento de las vías, la canalización y construcción de unidades sanitarias a familias vulnerables, canalización de recursos para auxilios de transporte escolar, capacitaciones a la comunidad en temas de trabajo comunitario, acción comunal, participación ciudadana, emprendimiento y otros temas de educación a través del SENA._x000a_Igualmente, se ha generado un canal de comunicación con los residentes del sector, para socializar temas de interés que surgen desde las diferentes instituciones, para que ellos puedan acceder a estos en caso de cumplir los requisitos demandados._x000a_Dentro de los trabajos desarrollados en la comunidad, se destaca el mejoramiento de las vías de acceso a través de aportes de la comunidad y gestión propia por medio de actividades como rifas, lechonas y aportes voluntarios; de igual manera se ha hecho gestión para canalizar recursos de apoyo de la administración para préstamo de la maquinaria y mantenimiento de la vía; así mismo se ha participado en diferentes convocatorias, logrando inversiones en infraestructura de alcantarillado, aporte para proyectos ambientales y deportivos._x000a_Hoy en día nuestra organización se ha visto fortalecida, con la participación de jóvenes con el ánimo de lograr un relevo generacional y mantenerla activa, para continuar la labor social comunitaria._x000a__x000a_"/>
    <s v="Dentro de la organización, se ha tenido la consigna de que el trabajo debe ser cofinanciado y en lo posible ejecutado por la misma comunidad; es así, como se han logrado realizar actividades para el mejoramiento de los espacios comunales, como son: vías de acceso, caminos reales, alcantarillas, y cuidado de las cuencas hídricas, a través de jornadas de trabajo comunitario._x000a_Así mismo, se logró la consolidación de un recurso importante para compra de material de conformación para arreglo de la vía; esto se hace mediante aportes de los residentes de la comunidad._x000a_Anualmente, se realiza una rifa, para financiar proyectos de atención social como son las navidades, el día de la familia y el día del niño._x000a_Dentro de las actividades para recoger fondos, pero resaltando como actividad principal la integración comunitaria, se realizó una lechona comunitaria._x000a_Gracias a la solidaridad de un vecino, logramos la ampliación de un tramo de la vía que estaba generando peligro a los transeúntes por pérdida de la bancada, de esta manera, se unió la comunidad para arreglar este paso vehicular y ampliar esa zona de la vía._x000a_Gracias al trabajo comunitario, se han logrado desarrollar acciones para el mejoramiento de algunos sectores, que con mingas de vecinos se arreglan y se hace inversión de recursos de los mismos habitantes para beneficio común._x000a_La Junta de Acción comunal ha realizado grandes esfuerzos para canalizar desde las instituciones, beneficios para su comunidad, es así como  se ha participado en actividades de capacitación con entidades públicas como el SENA, en agroindustria, cultivos de hongos comestibles, huerta casera y otros._x000a_Así mismo se realizaron acercamientos para que personas particulares se vincularan compartiendo sus conocimientos y ayudando a la formación de los miembros de la comunidad._x000a_Dentro de la atención a la primera infancia, en la vereda se logró la instalación de un jardín infantil, financiado por el ICBF, para atención especial a población indígena._x000a_Como atención a los niños jóvenes y adolescentes, se logró la irradiación de la escuela de atletismo del municipio, llevando el instructor a la vereda, para generar espacios de sano esparcimiento y crear conciencia de hábitos saludables y práctica deportiva con visión competitiva para nuestros jóvenes._x000a_Se ha logrado participar en convocatorias con Min interior, para canalizar recursos y mejorar los espacios de acceso a   la vereda, con la construcción de alcantarillas."/>
    <s v="se logró el apoyo de la Dirección de medio ambiente, para realizar el cuidado y reforestación de las rondas de la quebrada LA Dulce y La Salada, con la siembra de 3.000 árboles, generando conciencia ambiental en la comunidad que participó con el aporte de recursos económicos y también sembrando árboles en sus predios._x000a_Igualmente, se realiza capacitación en manejo, separación y reutilización de residuos, tenemos proyectada la implementación de un proyecto de compostaje con lombricultura y un componente de huerta casera._x000a_"/>
    <n v="2020"/>
    <s v="Reforestación de las fuentes hídricas de la vereda"/>
    <s v="Ejecutó y financió la Junta de Acción Comunal y Dirección de medio ambiente municipal"/>
    <m/>
    <m/>
    <m/>
    <m/>
    <m/>
    <m/>
    <m/>
    <m/>
    <m/>
    <m/>
    <m/>
    <m/>
    <s v="Vía nacional desde la cabecera del municipio en perfecto estado, vía municipal desde el sector la gran vía, en buen estado y vía verdal transitable."/>
    <s v="Colectivos de la empresa cootransvilla cada 30 munitos y rutas de las empresa AutoFaca, San vicente, Coomofu, en horarios especificos"/>
    <s v="Desde la cabecera municipal 30 minutos"/>
    <s v="5c1d95a0-6b99-44b7-8ffc-09cb1614151b..pdf"/>
    <s v="f3dea92f-a3ef-478e-8de4-f328b6cb1d46..pdf"/>
    <s v="2a89ce01-b8fd-43e3-9ddb-5dfd81dcb624..pdf"/>
    <s v="No aplica Jac"/>
    <s v="1eb83786-8934-4052-bfb7-0949f5b0e578..pdf"/>
    <s v="No aplica Jac"/>
    <s v="eb9dca25-d5fc-49ca-b257-f6f0410f90f8..pdf"/>
    <m/>
    <s v="87b4550d-2558-4908-88b9-9711d46d1171..pdf"/>
    <s v="f08dfdc8-789a-41a0-9c73-b0d25810923f..pdf"/>
    <s v="516d74b7-74f2-43b5-af16-c2f5d7c298f1..pdf"/>
    <s v="d7719003-f0d0-4d65-a506-be04a0318f86..pdf"/>
    <s v="9ae67564-4ceb-47bc-8f9e-c64c1f692fbb..pdf"/>
    <m/>
    <s v="No aplica Jac"/>
    <m/>
    <s v="No"/>
    <s v="No"/>
    <s v="No"/>
    <s v="Si"/>
    <s v="No"/>
    <s v="No"/>
    <s v="VEREDA DOIMA SECTOR ALTO"/>
    <s v="QUEBRADA LA DULCE Y QUEBRADA LA SALADA"/>
    <n v="2"/>
    <s v="QUEBRADA LA DULCE Y QUEBRADA LA SALADA"/>
    <s v="QUEBRADA LA DULCE Y QUEBRADA LA SALADA"/>
    <m/>
    <m/>
    <s v="Medio"/>
    <m/>
    <m/>
    <s v="Medio"/>
    <m/>
    <m/>
    <m/>
    <m/>
    <m/>
    <m/>
    <m/>
    <m/>
    <m/>
    <m/>
    <m/>
    <m/>
    <s v="No"/>
    <m/>
    <n v="21"/>
    <n v="12"/>
    <n v="33"/>
    <n v="12"/>
    <n v="11"/>
    <n v="23"/>
    <n v="9"/>
    <n v="14"/>
    <n v="23"/>
    <n v="19"/>
    <n v="6"/>
    <n v="25"/>
    <n v="61"/>
    <n v="43"/>
    <n v="104"/>
    <n v="56"/>
    <n v="104"/>
    <d v="2021-03-30T09:39:16"/>
    <n v="44286.408252314803"/>
    <x v="2"/>
    <s v="jac.doimaalto@gmail.com"/>
    <m/>
    <m/>
    <m/>
    <m/>
    <m/>
    <m/>
    <m/>
    <m/>
    <m/>
    <m/>
    <m/>
    <m/>
    <m/>
    <m/>
    <m/>
    <m/>
    <m/>
    <m/>
    <m/>
    <m/>
    <m/>
    <m/>
    <m/>
    <m/>
    <m/>
    <m/>
    <m/>
    <m/>
    <m/>
    <m/>
    <m/>
    <m/>
    <m/>
    <m/>
    <m/>
    <m/>
    <m/>
    <m/>
    <m/>
    <m/>
    <m/>
    <m/>
    <m/>
    <m/>
    <m/>
    <m/>
    <m/>
    <m/>
    <m/>
    <m/>
    <m/>
    <x v="2"/>
    <m/>
    <x v="2"/>
    <x v="2"/>
    <x v="2"/>
    <n v="0"/>
    <n v="0"/>
    <n v="0"/>
    <n v="0"/>
    <n v="0"/>
    <s v=""/>
    <m/>
    <m/>
    <x v="1"/>
    <n v="44299"/>
    <s v="Faltan algunos documentos, en la tarde se comunican para resolver dudas puntuales de los campos que faltan"/>
    <n v="44301"/>
    <s v="Completando documentos pendientes"/>
    <n v="44305"/>
    <s v="No han tenido tiempo de terminar la postulacion"/>
    <n v="44308"/>
    <s v="Se recuerda que queda poco tiempo para la postulacion "/>
    <n v="44311"/>
    <s v="No es posible contactar, se deja mensaje de texto por Whatsapp recordando la finalizacion de la convocatoria"/>
    <n v="44312"/>
    <s v="No es posible contactar, se deja mensaje de texto por Whatsapp recordando la finalizacion de la convocatoria"/>
    <s v="x"/>
    <s v="x"/>
    <m/>
    <e v="#N/A"/>
    <x v="1"/>
    <x v="0"/>
    <x v="1"/>
    <m/>
    <m/>
    <x v="1"/>
    <m/>
    <m/>
    <m/>
    <x v="0"/>
    <m/>
    <m/>
    <s v=" "/>
    <m/>
    <m/>
    <m/>
    <m/>
    <m/>
    <m/>
    <m/>
    <m/>
    <m/>
    <m/>
    <m/>
    <m/>
    <m/>
    <m/>
    <n v="0"/>
    <m/>
  </r>
  <r>
    <n v="15"/>
    <s v="ASOCIACION DE USUARIOS DEL ACUEDUCTO INTERVEREDAL DE LAS VEREDAS LA VEGA Y GUACAMAYAS DE APULO, CUNDINAMARCA."/>
    <x v="0"/>
    <x v="3"/>
    <s v="LA VEGA  GUACAMAYAS"/>
    <s v="ASOCIACION DE USUARIOS DEL ACUEDUCTO INTERVEREDAL DE LAS VEREDAS LA VEGA Y GUACAMAYAS DE APULO, CUNDINAMARCA."/>
    <x v="0"/>
    <n v="40030"/>
    <s v="900304195-8"/>
    <s v="CASA DE LA CULTURA LA VEGA, APULO CUNDINAMARCA."/>
    <s v="4.5642426,-74.5838518,17"/>
    <n v="3108531744"/>
    <s v="asoveguesp@gmail.com"/>
    <s v="GABRIEL DIAZ SILVA"/>
    <n v="17147008"/>
    <n v="3164924446"/>
    <s v="wasaing03@gmail.com"/>
    <s v="OSWALDO ACERO MARTINEZ"/>
    <n v="19212923"/>
    <n v="3174279531"/>
    <s v="asoveguesp@gmail.com"/>
    <s v="GABRIEL DIAZ SILVA"/>
    <s v="FERNANDO ARTURO TUNJANO ALZATE"/>
    <s v="INES ELVIRA FERNANDEZ FERRER"/>
    <s v="OSWALDO ACERO MARTINEZ"/>
    <s v="N/A"/>
    <s v="William Alejandro Saenz Aguilar"/>
    <s v="CESAR ROMERO"/>
    <s v="William Alejandro Saenz Aguilar"/>
    <s v="NO APLICA"/>
    <s v="NO APLICA"/>
    <s v="NO APLICA"/>
    <s v="NO APLICA"/>
    <s v="NO APLICA"/>
    <s v="La Asociación de Usuarios del Acueducto Inter veredal de las Veredas La Vega y Guacamayas, se conformo y organizó bajo esta personería jurídica el 09 de Agosto del año 2009, con el fin de administrar y suministrar el recurso hídrico a las comunidades que conforman las veredas en mención  y con el animo de suplir necesidades básicas de uso domestico, puesto que no se cuenta con los recursos para construir una planta de potabilización de agua."/>
    <s v="- Jornada comunitaria de recolección de residuos y escombros presentes en las vías  de acceso principales de la vereda."/>
    <s v="- Participación en proyecto ESCA - 2017._x000a_- Iniciativa siembra de arboles por parte de los usuarios del acueducto en pro de conservación y regulación  del afluente, quebrada la Yeguera._x000a_- Caminatas guíadas de caracterizacion - adquisiscion de conciencia y cultura en cuanto a la conservacion de la cuenca abastecedora, ronda hidrica y demás ecosistemas estrategicos para la regulacion del recurso hídrico."/>
    <n v="2017"/>
    <s v="REFORESTACI{ON Y CONSERVACION DE LA CUENCA."/>
    <s v="Emprendimiento Social Para la Conservación Ambiental y la Corporación Autónoma Regional de Cundinamarca."/>
    <n v="2015"/>
    <s v="NO APLICA"/>
    <s v="NO APLICA"/>
    <n v="2015"/>
    <s v="No APLICA"/>
    <s v="NO APLICA"/>
    <n v="2016"/>
    <s v="NO APLICA"/>
    <s v="NO APLICA"/>
    <n v="2015"/>
    <s v="NO APLICA"/>
    <s v="NO APLICA"/>
    <s v="Vía terciaria, sin pavimento."/>
    <s v="Personal, motocicletas."/>
    <s v="Vereda Guacamayas 20 min. Y Vda la Vega 30min."/>
    <s v="d9a70790-8146-47ab-8d54-f7804d9079ce..pdf"/>
    <s v="5c1e6498-690d-430f-af7d-cffb38d9ff56..pdf"/>
    <s v="No aplica Acueductos"/>
    <s v="15127a8b-5895-4919-8639-6eab001ac244..pdf"/>
    <s v="No aplica Acueductos"/>
    <s v="771be132-3857-4cef-99cc-f1c81898ba66..pdf"/>
    <s v="No aplica Acueductos"/>
    <s v="b00c1b78-8265-44d3-a78f-1e987fc0bde3..pdf"/>
    <s v="3e777dbe-6dd8-4b11-a55d-728981ee5d1d..pdf"/>
    <s v="77a465de-6738-460e-a266-74026d6346d3..pdf"/>
    <s v="a30df799-b128-4d32-86ac-6d6c7264820b..pdf"/>
    <s v="39467001-dca9-4e5c-bdb8-4dad6248a48d..pdf"/>
    <s v="d1811d2c-4a59-465f-828a-8994c9100c2b..pdf"/>
    <s v="8185b07a-cf63-4def-8593-b4c7217433c2..pdf"/>
    <s v="1cb17cd3-f015-4aab-9269-41cc17612945..pdf"/>
    <s v="d47f3b17-9a7b-46a3-94ea-ed1d2b6526c3..pdf"/>
    <s v="Si"/>
    <s v="Si"/>
    <s v="No"/>
    <s v="Si"/>
    <s v="No"/>
    <s v="No"/>
    <s v="VEREDA LA GUACIMA "/>
    <s v="Quebrada la yegüera , quebrada agua blanca, nacedero la aguada."/>
    <n v="3"/>
    <s v="Ninguna."/>
    <s v="Para consumo humano no se da uso de ninguna de las fuentes anterirmente mencionadas."/>
    <n v="200"/>
    <s v="Se aprecia  cobertura vegetal debido a su vasta flora nativa primaria, sin aparente erosión hídrica."/>
    <s v="Medio"/>
    <n v="180"/>
    <s v="Al ser su ecosistema predominante el pre montano, su condiciones topográficas corresponden al montañoso."/>
    <s v="Medio"/>
    <s v="El detrimento del recurso hídrico y/o fuente de abastecimiento, principalmente por acción antrópica ya que se presenta una disminución de su  caudal y cauce debido a que hay fincas que realizan captaciones del recurso hídrico mediante  derivaciones  hidráulicas y sin concesión de aguas, dando uso inequitativo del mismo. por lo cual se pretende realizar acciones de conservación de esta fuente hídrica como la respectiva denuncia ó solicitud a la autoridad ambiental de que se aplique vigilancia y control en esta fuente hídrica."/>
    <s v="Se han realizado jornadas de limpieza  en la bocatoma y demás áreas aledañas a la fuente de abastecimiento por parte de los usuarios del acueducto veredal."/>
    <s v="Fenomeno del niño. "/>
    <m/>
    <s v="d459dc20-ea95-471e-9123-66b81756a1f0..jpg"/>
    <s v="11fa6ac8-7f41-451d-aaf7-77f460fa043c..jpg"/>
    <s v="9c878c39-45fb-41c1-a8db-85a470e8780a..jpg"/>
    <s v="b2788877-1dc6-494b-8c7b-3bbb90a8b108..jpg"/>
    <s v="7b2e923f-c40a-4d4f-a6ec-bc61d8b67fb9..jpg"/>
    <s v="2aab6f23-a8fc-4042-98ac-8d5535fb2bca..jpg"/>
    <s v="e3a18e2e-3546-459e-ac89-dd01edaf2a1e..jpeg"/>
    <s v="2b6bb618-51aa-40eb-8b6f-837f49fba071..jpg"/>
    <s v="No"/>
    <m/>
    <n v="90"/>
    <n v="90"/>
    <n v="180"/>
    <n v="80"/>
    <n v="81"/>
    <n v="161"/>
    <n v="81"/>
    <n v="80"/>
    <n v="161"/>
    <n v="60"/>
    <n v="61"/>
    <n v="121"/>
    <n v="311"/>
    <n v="312"/>
    <n v="623"/>
    <n v="161"/>
    <n v="644"/>
    <d v="2021-03-31T14:27:35"/>
    <n v="44312.551145833299"/>
    <x v="3"/>
    <s v="asoveguesp@gmail.com"/>
    <s v="esca_magdalena@cci.org.co"/>
    <n v="44322.441909722198"/>
    <n v="1"/>
    <n v="1"/>
    <s v="No aplica Acueductos"/>
    <n v="1"/>
    <s v="No aplica Acueductos"/>
    <n v="1"/>
    <s v="No aplica Acueductos"/>
    <n v="1"/>
    <n v="1"/>
    <n v="1"/>
    <n v="3"/>
    <n v="3"/>
    <n v="2"/>
    <n v="1"/>
    <n v="1"/>
    <n v="1"/>
    <m/>
    <m/>
    <s v="No aplica Acueductos"/>
    <m/>
    <s v="No aplica Acueductos"/>
    <m/>
    <s v="No aplica Acueductos"/>
    <m/>
    <m/>
    <m/>
    <s v="Falta el certificado de antecedentes disciplinarios de la Organización (Acueducto)"/>
    <m/>
    <m/>
    <m/>
    <s v="La fecha de vencimiento de la concesión del aguas es el día 26 de enero de 2011 mediante Resolución 0101 de la CAR-Cundi;  y como lo refiere en el parágrafo del artículo primero, la renovación se hace si la solicitud es presentada en el último año de vigencia. _x000a_Teniendo en cuenta lo anterior, en caso de tener el documento requerido favor adjuntarlo para la subsanación. "/>
    <m/>
    <m/>
    <m/>
    <s v="No aplica Acueductos"/>
    <m/>
    <s v="No aplica Acueductos"/>
    <m/>
    <s v="No aplica Acueductos"/>
    <m/>
    <m/>
    <m/>
    <s v="30617a5a-2db9-4790-966c-60ed2129c59f..pdf"/>
    <m/>
    <m/>
    <m/>
    <s v="d11fc17d-f4e0-44bc-8373-f97edba70958..pdf"/>
    <m/>
    <s v="Diagnostico"/>
    <x v="0"/>
    <b v="0"/>
    <x v="0"/>
    <x v="0"/>
    <x v="0"/>
    <n v="0"/>
    <n v="0"/>
    <n v="1"/>
    <n v="0"/>
    <n v="0"/>
    <n v="1"/>
    <n v="117"/>
    <m/>
    <x v="0"/>
    <n v="44291"/>
    <s v="Estan Completando la documentación, se debe programar otra llamada para realizar el seguimiento."/>
    <n v="44293"/>
    <s v="No se obtuvo recepción alguna."/>
    <n v="44295"/>
    <s v="Reporta espera del certificado de camara y comercio y toma de registro fotografico."/>
    <n v="44300"/>
    <s v="El representante legal reporta que estan en el tramite para el pago correspodiente ante camara y comercio para el debido certificado actualizado, por otro lado, dice actualizar los datos faltantes e ir subiendo la respectiva documentacion que se tenga por el momento. "/>
    <n v="44306"/>
    <s v="El señor Gabriel Díaz, Representante Legal de la JAC dice que aun estan a la espera del pago correspondiente ante camara y comercio, por lo tanto, no han completado la documentación para el respectivo cargue. Sin embargo, la persona a cargo del registro sigue suministrando la información con la que cuentan al aplicativo, mientras se reune la documentación faltante. "/>
    <n v="44309"/>
    <s v="Se hablo con el encargado del registro el ingeniero Wiliam Sáenz, reporta que el 24/4/2021 a más tardar terminan de recolectar la información pertinente para el cargue y finalización de la postulación. Faltan dos documentos y tres fotografías.  "/>
    <s v="x"/>
    <s v="x"/>
    <s v="SI"/>
    <n v="87"/>
    <x v="0"/>
    <x v="0"/>
    <x v="0"/>
    <s v="VIABLE"/>
    <s v="VIABLE"/>
    <x v="0"/>
    <m/>
    <m/>
    <m/>
    <x v="0"/>
    <m/>
    <m/>
    <s v=" "/>
    <m/>
    <m/>
    <m/>
    <m/>
    <m/>
    <m/>
    <m/>
    <m/>
    <m/>
    <m/>
    <m/>
    <m/>
    <m/>
    <m/>
    <n v="0"/>
    <m/>
  </r>
  <r>
    <n v="16"/>
    <s v="Junta de Accion Comunal Vereda La Vuelta - El Ocobo"/>
    <x v="1"/>
    <x v="4"/>
    <s v="la Vuelta -El ocobo"/>
    <s v="2075 de 1965 "/>
    <x v="1"/>
    <n v="23860"/>
    <s v="900580106-4"/>
    <s v="Vereda La Vuelta - El ocobo"/>
    <s v="4°20'09.45&quot;N  74°29'46.29&quot;O"/>
    <n v="3105831843"/>
    <s v="jac.lavuelta.elcobo@gmail.com"/>
    <s v="Andrea Carolina Moreno Forero"/>
    <n v="52860324"/>
    <n v="3105831843"/>
    <s v="karollmoreno24@gmail.com"/>
    <s v="Sebastian Cruz Morales"/>
    <n v="1069764742"/>
    <n v="3232377519"/>
    <s v="tatancm7@gmail.com"/>
    <s v="Andrea Carolina Moreno Forero"/>
    <s v="Luz Mayelli Lievano Villa"/>
    <s v="Ruth Fanny Moreno Morales"/>
    <s v="Sebastian Cruz Morales"/>
    <s v="Cesar Cortes Pulido"/>
    <s v="María Sabogal"/>
    <s v="Giovanny Cortes"/>
    <s v="Maria Sabogal"/>
    <s v="Sonia  Ojeda"/>
    <s v="Comite de Salud"/>
    <s v="Yenni Celeita"/>
    <s v="Comite de Deportes"/>
    <s v="Sebastián Cruz"/>
    <s v="Corria el año 1960 aproximadamente, El señor Noe Sabogal Fue  quien dio inicio a la organización teniendo como objeto la educación de nuestros niños y niñas. En el  año 1965 se constituye legalmente ante el ministerio de justicia la JAC,  El primer presidente fue el señor Ruperto León Moreno, Eliecer Cristancho, fiscal y Félix Molina como tesorero. _x000a_Se inicio con el acueducto veredal por medio del fondo de acueducto y alcantarillado por medio de un préstamo, el cual tiempo después fue saldado por la misma entidad, recursos con los cuales se construyó el tanque de almacenamiento, la tubería madre del nacedero al sector El Ocobo, a escuela y menaje para el restaurante_x000a_"/>
    <s v="Encuentros comunitarios, limpieza de alcantarillas y cunetas, diálogos formativos "/>
    <s v="Limpieza de alcantarillas y cunetas "/>
    <n v="2021"/>
    <s v="No se tienen actividades registradas de protección ambiental en la vereda la vuelta - El Ocobo"/>
    <s v="No se cuenta con ninguna entidad ejecutora o financiadora de proyectos ambientales en la vereda la vuelta - El Ocobo"/>
    <m/>
    <m/>
    <m/>
    <m/>
    <m/>
    <m/>
    <m/>
    <m/>
    <m/>
    <m/>
    <m/>
    <m/>
    <s v="Via Tibacuy, cumaca, el ocobo. Via paviementada en regulares condiciones"/>
    <s v="Cootransfusa cada 1 hora_x000a_Cootranstibacuy cada 20 minutos"/>
    <s v="15 minutos"/>
    <s v="eb9fc48b-0d7f-4903-b072-c42e5cfccaf9..pdf"/>
    <s v="fdea59b5-1c19-4573-b2e6-a76c35bf5177..pdf"/>
    <s v="5cbc154e-a130-4aca-9218-f29775deb4f3..pdf"/>
    <s v="No aplica Jac"/>
    <s v="15baf6be-a307-4695-886d-4f08cbec37a2..pdf"/>
    <s v="No aplica Jac"/>
    <s v="afb9a6a8-1bf8-4264-9c40-90d7106f5083..PDF"/>
    <s v="ddeda267-6483-4c8b-9759-a6c87cfa88a5..pdf"/>
    <s v="e88f2404-feca-464d-b646-58dc985c8992..pdf"/>
    <s v="52e202b3-dc79-4bdc-b667-77368db83d85..pdf"/>
    <s v="6a270dab-8d2f-41f3-a679-64bfd0364013..pdf"/>
    <s v="a28a0112-ca40-45ee-ac32-7328fb99f347..pdf"/>
    <s v="f0b507b5-a836-45a3-a247-9314c5e80e5d..pdf"/>
    <s v="0c1bacb4-1912-4063-b462-19c251d34ab7..pdf"/>
    <s v="No aplica Jac"/>
    <s v="3c3d76d8-6b42-4474-a9ec-49cdb145e312..pdf"/>
    <s v="Si"/>
    <s v="Si"/>
    <s v="Si"/>
    <s v="No"/>
    <s v="No"/>
    <s v="No"/>
    <s v="Vereda La Vuelta - El ocobo_x000a_"/>
    <s v="Nacimiento La vuelta_x000a_Nacimiento acueducto el ocobo"/>
    <n v="10"/>
    <s v="Nacimiento La vuelta_x000a_Nacimiento acueducto el ocobo"/>
    <s v="Nacimiento La vuelta_x000a_Nacimiento acueducto el ocobo"/>
    <n v="20"/>
    <s v="Bosque y pendiente "/>
    <s v="Fácil"/>
    <n v="30"/>
    <s v=" Bosque y pendiente"/>
    <s v="Fácil"/>
    <s v="Mejorar el cercado y delimitación correspondiente a la fuente hídrica, además de protección y plantación de arboles "/>
    <s v="No se cuentan con antecedentes de actividades comunitarias en la fuente hídrica, sin embargo, se realizan encuentros comunitarios con la Junta destinados a otros procesos "/>
    <s v="El fenómeno de lluvia afecta la parte alta del nacedero, generando deslizamientos a unos 50 metros del mismo"/>
    <m/>
    <s v="02c34c08-57da-4157-a625-b6913a9ce5a4..jpeg"/>
    <s v="2203aebd-3094-4c52-82a5-768725b754a1..jpeg"/>
    <s v="6a39f04a-e851-48f3-8492-f6badb067fd6..jpeg"/>
    <s v="805165dc-88b1-47bb-a3df-ac543aeaaee0..jpeg"/>
    <s v="3edf8681-d650-4be8-96ea-46eb8526cdf2..jpeg"/>
    <s v="068846f8-6991-4d19-9992-c20a388eb858..jpeg"/>
    <s v="aaa963f9-5f39-49e4-aba7-5028c0ae30d6..jpeg"/>
    <s v="e862b1d2-400e-4a7b-82f0-3da125d0472e..jpeg"/>
    <s v="Si"/>
    <s v="Reserva forestal Cerro del Quininí"/>
    <n v="12"/>
    <n v="15"/>
    <n v="27"/>
    <n v="18"/>
    <n v="16"/>
    <n v="34"/>
    <n v="45"/>
    <n v="52"/>
    <n v="97"/>
    <n v="32"/>
    <n v="27"/>
    <n v="59"/>
    <n v="107"/>
    <n v="110"/>
    <n v="217"/>
    <n v="78"/>
    <n v="217"/>
    <d v="2021-04-01T05:52:36"/>
    <n v="44307.495729166701"/>
    <x v="4"/>
    <s v="jac.lavuelta.elocobo@gmail.com"/>
    <s v="cdiaz@cci.org.co"/>
    <n v="44323.367777777799"/>
    <n v="1"/>
    <n v="1"/>
    <n v="1"/>
    <s v="No aplica Jac"/>
    <n v="1"/>
    <s v="No aplica Jac"/>
    <n v="1"/>
    <n v="1"/>
    <n v="1"/>
    <n v="1"/>
    <n v="3"/>
    <n v="3"/>
    <n v="2"/>
    <n v="1"/>
    <s v="No aplica Jac"/>
    <n v="1"/>
    <m/>
    <s v="EL archivo cargado solicita contraseña, cargar el archivo sin restricción "/>
    <m/>
    <s v="No aplica Jac"/>
    <m/>
    <s v="No aplica Jac"/>
    <m/>
    <m/>
    <m/>
    <m/>
    <m/>
    <m/>
    <m/>
    <m/>
    <s v="No aplica Jac"/>
    <m/>
    <m/>
    <s v="0d46dd0a-5830-4c6f-adaa-d5071d98752a..pdf"/>
    <m/>
    <s v="No aplica Jac"/>
    <s v="03856112-9701-47d3-81e0-2d43db28f15e..pdf"/>
    <s v="No aplica Jac"/>
    <m/>
    <m/>
    <m/>
    <m/>
    <m/>
    <m/>
    <m/>
    <m/>
    <s v="No aplica Jac"/>
    <m/>
    <s v="Implementación"/>
    <x v="3"/>
    <b v="0"/>
    <x v="0"/>
    <x v="3"/>
    <x v="3"/>
    <n v="0"/>
    <n v="0"/>
    <n v="0"/>
    <n v="0"/>
    <n v="0"/>
    <s v=""/>
    <n v="47"/>
    <m/>
    <x v="0"/>
    <n v="44295"/>
    <s v="Estan Completando la documentación, se debe programar otra llamada para realizar el seguimiento."/>
    <n v="44300"/>
    <s v="Estan completando la documentacion faltante y démas datos para cargue en el aplicativo. "/>
    <n v="44306"/>
    <s v="Reportan que deben realizar el cargue de las fotografias y finalizan con la postulacion de manera exitosa. Se comprometen a terminar el dia de hoy con la postulación. "/>
    <m/>
    <m/>
    <m/>
    <m/>
    <m/>
    <m/>
    <m/>
    <m/>
    <s v="SI"/>
    <n v="21"/>
    <x v="2"/>
    <x v="1"/>
    <x v="2"/>
    <s v="VIABLE"/>
    <s v="NO VIABLE"/>
    <x v="2"/>
    <s v="Ninguno"/>
    <d v="2021-07-02T00:00:00"/>
    <d v="2021-07-02T00:00:00"/>
    <x v="1"/>
    <s v=" 900580106-4"/>
    <m/>
    <s v=" "/>
    <m/>
    <m/>
    <m/>
    <m/>
    <m/>
    <m/>
    <m/>
    <m/>
    <m/>
    <m/>
    <m/>
    <m/>
    <n v="11306000"/>
    <n v="1491000"/>
    <n v="12797000"/>
    <m/>
  </r>
  <r>
    <n v="17"/>
    <s v="junta de acción comunal vereda san cayetano"/>
    <x v="0"/>
    <x v="5"/>
    <s v="san cayetano"/>
    <s v="925 fecha 30 -12 1970"/>
    <x v="1"/>
    <n v="25932"/>
    <s v="9759697-6"/>
    <s v="vereda san cayetano"/>
    <s v="latitud 74411887, longitud 4715498"/>
    <n v="3183735273"/>
    <s v="juntadeaccioncomunalveredasanc@gmail.com"/>
    <s v="Hernan Augusto Uribe Delgado"/>
    <n v="17950301"/>
    <n v="3183735273"/>
    <s v="hernanuribedelgado@gmail.com"/>
    <s v="Javier Adolfo osorio Diaz"/>
    <n v="1069582701"/>
    <n v="3163682802"/>
    <s v="eoyolanyi@gmail.com"/>
    <s v="Hernan Augusto Uribe Delgado"/>
    <s v="Gloria Carillo Gutierrez"/>
    <s v="Anyi Oyola  Vanegas"/>
    <s v="Javier Adolfo Osorio Diaz"/>
    <s v="Wheimar prieto"/>
    <s v="Carolina Penagos"/>
    <s v="Jose Bolivar"/>
    <s v="José Bolivar"/>
    <s v="Misael Segura"/>
    <s v="Delegado "/>
    <s v="Marco Tulio Almeida"/>
    <s v="Delegado"/>
    <s v="Maria Teresa Cardenas"/>
    <s v="siendo presidente el señor Adan Pulido Muñoz se inicia el reconocimiento de la personería jurídica ante la Gobernación de Cundinamarca sindo reconocida mediante articulo 4 decreto 1336 de 1992 en bogota el 30 12 1970 con el numero 0985 firmado por Carlos Medina Zarate Secretario de Gobierno de la epòca._x000a_Con actividades como bazares bingos rifas y otros  se construye la escuela de san cayetano en un lote donado por la comunidad y por mingas de trabajo se realiza el mantenimiento de los caminos carreteras y corredores ambientales se hace reforestacion y mantenimiento de todos los nacederos de agua para el consumo  y riego._x000a_labores que la comunidad continua haciendo_x000a_"/>
    <s v="mantenimiento de los senderos y carreteables_x000a_rosado y limpieza de cunetas_x000a_cpacitaciones en temas de manejos de residuos sólidos_x000a_preparacion de abonos, fungicidas  y herbicidas para la agricultura organica_x000a_construccion de viveros para el sostenimiento de la junta de acción comunal_x000a_presentacion de proyectos de infraestructuras_x000a_creacion de comite empresarial_x000a_entrega de mercados comunitarios a las familias de escasos recursos_x000a_capacitaciones con el sena en el área de asociatividad y creación de micro empresas_x000a_gestiones ante las entidades gubernamentales para el mantenimiento de las vías y alumbrado publico "/>
    <s v="Reforestacion , mingas Comunitarias para conservación de zonas de protección _x000a_mantenimiento de nacederos y fuentes hidricas ,  capacitación en el_x000a_manejos de cultivos orgánicos ,  calentamiento global ,  residuos sólidos._x000a__x000a_"/>
    <n v="2017"/>
    <s v="mochila comunitaria"/>
    <s v="junta de accion comunal  financiada por la car"/>
    <m/>
    <s v="Construcción viveros comunales .Junta de acción comunal , financiación IDACO"/>
    <m/>
    <m/>
    <m/>
    <m/>
    <m/>
    <m/>
    <m/>
    <m/>
    <m/>
    <m/>
    <s v="vía principal_x000a_pavimento asfáltico en buenas condiciones_x000a_vía terciaria en condiciones de difícil acceso ."/>
    <s v="buses  y taxis con una frecuencia de una hora ."/>
    <s v="una hora"/>
    <s v="f7739931-1805-4fae-94c2-4a2094ba099a..pdf"/>
    <s v="79a559f0-cf82-4bdb-bf41-5c39a73bf216..jpeg"/>
    <s v="d40303dd-2b56-43f8-a36b-c26f07c34e35..pdf"/>
    <s v="No aplica Jac"/>
    <s v="0110d6ca-b598-4c82-b31b-2c0475e605e7..pdf"/>
    <s v="No aplica Jac"/>
    <s v="f26de66b-9062-42e6-8b4b-4466ead069e0..pdf"/>
    <s v="1a9e66e5-bf3d-4f08-be6c-9d16dfffee6e..pdf"/>
    <s v="ec40c75a-7717-4034-9418-85e6ba3f1e61..pdf"/>
    <s v="08cab9db-a617-4e64-bf2d-340cb37c7338..pdf"/>
    <s v="44a656ce-a507-4035-82ce-0166df4f3d3e..pdf"/>
    <s v="66de49fc-fe31-40ea-b505-a046f02f71fd..pdf"/>
    <s v="49a5fad9-e005-4b2b-b378-c0b7db84bad9..pdf"/>
    <s v="9436b6d9-c3c8-4d3d-9fa9-15f635df3d57..jpeg"/>
    <s v="No aplica Jac"/>
    <s v="a8e8391b-5f80-4c5b-9c67-bcc9deb36ef4..pdf"/>
    <s v="Si"/>
    <s v="Si"/>
    <s v="Si"/>
    <s v="Si"/>
    <s v="Si"/>
    <s v="No"/>
    <s v="San Cayetano"/>
    <s v="cuenca del Rio Apulo_x000a_Laguna verde_x000a_Quebrada el surron_x000a_nacedero agua regada_x000a_nacedero el surron_x000a_Quebrada San Miguel"/>
    <n v="6"/>
    <s v="nacedero el surron _x000a_nacedero agua regada_x000a_Quebrada San Miguel ."/>
    <s v="nacedero el surron_x000a_nacedero agua regada_x000a_Río Apulo , _x000a_Quebrada San Miguel"/>
    <n v="100"/>
    <s v="quebrado"/>
    <s v="Difícil"/>
    <n v="10"/>
    <s v="Quebrado"/>
    <s v="Medio"/>
    <s v="mejoramiento de la potabilidad del agua para el consumo humano , protección y conservación del caudal y  cuenca de los mismos ya que se encuentran desprotegidas, y en permanente desforestacion, desmatoneo , quemas, y uso de herbicidas cerca a las fuentes ."/>
    <s v="jornadas de limpieza ,  reforestaciones recuperación de las áreas afectadas , _x000a_mantenimiento de las bocatomas_x000a_capacitación a la comunidad para la protección y conservación del medio ambiente."/>
    <s v="fenomeno de la niña_x000a_inundaciones_x000a_deslizamientos_x000a_sequias _x000a_heladas_x000a_Quemas ._x000a_"/>
    <m/>
    <s v="fdbc8331-39af-4444-aaec-ddd72ef26f6f..jpeg"/>
    <s v="2ee04434-4a92-4c0b-a06f-eab7feb49b17..jpeg"/>
    <s v="b58f101f-c592-40a8-a0f1-a266c72c6e7b..jpeg"/>
    <s v="794f66ef-5b35-4c31-a3fe-0efde3e5a181..jpeg"/>
    <s v="d807e7d8-9cf3-48b3-bb2f-be5820918eeb..jpeg"/>
    <s v="f141efce-705a-4066-9c7d-db05eb5c4275..jpeg"/>
    <s v="13f82ff0-89d2-4ace-9352-c5b50fbb1526..jpeg"/>
    <s v="e333ad76-1f50-4337-8ebc-e22659efb67b..jpeg"/>
    <s v="Si"/>
    <s v="Parte media de la laguna Verde . Municipio ."/>
    <n v="26"/>
    <n v="22"/>
    <n v="48"/>
    <n v="17"/>
    <n v="25"/>
    <n v="42"/>
    <n v="85"/>
    <n v="78"/>
    <n v="163"/>
    <n v="14"/>
    <n v="15"/>
    <n v="29"/>
    <n v="142"/>
    <n v="140"/>
    <n v="282"/>
    <n v="134"/>
    <n v="250"/>
    <d v="2021-04-01T15:38:45"/>
    <n v="44308.929872685199"/>
    <x v="5"/>
    <s v="juntadeaccioncomunalveredasanc@gmail.com"/>
    <s v="jmartinez@cci.org.co"/>
    <n v="44323.550335648099"/>
    <n v="1"/>
    <n v="1"/>
    <n v="0"/>
    <s v="No aplica Jac"/>
    <n v="1"/>
    <s v="No aplica Jac"/>
    <n v="1"/>
    <n v="1"/>
    <n v="1"/>
    <n v="1"/>
    <n v="3"/>
    <n v="3"/>
    <n v="2"/>
    <n v="1"/>
    <s v="No aplica Jac"/>
    <n v="1"/>
    <s v="NINGUNA_x000a_"/>
    <s v="NINGUNA"/>
    <s v="Documento con fecha superior a la permitida_x000a_- FAVOR ADJUNTAR ESTE DOCUMENTO."/>
    <s v="No aplica Jac"/>
    <s v="Adjunta acta de actualización de estatutos más no lo estatutos._x000a_- SUBSANADO"/>
    <s v="No aplica Jac"/>
    <s v="NINGUNA"/>
    <m/>
    <m/>
    <m/>
    <s v="Tesorero está inhabilitado para ocupar cargos públicos, en fase de contractual deberían cambiar de tesorero, pero además hace falta el certificado de antecedentes de la organización._x000a_- SUBSANADO_x000a_"/>
    <s v="Hace falta certificado de la organización_x000a_- SUBSANADO"/>
    <m/>
    <s v="El documento presentado es una Autocertificación. Deben presentar otro documento firmado por un tercero que verifique la experiencia, por ejemplo copia del contrato o convenio o acta._x000a_Sin embargo en el documento siguiente se adjunta el acta de aprobación de un convenio para la construcción de placa huella pero no se evidencia dicho contrato tampoco."/>
    <s v="No aplica Jac"/>
    <m/>
    <m/>
    <m/>
    <m/>
    <s v="No aplica Jac"/>
    <s v="25c174a4-e0d7-4405-aa8b-1712c45eaaba..pdf"/>
    <s v="No aplica Jac"/>
    <m/>
    <m/>
    <m/>
    <m/>
    <s v="d98a2b85-b5de-4328-9f01-249a7b087784..pdf"/>
    <s v="ba9db43b-85bd-4525-a8c9-e66f61877596..pdf"/>
    <m/>
    <m/>
    <s v="No aplica Jac"/>
    <m/>
    <s v="Diagnostico"/>
    <x v="3"/>
    <b v="1"/>
    <x v="3"/>
    <x v="3"/>
    <x v="4"/>
    <n v="0"/>
    <n v="0"/>
    <n v="0"/>
    <n v="0"/>
    <n v="0"/>
    <s v=""/>
    <n v="71"/>
    <m/>
    <x v="1"/>
    <n v="44291"/>
    <s v="Pertenecen al municipio de zipacon, se les sugirio realizar articuación con la JAC O acueducto más cercano perteneciente al municipio de cachipay"/>
    <n v="44299"/>
    <s v="Faltan documentos del representante legal y certificacion de proyectos"/>
    <n v="44301"/>
    <s v="Faltan pocos item, tienen nacederos en la parte de Cachipay cercanos, pero manifiestan que hay nacederos en su munucipio que benefician con agua para el consumo a veredas de Cachipay y la Mesa. Van a terminar la postulacion teniendo en cuenta las fuentes ubicadas en Cachipay"/>
    <m/>
    <m/>
    <m/>
    <m/>
    <m/>
    <m/>
    <s v="x"/>
    <s v="x"/>
    <m/>
    <n v="107"/>
    <x v="1"/>
    <x v="0"/>
    <x v="1"/>
    <m/>
    <m/>
    <x v="1"/>
    <m/>
    <m/>
    <m/>
    <x v="0"/>
    <m/>
    <m/>
    <s v=" "/>
    <m/>
    <m/>
    <m/>
    <m/>
    <m/>
    <m/>
    <m/>
    <m/>
    <m/>
    <m/>
    <m/>
    <m/>
    <m/>
    <m/>
    <n v="0"/>
    <m/>
  </r>
  <r>
    <n v="19"/>
    <s v="junta de accion comunal lomalta sector escuela"/>
    <x v="1"/>
    <x v="6"/>
    <s v="lomalta"/>
    <n v="880"/>
    <x v="1"/>
    <n v="42362"/>
    <s v="901008297-5"/>
    <s v="lomalta central  escuelal"/>
    <s v="4.405945, -74.400050"/>
    <n v="3193455892"/>
    <s v="lomaaltasectorescuela@hotmail.com"/>
    <s v="jose milciades tovar parra"/>
    <n v="10105273"/>
    <n v="3193455892"/>
    <s v="lomaaltasectorescuela@hotmail.com"/>
    <s v="luis emilio pinto"/>
    <n v="7211396"/>
    <n v="3166975502"/>
    <s v="lomaaltasectorescuela@hotmail.com"/>
    <s v="jose milciades tovar parra"/>
    <s v="yesid perdomo"/>
    <s v="maria picos"/>
    <s v="luis emilio pinto"/>
    <s v="salomon tovar"/>
    <s v="luis fernando tovar osorio"/>
    <s v="john alvarez"/>
    <s v="eduardo martinez"/>
    <s v="samuel salazar"/>
    <s v="comite de aguas"/>
    <s v="rosa marina corzo"/>
    <m/>
    <m/>
    <s v="la junta nació comunal lomalta sector escuela es una organización activa en el manejo y cuido ambiental del sector de la quebrada yayata,  a participado en varias actividades munipales , gubernamentales , ha sacado el primer puesto ante la car, por su empeño y cuido en el manejo ambiental"/>
    <s v="trabajos que se han realizado comunitariamente como son la limpia de cunetas, limpia de material de desecho en la quebrada yayata, mantenimiento de vias, rocerias. etc"/>
    <s v="reforestacion de mas de 30 mil arboles en en estos cuatro años dentro de la quebrada yayata, supervisadas por la municipalidad de Silvana."/>
    <n v="2016"/>
    <s v="esca"/>
    <s v="car"/>
    <n v="2019"/>
    <s v="esca"/>
    <s v="car - gobernacion"/>
    <n v="2020"/>
    <s v="hojitas comunales"/>
    <s v="ministerio ambiental"/>
    <m/>
    <m/>
    <m/>
    <m/>
    <m/>
    <m/>
    <s v="en buen estado "/>
    <s v="carros"/>
    <s v="30 minutos"/>
    <s v="66ab8180-f5fc-4953-a831-acdaf0f8ca2c..pdf"/>
    <s v="355be0b3-0abd-427b-8c97-fdfb655bca33..pdf"/>
    <s v="9f96379b-9a9c-4a98-969f-c30984137d8d..pdf"/>
    <s v="No aplica Jac"/>
    <s v="e92745e1-2c89-41f5-ae33-49a625b5eb5f..pdf"/>
    <s v="No aplica Jac"/>
    <s v="f8f24c36-1b42-4a23-9cbc-af7323b664af..pdf"/>
    <s v="302fe02b-6446-4e1a-bad1-366859c1e64d..pdf"/>
    <s v="951371b0-2b4d-48af-83a8-5c73df5ea77a..pdf"/>
    <s v="d7deca17-6eb6-453f-a386-5f9cc9da499d..pdf"/>
    <s v="2260da52-2b12-4bcd-8087-302f7bdbed4a..pdf"/>
    <s v="cdff035c-f0a1-4319-a576-e0d8f7f7e2d2..pdf"/>
    <s v="40ca8aa2-7021-4e47-a35d-f9463a1daa3c..pdf"/>
    <s v="17c3753c-da92-45cb-b260-cc7779986e4d..pdf"/>
    <s v="No aplica Jac"/>
    <s v="22cb5c4c-98f2-48ed-b9c7-10ce7556523f..pdf"/>
    <s v="No"/>
    <s v="No"/>
    <s v="No"/>
    <s v="Si"/>
    <s v="No"/>
    <s v="No"/>
    <s v="lomalta sector escuela"/>
    <s v="Quebrada  Yayata"/>
    <n v="1"/>
    <s v="Quebrada Yayata"/>
    <s v="Quebrada Yayata"/>
    <n v="15"/>
    <s v="accesos deforestado  sobre la cabecera de la quebrada su acceso en relativamente facil"/>
    <s v="Medio"/>
    <n v="1000"/>
    <s v="accesos deforestado  sobre la cabecera de la quebrada su acceso en relativamente facil"/>
    <s v="Medio"/>
    <s v="el hacer un aislamiento a la ronda y reforestar hace que no haya tanta deforentacion, el ganado ya se podria controlar en sus bebederos por que aqui la comunidad utiliza el agua, tambien se evita que los turistas voten basura a las fuentes."/>
    <s v="dentro de las actividades que se han realizado con la comunidad ha sido reforestar.aunque es muy poco para lo mucho que hay que hacer,, jornadas de limpieza donde se han sacado mas de 70 lonas de basura y material toxico, es una quebrada que pide agritos un apoyo ambiental mas firme. para tener mas vida en el sector."/>
    <s v="hemos tenido varias afectaciones con el fenómeno del niño,niña y deslizamientos, sobre todo . por no terner cuidado en reforestar"/>
    <m/>
    <s v="339ebff0-9a7c-45e0-9c51-f40ced75e5c4..jpg"/>
    <s v="1b1f7566-f6d2-4ed5-9f33-f74ac515552c..jpeg"/>
    <s v="0b5aa81b-8dd0-4b0a-b421-0407f1a41b35..jpeg"/>
    <s v="1c2a7f5b-f140-4ac5-8a1b-5d02cb1e0b86..jpeg"/>
    <s v="62d9116e-11e3-4ed5-9a58-33e21b35736a..jpeg"/>
    <s v="5715fab6-1c9c-4910-b338-be37e42fade0..jpeg"/>
    <s v="94fbc30b-4f1d-4053-996c-c2c781f64d3e..jpeg"/>
    <s v="986ac816-1f74-4d24-9af6-32c501bcc51e..jpeg"/>
    <s v="No"/>
    <m/>
    <n v="50"/>
    <n v="40"/>
    <n v="90"/>
    <n v="50"/>
    <n v="40"/>
    <n v="90"/>
    <n v="60"/>
    <n v="80"/>
    <n v="140"/>
    <n v="50"/>
    <n v="70"/>
    <n v="120"/>
    <n v="210"/>
    <n v="230"/>
    <n v="440"/>
    <n v="66"/>
    <n v="150"/>
    <d v="2021-04-04T11:54:07"/>
    <n v="44294.642974536997"/>
    <x v="6"/>
    <s v="lomaaltasectorescuela@hotmail.com"/>
    <s v="cgarzon@cci.org.co"/>
    <n v="44317.922256944403"/>
    <n v="0"/>
    <n v="0"/>
    <n v="0"/>
    <s v="No aplica Jac"/>
    <n v="0"/>
    <s v="No aplica Jac"/>
    <n v="0"/>
    <n v="0"/>
    <n v="0"/>
    <n v="0"/>
    <n v="0"/>
    <n v="0"/>
    <n v="0"/>
    <n v="0"/>
    <s v="No aplica Jac"/>
    <n v="0"/>
    <m/>
    <m/>
    <m/>
    <s v="No aplica Jac"/>
    <m/>
    <s v="No aplica Jac"/>
    <m/>
    <m/>
    <m/>
    <m/>
    <m/>
    <m/>
    <m/>
    <m/>
    <s v="No aplica Jac"/>
    <m/>
    <m/>
    <m/>
    <m/>
    <s v="No aplica Jac"/>
    <m/>
    <s v="No aplica Jac"/>
    <m/>
    <m/>
    <m/>
    <m/>
    <m/>
    <m/>
    <m/>
    <m/>
    <s v="No aplica Jac"/>
    <m/>
    <s v="Implementación"/>
    <x v="1"/>
    <b v="0"/>
    <x v="1"/>
    <x v="1"/>
    <x v="1"/>
    <n v="1"/>
    <n v="0"/>
    <n v="0"/>
    <n v="0"/>
    <n v="1"/>
    <n v="2"/>
    <n v="7"/>
    <m/>
    <x v="2"/>
    <n v="44291"/>
    <s v="Se le presto asesoria en el cargue de documentos, presentaban error en el momento de realzar el envío final."/>
    <n v="44295"/>
    <s v="Estan terminando de completar informacion. Cabe resaltar que estan a la espera de la certificacion de experiencia en proyectos."/>
    <m/>
    <m/>
    <m/>
    <m/>
    <m/>
    <m/>
    <m/>
    <m/>
    <m/>
    <m/>
    <m/>
    <n v="171"/>
    <x v="1"/>
    <x v="0"/>
    <x v="1"/>
    <m/>
    <m/>
    <x v="1"/>
    <m/>
    <m/>
    <m/>
    <x v="0"/>
    <m/>
    <m/>
    <s v=" "/>
    <m/>
    <m/>
    <m/>
    <m/>
    <m/>
    <m/>
    <m/>
    <m/>
    <m/>
    <m/>
    <m/>
    <m/>
    <m/>
    <m/>
    <n v="0"/>
    <m/>
  </r>
  <r>
    <n v="23"/>
    <s v="JUNTA DE ACCION COMUNAL DE LA VEREDA SAN JOSE DEL CHOCHO DEL MUNICIPIO DE SILVANIA"/>
    <x v="1"/>
    <x v="6"/>
    <s v="SAN JOSE DEL CHOCHO"/>
    <s v="162  IDACO (GOBERNACION DE CUNDINAMARCA) "/>
    <x v="1"/>
    <n v="27730"/>
    <s v="890680488 6"/>
    <s v="vereda san José del chocho municipio de Silvania"/>
    <s v="4.3902057,-74.4252223,14.4z/data=!4m5!3m4!1s0x8e3f1ab05121a9a9:0x959dfae2c5c615f5!8m2!3d4.38337!4d-74."/>
    <n v="3143339035"/>
    <s v="veredasanjosedelchocho@hotmail.com"/>
    <s v="DAVID TOVAR MADRIGAL"/>
    <n v="79264328"/>
    <n v="3143339035"/>
    <s v="davidtovarmadrigal@hotmail.com"/>
    <s v="HECTOR ALONSO RIOS FRANCO"/>
    <n v="79697226"/>
    <n v="3114555748"/>
    <s v="bifranco@hotmail.com"/>
    <s v="DAVID TOVAR MADRIGAL"/>
    <s v="MARIA ADELAIDA SANCHEZ"/>
    <s v="JAVIER BENAVIDES"/>
    <s v="HECTOR ALONSO RIOS FRANCO"/>
    <s v="GABRIEL PACHO BORDA"/>
    <s v="MARIA HERMINDA ROBAYO"/>
    <s v="DAVID TOVAR MADRIGAL"/>
    <s v="MARIA HERMINDA ROBAYO"/>
    <s v="MARCO TULIO ORTIZ, PEDRO PABLO ARIZA"/>
    <s v="SALUD Y DEPORTES"/>
    <s v="YILVER TORRES"/>
    <s v="DEPORTES Y CULTURA"/>
    <s v="LIGIA YADIRA SANCHEZ"/>
    <s v="La Junta de Acción Comunal de la Vereda San José del Chocho esta conformada por familias, descendientes de los antiguos colonos que se radicaron  en esta zona del país, sus descendientes fueron los fundadores de la Junta, y ha medida que se han vendido terrenos fraccionando así las antiguas fincas, se ha integrado por otras personas provenientes de Bogotá y de Cundinamarca que ya hacen parte de la Junta, la vereda esta compuesta por familias de más de tres personas más o menos alrededor de unas 450 personas entre adultos, jovenes, niños y personas venezolanas que han llegado el ultimo año.  "/>
    <s v="Se han ejecutado arreglo de vías terciarias, alumbrado publico, se ha arborizado la parte alta de la vereda, la junta cuenta con un terreno de tres fanegadas totalmente arborizada y cuenta con dos lagos para captar agua de los cuales solo sirve uno y falta adecuar el otro, se hacen las actividades de los niños y se reparten regalos en diciembre con ayuda de la empresa privada, se ha gestionado instalación de cámaras para dar seguridad a la vereda, se han implementado frentes de seguridad con los vecinos para la seguridad."/>
    <s v="Se ha arborizado la parte alta de la vereda en la finca que es propiedad de la comunidad, se ha arborizado otros predios que pertenecen a la CAR y se ha mantenido la arborización en estas fincas, se propicia y se promociona el cuidado de las quebradas, se ha solicitado a los propietarios de las fincas que pertenecen a la vereda al cultivo de arboles, se ha luchado de manera frontal contra la instalación de galpones que contaminan el aire y la tierra por las malas practicas. "/>
    <n v="2019"/>
    <s v="Limpieza y cerca de la quebrada que surte el agua a la vereda"/>
    <s v="Comunidad de la vereda y financiación de la CAR"/>
    <n v="2020"/>
    <s v="hechura tanque de captación de agua, de la concesión de la CAR"/>
    <s v="comunidad de la vereda y Junta de acción comunal"/>
    <n v="2021"/>
    <s v="Limpieza de cunetas, guadañar riveras de quebradas y vías para evitar derrumbes"/>
    <s v="Comunidad y JAC"/>
    <n v="2017"/>
    <s v="Proyecto ESCA no 0246 de 2017 suscrito entre la CAR y la JAC vereda San Jose del Chocho, Municipio de Silvania"/>
    <s v="comunidad y jac"/>
    <n v="2021"/>
    <s v="Solicitudes ante las entidades administrativas del orden nacional y municipal para implementación del agua potable"/>
    <s v="comunidad y jac"/>
    <s v="BUSETAS, COLECTIVOS, PARTICULARES QUE HACEN EXPRESOS."/>
    <s v="BUSETAS Y COLECTIVOS  CADA HORA O MEDIA HORA SEGUN LO REQUERIDO"/>
    <s v="45 MINUTOS A 1 HORA"/>
    <s v="852e658f-2526-4e74-8395-7ca83b7e673f..pdf"/>
    <s v="bf827df8-9486-4bc3-b1d9-6d3ceb2eb1d4..pdf"/>
    <s v="c4dba967-54c8-49a8-be13-526f533143f4..pdf"/>
    <s v="No aplica Jac"/>
    <s v="ee556afe-9ad6-490c-aa67-9bf1acd7df50..pdf"/>
    <s v="No aplica Jac"/>
    <s v="2e0e9a22-245a-4e20-b8e6-e702236bcbc9..pdf"/>
    <s v="586ebb48-60dc-43bc-b7d8-48fe4c66b1f1..pdf"/>
    <s v="e94ec883-a2b7-4e83-9343-83084c9a3ea3..pdf"/>
    <s v="ea557748-81b6-4291-a366-67447b074548..pdf"/>
    <s v="0f591828-9ab1-4f03-9969-07e3329ec09c..pdf"/>
    <s v="cbbe79d7-070c-4a37-8f04-dfa1b6f50314..pdf"/>
    <s v="d5d2cfcf-d74b-4d54-9fc8-25710286ce6c..pdf"/>
    <s v="4718ea31-fb82-4c99-af53-21562fcd1277..pdf"/>
    <s v="No aplica Jac"/>
    <s v="2c46605b-0783-4d80-932a-7390d8c44e9c..pdf"/>
    <s v="No"/>
    <s v="Si"/>
    <s v="Si"/>
    <s v="Si"/>
    <s v="No"/>
    <s v="Si"/>
    <s v="SAN JOSE DEL CHOCHO DEL MUNICIPIO DE SILVANIA"/>
    <s v="QUEBRADA LA JUNCA, QUEBRADA POZO HONDO, QUEBRADA SANTA BARBARA Y QUEBRADA EL RESGUARDO"/>
    <n v="6"/>
    <s v="Todas abastecen agua para el consumo humano, quebrada la Junca, quebrada Pozo Hondo, quebrada Santa Barbara, quebrada el Resguardo. "/>
    <s v="QUEBRADA LA JUNCA, QUEBRADA POZO HONDO, QUEBRADA SANTA BARBARA Y QUEBRADA EL RESGUARDO, YA QUE SE CRUZAN Y SE UNEN EN VARIOS SECTORES"/>
    <n v="1"/>
    <s v="QUEBRADO EN DECLIVE, "/>
    <s v="Medio"/>
    <n v="1"/>
    <s v="quebrado en declive en propiedad privada"/>
    <s v="Medio"/>
    <s v="Cercar y hablar con los propietarios de las fincas de la vereda para mantener las riveras en buen estado y dejen espacio de reserva."/>
    <s v="La comunidad ha realizado jornadas de limpieza, siembra de arboles, arborización, cercados en la ronda de la quebrada, guadañada, remoción de tierra por derrumbes, remoción de animales muertos, oposición a instalación "/>
    <s v="Todos los fenómenos naturales han afectado la vereda, fenómeno del niño que afecta ostensiblemente a la comunidad con sequia extrema, al igual que la niña con abundante agua que ocasiona derrumbes, deslizamientos, y especie de tornado que ha derrumbado arboles y casas"/>
    <m/>
    <s v="8de05eb5-d0ba-4abc-92bc-f6c0a803ef84..jpeg"/>
    <s v="b28b9d97-dc83-49b2-9761-3da0a1d028b2..jpg"/>
    <s v="73d0b3db-54e5-49d2-9e08-576161f734d3..jpeg"/>
    <s v="e29c2a0f-6d04-4708-814b-a23826d9f23e..jpeg"/>
    <s v="4078056a-85b2-4a58-816f-2edbc96b1bf8..jpg"/>
    <s v="a071567b-c8fc-46e8-b3ce-43ec82701714..jpg"/>
    <s v="43805db7-1505-4b33-b4e9-eb41a9389821..jpeg"/>
    <s v="857ef54f-fdcb-448d-a9c8-d2d9b4095444..png"/>
    <s v="Si"/>
    <s v="Tres fincas de la car en la parte alta de la vereda arborizadas por la comunidad, una finca de propiedad de la vereda con lago y arborizada por la comunidad."/>
    <n v="41"/>
    <n v="38"/>
    <n v="79"/>
    <n v="24"/>
    <n v="25"/>
    <n v="49"/>
    <n v="18"/>
    <n v="23"/>
    <n v="41"/>
    <n v="16"/>
    <n v="17"/>
    <n v="33"/>
    <n v="99"/>
    <n v="103"/>
    <n v="202"/>
    <n v="122"/>
    <n v="30"/>
    <d v="2021-04-05T22:24:15"/>
    <n v="44296.892638888901"/>
    <x v="7"/>
    <s v="davidtovarmadrigal@hotmail.com"/>
    <s v="cgarzon@cci.org.co"/>
    <n v="44322.473391203697"/>
    <n v="1"/>
    <n v="1"/>
    <n v="1"/>
    <s v="No aplica Jac"/>
    <n v="1"/>
    <s v="No aplica Jac"/>
    <n v="1"/>
    <n v="1"/>
    <n v="1"/>
    <n v="1"/>
    <n v="3"/>
    <n v="3"/>
    <n v="2"/>
    <n v="1"/>
    <s v="No aplica Jac"/>
    <n v="1"/>
    <m/>
    <m/>
    <m/>
    <s v="No aplica Jac"/>
    <s v="NO ESTAN LAS FIRMAS CORRESPONDIENTES DE LOS ESTATUTOS "/>
    <s v="No aplica Jac"/>
    <m/>
    <m/>
    <m/>
    <m/>
    <m/>
    <m/>
    <m/>
    <m/>
    <s v="No aplica Jac"/>
    <m/>
    <m/>
    <m/>
    <m/>
    <s v="No aplica Jac"/>
    <s v="73d9c2e6-055b-462e-b966-1f567583bac7..pdf"/>
    <s v="No aplica Jac"/>
    <m/>
    <m/>
    <m/>
    <m/>
    <m/>
    <m/>
    <m/>
    <m/>
    <s v="No aplica Jac"/>
    <m/>
    <s v="Implementación"/>
    <x v="0"/>
    <b v="0"/>
    <x v="0"/>
    <x v="3"/>
    <x v="3"/>
    <n v="0"/>
    <n v="0"/>
    <n v="0"/>
    <n v="0"/>
    <n v="0"/>
    <s v=""/>
    <n v="8"/>
    <m/>
    <x v="2"/>
    <n v="44292"/>
    <s v="Estan Completando la documentación, se debe programar otra llamada para realizar el seguimiento."/>
    <m/>
    <m/>
    <m/>
    <m/>
    <m/>
    <m/>
    <m/>
    <m/>
    <m/>
    <m/>
    <m/>
    <m/>
    <s v="SI"/>
    <n v="65"/>
    <x v="3"/>
    <x v="2"/>
    <x v="0"/>
    <s v="NO VIABLE"/>
    <s v="VIABLE"/>
    <x v="2"/>
    <s v="1. CONCEPTO TÉCNICO: Revisar si la fuente relacionada en el predio los lagos, es natural, en caso contrario, es decir , si es reservorio, no relacionar fuente hídrica, pero si en efecto es natural, cambiar la fotografía dado que la foto adjunta es de un reservorio._x000a__x000a_2. CONCEPTO TÉCNICO: En la observación del concepto, se hace mención a dos fuentes hídricas, la cuales son quebrada el resguardo y el lago. No obstante, en la relación específica de fuentes hídricas, no se relaciona los datos de la quebrada el resguardo._x000a__x000a_3. CARTOGRAFÍA TÉCNICA: En la etiqueta izquierda, se relacionan dos fuentes hídricas (Quebrada el resguardo y el lago), sin embargo, en el concepto técnico solo se relaciona la fuente hídrica el lago._x000a__x000a_4. CARTOGRAFÍA TÉCNICA: Si en efecto la fuente hídrica relacionada como &quot;el lago&quot;, es un reservorio, por favor quitarla tanto del concepto técnico como de la cartografía y demás documentos (aplica también para fotografías)"/>
    <d v="2021-08-11T00:00:00"/>
    <m/>
    <x v="0"/>
    <s v="890680488-6"/>
    <n v="1960"/>
    <s v="Cálido, Medio"/>
    <n v="15"/>
    <n v="22"/>
    <n v="0"/>
    <n v="0"/>
    <n v="200"/>
    <n v="765"/>
    <n v="0.2"/>
    <n v="8395"/>
    <s v="14%&gt; a 2000m"/>
    <n v="8680"/>
    <s v="6%&gt; a 2000m"/>
    <s v="MEDIO"/>
    <n v="21548000"/>
    <n v="1491000"/>
    <n v="23039000"/>
    <m/>
  </r>
  <r>
    <n v="24"/>
    <s v="JUNTA DE ACCION COMUNAL VEREDA EL SALITRE"/>
    <x v="1"/>
    <x v="7"/>
    <s v="SALITRE"/>
    <n v="937"/>
    <x v="1"/>
    <n v="24191"/>
    <n v="901474793"/>
    <s v="VEREDA EL SALITRE"/>
    <m/>
    <n v="3174078010"/>
    <s v="salitrejac@gmail.com"/>
    <s v="FERNADNO ROBERTO DIAZ"/>
    <n v="2965385"/>
    <n v="3112129478"/>
    <s v="salitrejac@gmail.com"/>
    <s v="JAIME CUBILLOS"/>
    <n v="2963417"/>
    <n v="3174078010"/>
    <s v="salitrejac@gmail.com"/>
    <s v="FERNANDO ROBERTO DIAZ"/>
    <s v="JOSE BRAVO"/>
    <s v="MARTHA RINCON"/>
    <s v="JAIME CUBILLOS"/>
    <s v="PEDRO BEJARANO"/>
    <m/>
    <s v="HERNAN DIAZ"/>
    <m/>
    <m/>
    <s v="DEPORTES Y EDUCACON"/>
    <s v="CARLOS ALBERTO GARCIA"/>
    <m/>
    <m/>
    <s v="La JAC de la vereda el salitre se conforma en el año 1966 ."/>
    <s v="grupos de trabajo para mantener las vias de acceso a la vereda cunetiadas, guadañadas. En cuanto a trabajos realizados en la escuela de la vereda se organizan grupos de trabajo para mantenimiento y manutención  de la misma. Se tienen conformado grupos de trabajo para estar alerta ante cualquier evento natural que dificulte la movilidad por el sector."/>
    <m/>
    <m/>
    <m/>
    <m/>
    <m/>
    <m/>
    <m/>
    <m/>
    <m/>
    <m/>
    <m/>
    <m/>
    <m/>
    <m/>
    <m/>
    <m/>
    <s v="CARRETARA"/>
    <s v="CARRO Y/O MOTO"/>
    <s v="45 MINUTOS"/>
    <s v="60fa7927-01b1-445f-8b25-c1ec68a795a2..pdf"/>
    <m/>
    <s v="1e04cfc1-63e9-44f3-b66d-9fa8bf2fc288..pdf"/>
    <s v="No aplica Jac"/>
    <m/>
    <s v="No aplica Jac"/>
    <s v="a4ded7e5-a6a0-4658-ad88-0b0d24171610..PDF"/>
    <m/>
    <s v="ddbdbba3-41ee-43de-b7a8-6358a687a2f0..pdf"/>
    <m/>
    <s v="7ae8faed-2b3b-4e34-a92a-3c69466a99e7..pdf"/>
    <s v="2d8040bf-8aa0-45f9-95c6-906e6d106a0c..pdf"/>
    <s v="c960be23-21ab-4e94-901c-61b23dc9f8ae..pdf"/>
    <m/>
    <s v="No aplica Jac"/>
    <m/>
    <s v="Si"/>
    <s v="No"/>
    <s v="No"/>
    <s v="Si"/>
    <s v="No"/>
    <s v="No"/>
    <s v="VEREDA EL SALITRE"/>
    <s v="NACIMIENTO DE AGUA LUGAR DENOMINADO LA REPRESA"/>
    <m/>
    <s v="LA REPRESA"/>
    <s v="LA REPRESA"/>
    <n v="400"/>
    <s v="HUMEDO"/>
    <s v="Fácil"/>
    <m/>
    <s v="PARAMO"/>
    <s v="Fácil"/>
    <s v="REFORESTARCION  Y SEÑALIZACION PARA QUE LOS TURISTAS NO INGRESEN A LA REPRESA A HACER MAL USO DEL AGUA, VERIFICACIÓN DE CONEXIONES ILEGALES."/>
    <s v="JORNADAS DE CERCADO Y REFORESTACION "/>
    <s v="LA VEREDA SE HA VISTO AFECTADA EN LA ÉPOCA DE LLUVIA POR DESLIZAMIENTOS QUE HAN TAPADO LA QUEBRADA DEL PÁRAMO EN EL PUENTE, CAÍDA DE ARBOLES SOBRE LA VÍA SE HAN  GENERADO DERRUMBES QUE HAN DIFICULTADO LA MOVILIDAD EN EL SECTOR"/>
    <m/>
    <m/>
    <m/>
    <m/>
    <m/>
    <m/>
    <m/>
    <m/>
    <m/>
    <s v="No"/>
    <m/>
    <n v="8"/>
    <n v="6"/>
    <n v="14"/>
    <n v="1"/>
    <n v="0"/>
    <n v="1"/>
    <n v="15"/>
    <n v="14"/>
    <n v="29"/>
    <n v="25"/>
    <n v="25"/>
    <n v="50"/>
    <n v="49"/>
    <n v="45"/>
    <n v="94"/>
    <n v="40"/>
    <n v="8"/>
    <d v="2021-04-06T10:27:50"/>
    <n v="44300.460810185199"/>
    <x v="2"/>
    <s v="salitrejac@gmail.com"/>
    <m/>
    <m/>
    <m/>
    <m/>
    <m/>
    <m/>
    <m/>
    <m/>
    <m/>
    <m/>
    <m/>
    <m/>
    <m/>
    <m/>
    <m/>
    <m/>
    <m/>
    <m/>
    <m/>
    <m/>
    <m/>
    <m/>
    <m/>
    <m/>
    <m/>
    <m/>
    <m/>
    <m/>
    <m/>
    <m/>
    <m/>
    <m/>
    <m/>
    <m/>
    <m/>
    <m/>
    <m/>
    <m/>
    <m/>
    <m/>
    <m/>
    <m/>
    <m/>
    <m/>
    <m/>
    <m/>
    <m/>
    <m/>
    <m/>
    <m/>
    <m/>
    <x v="2"/>
    <m/>
    <x v="2"/>
    <x v="2"/>
    <x v="2"/>
    <n v="0"/>
    <n v="0"/>
    <n v="0"/>
    <n v="0"/>
    <n v="0"/>
    <s v=""/>
    <m/>
    <m/>
    <x v="2"/>
    <n v="44295"/>
    <s v="Estan a la espera de el Rut para continuar con el ingreso de documentos. "/>
    <n v="44299"/>
    <s v="Ya tienen toda la documetacion pertinente, se espera hablar con la encargada de la documentacion esta misma tarde. "/>
    <n v="44301"/>
    <s v="Se hablo con el presidente de la JAC informa que se esta tratando de contactar con la persona que lo esta ayudando a subir la inf, esta a la espera de subir unos documentos que hacen falta. "/>
    <n v="44307"/>
    <s v="Se hablo con don fernando el presidente de la JAC no han podido lograr entrar al aplicativo, el dia de mañana se va a intentar camiar la contraseña para terminar el proceso. "/>
    <n v="44310"/>
    <s v="hasta ultimo momento se realizo seguimiento, cambio de contraseña y demas, lastimosamente no se contaba con rut personal y no siguieron con el proceso"/>
    <m/>
    <m/>
    <s v="x"/>
    <s v="x"/>
    <m/>
    <e v="#N/A"/>
    <x v="1"/>
    <x v="0"/>
    <x v="1"/>
    <m/>
    <m/>
    <x v="1"/>
    <m/>
    <m/>
    <m/>
    <x v="0"/>
    <m/>
    <m/>
    <s v=" "/>
    <m/>
    <m/>
    <m/>
    <m/>
    <m/>
    <m/>
    <m/>
    <m/>
    <m/>
    <m/>
    <m/>
    <m/>
    <m/>
    <m/>
    <n v="0"/>
    <m/>
  </r>
  <r>
    <n v="25"/>
    <s v="Entidad Estatal ,Sivigila, Concejo de Cultura,Voluntario CAR"/>
    <x v="0"/>
    <x v="0"/>
    <s v="Centro"/>
    <m/>
    <x v="1"/>
    <n v="44197"/>
    <m/>
    <s v="Calle 15 -7A 35"/>
    <m/>
    <n v="3229233227"/>
    <s v="entidadestatalddhh24856@gmail.com"/>
    <s v="Carlos Alberto Bernal Barrero"/>
    <n v="80659135"/>
    <n v="3229233227"/>
    <s v="ong.invima@gmail.com"/>
    <m/>
    <m/>
    <m/>
    <m/>
    <s v="Sivigila ,Carlos Alberto Bernal Barrero"/>
    <s v="otra representante como jac en villa eliana"/>
    <m/>
    <m/>
    <m/>
    <m/>
    <m/>
    <m/>
    <m/>
    <s v="concejo cultura y turismo de VIOTA Cundinamarca"/>
    <s v="Carlos Alberto Bernal Barrero"/>
    <s v="Alto gobierno ,Edil,Concejal,Entidad Estatal .Medico, gestor proyectos medio ambientales climaticos "/>
    <s v="Carlos Alberto Bernal Barrero"/>
    <s v="2013 - Barrio Villa eliana Fundador jefe ,representante, asociacion org ,Entodad no gubernamental,entidad estatal,jal,Edil,concejal estatal."/>
    <s v="Ponca rio BOGOTA,y rio lindo de VIOTA,OMS aguasFAO,agricultura y clima energia."/>
    <s v="Reforestacion rio lindo ,entidad ejercito y alcaldia VIOTA, atiterorismo incendios forestales en VIOTA Cordillera cenyral,cuidador Flora y fauna Colombia, entidad estatal."/>
    <m/>
    <s v="Recursos propios cuenca rio lindo,reforestacion ,cuodado fauna de incendios forestales,y de fauna acuicola peses gato capacitacion Sena recuraos propios,ponca rio bogota,en girardor,entodad en limosnas comunitarias,informes de escabaciones acienda florencia y optencipn de toneladasde cordillera por trimestres entidad estatal ekecutora entodad regional    ENTIDAD,DDHH,DIH,OMS,ONU,INVIMA,24856:25856 CARLOS ALBERTO BENAL BARRERO"/>
    <m/>
    <n v="2021"/>
    <m/>
    <m/>
    <n v="2020"/>
    <m/>
    <m/>
    <n v="2019"/>
    <m/>
    <m/>
    <n v="2018"/>
    <m/>
    <m/>
    <s v="Por caminado"/>
    <s v="Caminado"/>
    <s v="40 KILOMETRO DE RIO Y ACIENDA."/>
    <m/>
    <m/>
    <m/>
    <s v="No aplica Jac"/>
    <m/>
    <s v="No aplica Jac"/>
    <m/>
    <m/>
    <m/>
    <m/>
    <m/>
    <m/>
    <m/>
    <m/>
    <s v="No aplica Jac"/>
    <m/>
    <s v="No"/>
    <s v="No"/>
    <s v="No"/>
    <s v="No"/>
    <s v="No"/>
    <s v="No"/>
    <m/>
    <m/>
    <m/>
    <m/>
    <m/>
    <m/>
    <m/>
    <m/>
    <m/>
    <m/>
    <m/>
    <m/>
    <m/>
    <m/>
    <m/>
    <m/>
    <m/>
    <m/>
    <m/>
    <m/>
    <m/>
    <m/>
    <m/>
    <m/>
    <m/>
    <n v="0"/>
    <n v="0"/>
    <n v="0"/>
    <n v="0"/>
    <n v="0"/>
    <n v="0"/>
    <n v="0"/>
    <n v="0"/>
    <n v="0"/>
    <n v="0"/>
    <n v="0"/>
    <n v="0"/>
    <n v="0"/>
    <n v="0"/>
    <n v="0"/>
    <n v="0"/>
    <n v="0"/>
    <d v="2021-04-06T11:54:05"/>
    <n v="44312.595937500002"/>
    <x v="2"/>
    <s v="entidadestatalddhh24856@gmail.com"/>
    <m/>
    <m/>
    <m/>
    <m/>
    <m/>
    <m/>
    <m/>
    <m/>
    <m/>
    <m/>
    <m/>
    <m/>
    <m/>
    <m/>
    <m/>
    <m/>
    <m/>
    <m/>
    <m/>
    <m/>
    <m/>
    <m/>
    <m/>
    <m/>
    <m/>
    <m/>
    <m/>
    <m/>
    <m/>
    <m/>
    <m/>
    <m/>
    <m/>
    <m/>
    <m/>
    <m/>
    <m/>
    <m/>
    <m/>
    <m/>
    <m/>
    <m/>
    <m/>
    <m/>
    <m/>
    <m/>
    <m/>
    <m/>
    <m/>
    <m/>
    <m/>
    <x v="2"/>
    <m/>
    <x v="2"/>
    <x v="2"/>
    <x v="2"/>
    <n v="0"/>
    <n v="0"/>
    <n v="0"/>
    <n v="0"/>
    <n v="0"/>
    <s v=""/>
    <m/>
    <m/>
    <x v="0"/>
    <n v="44293"/>
    <s v="No se obtuvo recepción alguna."/>
    <n v="44295"/>
    <s v="No se obtuvo recepción alguna, ni se tienen mas registros telefonicos para seguimiento."/>
    <n v="44300"/>
    <s v="Al no recibir nuevamente contestación del número registrado en el aplicativo de la organización, se procede a realizar el contacto directo con la Secretaria de Infraestructura del Municipio de Viota, con la profesional Paola Andrea Muñoz Obando; la cual dice buscar informacion de la organización postulada para un contacto eficientte y terminación de la postulacion de forma exitosa, sin embargo, notifica no conocer la organizacion postulada."/>
    <n v="44306"/>
    <s v="No se conoce por parte de la secretaria de infraestructura la entidad postulada a la convocatoria, ni se tienen registros telefónicos. Se intenta nuevamente hacer el respectivo seguimiento por llamada telefónica, pero no se tiene respuesta alguna. "/>
    <m/>
    <m/>
    <m/>
    <m/>
    <m/>
    <s v="x"/>
    <m/>
    <e v="#N/A"/>
    <x v="1"/>
    <x v="0"/>
    <x v="1"/>
    <m/>
    <m/>
    <x v="1"/>
    <m/>
    <m/>
    <m/>
    <x v="0"/>
    <m/>
    <m/>
    <s v=" "/>
    <m/>
    <m/>
    <m/>
    <m/>
    <m/>
    <m/>
    <m/>
    <m/>
    <m/>
    <m/>
    <m/>
    <m/>
    <m/>
    <m/>
    <n v="0"/>
    <m/>
  </r>
  <r>
    <n v="26"/>
    <s v="junta de accion comunal gusimal bajo"/>
    <x v="1"/>
    <x v="8"/>
    <s v="guasimal bajo"/>
    <s v="135 del 2010"/>
    <x v="1"/>
    <n v="40372"/>
    <s v="901055027-3"/>
    <s v="guasimal bajo"/>
    <s v="Latitud: 4.517 Longitud: -74.35 Latitud: 4° 31' 1'' Norte Longitud: 74° 21' 0'' Oeste"/>
    <n v="3114733781"/>
    <s v="kkroto.123@hotmail.com"/>
    <s v="german piraquive cabrera"/>
    <n v="11517430"/>
    <n v="3114733781"/>
    <s v="kkroto.123@hotmail.com"/>
    <s v="nestor vargas"/>
    <n v="1073131299"/>
    <n v="3214826135"/>
    <s v="vargasnestor.23@gmail.com"/>
    <s v="german piraquive cabrera"/>
    <s v="john vargas"/>
    <s v="ana elvia villalobos"/>
    <s v="nestor vargas"/>
    <s v="jaime vargas"/>
    <s v="Fabián Vargas "/>
    <s v="Abraham mora"/>
    <s v="marcela vargas"/>
    <s v="sandra milena vargas"/>
    <s v="coordinador de deportes: "/>
    <s v="Cristian Vásquez "/>
    <s v="comite salud"/>
    <s v="Laura Gutiérrez "/>
    <s v="la junta de accion comunal de la vereda guasimal bajo fue fundada en julio del 2010. se inicio por la necesidad de reunir a la comunidad en torno a las necesidades de la zona y también por la ubicación que presentaba nuestra vereda por su geografía y extension.de esta manera se motivo a la zona sur de la vereda a dar inicio al proceso de registro y conformación de la nueva junta ante los entes gubernamentales. Esta vereda es la mas nueva del municipio y ha tenido la oportunidad de representar a su gente en actividades municipales y capacitaciones departamentales.se ha integrado a la gente en procesos de actividades folclóricas y autóctonas organizadas por el municipio._x000a_de igual manera se ha podido participar en algunas convocatorias que realiza el IDACO . la comunidad se organiza para hacer eventos veredales y recolectar fondos para necesidades propias de la vereda._x000a_"/>
    <s v="la junta de accion comunal ha realizado actividades como jornadas y bazares para recoger fondos en pro de necesidades de la comunidad. "/>
    <s v="jornadas de limpieza , mantenimiento de zonas cercanas a los ríos. participación en jornadas de reciclaje."/>
    <n v="2020"/>
    <s v="procesos de reforestación"/>
    <s v="ministerio del interior"/>
    <n v="2015"/>
    <s v="NO APLICA"/>
    <s v="NO APLICA"/>
    <n v="2015"/>
    <s v="No APLICA"/>
    <s v="NO APLICA"/>
    <n v="2015"/>
    <s v="NO APLICA"/>
    <s v="NO APLICA"/>
    <n v="2015"/>
    <s v="NO APLICA"/>
    <s v="NO APLICA"/>
    <s v="vias terciarias"/>
    <s v="sin transporte- "/>
    <s v="15  minutos"/>
    <s v="ee78e38c-db3c-4d47-a339-ff1c026619f9..pdf"/>
    <s v="4141350b-849f-4568-be68-575309126091..pdf"/>
    <s v="6274568f-b3e0-47d9-8eed-3634f51d7ece..pdf"/>
    <s v="No aplica Jac"/>
    <s v="e57dc095-4c57-41c1-bd77-c2ccfacf4e1d..pdf"/>
    <s v="No aplica Jac"/>
    <s v="5dc0e8d1-dd72-4e47-8d17-b12a8623f8cd..pdf"/>
    <s v="b3b2816e-c2b7-4a89-9090-977d0c221d22..pdf"/>
    <s v="8e17850d-5eb0-438c-b0cd-019751507157..pdf"/>
    <s v="7c2658d6-6342-4982-9ff5-f180dcce4bb6..pdf"/>
    <s v="f14aec62-7dbe-46cd-83bd-e183d0de57b3..pdf"/>
    <s v="282ffe4f-fec3-4055-b9fe-5d713fc8ed88..pdf"/>
    <s v="b207601c-0b22-4468-9196-29880dd542c7..pdf"/>
    <s v="eede4478-a425-4a14-9640-e4c866e54efb..pdf"/>
    <s v="No aplica Jac"/>
    <s v="fdaf5176-8dcc-4a82-930f-ab766c1ddc69..pdf"/>
    <s v="No"/>
    <s v="No"/>
    <s v="No"/>
    <s v="No"/>
    <s v="Si"/>
    <s v="No"/>
    <s v="GUASIMAL BAJO"/>
    <s v="RIO SUBIA"/>
    <n v="1"/>
    <s v="RIO SUBIA"/>
    <s v="RONDA DEL RIO SUBIA"/>
    <n v="2000"/>
    <s v="TERRENO CERCANO AL RIO CON POCA FLORA Y NECESIDAD DEL SIEMBRA DE ARBOLES._x000a_TERRENO CON VAARIANTES DE DES NIVEL ."/>
    <s v="Fácil"/>
    <n v="6"/>
    <s v="CON MALEZA Y VEGETACION MUERTA ."/>
    <s v="Medio"/>
    <s v="SE HACE NECESARIO EL SEMBRAR ARBOLES QUE PERMITAN MANTENER LAS FUENTES HIDRICAS AISLADAS DE ANIMALES Y VEGETACION QUE DESFAAVORECE  EL BUEN FUNCIONAMIENTO DEL RIO._x000a_DE IGUAL MANERA DE SEBE GENERAR  JORNADAS DE MANTENIMIENTO Y LIMPIEZA DEL RIO._x000a_PROGRAMAR CAPACITACIONES QUE GENEREN CONCIENCIA EN LA COMUNIDA FRENTE AL CUIDADO DE LAS FUENTES HIDRICAS DE LA VEREDA Y EL MUNICIPIO."/>
    <s v="SE DESARROLLARON CON LA POBLACION JUVENIL ALGUNAS JORNADAS DE LIMPIEZA Y RECONOCIMIENTO DE LA PROBLEMATICA QUE AFECTA NUESTRA VEREDA Y NUETRO MUNICIPIO."/>
    <s v="DE ACUERDO A LA EPOCA CLIMATICA SE HAN PRESENTADO OLAS DE SEQUIA QUE HAN DEJADO EL RIO EN MALAS CONDICIONES._x000a_EN EPOCA DE INVIERNO SE DESBORDA LLEVANDO MALEZA Y BASURA QUE AFECTA EL RIO._x000a_TAMBIEN SE HAN PRESENTADO DESLIZAMIENTO EN ALGUNOS SECTORES DEL RIO OCACIONANDO TAPONAMIENTOS."/>
    <m/>
    <s v="d02b8185-46f7-474d-aef6-6f4ae8bcf0a2..png"/>
    <s v="83b64ca9-73f0-4ef5-9ee3-927d0042f357..jpeg"/>
    <s v="d6500cb4-5421-4955-8e47-4178d8864920..jpeg"/>
    <s v="95770c5d-dcb2-4cee-89b3-9e3bd043dfb8..jpeg"/>
    <s v="85164592-3f8f-46b2-a8fd-15dfe610909f..jpeg"/>
    <s v="39743ea3-68e9-4776-8611-a9186718258b..jpeg"/>
    <s v="6ba6018c-5395-4c2a-9e9a-e570cb1613d8..jpg"/>
    <s v="3cc83b69-3ab5-440a-a3b7-2dae5e801885..jpg"/>
    <s v="No"/>
    <m/>
    <n v="46"/>
    <n v="15"/>
    <n v="61"/>
    <n v="48"/>
    <n v="12"/>
    <n v="60"/>
    <n v="17"/>
    <n v="14"/>
    <n v="31"/>
    <n v="8"/>
    <n v="4"/>
    <n v="12"/>
    <n v="119"/>
    <n v="45"/>
    <n v="164"/>
    <n v="85"/>
    <n v="52"/>
    <d v="2021-04-06T12:31:23"/>
    <n v="44312.683078703703"/>
    <x v="8"/>
    <s v="johnvargas.ens@gmail.com"/>
    <s v="parevalo@cci.org.co"/>
    <n v="44323.774687500001"/>
    <n v="1"/>
    <n v="1"/>
    <n v="1"/>
    <s v="No aplica Jac"/>
    <n v="1"/>
    <s v="No aplica Jac"/>
    <n v="1"/>
    <n v="1"/>
    <n v="1"/>
    <n v="1"/>
    <n v="3"/>
    <n v="3"/>
    <n v="2"/>
    <n v="1"/>
    <s v="No aplica Jac"/>
    <n v="1"/>
    <m/>
    <m/>
    <m/>
    <s v="No aplica Jac"/>
    <s v="El documento subsanado no presenta firmas de la asamblea que se reunió para autorizar al RL para manejar los recursos; además no dice de manera explicita la cantidad de salarios que puede manejar el RL"/>
    <s v="No aplica Jac"/>
    <s v="Este documento hace parte del archivo de los estatutos."/>
    <m/>
    <m/>
    <m/>
    <s v="El doc. contiene cert. del  presidente, falta tesorero y OB"/>
    <s v="El doc. contiene cert. del  tesorero, falta presidente  y OB"/>
    <s v="El doc. contiene cert. del  presidente, falta tesorero "/>
    <m/>
    <s v="No aplica Jac"/>
    <m/>
    <m/>
    <m/>
    <m/>
    <s v="No aplica Jac"/>
    <s v="fbfef0c1-f83e-4e2c-b51d-39922c0b2ca5..pdf"/>
    <s v="No aplica Jac"/>
    <m/>
    <m/>
    <m/>
    <m/>
    <m/>
    <m/>
    <m/>
    <m/>
    <s v="No aplica Jac"/>
    <m/>
    <s v="Implementación"/>
    <x v="3"/>
    <b v="0"/>
    <x v="0"/>
    <x v="3"/>
    <x v="3"/>
    <n v="0"/>
    <n v="0"/>
    <n v="0"/>
    <n v="0"/>
    <n v="0"/>
    <s v=""/>
    <n v="165"/>
    <m/>
    <x v="0"/>
    <n v="44295"/>
    <s v="Se esta completando la documentación, se debe programar otra llamada para realizar seguimiento."/>
    <n v="44300"/>
    <s v="Estan terminando de completar la información y documentos pertinenetes para el cargue y postulacion exitosa, dicen en los proximos dias subir la información completa."/>
    <n v="44306"/>
    <s v="Reportan que estan a la espera de reunir algunos documentos faltantes como lo son ( RUT del representante legal, copia de estatutos de la JAC, declaración juramentada y firmas respectivas de la JAC) por otro lado, les hace falta tomar las fotografias respectivas para el cargue al aplicativo y diligencias item socio demografico."/>
    <n v="44309"/>
    <s v="El representante legal Germán Firaquive, expresa se encuentran finiquitando la recolección de datos y documentos faltantes, ademas, reporta que hasta el dia 24/4/2021 se estará reuniendo la junta directiva  para  realizar el cargue y finalización de la postulación con exito a más tardar el día 25/4/2021."/>
    <n v="44312"/>
    <s v="El representante legal de la JAC dice estar generando el acta de participación en la convocatoria con las respectivas firmas de la mesa directiva, ademas de finalizar con el documento de la declaración juramentada de no estar incurso  en inhabilidades e incompatibilidades debidamente firmada, para finalzar con la postulación lo antes posible."/>
    <m/>
    <m/>
    <s v="x"/>
    <s v="x"/>
    <s v="SI"/>
    <n v="63"/>
    <x v="0"/>
    <x v="3"/>
    <x v="2"/>
    <s v="VIABLE"/>
    <s v="VIABLE"/>
    <x v="0"/>
    <s v="1. Concepto Social: Ajustar el orden de priorización, es 63 y no 64, tomar estos datos de archivo del Dash._x000a_2. Concepto técnico: En el aparte de acompañantes registrar los apellidos._x000a_3. Concepto técnico: En el resumen de las intervenciones no se registra el total des asilameinto protector (cerca), según la suma de las intervenciones de los predios son 960 metros lineales, pero en es resumen se deja cero._x000a_4. Concepto técnico: ajustar el número de priorización es 63._x000a_5. Para el predio 2 no se registra nombre del dueño, sin embargo es importante relacionarlo toda vez que, no se pueden realizar intervenciones en lugares donde no se tiene el permiso previo._x000a_6. KMZ Y FOTOGRÁFIA TÉCNICA: Ajustar los enriquecimeintos a poligonos. "/>
    <d v="2021-07-07T00:00:00"/>
    <d v="2021-07-09T00:00:00"/>
    <x v="1"/>
    <s v="901055027-3"/>
    <n v="2216"/>
    <s v="Frío"/>
    <n v="25"/>
    <n v="1100"/>
    <n v="0"/>
    <n v="0"/>
    <n v="200"/>
    <n v="960"/>
    <n v="0.1"/>
    <n v="1100"/>
    <s v="11% de 500 a 2000m"/>
    <n v="1067"/>
    <s v="3% de 500m a 2000m"/>
    <s v="FACIL"/>
    <n v="28817000"/>
    <n v="1491000"/>
    <n v="30308000"/>
    <m/>
  </r>
  <r>
    <n v="33"/>
    <s v="EMPRESA DE SERVICIOS PUBLICOS D EPANDI SAS ESP"/>
    <x v="1"/>
    <x v="9"/>
    <s v="EL CAUCHO"/>
    <s v="EMPANDI SAS ESP"/>
    <x v="2"/>
    <n v="43282"/>
    <s v="9011547798-8"/>
    <s v="CALLE 4 Nª 5-20"/>
    <s v="N/A"/>
    <n v="3132199896"/>
    <s v="empandiespaaa@gmail.com"/>
    <s v="Felipe Romero Aguilera"/>
    <n v="80800451"/>
    <n v="3124642369"/>
    <s v="javier_felipe@msn.com"/>
    <s v="Daviana Soacha Moya"/>
    <n v="53932384"/>
    <n v="3212420738"/>
    <s v="contabilidad.dmsm@gmail.com"/>
    <s v="Felipe Romero Aguilera"/>
    <s v="N/A"/>
    <s v="N/A"/>
    <s v="Daviana Marcela Soacha Moya"/>
    <s v="N/A"/>
    <s v="N/A"/>
    <s v="N/A"/>
    <s v="N/A"/>
    <s v="N/A"/>
    <s v="N/A"/>
    <s v="N/A"/>
    <s v="N/A"/>
    <s v="N/A"/>
    <s v="La empresa de servicios públicos creada para cumplir con la necesidad de la población del casco urbano en el componente de acueducto alcantarillado y aseo, entro en operación a partir del 01 de julio de 2018"/>
    <s v="ninguna"/>
    <s v="Jornadas de limpieza y embellecimiento (poda de césped, ahorro y uso eficiente del agua)"/>
    <n v="2016"/>
    <s v="siembra de arboles"/>
    <s v="car"/>
    <n v="2017"/>
    <s v="ninguna"/>
    <m/>
    <n v="2020"/>
    <s v="ninguna"/>
    <m/>
    <n v="2019"/>
    <s v="ninguna"/>
    <m/>
    <n v="2020"/>
    <s v="ninguna"/>
    <m/>
    <s v="Pavimentada y Trocha"/>
    <s v="Carro"/>
    <s v="20 minutos"/>
    <s v="7d260abe-92b8-4646-b4a1-112cb81fc474..pdf"/>
    <s v="9623de3c-38df-438d-8a30-e8eb8ef084f1..pdf"/>
    <s v="No aplica Acueductos"/>
    <s v="339f1753-91c4-42a5-8eb4-47f32cdb58ee..pdf"/>
    <s v="No aplica Acueductos"/>
    <s v="9e3d68f3-2aab-4f99-8c6f-caf9b0c5df9a..pdf"/>
    <s v="No aplica Acueductos"/>
    <s v="002426cb-f31a-4907-9ef3-78506f2b87a3..pdf"/>
    <s v="4abd18db-764e-4327-b799-22d728651f5e..pdf"/>
    <s v="8f7c1e08-4bef-4ba0-9560-aab07892a0ed..pdf"/>
    <s v="0f76ffab-04a7-4608-84d0-4f965fb212a7..pdf"/>
    <s v="f0d3cf83-f7d6-4af1-9e0d-6f2b0d088aee..pdf"/>
    <s v="1d7a5ef5-2560-41b2-9107-8ed82310486a..pdf"/>
    <s v="ad529846-d3b8-4609-8bff-8cb497810589..pdf"/>
    <s v="93a5176d-3cea-46d7-99fc-7d1d9fd01310..pdf"/>
    <s v="0c22e953-bef0-4f29-b560-86d852df907b..pdf"/>
    <s v="No"/>
    <s v="Si"/>
    <s v="No"/>
    <s v="Si"/>
    <s v="No"/>
    <s v="No"/>
    <s v="EL CAUCHO"/>
    <s v="QUEBRADA GRANDE"/>
    <n v="1"/>
    <s v="QUEBRADA GRANDE"/>
    <s v="QUEBRADA GRANDE"/>
    <n v="0"/>
    <s v="REGULAR"/>
    <s v="Medio"/>
    <n v="0"/>
    <s v="BUENO"/>
    <s v="Medio"/>
    <s v="tala de arboles contaminación ambiental"/>
    <s v="siembra de arboles"/>
    <s v="La zona tiene afectación por deslizamientos en la parte alta por la inestabilidad del talud que genera que el agua llegue con mucha turbiedad y cambien sus características como color, olor.  "/>
    <m/>
    <s v="01b52a58-82e3-4765-989f-f1e91b2f2800..png"/>
    <s v="6692e477-3126-440d-b20e-c1524f053b2b..png"/>
    <s v="ae25cc87-d54d-49fd-8af9-5d598a1a3fe3..png"/>
    <s v="6143b112-5a4b-4584-b91c-da895207eb13..jpeg"/>
    <s v="d067bd8a-d74f-4428-9045-2c6b50964c15..png"/>
    <s v="2afa5119-1b4b-4f77-b228-92eacb94ead2..png"/>
    <s v="a475f37c-2f9c-47ee-a135-e6209c373d60..png"/>
    <s v="913fe366-8000-4595-829e-29f83a3681a4..png"/>
    <s v="No"/>
    <m/>
    <n v="496"/>
    <n v="390"/>
    <n v="886"/>
    <n v="726"/>
    <n v="632"/>
    <n v="1358"/>
    <n v="982"/>
    <n v="901"/>
    <n v="1883"/>
    <n v="629"/>
    <n v="499"/>
    <n v="1128"/>
    <n v="2833"/>
    <n v="2422"/>
    <n v="5255"/>
    <n v="725"/>
    <n v="150"/>
    <d v="2021-04-07T16:45:01"/>
    <n v="44306.541087963"/>
    <x v="9"/>
    <s v="empandiespaaa@gmail.com"/>
    <s v="cdiaz@cci.org.co"/>
    <n v="44313.768043981501"/>
    <n v="1"/>
    <n v="1"/>
    <s v="No aplica Acueductos"/>
    <n v="1"/>
    <s v="No aplica Acueductos"/>
    <n v="1"/>
    <s v="No aplica Acueductos"/>
    <n v="0"/>
    <n v="1"/>
    <n v="0"/>
    <n v="0"/>
    <n v="0"/>
    <n v="2"/>
    <n v="0"/>
    <n v="0"/>
    <n v="0"/>
    <m/>
    <m/>
    <s v="No aplica Acueductos"/>
    <m/>
    <s v="No aplica Acueductos"/>
    <m/>
    <s v="No aplica Acueductos"/>
    <s v="Se debe cargar el documento solicitado : Declaración juramentada de no estar incurso en inhabilidades e incompatibilidades firmada por el Representante Legal en su lugar se habia cargado la cédula de ciudadania del representante Legal"/>
    <m/>
    <s v="Se debe cargar el documento solicitado : Fotocopia de la C.C. del tesorero en su lugar se habia cargado la cédula de ciudadania del representante Legal"/>
    <s v="Faltan las certificaciones correspondientes al representante legal y tesorero"/>
    <s v="Faltan las certificaciones correspondientes al representante legal"/>
    <s v="Solo se relaciona certificado del representante legal "/>
    <s v="Se debe cargar el documento solicitado"/>
    <s v="Se debe cargar el documento solicitado"/>
    <s v="Se debe cargar el documento solicitado"/>
    <m/>
    <m/>
    <s v="No aplica Acueductos"/>
    <m/>
    <s v="No aplica Acueductos"/>
    <m/>
    <s v="No aplica Acueductos"/>
    <m/>
    <m/>
    <m/>
    <m/>
    <m/>
    <m/>
    <m/>
    <m/>
    <m/>
    <s v="Implementación"/>
    <x v="3"/>
    <b v="0"/>
    <x v="4"/>
    <x v="4"/>
    <x v="5"/>
    <n v="0"/>
    <n v="0"/>
    <n v="0"/>
    <n v="0"/>
    <n v="0"/>
    <s v=""/>
    <n v="43"/>
    <m/>
    <x v="2"/>
    <n v="44295"/>
    <s v="Estan completando documentacion, se programa seguimiento en los proximos dias."/>
    <n v="44299"/>
    <s v="Acabando de completar informacion, a mas tardar el dia viernes suben todo lo requerido. "/>
    <m/>
    <m/>
    <m/>
    <m/>
    <m/>
    <m/>
    <m/>
    <m/>
    <m/>
    <m/>
    <m/>
    <n v="167"/>
    <x v="1"/>
    <x v="0"/>
    <x v="1"/>
    <m/>
    <m/>
    <x v="1"/>
    <m/>
    <m/>
    <m/>
    <x v="0"/>
    <m/>
    <m/>
    <s v=" "/>
    <m/>
    <m/>
    <m/>
    <m/>
    <m/>
    <m/>
    <m/>
    <m/>
    <m/>
    <m/>
    <m/>
    <m/>
    <m/>
    <m/>
    <n v="0"/>
    <m/>
  </r>
  <r>
    <n v="34"/>
    <s v="Mujer Rural Mesuna"/>
    <x v="0"/>
    <x v="2"/>
    <s v="San Esteban"/>
    <m/>
    <x v="3"/>
    <n v="44097"/>
    <n v="9014157119"/>
    <s v="Calle 7 # 17 - 52 La Mesa"/>
    <m/>
    <n v="3183705466"/>
    <m/>
    <s v="María Cristina Ospina Ortiz"/>
    <n v="29308000"/>
    <n v="3183705466"/>
    <s v="Krystinaos@yahoo.com"/>
    <s v="July Andrea Cuadros Duarte"/>
    <n v="35198709"/>
    <n v="3163751185"/>
    <s v="julyandreacuadrosduarte@gmail.com"/>
    <s v="María Cristina Ospina Ortiz"/>
    <s v="Dilma Tatiana Gracía Murcía"/>
    <s v="Luz Dary Neira Mendez"/>
    <s v="July Andre Cuadros"/>
    <s v="Constanza Gutiérrez Isaza"/>
    <s v="Nohora Esperanza Espejo"/>
    <s v="Nelly Bonilla Cortés "/>
    <s v="Constanza Gutiérrez "/>
    <s v="Adriana Ballesteros "/>
    <m/>
    <m/>
    <m/>
    <m/>
    <s v="Mujer Rural Mesuna es una organización de mujeres rurales emprendedoras todas legalmente constituidas desde hace muchos años, que se unieron creando está organización que cobija a todas y busca poder empoderar a estas mujesres y sus emprendimientos desde la agricultura, la cultura y el turismo."/>
    <s v="Trabajo en diferentes veredas del municipio con las comunidades en la caracterización e inventario de aves y elaboración de ruta para hacer avistamiento de aves que se realizó durante el Festival Internacional de Aves Tequendama 2020. "/>
    <s v="Intercambio de semillas nativas y siembra de arboles nativos y frutales."/>
    <m/>
    <m/>
    <m/>
    <m/>
    <m/>
    <m/>
    <m/>
    <m/>
    <m/>
    <m/>
    <m/>
    <m/>
    <m/>
    <m/>
    <m/>
    <s v="Vía sin paimento, pero en buen estado"/>
    <s v="Cootransvilla, cada hora"/>
    <s v="media hora"/>
    <m/>
    <m/>
    <s v="No aplica Acueductos"/>
    <m/>
    <s v="No aplica Acueductos"/>
    <m/>
    <s v="No aplica Acueductos"/>
    <m/>
    <m/>
    <m/>
    <m/>
    <m/>
    <m/>
    <m/>
    <m/>
    <m/>
    <s v="No"/>
    <s v="No"/>
    <s v="No"/>
    <s v="No"/>
    <s v="No"/>
    <s v="No"/>
    <m/>
    <m/>
    <m/>
    <m/>
    <m/>
    <m/>
    <m/>
    <m/>
    <m/>
    <m/>
    <m/>
    <m/>
    <m/>
    <m/>
    <m/>
    <m/>
    <m/>
    <m/>
    <m/>
    <m/>
    <m/>
    <m/>
    <m/>
    <m/>
    <m/>
    <n v="0"/>
    <n v="0"/>
    <n v="0"/>
    <n v="0"/>
    <n v="0"/>
    <n v="0"/>
    <n v="0"/>
    <n v="0"/>
    <n v="0"/>
    <n v="0"/>
    <n v="0"/>
    <n v="0"/>
    <n v="0"/>
    <n v="0"/>
    <n v="0"/>
    <n v="0"/>
    <n v="0"/>
    <d v="2021-04-07T17:38:54"/>
    <n v="44293.828738425902"/>
    <x v="2"/>
    <s v="Krystinaos@yahoo.com"/>
    <m/>
    <m/>
    <m/>
    <m/>
    <m/>
    <m/>
    <m/>
    <m/>
    <m/>
    <m/>
    <m/>
    <m/>
    <m/>
    <m/>
    <m/>
    <m/>
    <m/>
    <m/>
    <m/>
    <m/>
    <m/>
    <m/>
    <m/>
    <m/>
    <m/>
    <m/>
    <m/>
    <m/>
    <m/>
    <m/>
    <m/>
    <m/>
    <m/>
    <m/>
    <m/>
    <m/>
    <m/>
    <m/>
    <m/>
    <m/>
    <m/>
    <m/>
    <m/>
    <m/>
    <m/>
    <m/>
    <m/>
    <m/>
    <m/>
    <m/>
    <m/>
    <x v="2"/>
    <m/>
    <x v="2"/>
    <x v="2"/>
    <x v="2"/>
    <n v="0"/>
    <n v="0"/>
    <n v="0"/>
    <n v="0"/>
    <n v="0"/>
    <s v=""/>
    <m/>
    <m/>
    <x v="1"/>
    <n v="44295"/>
    <s v="Van a presentar la postulacion por la Juta de accion comunal de la vereda San Esteban"/>
    <n v="44300"/>
    <s v="Se encuentran aun cordinando con la Junta para modificar la postulacion"/>
    <n v="44305"/>
    <s v="Manifiestan que no van a terminar la postulacion debido a que no se pusioeron de acuerdo con la Junta"/>
    <m/>
    <m/>
    <m/>
    <m/>
    <m/>
    <m/>
    <s v="x"/>
    <s v="x"/>
    <m/>
    <e v="#N/A"/>
    <x v="1"/>
    <x v="0"/>
    <x v="1"/>
    <m/>
    <m/>
    <x v="1"/>
    <m/>
    <m/>
    <m/>
    <x v="0"/>
    <m/>
    <m/>
    <s v=" "/>
    <m/>
    <m/>
    <m/>
    <m/>
    <m/>
    <m/>
    <m/>
    <m/>
    <m/>
    <m/>
    <m/>
    <m/>
    <m/>
    <m/>
    <n v="0"/>
    <m/>
  </r>
  <r>
    <n v="35"/>
    <s v="JUNTA DE ACCION COMUNAL VEREDA SAN RAIMUNDO "/>
    <x v="1"/>
    <x v="8"/>
    <s v="SAN RAIMUNDO "/>
    <n v="52"/>
    <x v="1"/>
    <n v="23023"/>
    <s v="832008903-0"/>
    <s v="Granada Finca Villa Nely"/>
    <s v="LATITUD: 4.4982092 LOMGITUD -74.3666080"/>
    <n v="3102827390"/>
    <s v="JFABIANGONZALEZ007@GMAIL.COM"/>
    <s v="JOSE FABIAN GONZALEZ "/>
    <n v="10697256582"/>
    <n v="3102827390"/>
    <s v="JFABIANGONZALEZ007@GMAIL.COM"/>
    <s v="FREDY HERNAN MUÑOZ ZEMBRANO "/>
    <n v="3144392578"/>
    <n v="3144392578"/>
    <s v="FREDYMUZA@MINISENA.EDU.CO"/>
    <s v="JOSE FABIAN GONZALEZ RODRIGUEZ "/>
    <s v="MIGUEL ANGEL RUEDA "/>
    <s v="ADRIANA VENEGAS "/>
    <s v="FREDY HERNAN MUÑOZ ZEMBRANO "/>
    <s v="JHENIFER TRUJILLO "/>
    <s v="PATRICIA PAEZ"/>
    <s v="JOSE ALBERTO VILLALOBOS "/>
    <s v="FERNANDO CORDOBEZ "/>
    <s v="LUIS MOYA"/>
    <s v="DELEGADOS A ASOJUNTAS "/>
    <s v="PABLO CESAR LARA "/>
    <s v="CONCILIADOR 2"/>
    <s v="VICTOS JUSTO POBEDA "/>
    <s v="en el año 1963 surge la creación de la junta de acción comunal mas grande del municipio de Granada con una población afiliada de 900 personas suscritas, dando realce a la Desde sus inicios la Junta De Acción Comunal De la Vereda San Raimundo, se ha destacado por su participación  activa,  en las diferentes actividades propuestas por la Comunidad, el municipio y demás entidades que han venido ayudando a acrecentar no solo los bienes si no las diferentes funciones a desarrollar como junta de acción comunal._x000a__x000a_A lo largo de la historia se ha mantenido la tradición de las celebraciones y fechas especiales ( Día del Niño, día de la madre, día del Halloween, navidad entre otras, dando un realce a la organización y manejo de los recursos obtenidos de manera contable y bajo los diferentes parámetros expuestos dentro de los estatutos._x000a__x000a_De igual manera a través del tiempo nos hemos destacado por generar nuevos espacios de participación y visión ambiental logrando diferentes procesos proyectos y programas, resaltando la importancia del cuidado mantenimiento y preservación de las fuentes hídricas de la vereda._x000a_Fortaleciendo de igual manera los espacios de participación impulsando el grupo de las mini-juntas de Acción Comunal, con los diferentes niños de la vereda, resaltando la importancia de vincular las nuevas generaciones de líderes._x000a__x000a_"/>
    <s v="PROYECTOS DE EDUCACION AMBIENTAL. PROYECTOS DE PLACA HUELLAS, ACTIVIDADES DE INTEGRACION Y FONDOS PRO SALON COMUAL, ROCERIAS , MANTENIMIENTO DE ZONAS VERDES Y PARQUES INFANTILES, CAPACITACION EN LEY DE PARTICIPÁCION CIUDADANA LEY  1757 Y PROYECTOS DE SEGURIDAD ALIMENTARIA."/>
    <s v="MANTENIMIENTO DE LOS CUENCAS HIDRICAS QUE AVASTECEN LOS ACUEDUCROS DE LA VEREDA, MINGAS DE INTERCAMBIO DE SABERES, PRESENTACION DE LA ESTRATEGIA DE LAS TRES R REDUCIR REUTILIZAR Y RECICLAR, CREACION DEL SUPER HEROE CAPITAN RECICLO, REFORESTACION EN LA LAGUNA VERDE POR MAS DE 500 ARBOLES NATIVOS DE LA REGION ENTRE OTRAS "/>
    <n v="2017"/>
    <s v="REFORESCACION, MANTENIMIENTO, CAPACITACION Y CREACION DE LIDERES AMBIENTALES MEDIANTE EL PROYECTO DENOMINADO EDUCACION AMBIENTAL EN EL CUIDADO Y MANTENIMIENTO DE LAS FUENTES HIDRICAS QUE AVASTECEN LOS ACUEDUCTOS DE LA VEREDA SAN RAIMUNDO "/>
    <s v="EJECUTORA : JUNTA DE ACCION COMUNAL VEREDA SANH RAIMUNDO_x000a_FINANCIACION: ALCALDIA MUNICIAPL DE GRANADA "/>
    <n v="2015"/>
    <s v="NO APLICA"/>
    <s v="NO APLICA"/>
    <n v="2016"/>
    <s v="No APLICA"/>
    <s v="NO APLICA"/>
    <n v="2015"/>
    <s v="NO APLICA"/>
    <s v="NO APLICA"/>
    <n v="2015"/>
    <s v="NO APLICA"/>
    <s v="NO APLICA"/>
    <s v="ALCALDIA MUNICIPAL DE GRANADA  A LA VEREDA SAN RAIMUNDO VIA PRINCIPAL PANAMERICANA, EXCELENTES CONDICIONES 15 MINUTOS "/>
    <s v="TERRESTRE, VEHICULAR FRECUENTE CADA 10 MINUTOS "/>
    <s v="15 MINUTOS "/>
    <s v="06cf85a6-3818-4174-a178-011986829c61..pdf"/>
    <s v="fd40e3d3-cea5-47da-a53a-509212bf607d..pdf"/>
    <s v="cd063528-9da9-4f89-a79e-377ffcb5b622..pdf"/>
    <s v="No aplica Jac"/>
    <s v="3aef1db5-c9e6-4f49-a864-627f7adffa1f..pdf"/>
    <s v="No aplica Jac"/>
    <s v="7147fbba-dbfc-4073-9009-4af5be5ba95a..pdf"/>
    <s v="e7c6839f-b224-48af-a0fa-f9f4f34d59fb..pdf"/>
    <s v="902bfcc7-8039-485e-bbc5-191606697278..pdf"/>
    <s v="cc80a34c-6899-4ad0-8969-6344414d09bd..pdf"/>
    <s v="ddf9121d-46d7-47a9-ae7d-7ed2f5050d5a..pdf"/>
    <s v="594c722f-2b3d-4502-8649-beeed36261f7..pdf"/>
    <s v="ee11ea1a-12de-4a8c-8613-a2f59f57531a..pdf"/>
    <s v="1e2b9854-3684-4144-ba86-7b6bb9512cf4..pdf"/>
    <s v="No aplica Jac"/>
    <s v="6fc3f946-1f30-430a-939b-83a8c1016746..pdf"/>
    <s v="Si"/>
    <s v="Si"/>
    <s v="Si"/>
    <s v="Si"/>
    <s v="Si"/>
    <s v="No"/>
    <s v="VEREDA SAN RAIMUNDO "/>
    <s v="Rio Subía_x000a_Quebrada el Manantial _x000a_Quebrada Laguna Verde_x000a_Quebrada el Cedro_x000a_Quebrada asoaguas_x000a_Quebrada peña Blancas "/>
    <n v="6"/>
    <s v="Cuatro ·(4)"/>
    <s v="L as fuentes hídricas de abastecimiento para el consumo humano son: Quebrada laguna verde, Quebrada Asoaguas, Quebradas El manantial"/>
    <n v="150"/>
    <s v="Las condiciones del terreno son favorables y en buen estado, con directrices planas y hondonadas."/>
    <s v="Medio"/>
    <n v="160"/>
    <s v="En buen estado y de fácil asesó para el cargue de material e  insumos "/>
    <s v="Medio"/>
    <s v="la situación actual de la zona a mejorar e intervenir se encuentra en un estado de deterioro a raíz de la falta de cultura protección y limpieza por parte de las entidades publicas privadas y sobre todo la comunidad en general aledaña a esta fuente, observando que se encuentra afectaciones como ampliación de la frontera para aprovechamiento de ganado  "/>
    <s v="las actividades comunitarias realizadas a través del tiempo en la fuente hídrica han sido de gran impacto tanto para su sostenimiento como para el realce del lugar dentro de ellas encontramos: limpieza de material contaminante, residuos plásticos y químicos, se a realizado rocería y recuperación de terrero enfocado a la ganadería y de igual forma se han realizado jornadas de capacitación con la comunidad y apadrinamiento de arboles "/>
    <s v="la vereda y la zonaha no a sido afectada por fenómenos naturales durante los cinco últimos años, gracias a su privilegiada ubicación y excelente condición de terreno."/>
    <m/>
    <s v="b1434aa2-69f1-44de-9c9c-af12c40e9884..jpg"/>
    <s v="2f10ba88-529b-4759-99eb-ebd0a14d8870..jpg"/>
    <s v="3ffcbdc8-94ee-48b9-a3e0-acc06fafab22..jpg"/>
    <s v="67106a7b-63c5-4043-9f52-b8042655901d..jpg"/>
    <s v="1ba71049-3bdd-4a01-a460-2de922300010..jpg"/>
    <s v="dcde8769-4e32-41c8-b0fb-68a74cb0fef2..jpg"/>
    <s v="2bf276f7-af80-415a-bdb0-fc03a2974f38..jpg"/>
    <s v="14532971-6e0d-4d2c-aae2-21cd89d379b9..jpg"/>
    <s v="Si"/>
    <s v="Laguna Verde , Parcela 153, El Llano "/>
    <n v="315"/>
    <n v="332"/>
    <n v="647"/>
    <n v="210"/>
    <n v="221"/>
    <n v="431"/>
    <n v="532"/>
    <n v="556"/>
    <n v="1088"/>
    <n v="230"/>
    <n v="242"/>
    <n v="472"/>
    <n v="1287"/>
    <n v="1351"/>
    <n v="2638"/>
    <n v="267"/>
    <n v="532"/>
    <d v="2021-04-07T20:33:24"/>
    <n v="44312.541435185201"/>
    <x v="10"/>
    <s v="jfabiangonzalez007@gmail.com"/>
    <s v="esca_magdalena@cci.org.co"/>
    <n v="44322.436168981498"/>
    <n v="1"/>
    <n v="1"/>
    <n v="1"/>
    <s v="No aplica Jac"/>
    <n v="1"/>
    <s v="No aplica Jac"/>
    <n v="1"/>
    <n v="1"/>
    <n v="1"/>
    <n v="1"/>
    <n v="3"/>
    <n v="3"/>
    <n v="2"/>
    <n v="1"/>
    <s v="No aplica Jac"/>
    <n v="1"/>
    <m/>
    <m/>
    <m/>
    <s v="No aplica Jac"/>
    <m/>
    <s v="No aplica Jac"/>
    <m/>
    <m/>
    <m/>
    <s v="El documento fue debidamente cargado, sin embargo los números de la parte trasera no son claros. _x000a_Se solicita nuevamente el cargue del documento. "/>
    <s v="Está pendiente el Certificado de antecedentes disciplinarios de la Procuraduría de la Organización "/>
    <s v="Está pendiente el Certificado de antecedentes de responsabilidad fiscal de la Contraloría de la Organización"/>
    <m/>
    <m/>
    <s v="No aplica Jac"/>
    <m/>
    <m/>
    <m/>
    <m/>
    <s v="No aplica Jac"/>
    <m/>
    <s v="No aplica Jac"/>
    <m/>
    <m/>
    <m/>
    <s v="fa61e6a0-548d-4c4f-b127-3e920e2d60b6..pdf"/>
    <s v="528981f0-5c21-4974-9b6f-65a9dcfce4fc..pdf"/>
    <s v="40a21873-f9d7-40b5-b7bd-216820e1b082..pdf"/>
    <m/>
    <m/>
    <s v="No aplica Jac"/>
    <m/>
    <s v="Implementación"/>
    <x v="0"/>
    <b v="1"/>
    <x v="0"/>
    <x v="5"/>
    <x v="6"/>
    <n v="0"/>
    <n v="0"/>
    <n v="0"/>
    <n v="1"/>
    <n v="0"/>
    <n v="1"/>
    <n v="115"/>
    <m/>
    <x v="0"/>
    <n v="44295"/>
    <s v="Se esta completando la documentación, se debe programar llamada para realizar seguimiento."/>
    <n v="44300"/>
    <s v="Ya cuentan con la mayoria de informacion requeria y de la documentación pertinente para la postulación, el representante legal dice que se tiene programada una reunión con la JAC administrativa el día 15/4/2021 para finiquitar detalles y empezar con el cargue de lo necesario para finalizar la postulación con exito. "/>
    <n v="44306"/>
    <s v="El representante legal, dice que estan terminando de escanear y reunir los documentos para completar la postulación, por otro lado, reporta que realizará la toma de fotografias solicitadas el dia de hoy, comprometiendose a subir a mas tardar el dia 21/4/2021 los datos y documentos necesarios para finalizar la postulación con exito. Se aclaran algunas dudas. "/>
    <n v="44309"/>
    <s v="Se intenta establecer comunicación con el representante legal, el señor José Fabián por medio de llamada telefónica para hacer el respectivo seguimiento y finalización de la postulación, sin embargo, no es posible debido a que no se tiene recepción alguna. Se envía pieza publicitaria referente, a la invitación de finalizar con la postulación por medio de WhatsApp."/>
    <n v="44312"/>
    <s v="Al no recibir respuesta de los mensajes y llamadas realizadas al representante legal, el señor Jose Fabián, se establece comuniciación con el tesoreso de la JAC el señor Fredy Muñoz, el cual dice que intentará comunicarse con el representante legal para finalizar con la postulación en el aplicativo, debido a que él, es quien esta realizando todo lo correspondiente a recopilación, cargue de datos y documentos. "/>
    <m/>
    <m/>
    <s v="x"/>
    <s v="x"/>
    <s v="SI"/>
    <n v="86"/>
    <x v="0"/>
    <x v="4"/>
    <x v="3"/>
    <s v="VIABLE"/>
    <s v="VIABLE"/>
    <x v="0"/>
    <s v="1. Concepto Social: Verificar el nombre del tesorero, en el certificado de los estatutos aparece otro nombre diferente._x000a_2. Concepto Técnico: Revisar orden de prioriación._x000a_3. Concepto Social: Revisar el orden de priorización."/>
    <d v="2021-07-07T00:00:00"/>
    <d v="2021-07-09T00:00:00"/>
    <x v="1"/>
    <s v="832008903-0"/>
    <n v="2637"/>
    <s v="Frío"/>
    <n v="20"/>
    <n v="950"/>
    <n v="0"/>
    <n v="0"/>
    <n v="200"/>
    <n v="611"/>
    <n v="0.1"/>
    <n v="3434"/>
    <s v="14%&gt; a 2000m"/>
    <n v="3420"/>
    <s v="6%&gt; a 2000m"/>
    <s v="MEDIO"/>
    <n v="23152000"/>
    <n v="1491000"/>
    <n v="24643000"/>
    <m/>
  </r>
  <r>
    <n v="37"/>
    <s v="JUNTA DE ACCION COMUNAL DE LA VEREDA HUNGRIA DEL CORREGIMIENTO UNO DEL MUNICIPIO DE SOACHA CUNDINAMARCA"/>
    <x v="1"/>
    <x v="10"/>
    <s v="HUNGRIA"/>
    <s v="4552 OCTUBRE 24/1967"/>
    <x v="2"/>
    <n v="24769"/>
    <s v="901202345-1"/>
    <s v="VEREDA HUNGRIA COREGIMIENTO 1 SOACHA CUNDINAMARCA"/>
    <s v="588320.40 m E, 495480.34 m N"/>
    <n v="3144696739"/>
    <s v="juntadeaccioncomunalhungria@gmail.com"/>
    <s v="MAGDA ROCIOLANDINEZ BELLO"/>
    <n v="39661913"/>
    <n v="3144696739"/>
    <s v="magditalandinez@yahoo.com"/>
    <s v="FLOR ANGELA RAMIREZ DE PREDRAZA"/>
    <n v="39660187"/>
    <n v="3118088693"/>
    <s v="juntaaccioncomunalhungria@gmail.com"/>
    <s v="MAGDA ROCIO LANDINEZ BELLO"/>
    <s v="ANA CRISTINA RAMIREZ GARZON"/>
    <s v="CLAUDI YAMILE RAMIREZ RAMIREZ"/>
    <s v="FLOR ANGELA RAMIREZ"/>
    <s v="FELIX ANTONIO RAMIREZ PEDRAZA"/>
    <s v="OTILIS PRDRSZA DE RAMIREZ"/>
    <s v="ABELARDO RAMIREZ GONZALEZ"/>
    <s v="JOSE ERASMO RAMIREZ"/>
    <s v="NEDI ISABEL RAMIREZ GARZON"/>
    <s v="SALUD"/>
    <s v="OTILIA PEDRAZA DE RAMIREZ"/>
    <s v="EDUCACION"/>
    <s v="MARIA LILIANA RAMIREWZ"/>
    <s v="La organización comunal se creo por personas que vieron la necesidad de organizarse para lograr progresar, inicialmente la junta se cree que tiene mas de 100 años pero jurídicamente se constituyo el 27 de octubre de 1967, a raíz de hay vieron la necesidad de buscar un lugar donde reunirse, entonces comenzaron a construir la escuela el cual era un espacio en el cual no era solo educativo si no que también serbia para reunirse y a su vez era un centro donde se podían cuidar los niños de los trabajadores, el predio fue donado por un señor llamado Victoriano Bello, traían los materiales desde soacha en mulas, la comunidad fue quien realizo directamente la obra, a raíz de esta obra se vio la necesidad de mejor los caminos vecinales de trazar un camino para que pasen las mulas para facilitar el desplazamiento de las mulas con los materiales de la obra, de esta manera comienzan a organizarse para hacer obras en beneficio de la comunidad y según la necesidad que se vaya planteando."/>
    <s v="En los últimos tiempo se ha echo el mejoramiento de vías, el destape de alcantarillas, la rocería, se han gestionado diferentes proyectos a nivel municipal y departamental; a nivel municipal proyectos productivos como madres cabezas de hogar como fue los galpones de gallinas ponedoras, placa huella con el IDACO donde la comunidad participo el 50 % de la construcción de la misma."/>
    <s v="Agua la vereda donde se buscaba mejorar el acueducto veredal para brindar un mejor servicio de agua potable."/>
    <n v="2017"/>
    <s v="Gallinas ponedoras"/>
    <s v="Alcaldía municipal de soacha"/>
    <n v="2018"/>
    <s v="Huertas comunitarias"/>
    <s v="Secretaria BIOAMBIENTAL soacha"/>
    <n v="2019"/>
    <s v=" Adecuación acueducto agua a la vereda"/>
    <s v="Empresas Públicas de Cundinamarca. Gobernación"/>
    <n v="2019"/>
    <s v="Placa huella"/>
    <m/>
    <m/>
    <m/>
    <m/>
    <s v="La vía principal es una vía terciaria la cual no se encuentra pavimentada y en épocas de inviernos se ven muy afectada la vía ya que no solo es de uso de los campesinos si no que a la vez es usada por empresas mineras."/>
    <s v="Se tiene tres rutas de colectivos al día las cuales salen de la cabecera municipal a las 6:00 am, 9:30 am y a la 1:00 pm."/>
    <s v="Aproximadamente es de 45 a 55 min."/>
    <s v="31b09b21-8b7c-4a90-a35d-bbfdc8c500f6..pdf"/>
    <s v="d4069d1e-191d-4845-a79d-21a1122b890d..pdf"/>
    <s v="No aplica Acueductos"/>
    <s v="c795fcfa-c423-4337-afdf-f0e8a2eb3247..pdf"/>
    <s v="No aplica Acueductos"/>
    <s v="ab9a8fca-4cb4-4488-bd00-b0426c647388..pdf"/>
    <s v="No aplica Acueductos"/>
    <s v="b2cd77c6-0371-413a-b9c8-6c116c7d4f84..pdf"/>
    <s v="a9802b01-c0ec-45cb-9492-ef5f8ab9449f..pdf"/>
    <s v="7d17394a-f653-4f87-9174-4e60fc8acbc1..pdf"/>
    <s v="46644c11-e807-42cb-9329-1476245983ef..pdf"/>
    <s v="d17f2bc5-118e-4a77-826a-c3b92a1a0449..pdf"/>
    <s v="b4c28c20-2f07-48c4-9643-3a601f157835..pdf"/>
    <s v="4c48acef-4918-4208-9dd4-52637f924713..pdf"/>
    <s v="17a94eed-1909-4b52-9bb5-45c4e51484cf..jpeg"/>
    <s v="b9a18b57-5c5c-459f-8bd0-793d957b3ffb..pdf"/>
    <s v="Si"/>
    <s v="No"/>
    <s v="Si"/>
    <s v="Si"/>
    <s v="Si"/>
    <s v="No"/>
    <s v="Vereda Hungría alto del cabra corregimiento 1 municipio de soacha"/>
    <s v="Quebrada hato viejo, quebrada duraznillos, quebrada dos quebradas "/>
    <n v="3"/>
    <s v="Quebrada hato viejo, quebrada duraznillos, quebrada dos quebradas "/>
    <s v="Quebrada hato viejo, quebrada duraznillos, quebrada dos quebradas "/>
    <n v="50"/>
    <s v="Quebrado, escabroso y húmedo"/>
    <s v="Difícil"/>
    <n v="900"/>
    <s v="Quebrado, escabroso y húmedo"/>
    <s v="Difícil"/>
    <s v="-Reforestación y  recuperación de las quebradas y vertederos"/>
    <s v="-Proyecto ESCA 2019._x000a_-Reforestación y limpia de la quebrada los duraznillos con la secretaria ambiental de soacha."/>
    <s v="Fenómenos climáticos del niño cuando se presentaban heladas y sequias, y el mas común es el acceso de ganado a las fuente hídricas. "/>
    <m/>
    <s v="448f86b5-5c6a-49c3-a73d-34eda38aa906..jpg"/>
    <s v="959e0df4-361e-4920-8d65-206501431d66..jpg"/>
    <s v="4cf546c5-0a0c-4473-b695-39e5dc70f319..jpg"/>
    <s v="24bf0b35-9ab7-4d81-9b46-09f94a113d1b..jpg"/>
    <s v="a417ff6e-010d-4c92-9997-1d78aca94bd1..jpg"/>
    <s v="5b845481-4b1d-4ec2-8143-52ba1939a9d3..jpg"/>
    <s v="77a4722c-fc2a-4fbe-820a-c65805af0c80..jpg"/>
    <s v="27f75a3f-edab-4002-af80-375d8e562506..jpg"/>
    <s v="Si"/>
    <s v="Finca Algeciras adquirida por el municipio de soacha."/>
    <n v="37"/>
    <n v="21"/>
    <n v="58"/>
    <n v="104"/>
    <n v="75"/>
    <n v="179"/>
    <n v="84"/>
    <n v="62"/>
    <n v="146"/>
    <n v="22"/>
    <n v="18"/>
    <n v="40"/>
    <n v="247"/>
    <n v="176"/>
    <n v="423"/>
    <n v="52"/>
    <n v="55"/>
    <d v="2021-04-07T22:19:38"/>
    <n v="44298.553715277798"/>
    <x v="11"/>
    <s v="magditalandinez@yahoo.com"/>
    <s v="cgarzon@cci.org.co"/>
    <n v="44313.783842592602"/>
    <n v="1"/>
    <n v="0"/>
    <s v="No aplica Acueductos"/>
    <n v="0"/>
    <s v="No aplica Acueductos"/>
    <n v="1"/>
    <s v="No aplica Acueductos"/>
    <n v="1"/>
    <n v="1"/>
    <n v="1"/>
    <n v="3"/>
    <n v="3"/>
    <n v="2"/>
    <n v="0"/>
    <n v="0"/>
    <n v="1"/>
    <m/>
    <s v="NO INCLUYE DENTRO DE LAS RESPONSABILIDADES EL CODIGO 22"/>
    <s v="No aplica Acueductos"/>
    <s v="NO ES EL DOCUMENTO CORRESPONDIENTE "/>
    <s v="No aplica Acueductos"/>
    <m/>
    <s v="No aplica Acueductos"/>
    <m/>
    <m/>
    <m/>
    <m/>
    <m/>
    <m/>
    <s v="NO ES EL DOCUMENTO CORRESPONDIENTE "/>
    <s v="NO ES EL DOCUMENTO CORRESPONDIENTE "/>
    <m/>
    <m/>
    <m/>
    <s v="No aplica Acueductos"/>
    <m/>
    <s v="No aplica Acueductos"/>
    <m/>
    <s v="No aplica Acueductos"/>
    <m/>
    <m/>
    <m/>
    <m/>
    <m/>
    <m/>
    <m/>
    <m/>
    <m/>
    <s v="Diagnostico"/>
    <x v="0"/>
    <b v="0"/>
    <x v="5"/>
    <x v="6"/>
    <x v="7"/>
    <n v="0"/>
    <n v="0"/>
    <n v="0"/>
    <n v="0"/>
    <n v="1"/>
    <n v="1"/>
    <n v="10"/>
    <m/>
    <x v="1"/>
    <n v="44298"/>
    <s v="Problemas para subir archivos, ya les faltan pocos item"/>
    <m/>
    <m/>
    <m/>
    <m/>
    <m/>
    <m/>
    <m/>
    <m/>
    <m/>
    <m/>
    <m/>
    <m/>
    <m/>
    <n v="152"/>
    <x v="1"/>
    <x v="0"/>
    <x v="1"/>
    <m/>
    <m/>
    <x v="1"/>
    <m/>
    <m/>
    <m/>
    <x v="0"/>
    <m/>
    <m/>
    <s v=" "/>
    <m/>
    <m/>
    <m/>
    <m/>
    <m/>
    <m/>
    <m/>
    <m/>
    <m/>
    <m/>
    <m/>
    <m/>
    <m/>
    <m/>
    <n v="0"/>
    <m/>
  </r>
  <r>
    <n v="39"/>
    <s v="Junta de Acción Comunal Vereda Malachi Municipio de Nilo Cundinamarca"/>
    <x v="1"/>
    <x v="11"/>
    <s v="Malachi"/>
    <n v="996"/>
    <x v="1"/>
    <n v="35166"/>
    <s v="901298327-0"/>
    <s v="Finca San Fernando Vereda Malanchi"/>
    <s v="E 936782 N 970370 A 464 SNM"/>
    <n v="3118936455"/>
    <s v="jeilialzate@gmail.com"/>
    <s v="GILDARDO DIAZ"/>
    <n v="11306491"/>
    <n v="3118936455"/>
    <s v="jeilialzate@gmail.com"/>
    <s v="karen lizeth morales"/>
    <n v="1070612469"/>
    <n v="3165784623"/>
    <s v="karenmorales522@gmail.com"/>
    <s v="GILDARDO DIAZ"/>
    <s v="OLGA ALVAREZ"/>
    <s v="LUIS EDUARDO MARTINEZ ALVIS"/>
    <s v="KAREN LIZETN MORALEZ"/>
    <s v="SILVIA CONSTANZA MENDOZA ORDOÑEZ"/>
    <s v="LEONARDO BRAVO ESTEBAN"/>
    <s v="JOSE ANGEL CALDERON"/>
    <s v="NO APLICA"/>
    <s v="ISABEL ESTRADA"/>
    <s v="NO APLICA"/>
    <s v="NO APLICA"/>
    <s v="NO APLICA"/>
    <s v="NO APLICA"/>
    <s v="La organización se crea en el año 1969 debido a la falta de recursos para el buen desempeño de la vereda, como lo son electricidad, acueducto, falta de apoyo; en donde se crea como fin la junta de acción comunal para gestionar y mejorar las necesidades de la comunidad. "/>
    <s v="Reforestación con las escuelas municipales. Capacitaciones en temas relacionados con la protección y conservación del recurso hídrico."/>
    <s v="Reforestación en roda de la fuente hídrica de abastecimiento la salada, limpieza de bocatomas, acompañamiento y vigilancia para la conservación de la reserva. "/>
    <n v="2017"/>
    <s v="Reforestación, limpieza hídrica. Capacitaciones en conservación y protección del Recurso Hídrico."/>
    <s v="JAC y la alcaldía municipal "/>
    <n v="2018"/>
    <s v="Reforestación, limpieza hídrica. Capacitaciones en conservación y protección del Recurso Hídrico."/>
    <s v="JAC y la alcaldía municipal "/>
    <n v="2018"/>
    <s v="Reforestación y limpieza  hídrica. "/>
    <s v="JAC y la alcaldía municipal "/>
    <n v="2019"/>
    <s v="Reforestación y limpieza  hídrica. "/>
    <s v="JAC y la alcaldía municipal "/>
    <n v="2020"/>
    <s v="Reforestación, limpieza hídrica. Capacitaciones en conservación y protección del Recurso Hídrico."/>
    <s v="JAC y la alcaldía municipal "/>
    <s v="Vía Terciaria.  "/>
    <s v="moto, carro, bus, bicicleta"/>
    <s v="3o min "/>
    <s v="00483e85-167b-471f-941d-9515199b5623..pdf"/>
    <s v="31dadf7e-ca3d-45c4-9b35-6aa025415a6c..pdf"/>
    <s v="928a390c-8f40-4be8-a5dd-b4c6487a4a8f..pdf"/>
    <s v="No aplica Jac"/>
    <s v="30d9e25d-0c4e-4656-9c14-b522035b5785..pdf"/>
    <s v="No aplica Jac"/>
    <s v="67d6be29-4496-4cc0-b53d-2a70bada51d9..pdf"/>
    <s v="838c33e4-06e4-4c7e-9a55-06278c503f92..pdf"/>
    <s v="b4ec9df8-fb08-4764-a3d1-33370a12e9aa..pdf"/>
    <s v="b3d3ca6d-07ab-43ce-9d32-3a908c7fe398..pdf"/>
    <s v="80d9a436-557c-4978-873b-df0a5db255ce..pdf"/>
    <s v="e51bdf44-dde4-49fb-a135-c5d6372cf14a..pdf"/>
    <s v="fe4b8021-4783-476d-b3d9-65497aa1b559..pdf"/>
    <s v="c7d8cd31-58f8-47eb-bda0-ba655e9046be..pdf"/>
    <s v="No aplica Jac"/>
    <s v="22e2ae4f-3c41-4bad-ad9b-32398d4ecc59..pdf"/>
    <s v="Si"/>
    <s v="Si"/>
    <s v="Si"/>
    <s v="Si"/>
    <s v="Si"/>
    <s v="No"/>
    <s v="Malachi"/>
    <s v="Quebrada La Salada, La Cojitambo "/>
    <n v="2"/>
    <s v="Quebrada La Salada, La Cojitambo "/>
    <s v="Quebrada La Salada, La Cojitambo "/>
    <n v="400"/>
    <s v="Bosque y pendiente"/>
    <s v="Medio"/>
    <n v="200"/>
    <s v="Bosque y pendiente"/>
    <s v="Medio"/>
    <s v="Se presentan deforestaciones en territorio, incendios forestales y derrumbes en algunos sectores."/>
    <s v="Jornadas de limpieza, reforestación y vigilancia y control de incendios"/>
    <s v="Presencia de deslizamientos por fenómenos de la niña e incendios por sequias (fenómeno del niño)"/>
    <m/>
    <s v="8a25b868-9062-4587-9e60-075c3d0a4aed..jpg"/>
    <s v="c5741521-39b7-40ec-8be9-8bc0a0546025..jpg"/>
    <s v="3f11d8f6-77c1-47bc-913e-25eb47f1fcf0..jpg"/>
    <s v="5bac9684-4f69-43a7-b7bf-83f0f2e1dbff..jpg"/>
    <s v="bba535d4-128c-43c8-9f2d-469b994cdfde..jpg"/>
    <s v="a9bde00f-b136-4a32-a15c-8b7319430e68..jpg"/>
    <s v="67cf98d0-1760-476a-acba-5382001303c4..jpg"/>
    <s v="2a74be14-8d82-4a27-8398-8d831625d415..jpg"/>
    <s v="Si"/>
    <s v="Las margaritas y Danubio "/>
    <n v="48"/>
    <n v="47"/>
    <n v="95"/>
    <n v="6"/>
    <n v="5"/>
    <n v="11"/>
    <n v="36"/>
    <n v="31"/>
    <n v="67"/>
    <n v="6"/>
    <n v="5"/>
    <n v="11"/>
    <n v="96"/>
    <n v="88"/>
    <n v="184"/>
    <n v="70"/>
    <n v="200"/>
    <d v="2021-04-08T12:14:58"/>
    <n v="44312.733645833301"/>
    <x v="12"/>
    <s v="umata@nilo-cundinamarca.gov.co"/>
    <s v="lsalinas@cci.org.co"/>
    <n v="44322.659375000003"/>
    <n v="1"/>
    <n v="1"/>
    <n v="1"/>
    <s v="No aplica Jac"/>
    <n v="1"/>
    <s v="No aplica Jac"/>
    <n v="1"/>
    <n v="1"/>
    <n v="1"/>
    <n v="1"/>
    <n v="3"/>
    <n v="3"/>
    <n v="2"/>
    <n v="1"/>
    <s v="No aplica Jac"/>
    <n v="1"/>
    <m/>
    <m/>
    <s v="Documento subsanado_x000a_La certificación de representación legal debe tener una fecha no mayor a 30 días "/>
    <s v="No aplica Jac"/>
    <s v="Documento subsanado_x000a_La copia de estatutos no corresponde al archivo enviado."/>
    <s v="No aplica Jac"/>
    <m/>
    <s v="La declaración no relaciona fecha, sin embargo establece un periodo para un cargo a personería."/>
    <m/>
    <m/>
    <s v="Falta certificado antecedentes procuraduría para la organización"/>
    <m/>
    <m/>
    <m/>
    <s v="No aplica Jac"/>
    <m/>
    <m/>
    <m/>
    <s v="f75e3cce-80a3-497b-8eb1-5feef85034cc..pdf"/>
    <s v="No aplica Jac"/>
    <s v="e78fe3b5-f15b-4301-9cf3-a1521385eb7c..pdf"/>
    <s v="No aplica Jac"/>
    <m/>
    <m/>
    <m/>
    <m/>
    <m/>
    <m/>
    <m/>
    <m/>
    <s v="No aplica Jac"/>
    <m/>
    <s v="Implementación"/>
    <x v="3"/>
    <b v="0"/>
    <x v="0"/>
    <x v="3"/>
    <x v="3"/>
    <n v="0"/>
    <n v="0"/>
    <n v="0"/>
    <n v="0"/>
    <n v="0"/>
    <s v=""/>
    <n v="131"/>
    <m/>
    <x v="0"/>
    <n v="44294"/>
    <s v="Se esta completando la documentación, se debe programar llamada para realizar seguimiento."/>
    <n v="44299"/>
    <s v="Se realiza seguimiento correspondiente por medio de la hija del representante legal al no tener respuesta directa del mismo. Dicha persona dice informarle del seguimiento y finalizacion de la postulación con exito."/>
    <n v="44306"/>
    <s v="La funcionaria de apoyo de la JAC Yeimi Alzate de la UMATA, reporta estar a la espera de la documentación faltante por parte del representante legal Gildardo Díaz, para realizar el acompañamiento y apoyo necesario a la finalización de la postulación con exito en los próximos días. Se tenia programado realizar el dia de hoy el cargue y finalizacion de postulación, sin embargo,  no se obtuvo ninguna respuesta por parte del representante legal, ni se hizo llegar la documentación pertinente.  "/>
    <n v="44308"/>
    <s v="Luego de varios intentos por intentar entablar comunicación por medio telefónico con el representante legal de la JAC, él señor Gildardo Díaz, expresa estar reuniendo la documentación pertinente para el cargue al aplicativo, sin embargo, espera enviarle a la ingeniera Yeimi Álzate de la UMATA algunos documentos como lo son el RUT, fotocopias de CC del representante y tesorero el día 23/4/2021 con la finalidad de que la ingeniera vaya diligenciando, cargando la información y documentos con los que cuenta por parte del señor Gildardo una vez sean enviados. Por otra parte, el representante dice que hasta el día 26/4/2021 puede conseguir y tramitar los demás documentos faltantes debido a que se encuentra laborando, y no cuenta con otro día de disponibilidad para finalizar con la postulación de manera exitosa. Cabe resaltar, que se han brindado las posibilidades de realizar visitas a campo para realizar el acompañamiento correspondiente y finalizar con el registro, pero debido a los diferentes inconvenientes para entablar comunicación directa con el señor Gildardo, y luego de varios intentos de comunicación y mensajes enviados a su hija Karen Díaz por medio de WhatsApp hasta el día de hoy 22/4/2021 se logra entablar comunicación. Se espera lograr el cargue de la documentación (firmas de la junta directiva, estatutos, certificado de antecedentes penales de la Policía Nacional (presidente y tesorero), antecedentes de responsabilidad fiscal de la contraloría, antecedentes disciplinarios de la procuraduría, entre otros) en su totalidad antes del cierre de la convocatoria."/>
    <n v="44311"/>
    <s v="La funcionaria de la UMATA la señora Yeimi Alzate, reporta el cargue de los documentos que le fueron enviados por el representante legal de la JAC, el señor Gildardo Díaz, sin embargo, dice que esta aun a la espera de una fotografía, y cuatro documentos que hacen falta para finalizar con la postulación de manera exitosa antes del cierre de la convocatoria."/>
    <m/>
    <m/>
    <m/>
    <s v="x"/>
    <s v="SI"/>
    <n v="54"/>
    <x v="2"/>
    <x v="5"/>
    <x v="2"/>
    <s v="VIABLE"/>
    <s v="VIABLE"/>
    <x v="0"/>
    <m/>
    <m/>
    <m/>
    <x v="1"/>
    <s v="901298327-0"/>
    <n v="492"/>
    <s v="Cálido, Medio"/>
    <n v="20"/>
    <n v="400"/>
    <n v="500"/>
    <n v="200"/>
    <n v="200"/>
    <n v="1000"/>
    <n v="50"/>
    <n v="1990"/>
    <s v="11% de 500 a 2000m"/>
    <n v="2010"/>
    <s v="6%&gt; a 2000m"/>
    <s v="MEDIO"/>
    <n v="29811000"/>
    <n v="1491000"/>
    <n v="31302000"/>
    <s v="MARCELA MADARIAGA"/>
  </r>
  <r>
    <n v="40"/>
    <s v="DE USUARIOS DEL ACUEDUCTO DE AGUA LINDA DE LAS VEREDAS LA REFORMA Y APOSENTOS DOA EL MUNICIPIO DE VENECIA ACUAVEN"/>
    <x v="1"/>
    <x v="12"/>
    <s v="LA REFORMA Y APOSENTOS DOA"/>
    <s v="DE USUARIOS DEL ACUEDUCTO DE AGUA LINDA DE LAS VEREDAS LA REFORMA Y APOSENTOS DOA EL MUNICIPIO DE VENECIA ACUAVEN"/>
    <x v="4"/>
    <n v="39854"/>
    <s v="900269761-7"/>
    <s v="VEREDA LA REFORMA Y APOSENTOS DOA"/>
    <s v="NORTE 939434, ESTE 0952152 "/>
    <n v="3125110468"/>
    <s v="acuaven@hotmail.com"/>
    <s v="JAIRO ALFREDO SILVA"/>
    <n v="332679"/>
    <n v="3125110468"/>
    <s v="acuaven@hotmail.com"/>
    <s v="DAVID GUERRERO BELTRAN "/>
    <n v="334650"/>
    <n v="3123872859"/>
    <s v="acuaven@hotmail.com"/>
    <s v="JAIRO ALFREDO SILVA"/>
    <s v="ACERO ACERO JESUS MARIA"/>
    <s v="JOSE LUIS REY BECERRA "/>
    <s v="DAVID GUERRERO BELTRAN"/>
    <s v="ADELMO GUZMAN "/>
    <s v="NINGUNO "/>
    <s v="NINGUNO "/>
    <s v="NINGUNO "/>
    <s v="NINGUNO "/>
    <s v="NINGUNO "/>
    <s v="NINGUNO "/>
    <s v="NINGUNO "/>
    <s v="NINGUNO "/>
    <s v="En la vereda de la Reforma y Aposentos Doa se creó el ACUEDUCTO DE AGUA LINDA hace aproximadamente 40 años, con la unión de varios residentes de las  veredas La Reformas y Aposentos Doa   para velar por el buen funcionamiento de este acueducto y así poder suplir las necesidades que llegasen a presentarse con el servicio prestado a cada uno de los usuarios beneficiarios, al momento de iniciar con el acueducto veredal se planteó la idea de ser un acueducto independiente y autosuficiente y de esta manera poder ser sostenible como acueducto de asociados y como fuente abastecedora del recurso hídrico, en el año 2009 el día 10 de febrero se registró ante la cámara y comercio  bajo el NIT 900269761-7 con razón social  DE USUARIOS DEL ACUEDUCTO DE AGUA LINDA DE LAS VEREDAS LA REFORMA Y APOSENTOS DOA EL MUNICIPIO DE VENECIA ACUAVEN. esta asociación de usuarios viene trabajando en pro de la comunidad para suministrar un buen servicio."/>
    <s v=" La  Asociación DE USUARIOS DEL ACUEDUCTO DE AGUA LINDA DE LAS VEREDAS LA REFORMA Y APOSENTOS DOA EL MUNICIPIO DE VENECIA ACUAVEN, realiza periódicamente trabajos del limpieza y mantenimiento del el nacedero, los filtros, y  al tanques para evitar que el servicio llegue a los usuarios con sedimentos. "/>
    <s v="se realizó reforestación del nacedero AGUA LINDA en el mes de octubre del 2020 donde se plantaron 70 arboles donados por la CAR y con apoyo de la secretaria de desarrollo económico. "/>
    <n v="2020"/>
    <s v="REFORESTACION "/>
    <s v="car"/>
    <m/>
    <m/>
    <m/>
    <m/>
    <m/>
    <m/>
    <m/>
    <m/>
    <m/>
    <m/>
    <m/>
    <m/>
    <s v="si se tienen vías de acceso al nacedero del acueducto AGUA LINDA. las vía principal  está en buen estado._x000a_"/>
    <s v="existe trasporte publico rutas, mototaxis y privado constantemente."/>
    <s v="30 minutos"/>
    <s v="9cf237a7-5688-4c1f-9506-b15f2f631003..pdf"/>
    <s v="524d6456-8d98-471b-82b2-1760f2c396fb..pdf"/>
    <s v="No aplica Acueductos"/>
    <s v="48086749-cd0f-4ae6-ab03-669d89cd4878..pdf"/>
    <s v="No aplica Acueductos"/>
    <s v="03c5d7eb-7598-4de5-bda2-48cf1fc44e25..pdf"/>
    <s v="No aplica Acueductos"/>
    <s v="c63e5e30-e1c5-497c-b42b-eed40efca2ff..pdf"/>
    <s v="8b9596c4-ccde-49fa-ae1e-6db2111568a9..pdf"/>
    <s v="00e95b82-8c11-411b-8c7d-573cac5cb74d..pdf"/>
    <s v="64ceb4de-c1f9-401d-818e-d7d928893da5..pdf"/>
    <s v="16d036fc-fd79-4d02-b68e-3ea5d67008b1..pdf"/>
    <s v="4aca733a-7d83-4b5d-a5da-cd7cb727fcda..pdf"/>
    <s v="2d13f14d-6ca1-4d96-9529-63fd218de213..pdf"/>
    <s v="5c1f432a-debe-4b56-a313-22e61f647370..pdf"/>
    <s v="72d45205-1949-4353-a6fc-2ac9df696ffe..pdf"/>
    <s v="Si"/>
    <s v="No"/>
    <s v="No"/>
    <s v="No"/>
    <s v="No"/>
    <s v="No"/>
    <s v="VEREDA LA REFORMA Y APOSENTOS DOA"/>
    <s v="NACIDERO AGUA LINDA, NACEDERO AGUA CLARAS, NACEDERO LA REFORMA Y QUEBRADA LA MACHAMBA."/>
    <n v="4"/>
    <s v="NACIDERO AGUA LINDA, NACEDERO AGUAS CLARAS, NACEDERO LA REFORMA Y QUEBRADA LA MACHAMBA."/>
    <s v="EL NACEDERO DE AGUA LINDA UBICADO EN LA VEREDA LA REFORMA."/>
    <n v="1026"/>
    <s v="BUENA"/>
    <s v="Fácil"/>
    <n v="1026"/>
    <s v="BUENA"/>
    <s v="Fácil"/>
    <s v="La problemática relacionada con la prestación del servicio de acueducto AGUA LINDA de las veredas de la reforma y Aposentos Doa es principalmente    la calidad del agua suministrada a la comunidad, esto  se debe a que no está delimitada el área del nacedero de donde se abastece el acueducto y por ello nos acarrea que llegue con mugre o sedimentos a causa de los animales que pastan en el área o personas no autorizadas por junta administradora del acueducto.  Sembrar arboles nativos  del sector que ayuden a la conservación del agua como:  cajeto, sauce, saucos, guadua quindiana._x000a_Se ha planteado en reuniones de usuarios del acueducto AGUA LINDA de las veredas reforma y Aposentos Doa que parte de la solución al problema generado en la prestación del servicio de agua potable es el encerramiento del predio donde se recoge el agua que alimenta este acueducto, así poder aislar los animales del sector que son la causa principal para que agua llegue con sedimentación, mugre o residuos orgánicos a los hogares beneficiarios. _x000a_"/>
    <s v="Se participo en una jornada de reforestación con apoyo de la car y la secretaria de desarrollo económico mata en el mes de octubre del 2020 donde se plantaron 70 arboles para protección del nacedero AGUA LINDA del las veredas la Reforma y Aposentos Doa, se realiza mantenimiento del nacedero constantemente por junta administradora. "/>
    <s v="NO"/>
    <m/>
    <s v="8681e157-5bf8-4225-a613-266034512ab1..jpeg"/>
    <s v="f106cd5c-9f60-4185-9b37-72a8c9584352..jpeg"/>
    <s v="673a8efc-d5cb-483a-97b9-8238a83c5714..jpeg"/>
    <s v="e87e2b16-0fb8-403c-a4bb-34c17da2e3b3..jpeg"/>
    <s v="6927781d-82f6-4f39-a805-a4b8b70a9a4d..jpeg"/>
    <s v="57001688-3f76-4962-a505-3b751ce97f10..jpeg"/>
    <s v="3805da9c-028e-4e72-8cc3-3425052bf8a9..jpeg"/>
    <s v="3638f02a-d8af-40c2-8f68-b39566e6e46f..jpeg"/>
    <s v="No"/>
    <m/>
    <n v="10"/>
    <n v="5"/>
    <n v="15"/>
    <n v="4"/>
    <n v="5"/>
    <n v="9"/>
    <n v="13"/>
    <n v="15"/>
    <n v="28"/>
    <n v="20"/>
    <n v="15"/>
    <n v="35"/>
    <n v="47"/>
    <n v="40"/>
    <n v="87"/>
    <n v="40"/>
    <n v="105"/>
    <d v="2021-04-08T13:01:04"/>
    <n v="44308.539305555598"/>
    <x v="13"/>
    <s v="serviciospublicos@venecia-cundinamarca.gov.co"/>
    <s v="esca_sumapaz@cci.org.co"/>
    <n v="44313.791481481501"/>
    <n v="1"/>
    <n v="1"/>
    <s v="No aplica Acueductos"/>
    <n v="1"/>
    <s v="No aplica Acueductos"/>
    <n v="0"/>
    <s v="No aplica Acueductos"/>
    <n v="1"/>
    <n v="1"/>
    <n v="1"/>
    <n v="3"/>
    <n v="3"/>
    <n v="2"/>
    <n v="1"/>
    <n v="0"/>
    <n v="1"/>
    <m/>
    <m/>
    <s v="No aplica Acueductos"/>
    <m/>
    <s v="No aplica Acueductos"/>
    <s v="No se anexan los estatutos, se anexa una certificación de cámara de comercio del año 2019"/>
    <s v="No aplica Acueductos"/>
    <m/>
    <m/>
    <m/>
    <m/>
    <m/>
    <m/>
    <m/>
    <s v="No se anexa la renovación de la concesión. (allegar esta renovación)"/>
    <m/>
    <m/>
    <m/>
    <s v="No aplica Acueductos"/>
    <m/>
    <s v="No aplica Acueductos"/>
    <s v="4647bcd2-5fa9-4b85-a507-e6e79f235207..pdf"/>
    <s v="No aplica Acueductos"/>
    <m/>
    <m/>
    <m/>
    <m/>
    <m/>
    <m/>
    <m/>
    <m/>
    <m/>
    <s v="Implementación"/>
    <x v="3"/>
    <b v="1"/>
    <x v="6"/>
    <x v="7"/>
    <x v="8"/>
    <n v="0"/>
    <n v="0"/>
    <n v="0"/>
    <n v="0"/>
    <n v="0"/>
    <s v=""/>
    <n v="56"/>
    <s v="SI"/>
    <x v="2"/>
    <n v="44295"/>
    <s v="Se informo el tema de documentos, y cambiaran la JAC por otra."/>
    <n v="44299"/>
    <s v="se realizo la consulta de cambiar la JAC y el dia jueves tienen reunion con  el presidente un acueducto nuevo. "/>
    <n v="44306"/>
    <s v="Se hablo con el encargado, el cual informo que el dia de hoy esta actualizando el rut y posteriormente va a subir todo lo que queda pendiente a mas tardar el dia viernes. "/>
    <n v="44307"/>
    <s v="Se hablo con la encargada del registro evidencian que ya cambiaron la informacion de JAC a ACUEDUCTO y que finalizan proceso el dia 22 a las 5pm."/>
    <n v="44308"/>
    <s v="Finalizan proceso hoy "/>
    <m/>
    <m/>
    <m/>
    <m/>
    <m/>
    <n v="137"/>
    <x v="3"/>
    <x v="6"/>
    <x v="3"/>
    <s v="VIABLE"/>
    <s v="NO VIABLE"/>
    <x v="2"/>
    <s v="Ninguno"/>
    <d v="2021-07-06T00:00:00"/>
    <m/>
    <x v="1"/>
    <s v="900269761-7"/>
    <m/>
    <s v=" "/>
    <m/>
    <m/>
    <m/>
    <m/>
    <m/>
    <m/>
    <m/>
    <m/>
    <m/>
    <m/>
    <m/>
    <m/>
    <m/>
    <m/>
    <n v="0"/>
    <m/>
  </r>
  <r>
    <n v="42"/>
    <s v="JUNTA DE ACCION COMUNAL EUGENIO DIAZ"/>
    <x v="1"/>
    <x v="10"/>
    <s v="VEREDA SAN JORGE"/>
    <n v="2375"/>
    <x v="1"/>
    <n v="29108"/>
    <s v="901126362-1"/>
    <s v="CARRERA 9 N. 12 A 12"/>
    <s v="SOACHA CENTRO"/>
    <n v="3212752438"/>
    <s v="eugeniodiaz1979@hotmail.com"/>
    <s v="ANA ISABEL ALBA"/>
    <n v="39675744"/>
    <n v="3212752438"/>
    <s v="anaisabel0304@hotmail.com"/>
    <s v="MARINA ANDREA URBINA"/>
    <n v="53890567"/>
    <n v="3147729247"/>
    <s v="andreazamora2018@gmail.com"/>
    <s v="ANA ISABEL ALBA "/>
    <s v="MARY LUZ CRUZ"/>
    <s v="STELLA AMAYA "/>
    <s v="ANDREA URBINA"/>
    <s v="ENRIQUE BELTRAN "/>
    <s v="AMPARO VARGAS"/>
    <s v="HONORATO USAQUEN "/>
    <s v="AMPARO VARGAS"/>
    <s v="NELLY MEDINA"/>
    <s v="COMITE DE EMPRESARIAL "/>
    <s v="AMPARO CRUZ"/>
    <s v="COMITE DE EDUCACION "/>
    <s v="DIANA CIFUENTES"/>
    <s v="Debemos nuestro nombre al reconocido escritor José Eugenio Díaz Castro; nacido en Soacha en 1804 – y murió en Bogotá en 1865) Escritor colombiano que inició el costumbrismo en su país con la novela Manuela. Hombre de campo, de formación prácticamente autodidacta, no participó en ninguna guerra ni perteneció a partido político alguno; sin embargo, recreó con mirada sociológica muchos de los hechos y acontecimientos de la turbulenta etapa histórica que hubo de vivir._x000a_La Junta de Acción Comunal del Barrio Eugenio Díaz se constituye con Personería jurídica N° 002375 el 10 de Septiembre de 1979; siendo su primer Presidente el reconocido líder comunitario JAIRO ALBA._x000a_Desde su fundación la Junta de Acción Comunal ha liderado el desarrollo de nuestro barrio, con importantes proyectos como fueron la obra para la instalación del alcantarillado de nuestro barrio y la adecuación de las vías pues la misma comunidad fue la que pavimento las calles._x000a_Es de resaltar que en nuestro Barrio Eugenio Díaz fundador del Municipio de Soacha, se encuentra ubicado el Cementerio Local, El SENA, La ESE Hospital Mario Gaitán Yanguas con el centro de atención ambulatoria y el servicio de promoción y prevención; es uno de los barrios con mayores instituciones educativas oficiales y privadas entre ellos el Colegio Departamental Integrado de Soacha; actualmente cuenta con el servicio privado de las Canchas Deportivas “Mendoza”, se encuentran ubicados ancianatos, jardín de bienestar familiar, Restaurantes, Piqueteaderos, y Repostería reconocidos en nuestro municipio como es “El Llanero”, “La Mona”  “El mesón de Juancho” “La gata golosa”._x000a_A raíz del gran crecimiento que iba presentando el barrio se constituye la Junta de Acción Comunal del Barrio Eugenio Díaz con Personería jurídica N° 002375 el 10 de septiembre de 1979; siendo su primer presidente el reconocido líder comunitario JAIRO ALBA._x000a_Desde su inicio la Junta de Acción Comunal ha liderado el desarrollo de nuestro barrio, con importantes proyectos como fueron la obra para la instalación del alcantarillado de nuestro barrio, la adecuación de las vías pues a través del trabajo comunitario se logró el pavimento las calles y obras de impacto social y comunitario que contribuyen no solo a mejoramiento de la calidad de vida de la comunidad Eugenistas sino también de los barrios aledaños._x000a_El principal limitante de la JUNTA DE ACCION COMUNAL EUGENIO DIAZ, es la de no tener un salón comunal en las condiciones básicas para poder tener un espacio comunal,  de reunión, capacitación, fortalecimiento, diversión y convivencia entre la comunidad y JAC._x000a_Ha sido nuestro principal objetivo desde que se inició nuestro periodo de mandato, se ha  adecuado con gestión de JAC, el lote comunal  y ya contamos con paredes, puerta, faltando instalación  de la  luz y  agua pero genera recursos y eso es lo que no contamos._x000a_Al  lograr contar con el salón  comunal  EUGENISTAS seria de un gran  beneficio para todos poder contar con la sede comunal y realizar las actividades, asambleas y diferentes convocatorias de formación personal y grupal.  _x000a_Esta iniciativa busca el desarrollo, fortalecimiento, participación e  involucramiento activo de una comunidad en busca formar  liderazgos nuevos e innovadores, seguir  en la creación, formación  y fortalecer  nuevos  liderazgos  para la transformación de los entornos socio-organizativos y socio-políticos, a nivel local y municipal_x000a_"/>
    <s v="-.El día 13 de junio 2016, Se logra restablecer  un sector peatonal de la Carrera 9 con Calle 10, porque desde hace 14 años se encontraba invadida de escombros y  botadero de basura,  gestionando con Aseo Internacional y con la CAR el acompañamiento a  la limpieza del rio Soacha,  ya que este rio hace gran parte  de nuestro barrio; con esto hemos  logrado que la comunidad retome la importancia de entornos saludables, de un medio ambiente apto para vivir y del trabajo grupal que hacen las entidades pertinentes y la articulación con la comunidad así consiguiendo la solución a los residentes de este sector ya que no se benefició solo el Barrio Eugenio Díaz sino otros barrios aledaños como lo son los barrios La Fragua, Satélite, Quintas de La Laguna, el Silo, Veredita entre otros,  ya que este sendero es vía peatonal donde es muy concurrida porque es de más fácil acceso al Soacha Centro._x000a_-Trabajamos vestidos con material reciclable con los niños y padres con todos ayudamos a la creación de estos trajes los cuales ellas lucieron el día 12 de noviembre 2016,  evento realizado en la granja del sector y conto con la participación de 200 niños de varias comunas creando la importancia de reciclar._x000a_-El 16 de junio 2017, se logra la instalación de dos postes de alumbrado público el 16 de junio 2017,  en un sector muy importante de  nuestro barrio ya que  desde hace 70 años aproximadamente no contaba con este servicio,  este sendero peatonal  muy concurrido por personas no solo del sector sino de barrios aledaños pero después de  las 6:00pm no podían transitar por ahí, ya que esa oscuridad la aprovechaban los maleantes para hacer de las suyas, robos, venta y consumo de sustancias alucinógenas etc., _x000a_  Si fue una  lucha y pelea  incansable por este servicio ya que  es fundamental para la salud    mental y física  de cualquier ser humano.  Al lograr esa gestión se  logra que la comunidad se sienta  segura, se promovió la operación nocturna de negocios,  se incrementó el paso de peatones durante la noche,  lo cual hace que el sector  fuera  más activo y agradable. Esta acción impactó muchísimo a la comunidad y ha generado más confianza y credibilidad de la acción comunal._x000a_-El día 10 de febrero 2018, se  señaliza  el barrio con mensajes ambientales donde ha generado impactó en las zonas vulnerables de basura y escombros  de nuestro sector logrando sensibilizar la gente al cuidado y protección de un territorio._x000a_25._x0009_El día 14 de julio 2018, nos realizan entrega de un tramo de la calle 11 con carrera 11, donde después de tanta insistencia de la junta nos pavimentan ya que esta calle estaba súper deteriorada._x000a_26._x0009_Sendero peatonal, marzo 12/2019, con una gestión de $13.096.500_x000a_27._x0009_Alcantarillado Salón, marzo 30/2019, con una gestión de  $720.000_x000a_28._x0009_Realizo un diplomado, del Liderazgo social a la gerencia comunal._x000a_29._x0009_Reunión CAR-regional, marzo 8/2019, socialización del proyecto._x000a_30._x0009_Inicio Proyecto Car, marzo 23/2019, el corregimiento._x000a_31._x0009_Proyecto car, abril 27/2019, recorrido territorial._x000a_32._x0009_Inicio Centro vida Eugenista, abril 29/2019_x000a_33._x0009_Gestión para la pavimentación de la carrera 10 y calle 11._x000a_34._x0009_En el año 2020, se puede gestionar varios mercados cada 3 meses apoyando_x000a_ a la población más vulnerable del barrio._x000a_35._x0009_Se realiza reunión el 11 de agosto 2020, en un sector por tema de convivencia_x000a_36._x0009_Se realiza en varios sectores del barrio, en el mes de octubre,  misa por la salud de los residentes_x000a_37._x0009_Se entrega dulces en la última semana de octubre, a los niños del barrio de casa _x000a_en casa._x000a_38._x0009_Se realiza vacunación canina y felina el 11 de diciembre 2020_x000a_39._x0009_.Se realiza novena de aguinaldos con todos los protocolos de seguridad en el salón comunal._x000a__x000a__x000a_"/>
    <s v="-Se crea el grupo de Gestores Ambiental Eugenistas con la participación  de niños, adolescentes, adultos y adultos mayores, entre los 4 a 77  años de edad,  se inició con siete (7) personas  y a la fecha van treinta y cinco (45) personas activas, con los que hemos talleres donde se trabajan los valores (respeto, amistad, amor, honestidad, responsabilidad, sinceridad, tolerancia y generosidad).Trabajando los deberes (escolares, familiares, comunitarios y el medio ambiente entre otros). Aunque nosotros tenemos lote comunal pero no salón, es una de las dificultades para realizar los talleres con nuestros niños y adolescentes, trabajamos en diferentes espacios que la misma comunidad nos presta para tener la continuidad con ellos, no perdemos las ganas de seguir y trabajar por nuestros menores. _x000a_-El día 13 de junio 2016, Se logra restablecer  un sector peatonal de la Carrera 9 con Calle 10, porque desde hace 14 años se encontraba invadida de escombros y  botadero de basura,  gestionando con Aseo Internacional y con la CAR el acompañamiento a  la limpieza del rio Soacha,  ya que este rio hace gran parte  de nuestro barrio; con esto hemos  logrado que la comunidad retome la importancia de entornos saludables, de un medio ambiente apto para vivir y del trabajo grupal que hacen las entidades pertinentes y la articulación con la comunidad así consiguiendo la solución a los residentes de este sector ya que no se benefició solo el Barrio Eugenio Díaz sino otros barrios aledaños como lo son los barrios La Fragua, Satélite, Quintas de La Laguna, el Silo, Veredita entre otros,  ya que este sendero es vía peatonal donde es muy concurrida porque es de más fácil acceso al Soacha Centro._x000a_-el día 11 de noviembre 2017 día de la celebración del comunal,  nos  premiaron con una dotación para el comité Ambiental del barrio, valorando el gran esfuerzo y dedicación con la realización  de estos proyectos._x000a_-Salimos favorecidos por el ministerio del interior  como ganadores del concurso BIP Colombia 2017, con nuestro proyecto de Participación ciudadana en gestión ambiental Eugenista, el día 14 de diciembre, el cual ganamos 8.900.000 , el cual se ejecutaron  en el salón comunal._x000a_-El día 10 de febrero 2018, se  señaliza  el barrio con mensajes ambientales donde ha generado impactó en las zonas vulnerables de basura y escombros  de nuestro sector logrando sensibilizar la gente al cuidado y protección de un territorio._x000a_-Ejecución  Proyecto Car, marzo 23/2019, el corregimiento."/>
    <n v="2019"/>
    <s v="Implementar un semillero comunitario con N. 1800 especies nativas que garanticen la producción de material vegetal requerido para el enriquecimiento forestal, que contenga los tres momentos (compra de insumos, establecimiento y seguimiento._x000a_-el enriquecimiento forestal de la zona a intervenir en cualquiera de sus tres componentes: protector de la fuente hídrica, enriquecimiento forestal y conectividad forestal, mediante la plantación y mantenimiento de especies nativas presentes en la zona de conformidad con el anexo técnico del presupuesto del proyecto correspondiente a la siembra de 1800 plántulas_x000a_-Enriquecer con la siembra de doscientos (200) árboles frutales bajo el concepto de parcelas agroforestales,  que incluya   definición, compra de insumos,   siembra y mantenimiento._x000a_-Establecimiento de aislamiento protector de 1520 mts lineales, de acuerdo a los lineamientos técnicos establecidos en el anexo económico. "/>
    <s v="CAR, FONDECUM, ACPP"/>
    <m/>
    <m/>
    <m/>
    <m/>
    <m/>
    <m/>
    <m/>
    <m/>
    <m/>
    <m/>
    <m/>
    <m/>
    <s v="VIAS EN BUEN ESTADO, PLACAS HUELLAS"/>
    <s v="BUS, CARRO, CADA 60 MINUNTOS PASA EL BUS."/>
    <s v="30 minutos"/>
    <s v="d830166c-04d7-479f-8dae-a7b326c4d75b..pdf"/>
    <s v="2f646367-3d72-4ad6-a87e-41828fa31015..pdf"/>
    <s v="43d50fd0-77bd-4e0b-becd-8afd76001b9c..pdf"/>
    <s v="No aplica Jac"/>
    <s v="38cef2e0-9bf0-43df-a528-d015d4beb41a..pdf"/>
    <s v="No aplica Jac"/>
    <s v="76ff97ff-e9af-4bcd-a123-c3c35e1e5b76..pdf"/>
    <s v="ccd420bf-a63f-499c-a36c-0a3382af42ab..docx"/>
    <s v="43d2f92f-0151-4dc5-81cb-0f5eda8ebc54..pdf"/>
    <s v="546cd41b-4f40-4c2b-b95f-700f76027c01..pdf"/>
    <s v="f1a1ec52-d313-4f27-a49e-975f3c293175..pdf"/>
    <s v="0d2c2e59-ec00-47f9-89f0-73072c299f23..pdf"/>
    <s v="970fdd1e-dcf7-4282-9dbb-c6f4679c6ba8..docx"/>
    <s v="152a242a-6fbd-48c6-946d-9f5dfb99ec7f..pdf"/>
    <s v="No aplica Jac"/>
    <s v="735758f2-868c-4159-bf5d-5e2937072d9b..pdf"/>
    <s v="No"/>
    <s v="Si"/>
    <s v="No"/>
    <s v="Si"/>
    <s v="No"/>
    <s v="No"/>
    <s v="SAN JJORGE"/>
    <s v="RIO SOACHA"/>
    <n v="1"/>
    <s v="RIO SOACHA"/>
    <s v="RIO SOACHA Y BOCA TOMA"/>
    <n v="5"/>
    <s v="QUEBRADO DE DIFICIL  ACCESO"/>
    <s v="Difícil"/>
    <n v="900"/>
    <s v="QUEBRADO DE DIFICIL  ACCESO"/>
    <s v="Difícil"/>
    <s v="REFORESTACION, RECUPERCION DEL RIO SOACHA Y AISLAMIENTO DEL MISMO"/>
    <s v="SE HA REALIZADO JORNADAS DE  LIMPIEZAS CON LA COMUNIDAD"/>
    <s v="FENOMENOS DE LAS NIÑA, MUCHA LLUVIA"/>
    <m/>
    <s v="822f0896-27c0-471b-97ef-fdd62da81fe3..jpeg"/>
    <s v="6d3ad179-8e1e-4a03-8caf-d01811d31da0..jpeg"/>
    <s v="6f78a0ba-000c-479a-b886-d242ca5b550e..jpeg"/>
    <s v="5f665496-564c-458d-abb2-9d02ff2e55c0..jpeg"/>
    <s v="c6f9a7a3-ffaa-452d-98bc-d495b2bfa6bc..jpg"/>
    <s v="f841ee89-09cb-43a9-bf05-feb6a460135e..jpg"/>
    <s v="c5da9d53-b52c-45f6-be5e-db835e07c374..jpeg"/>
    <s v="d31d89db-6c2d-444a-9c92-3b329f371631..jpeg"/>
    <s v="No"/>
    <m/>
    <n v="80"/>
    <n v="45"/>
    <n v="125"/>
    <n v="35"/>
    <n v="42"/>
    <n v="77"/>
    <n v="45"/>
    <n v="62"/>
    <n v="107"/>
    <n v="32"/>
    <n v="30"/>
    <n v="62"/>
    <n v="192"/>
    <n v="179"/>
    <n v="371"/>
    <n v="52"/>
    <n v="152"/>
    <d v="2021-04-08T15:19:00"/>
    <n v="44301.735439814802"/>
    <x v="14"/>
    <s v="anaisabel0304@hotmail.com"/>
    <s v="esca_magdalena@cci.org.co"/>
    <n v="44323.508182870399"/>
    <n v="1"/>
    <n v="1"/>
    <n v="1"/>
    <s v="No aplica Jac"/>
    <n v="1"/>
    <s v="No aplica Jac"/>
    <n v="1"/>
    <n v="1"/>
    <n v="1"/>
    <n v="1"/>
    <n v="3"/>
    <n v="3"/>
    <n v="2"/>
    <n v="1"/>
    <s v="No aplica Jac"/>
    <n v="1"/>
    <m/>
    <m/>
    <s v="Se deben tener en cuenta los comentarios del área jurídica del CCI para evitar problemas al ejecutar la estrategia ESCA. "/>
    <s v="No aplica Jac"/>
    <m/>
    <s v="No aplica Jac"/>
    <s v="Falta adjuntar el soporte requerido"/>
    <m/>
    <m/>
    <m/>
    <m/>
    <m/>
    <m/>
    <m/>
    <s v="No aplica Jac"/>
    <m/>
    <m/>
    <m/>
    <s v="63da2e50-fd36-40fa-a6e0-bdef4aef1927..pdf"/>
    <s v="No aplica Jac"/>
    <m/>
    <s v="No aplica Jac"/>
    <s v="2785a010-399a-4fe1-9a71-67d43817504b..pdf"/>
    <m/>
    <m/>
    <m/>
    <m/>
    <m/>
    <m/>
    <m/>
    <s v="No aplica Jac"/>
    <m/>
    <s v="Diagnostico"/>
    <x v="0"/>
    <b v="1"/>
    <x v="0"/>
    <x v="5"/>
    <x v="6"/>
    <n v="0"/>
    <n v="0"/>
    <n v="0"/>
    <n v="0"/>
    <n v="1"/>
    <n v="1"/>
    <n v="17"/>
    <m/>
    <x v="1"/>
    <n v="44295"/>
    <s v="Se envio mensaje de presentacion, aun no ha sido posible contactar telefonicamente"/>
    <n v="44299"/>
    <s v="No ha sido posible contactar"/>
    <n v="44301"/>
    <s v="Se logro contactar con la presidente, manifiesta que esta a la espera de algunos documentos para seguir con la postulacion"/>
    <m/>
    <m/>
    <m/>
    <m/>
    <m/>
    <m/>
    <m/>
    <m/>
    <s v="SI"/>
    <n v="69"/>
    <x v="2"/>
    <x v="7"/>
    <x v="0"/>
    <s v="VIABLE"/>
    <s v="VIABLE"/>
    <x v="0"/>
    <s v="1. Concepto Social: Revisar el número de priorización_x000a_2. Concepto Técnico: Revisar el número de priorización._x000a_3. Cartografías Social: En lo posible que sea más notorio el área de intervención del enriquecimiento protector._x000a_4. KMZ: Ajustar el área del enriquecimiento forestal para que sean acordes a las 200 plántulas a sembrar."/>
    <d v="2021-07-28T00:00:00"/>
    <d v="2021-07-28T00:00:00"/>
    <x v="1"/>
    <s v="901126362-1"/>
    <n v="2934"/>
    <s v="Frío"/>
    <n v="25"/>
    <n v="200"/>
    <n v="200"/>
    <n v="0"/>
    <n v="200"/>
    <n v="315"/>
    <n v="0.3"/>
    <n v="580"/>
    <s v="11% de 500 a 2000m"/>
    <n v="580"/>
    <s v="3% de 500m a 2000m"/>
    <s v="MEDIO"/>
    <n v="15324000"/>
    <n v="1491000"/>
    <n v="16815000"/>
    <m/>
  </r>
  <r>
    <n v="44"/>
    <s v="Asociación de usuarios de Acueducto vereda Asoaguas los Ribereños"/>
    <x v="1"/>
    <x v="6"/>
    <s v="Subia Carbonera"/>
    <n v="308804"/>
    <x v="4"/>
    <n v="43240"/>
    <s v="901211052-7"/>
    <s v="Subía Carbonera Escuela"/>
    <s v="4.468948, -74.38660"/>
    <n v="3138684244"/>
    <s v="acueductoriber@hotmail.com"/>
    <s v="Jaime Isnaldo Florian Poveda "/>
    <n v="385535"/>
    <n v="3138684244"/>
    <s v="acueductoriber@hotmail.com"/>
    <s v="William Octavio Muñoz Penagos"/>
    <n v="385626"/>
    <n v="3132289531"/>
    <s v="acueductoriber@hotmail.com"/>
    <s v="Jaime Isnaldo Florian Poveda"/>
    <s v="Luis Mican "/>
    <s v="Yamile Coronado Cruz "/>
    <s v="William Octavio Muñoz Penagos "/>
    <s v="Orlando Cuevas"/>
    <s v="No aplica"/>
    <s v="No aplica"/>
    <s v="no aplica "/>
    <s v="no aplica "/>
    <s v="Ninguno"/>
    <m/>
    <s v="NINGUNO "/>
    <m/>
    <s v="El acueducto los ribereños nació como una necesidad de integrar y respetar los nacimientos de agua  de la cuenca ya que no había una estructuración claro sobre el liquido vital"/>
    <s v="hace los acompañamientos en activdades que la J.A.C Sibia Carbonera solicita como es la roceria, la limpieza de la cuenca, arreglo de cunetas "/>
    <s v="la limpieza de la fuente de captación de agua,, ya que llega mucho material de desecho agrícola a  la fuente."/>
    <n v="2016"/>
    <s v="Reforestación y limpieza de la quebrada "/>
    <s v="Junta de Acción Comunal Subía Carbonera"/>
    <n v="2017"/>
    <s v="Reforestación y limpieza de la quebrada "/>
    <s v="Junta de Acción Comunal Subía Carbonera"/>
    <n v="2018"/>
    <s v="Reforestación y limpieza de la quebrada "/>
    <s v="Junta de Acción Comunal Subía Carbonera"/>
    <m/>
    <m/>
    <m/>
    <m/>
    <m/>
    <m/>
    <s v="Placa huella "/>
    <s v="Cualquier tipo de vehículo "/>
    <s v="3 km "/>
    <s v="b09529a6-0fc7-4a98-9f27-37f57e2b9d43..pdf"/>
    <s v="6703dc46-9fc3-4f2b-aa13-669aa449f485..pdf"/>
    <s v="No aplica Acueductos"/>
    <s v="c910f78c-c198-4a12-bb5b-aedded750093..pdf"/>
    <s v="No aplica Acueductos"/>
    <s v="8a4ccd2f-ee9b-4f52-9b73-8442062ee9ec..pdf"/>
    <s v="No aplica Acueductos"/>
    <s v="c9772c32-42c5-424c-b5e2-630ff4cced09..pdf"/>
    <s v="62b528d3-437a-4fbf-a75f-53b3d8f2dcd2..pdf"/>
    <s v="a2982d0c-f673-4918-8b95-8dac080617dd..pdf"/>
    <s v="e8ad8bfa-56a3-4b4d-95a4-ae98ea413118..pdf"/>
    <s v="bcfc0abd-065a-46fa-a6b2-e64a8dfd358d..pdf"/>
    <s v="01a2b82a-e0ed-46ea-bbbd-dfdc6b575287..pdf"/>
    <s v="11640ea8-6b97-47e8-9dde-23db82a09434..pdf"/>
    <s v="f1db58ef-02b7-4f9e-aba1-4772f50d7842..pdf"/>
    <s v="8c19fe66-c854-413b-b129-45ea9554f465..pdf"/>
    <s v="Si"/>
    <s v="No"/>
    <s v="No"/>
    <s v="Si"/>
    <s v="No"/>
    <s v="No"/>
    <s v="Vereda Subía Carbonera "/>
    <s v="Quebrada la Carbonera"/>
    <n v="1"/>
    <s v="Quebrada la Carbonera"/>
    <s v="Quebrada la Carbonera "/>
    <n v="15"/>
    <s v="Pendiente y boscoso"/>
    <s v="Medio"/>
    <n v="15"/>
    <s v="Pendiente y Boscoso"/>
    <s v="Medio"/>
    <s v="La idea es Conservar el agua a través de la arborización  y protección de la misma quebrada. "/>
    <s v="Jornadas de limpieza y jornadas de arborización "/>
    <s v="Fenómeno del niño y la niña "/>
    <m/>
    <s v="adeaeeef-3dbc-4029-b875-624b1b682787..jpeg"/>
    <s v="7f4f240f-648d-4fe7-9919-dca1d8c33099..jpeg"/>
    <s v="8c18f18f-3a82-43c9-8aaf-3ab06d4b22ae..jpeg"/>
    <s v="01cd9968-b083-4e67-99b6-752a291b21cf..jpeg"/>
    <s v="cea55254-763c-4ad1-a1e3-389432bda6b1..jpeg"/>
    <s v="7dd22c38-705f-4299-986a-4d13e810f3f5..jpeg"/>
    <s v="f06dd4da-7aa8-4800-ab87-ffe7466a4abf..jpeg"/>
    <s v="21a61646-283c-45c8-86e1-0358757f0f3a..jpeg"/>
    <s v="No"/>
    <m/>
    <n v="30"/>
    <n v="15"/>
    <n v="45"/>
    <n v="50"/>
    <n v="80"/>
    <n v="130"/>
    <n v="40"/>
    <n v="60"/>
    <n v="100"/>
    <n v="70"/>
    <n v="60"/>
    <n v="130"/>
    <n v="190"/>
    <n v="215"/>
    <n v="405"/>
    <n v="62"/>
    <n v="180"/>
    <d v="2021-04-08T15:45:00"/>
    <n v="44306.375879629602"/>
    <x v="15"/>
    <s v="acueductoriber@hotmail.com"/>
    <s v="idgonzalez@cci.org.co"/>
    <n v="44321.449618055602"/>
    <n v="1"/>
    <n v="1"/>
    <s v="No aplica Acueductos"/>
    <n v="1"/>
    <s v="No aplica Acueductos"/>
    <n v="1"/>
    <s v="No aplica Acueductos"/>
    <n v="1"/>
    <n v="1"/>
    <n v="1"/>
    <n v="3"/>
    <n v="3"/>
    <n v="2"/>
    <n v="1"/>
    <n v="1"/>
    <n v="1"/>
    <m/>
    <m/>
    <s v="No aplica Acueductos"/>
    <m/>
    <s v="No aplica Acueductos"/>
    <s v="no especifica la firma de contratos o convenios superiores a los 60 salarios "/>
    <s v="No aplica Acueductos"/>
    <m/>
    <m/>
    <m/>
    <s v="falta certificado del tesorero "/>
    <m/>
    <m/>
    <m/>
    <m/>
    <s v="faltan nombres completos y firmas de  la junta directiva "/>
    <m/>
    <m/>
    <s v="No aplica Acueductos"/>
    <m/>
    <s v="No aplica Acueductos"/>
    <s v="9e0ee314-1027-4118-b01c-4a1027a4eab6..pdf"/>
    <s v="No aplica Acueductos"/>
    <m/>
    <m/>
    <m/>
    <m/>
    <m/>
    <m/>
    <m/>
    <m/>
    <m/>
    <s v="Implementación"/>
    <x v="3"/>
    <b v="1"/>
    <x v="0"/>
    <x v="7"/>
    <x v="9"/>
    <n v="0"/>
    <n v="0"/>
    <n v="0"/>
    <n v="0"/>
    <n v="0"/>
    <s v=""/>
    <n v="40"/>
    <s v="SI"/>
    <x v="2"/>
    <n v="44294"/>
    <s v="Se inicio registro y se esta completando informacion. "/>
    <n v="44299"/>
    <s v="Se realiza seguimiento correspondiente, el tesorero envia respuesta a mas tardar el dia mañana de como van en el proceso. "/>
    <m/>
    <m/>
    <m/>
    <m/>
    <m/>
    <m/>
    <m/>
    <m/>
    <m/>
    <m/>
    <s v="SI"/>
    <n v="19"/>
    <x v="3"/>
    <x v="8"/>
    <x v="2"/>
    <s v="VIABLE"/>
    <s v="VIABLE"/>
    <x v="0"/>
    <m/>
    <m/>
    <m/>
    <x v="1"/>
    <s v="901211052-7"/>
    <n v="2129"/>
    <s v="Frío"/>
    <n v="20"/>
    <n v="500"/>
    <n v="600"/>
    <n v="0"/>
    <n v="200"/>
    <n v="1000"/>
    <n v="20"/>
    <n v="1380"/>
    <s v="11% de 500 a 2000m"/>
    <n v="600"/>
    <s v="3% de 500m a 2000m"/>
    <s v="FACIL"/>
    <n v="29225000"/>
    <n v="1491000"/>
    <n v="30716000"/>
    <s v="CAMILA GARZÓN"/>
  </r>
  <r>
    <n v="47"/>
    <s v="Junta de Acción Comunal de la Inspección Bateas"/>
    <x v="1"/>
    <x v="4"/>
    <s v="BATEAS"/>
    <n v="554"/>
    <x v="1"/>
    <n v="24528"/>
    <s v="900182256-3"/>
    <s v="Vereda Bateas"/>
    <s v="4°18′53″N 74°30′25″O"/>
    <n v="3196276365"/>
    <s v="jacveredabateas_tibacuy@hotmail.com"/>
    <s v="CELIO ANTONIO ESPITIA RINCON"/>
    <n v="79255235"/>
    <n v="3125542506"/>
    <s v="celioespitia.13@hotmail.com"/>
    <s v="ANA TULIA RAIGOSO SUAREZ"/>
    <n v="39611973"/>
    <n v="3125440691"/>
    <s v="jacveredabateas_tibacuy@hotmail.com"/>
    <s v="CELIO ANTONIO ESPITIA RINCON"/>
    <s v="BUENAVENTURA APONTE DIAZ"/>
    <s v="LUISA FERNANDA IBARRA CELEMIN"/>
    <s v="ANA TULIA RAIGOSO SUAREZ"/>
    <s v="RAFAEL TEUSA"/>
    <s v="JOSE BETANCOURT"/>
    <s v="DALILA GARCIA"/>
    <s v="JOSE BETANCOURT"/>
    <s v="AUDIAS GONZALEZ, FANNY IBARRA, JORGE BETANCOURT"/>
    <s v="MICROEMPRESARIAL"/>
    <s v="SANDRA IBAÑEZ"/>
    <s v="EDUCACION"/>
    <s v="YOLANDA RODRIGUEZ"/>
    <s v="La Junta de Acción Comunal de la vereda Bateas del Municipio de Tibacuy inicio su gestión y labor comunitaria en cabeza del señor Ángel Paulino Quintana y otros, por lo cual realizaron la gestión ante el Ministerio de Justicia quien otorgo la personería jurídica a través de la resolución No 0554 de febrero 25 de 1967. _x000a_Así mismo en 1972 por medio de la ordenanza No. 22 de 1972, la Asamblea de Cundinamarca crea la Inspección Departamental de Policía de Bateas del Municipio de Tibacuy, por lo que actualmente se denomina Junta de Acción Comunal de la Inspección Bateas. A través el tiempo por las gestiones realizadas por la JAC y comunidad ante las entidades de orden Nacional y Departamental y Municipal, ha logrado que se realicen obras de impacto en la Inspección de Bateas como lo ha sido la construcción de sede Educativa I.E.D. técnico Agroindustrial Bateas (Secundaria) y dos Subsedes Educativas Manuel Aya Caicedo (primaria) y Samper Madrid (Preescolar), Puesto de Salud, Centro de Acopio, Inspección de Policía, placas huellas y otros. "/>
    <s v="Jornadas de trabajo vias y placa huellas de la inspección de Bateas. _x000a_Actividades dirigida a niños y jovenes (Cine al Parque) _x000a_Apoyo a deportistas de la J.A.C. Bateas en campeonatos deportivos (Microfutbol) "/>
    <s v="Vinculación de la JAC Bateas y la IED Bateas en programa de recolección de residuos y basuras. _x000a_Jornadas de recolección de Basuras y recuperación de zonas verdes en la vereda _x000a_Jornadas de limpieza y recolección de basuras en la rotonda de la quebrada &quot;El Calabozo&quot; "/>
    <n v="2017"/>
    <s v="Jornada de sensibilización para evitar la reforestación de la zona de reserva del nacimiento el calabozo "/>
    <s v="Junta de Acción comunal Bateas"/>
    <m/>
    <m/>
    <m/>
    <m/>
    <m/>
    <m/>
    <m/>
    <m/>
    <m/>
    <m/>
    <m/>
    <m/>
    <s v="Vía Tibacuy – Cumaca - Bateas (destapada)_x000a_Via Fusagasuga - Boqueron - Bateas (pavimentada y destapada)"/>
    <s v="Transporte Publico: Cootransfusa:1:00 pm – 4:30 pm (Ruta Tibacuy - Bateas), Cootranstibacuy: 8:00am, 12m, 5:10 pm"/>
    <s v="01 hora y 15 Minutos "/>
    <s v="e62f4afa-0149-4661-9385-bda7b7203b38..pdf"/>
    <s v="3cb362cb-08da-4a71-a779-ff6c35a41707..pdf"/>
    <s v="ba1f3676-e022-4d2a-a254-ebc006917359..pdf"/>
    <s v="No aplica Jac"/>
    <s v="8286d868-9b62-4402-b66d-16267ee8e734..pdf"/>
    <s v="No aplica Jac"/>
    <s v="80ad1f43-aa92-4aa6-9586-371f2726cb96..pdf"/>
    <s v="f7d864fb-acb1-4e96-8b48-416dec46609e..pdf"/>
    <s v="4b6936a6-05e3-4b80-b935-c0caafea2801..pdf"/>
    <s v="a0475e55-5b0d-4cf7-9144-fa4d31eb4cf2..pdf"/>
    <s v="e52cb818-25ab-4ddc-830b-734bbb954282..pdf"/>
    <s v="db2e096d-4a11-4b0a-a7d1-c685a74ea4f0..pdf"/>
    <s v="182484e2-338e-48e1-be10-cf59b7b89e07..pdf"/>
    <s v="e92566fd-6c32-49a1-95eb-c7a943f88927..pdf"/>
    <s v="No aplica Jac"/>
    <s v="57872fe3-b8f9-4835-9786-e3ac08889c64..pdf"/>
    <s v="Si"/>
    <s v="No"/>
    <s v="No"/>
    <s v="No"/>
    <s v="No"/>
    <s v="No"/>
    <s v="BATEAS"/>
    <s v="Nacedero &quot;El Calabozo&quot;_x000a_Nacedero &quot;La Marcelina&quot;"/>
    <n v="2"/>
    <s v="Nacedero &quot;El Calabozo&quot;"/>
    <s v="Nacedero &quot;El Calabozo&quot;"/>
    <n v="300"/>
    <s v="Montaña"/>
    <s v="Medio"/>
    <n v="400"/>
    <s v="camino de herradura"/>
    <s v="Medio"/>
    <s v="El Nacedero “El Calabozo” es la fuente hídrica que suministra agua para consumo de la población de la vereda de Bateas, actualmente este nacedero ha sido afectado por la deforestación de los predios colindantes de la zona que han avanzado hacia la zona de reserva deforestando, de igual manera el fenómeno del niño ha afectado la población de bateas lo que ha conllevado a la disminución el recurso hídrico, por lo cual se requiere la intervención de la zona de reserva realizando el alinderamiento y siembra de arboles con el fin de recuperar la zona de reserva, asi mismo se requiere recuperar la zona de quebrada que surte el Nacedero &quot;el calabozo&quot;"/>
    <s v="La JAC y comunidad de la vereda Bateas a realizado jornadas de recuperación de la zona del nacedero “El Calabozo” con apoyo de la administración Municipal y Policia Nacional_x000a_Así mismo, se han realizado jornadas de sensibilizacion y jornadas de limpieza en las quebrada &quot;el calabozo&quot;"/>
    <s v="En la vereda de Bateas ha sido afectada por el fenómeno del niño que ha conllevado a la disminución del recurso hídrico."/>
    <m/>
    <s v="2f2cfcf9-48fb-498e-953d-8a1b8a3728c0..jpg"/>
    <s v="e6dd11e6-8272-4fa9-bdb4-8bb6774f7f59..jpeg"/>
    <s v="f7678422-e851-4794-9dc4-af7cf898ac9a..jpeg"/>
    <s v="286649e4-9a11-496a-8c06-a9d431326743..jpg"/>
    <s v="d888f474-2f78-431c-892b-0058e129f9a4..jpg"/>
    <s v="bed71b60-88a5-4742-b38c-6d20dce402dc..jpeg"/>
    <s v="d1140260-44aa-4212-8d3c-e0c628235738..jpg"/>
    <s v="56aeeca5-4c6d-486d-ae96-37ad7d77cab3..jpeg"/>
    <s v="Si"/>
    <s v="Cerro Quininí - Reserva forestal protectora_x000a_Predio “Miranda” - Zona De Protección Forestal "/>
    <n v="14"/>
    <n v="12"/>
    <n v="26"/>
    <n v="41"/>
    <n v="49"/>
    <n v="90"/>
    <n v="41"/>
    <n v="46"/>
    <n v="87"/>
    <n v="41"/>
    <n v="34"/>
    <n v="75"/>
    <n v="137"/>
    <n v="141"/>
    <n v="278"/>
    <n v="95"/>
    <n v="104"/>
    <d v="2021-04-08T19:53:31"/>
    <n v="44302.877442129597"/>
    <x v="16"/>
    <s v="jacveredabateas_tibacuy@hotmail.com"/>
    <s v="idgonzalez@cci.org.co"/>
    <n v="44322.4297337963"/>
    <n v="1"/>
    <n v="1"/>
    <n v="1"/>
    <s v="No aplica Jac"/>
    <n v="1"/>
    <s v="No aplica Jac"/>
    <n v="1"/>
    <n v="1"/>
    <n v="1"/>
    <n v="1"/>
    <n v="3"/>
    <n v="3"/>
    <n v="2"/>
    <n v="1"/>
    <s v="No aplica Jac"/>
    <n v="1"/>
    <m/>
    <m/>
    <m/>
    <s v="No aplica Jac"/>
    <m/>
    <s v="No aplica Jac"/>
    <m/>
    <m/>
    <m/>
    <m/>
    <m/>
    <s v="Los números de identificación de la organización y del tesorero se encuentran mal en los certificados."/>
    <m/>
    <m/>
    <s v="No aplica Jac"/>
    <m/>
    <m/>
    <m/>
    <m/>
    <s v="No aplica Jac"/>
    <m/>
    <s v="No aplica Jac"/>
    <m/>
    <m/>
    <m/>
    <m/>
    <m/>
    <s v="71cf6d89-e7ad-46f6-a711-b1661e91732c..pdf"/>
    <m/>
    <m/>
    <s v="No aplica Jac"/>
    <m/>
    <s v="Implementación"/>
    <x v="3"/>
    <b v="0"/>
    <x v="0"/>
    <x v="3"/>
    <x v="3"/>
    <n v="0"/>
    <n v="0"/>
    <n v="0"/>
    <n v="0"/>
    <n v="0"/>
    <s v=""/>
    <n v="30"/>
    <m/>
    <x v="2"/>
    <n v="44295"/>
    <s v="Se esta completando documentacion "/>
    <n v="44299"/>
    <s v="Documentos cargados, continua adelantando el registro general solicitado. "/>
    <n v="44301"/>
    <s v="Acaba de completar informacion esta semana, solo queda pendiente el registro fotografico. "/>
    <m/>
    <m/>
    <m/>
    <m/>
    <m/>
    <m/>
    <m/>
    <m/>
    <s v="SI"/>
    <n v="13"/>
    <x v="3"/>
    <x v="1"/>
    <x v="2"/>
    <s v="VIABLE"/>
    <s v="VIABLE"/>
    <x v="0"/>
    <m/>
    <m/>
    <m/>
    <x v="1"/>
    <s v="900182256-3"/>
    <n v="1342"/>
    <s v="Cálido, Medio"/>
    <n v="25"/>
    <n v="1100"/>
    <n v="0"/>
    <n v="0"/>
    <n v="200"/>
    <n v="1000"/>
    <n v="30"/>
    <n v="1930"/>
    <s v="11% de 500 a 2000m"/>
    <n v="2450"/>
    <s v="6%&gt; a 2000m"/>
    <s v="MEDIO"/>
    <n v="29855000"/>
    <n v="1491000"/>
    <n v="31346000"/>
    <s v="MARCELA MADARIAGA"/>
  </r>
  <r>
    <n v="50"/>
    <s v="JUNTA DE ACCION COMUNAL DE LA VEREDA PANAMA ALTA DEL MUNICIPIO DE SILVANIA"/>
    <x v="1"/>
    <x v="6"/>
    <s v="PANAMA ALTA"/>
    <s v="No.0526 del 12 de Agosto de 1971"/>
    <x v="1"/>
    <n v="26157"/>
    <s v="900779648-0"/>
    <s v="Diagonal 10 No.6-04"/>
    <s v="4.390989, -74.42617"/>
    <n v="3113191558"/>
    <s v="altapanama96@gmail.com"/>
    <s v="HEDY GUTIERREZ PINEDA"/>
    <n v="39656483"/>
    <n v="3113191558"/>
    <s v="altapanama96@gmail.com"/>
    <s v="MARIA ISLENY MUÑOZ DE SANCHEZ"/>
    <n v="41557226"/>
    <n v="3132945766"/>
    <s v="altapanama96@gmail.com"/>
    <s v="HEDY GUTIERREZ PINEDA"/>
    <s v="LUIS ALBERTO BELTRAN"/>
    <s v="ISRAEL TORRES"/>
    <s v="MARIA ISLENIZ MUÑOZ"/>
    <s v="JOSE EDGAR SALINAS"/>
    <s v="DORIS PINILLA PINILLA"/>
    <s v="JAIRO ORIGUA GARCIA"/>
    <s v="NINGUNO"/>
    <s v="MARIA CONCEPCION HEREDIA DE ZAMBRANO"/>
    <s v="Ninguno"/>
    <s v="NINGUNO"/>
    <s v="NINGUNO"/>
    <s v="NINGUNO"/>
    <s v="El Acueducto veredal ha estado al servicio de la comunidad desde el año de 1995 y con un trabajo articulado con la Junta de Acción Comunal se puso al servicio en un 100% en el año de 1999, se inicia con un encerramiento de las rondas de las quebradas y con la ayuda del municipio, del comité de cafeteros y la comunidad para compra de tubería, desarenador y tanque de captación, cámaras de punto de quiebre y la mano de obra la puso la comunidad. En el año de 2005 se legaliza y se compra la primera finca como zona de reserva y se solicitan recursos para el aislamientos del predio donde se encuentra ubicado nuestras quebradas todo esto con el fin de preservar y cuidar nuestros recursos naturales."/>
    <s v="Nuestra comunidad ha sido muy unida y siempre hemos estado atentos a la preservación y conservación de los recursos hídricos es así que haces jornadas de limpieza a nuestras quebradas, también sembramos arboles y mantenimiento y poda de estos y además mantenimiento de vías."/>
    <s v="Jornadas de limpieza de quebradas, Jornadas de Reforestación y convocatoria a la comunidad para manejo de residuos pos consumo."/>
    <n v="2019"/>
    <s v="JORNADA DE REFORESTACION"/>
    <s v="ADMINISTRACION MUNICIPAL DE SILVANIA-UMATA"/>
    <m/>
    <s v="ninguna"/>
    <s v="NINGUNA"/>
    <m/>
    <s v="ninguna"/>
    <s v="NINGUNA"/>
    <m/>
    <s v="ninguna"/>
    <s v="NINGUNA"/>
    <m/>
    <s v="ninguna"/>
    <s v="NINGUNA"/>
    <s v="La vía se encuentra con recebo y es transitable"/>
    <s v="Transporte Publico cada 4 horas"/>
    <s v="30 minutos"/>
    <s v="2a96d412-9514-4801-98e5-1e623b692fb1..pdf"/>
    <s v="c7ed26b3-83e1-4132-9665-a80c6172e681..pdf"/>
    <s v="812db9b1-5cc1-4cd9-8162-de7079873e87..pdf"/>
    <s v="No aplica Jac"/>
    <s v="b1158327-5714-4106-a817-a44038a3c305..pdf"/>
    <s v="No aplica Jac"/>
    <s v="b916ebe4-79d1-413e-a246-103d9fb68fd1..PDF"/>
    <s v="4fde75a3-d458-4273-a728-fb10ae276d62..pdf"/>
    <s v="1d1f56bb-efaa-4cbd-a926-69c6f0a6cdef..pdf"/>
    <s v="51ddf48d-7a6a-48d3-9210-e7c9832ad9f4..pdf"/>
    <s v="91631156-617c-4667-94d0-a5c93b104bfc..pdf"/>
    <s v="ad9be280-2afc-41cb-8103-430814398b0a..pdf"/>
    <s v="fb254d43-6d2e-4828-9f9f-ba32a45afbb5..pdf"/>
    <s v="cd866220-e6d5-47f3-ac73-0bee330e8f0a..pdf"/>
    <s v="No aplica Jac"/>
    <s v="f7c48ac1-8d67-4532-827b-8c406385270d..pdf"/>
    <s v="Si"/>
    <s v="Si"/>
    <s v="Si"/>
    <s v="Si"/>
    <s v="No"/>
    <s v="No"/>
    <s v="VEREDA PANAMA"/>
    <s v="QUEBRADA SAN JOSE EL HATO, QUEBRADA SAN CARLOS, QUEBRADA LAS PILAS."/>
    <n v="3"/>
    <s v="QUEBRADA SAN JOSE EL HATO Y QUEBRADA LAS PILAS"/>
    <s v="QUEBRADA SAN JOSE EL HATO"/>
    <n v="450"/>
    <s v="Es un buen terreno semi quebrado, el acceso a este es por trocha y camino veredal"/>
    <s v="Medio"/>
    <n v="450"/>
    <s v="Es un buen terreno semi quebrado, el acceso a este es por trocha."/>
    <s v="Medio"/>
    <s v="En nuestro sector hemos sido perjudicados con el cambio climático y el mal uso del recurso suelo, flora y agua de ahí que tenemos como comunidad la responsabilidad de trabajar articuladamente con la Asociación de Acueducto para conservar y preservar nuestros recursos hídricos y forestales con actividades de reforestación y aislamiento de predios para proteger nuestros nacederos y quebradas que se encuentran en el sector de San Josu y Panamá."/>
    <s v="En nuestra vereda tenemos un grupo de trabajo que siempre se ha caracterizado por ser unido y que quiere un medio ambiente sano para nuestro futuro de ahi que realizamos jornadas de limpieza en nuestras vías o cerca las quebradas Las Pilas y San José El Hato,  además sembramos algunos arboles cerca a la ronde de quebrada para si proteger nuestro recurso hídrico y suelo. También con nuestros jóvenes hemos iniciado campañas de manejo de residuos en nuestros hogares con el apoyo de la UMATA esperamos contar con una capacitación para manejo de residuos orgánicos y diseñar nuestra compostera para obtener abono orgánico, también capacitarnos en separar en la fuente y así generar menos residuos que contaminan nuestro entorno."/>
    <s v="Debido a las fuertes lluvias en nuestro sector estamos pasando por una situación difícil ya que se ha generado deslizamiento, desbordamiento de las quebradas causando inundaciones en predios cercanos, perdida de vías y caída de arboles que han ocasionado perdida de cultivos, afectación a viviendas, redes de electricidad; situaciones para las cuales no estábamos preparados."/>
    <m/>
    <s v="3e660dcf-a999-4321-ade8-ff9fc2e2440f..jpg"/>
    <s v="494cf2df-fdab-4771-8c22-4b8a55cfcbca..pdf"/>
    <s v="56dcdb78-ecb4-430c-b64d-808045d65938..jpg"/>
    <s v="9ff96f96-d828-4c33-bcd7-d67e4f40d8e2..jpg"/>
    <s v="7002e303-b804-4847-8dbc-c14c41ded289..jpg"/>
    <s v="26777067-79a6-4d89-89c9-d8104d73d32f..pdf"/>
    <s v="f400873b-184f-4149-aa3f-416a32442e8e..jpg"/>
    <s v="f4b3267b-6162-4b10-b98b-24d72893c487..jpg"/>
    <s v="Si"/>
    <s v="LA CUCHILLA 2, LA ESMERALDA, ROSA NUEVA, PREDIOS DEL BAMA"/>
    <n v="12"/>
    <n v="18"/>
    <n v="30"/>
    <n v="16"/>
    <n v="11"/>
    <n v="27"/>
    <n v="35"/>
    <n v="36"/>
    <n v="71"/>
    <n v="40"/>
    <n v="37"/>
    <n v="77"/>
    <n v="103"/>
    <n v="102"/>
    <n v="205"/>
    <n v="205"/>
    <n v="45"/>
    <d v="2021-04-09T15:47:52"/>
    <n v="44309.773819444403"/>
    <x v="17"/>
    <s v="altapanama96@gmail.com"/>
    <s v="esca_altosuarez@cci.org.co"/>
    <n v="44327.650289351899"/>
    <n v="1"/>
    <n v="0"/>
    <n v="1"/>
    <s v="No aplica Jac"/>
    <n v="1"/>
    <s v="No aplica Jac"/>
    <n v="1"/>
    <n v="1"/>
    <n v="1"/>
    <n v="1"/>
    <n v="3"/>
    <n v="3"/>
    <n v="2"/>
    <n v="1"/>
    <s v="No aplica Jac"/>
    <n v="1"/>
    <m/>
    <s v="El documento no el del representante legal sino que es el mismo de la JAC pero en la pagina que da la información del repreentante. Debe ser el RUT de la persona e incluir fecha de expedición y e información de responsabilidades_x000a_- subsanación No incluye responsabilidad 22"/>
    <s v="La fecha del documento supera los límites permitidos._x000a_- SUBSANADO"/>
    <s v="No aplica Jac"/>
    <m/>
    <s v="No aplica Jac"/>
    <m/>
    <m/>
    <m/>
    <m/>
    <m/>
    <m/>
    <m/>
    <m/>
    <s v="No aplica Jac"/>
    <m/>
    <m/>
    <s v="f575ad1a-07d0-4186-9ed6-f82d26cb7875..pdf"/>
    <s v="8d933b35-2a92-4b94-a825-bbb879227309..pdf"/>
    <s v="No aplica Jac"/>
    <m/>
    <s v="No aplica Jac"/>
    <m/>
    <m/>
    <m/>
    <m/>
    <m/>
    <m/>
    <m/>
    <m/>
    <s v="No aplica Jac"/>
    <m/>
    <s v="Implementación"/>
    <x v="0"/>
    <b v="0"/>
    <x v="3"/>
    <x v="5"/>
    <x v="10"/>
    <n v="0"/>
    <n v="0"/>
    <n v="0"/>
    <n v="1"/>
    <n v="0"/>
    <n v="1"/>
    <n v="76"/>
    <m/>
    <x v="2"/>
    <n v="44299"/>
    <s v="Estan a la espera de unos documentos para poder adjuntarlos a la pagina. "/>
    <n v="44306"/>
    <s v="Estan realizando el registro fotografico, quedaron de esta tarde culminar el proceso. "/>
    <n v="44309"/>
    <s v="Estan terminando proceso, recalcan que en temas de documentacion ( IDACO Y RESOLUCION DE ESTATUTOS) inscriben las antiguas esperando la actulizacion de estas mismas para tenerlas en  la visita de diagnostico "/>
    <m/>
    <m/>
    <m/>
    <m/>
    <m/>
    <m/>
    <m/>
    <s v="x"/>
    <m/>
    <n v="118"/>
    <x v="1"/>
    <x v="0"/>
    <x v="1"/>
    <m/>
    <m/>
    <x v="1"/>
    <m/>
    <m/>
    <m/>
    <x v="0"/>
    <m/>
    <m/>
    <s v=" "/>
    <m/>
    <m/>
    <m/>
    <m/>
    <m/>
    <m/>
    <m/>
    <m/>
    <m/>
    <m/>
    <m/>
    <m/>
    <m/>
    <m/>
    <n v="0"/>
    <m/>
  </r>
  <r>
    <n v="51"/>
    <s v="ASOCIACIÓN DE USUARIOS DEL ACUEDUCTO REGIONAL DE ANAPOIMA ASUARCOPSA"/>
    <x v="0"/>
    <x v="13"/>
    <s v="EL CONSUELO"/>
    <s v="00469 DEL 23 DE JUNIO DE 1992"/>
    <x v="4"/>
    <n v="35993"/>
    <s v="800183931-9"/>
    <s v="VEREDA EL CONSUELO"/>
    <s v="4&quot;33&quot;43°  74'38&quot;16°  770 MSNM"/>
    <n v="3138028648"/>
    <s v="asuarcopsa@hotmail.com"/>
    <s v="ARTURO PEÑALOZA PAEZ"/>
    <n v="3248639"/>
    <n v="3167900245"/>
    <s v="asuarcopsa@hotmail.com"/>
    <s v="ELIECER GUZMAN ARENAS"/>
    <n v="178703"/>
    <n v="3125931093"/>
    <s v="asuarcopsa@hotmail.com"/>
    <s v="ARTURO PEÑALOZA PAEZ"/>
    <s v="ALFONSO VILLALOBOS"/>
    <s v="HECTOR AUBÍN SEMA MENJURA"/>
    <s v="ELIECER GUZMAN ARENAS"/>
    <s v="JORGE HUGO GONZALEZ SANCHEZ"/>
    <s v="JOHN EDISON MURILLO VALENCIA"/>
    <s v="JOSÉ DOMINGO PEÑALOZA"/>
    <s v="MANUEL ZAPATA"/>
    <s v="BERTA MUÑOZ"/>
    <s v="COMITÉ DE COMUNICACIONES"/>
    <s v="JORGE CASTELLANOS RINCON"/>
    <s v="COMITÉ DE CONTROL SOCIAL Y VEEDURÍA"/>
    <s v="CARLOS PEÑALOZA"/>
    <s v="La Asociación de Usuarios del Acueducto Regional de Anapoima ASUARCOPSA fue constituida en el año 1990 con ayuda del Ministerio de Agricultura se toma el agua de la quebrada La Campos. El acueducto tiene un desarenador, planta de tratamiento PTAP, tiene una Junta Directiva."/>
    <s v="En el año 2017 se hizo un convenio con la CAR el número 1329 en el cual se realizó el recorrido para el inventario de la fauna y flora. Durante el año 2018 se hizo un convenio con Empresas Publicas de Cundinamarca en el programa Agua a la Vereda. Con el municipio de Anapoima se han realizado cuatro convenios de apoyo a la infraestructura y el servicio de acueducto."/>
    <s v="Se hizo una reforestación en la quebrada La Campos y nacederos de nuestras veredas. Se adelantan las actividades del programa de ahorro y uso eficiente del agua involucrando a los suscriptores en la conservación del medio ambiente y el manejo adecuado del agua."/>
    <n v="2017"/>
    <s v="Protección e inventarios de Flora y Fauna"/>
    <s v="Acueducto Asuarcopsa en Colaboración con la CAR"/>
    <n v="2017"/>
    <s v="Pedagogía en el Ahorro y Uso Eficiente del Agua en la Escuela el Consuelo a los niños de la vereda"/>
    <s v="Acueducto Asuarcopsa"/>
    <n v="2017"/>
    <s v="Elaboración del Semillero de las especies de Ocobo e Igua"/>
    <s v="Acueducto Asuarcopsa"/>
    <m/>
    <m/>
    <m/>
    <m/>
    <m/>
    <m/>
    <s v="Vía secundaria que comunica el municipio de Anapoima con El colegio pavimentada. Solo hay 500 metros de carretera en recebo hasta llegar a la oficina de Atención de Usuarios del Acueducto Rural._x000a__x000a_"/>
    <s v="Carros, motos, bicicletas._x000a__x000a_Servicio público de transporte frecuencia de cada hora."/>
    <s v="Carro: 20 minutos_x000a_Moto: 20 Min_x000a_Bicicleta: 40 Min"/>
    <s v="d0b09e92-bc70-4eac-9076-e5f7da6048ae..pdf"/>
    <s v="6872912c-55e5-4344-9510-c9f5fb8c424a..pdf"/>
    <s v="No aplica Acueductos"/>
    <s v="8ef44e13-f3b3-488d-9743-7a9ea1be7b60..pdf"/>
    <s v="No aplica Acueductos"/>
    <s v="952f32fc-59cd-4db6-8df3-6c62d672ca38..pdf"/>
    <s v="No aplica Acueductos"/>
    <s v="e59c3075-f319-44d7-8c06-ff8d06fa5db7..pdf"/>
    <s v="0f8aa0fe-b0fc-4d9b-874b-51a91c8f3382..pdf"/>
    <s v="72c79a0b-f01e-4ad4-901f-16902c373668..pdf"/>
    <s v="84ab676c-85ca-4af2-8b03-816f776f52ca..rar"/>
    <s v="d248400a-78ba-42b4-82b1-dbd3adc70df3..rar"/>
    <s v="241425ed-e9d3-4d82-9020-56775f4bc4a0..rar"/>
    <s v="45f28895-069f-49e4-94dc-b0987e850a82..pdf"/>
    <s v="d10faa3e-aeb7-439c-9dc2-81ae92737bfe..pdf"/>
    <s v="1646dc36-40d9-49c7-9bcd-05b0d215faaa..pdf"/>
    <s v="No"/>
    <s v="Si"/>
    <s v="No"/>
    <s v="No"/>
    <s v="No"/>
    <s v="No"/>
    <s v="En la Vereda La Esmeralda - en la Bocatoma y Desarenador"/>
    <s v="Quebrada La Campos, Nacedero Sector Plenitud, Nacedero Providencia García, "/>
    <n v="3"/>
    <s v="Quebrada La Campos"/>
    <s v="Quebrada La Campos"/>
    <n v="5"/>
    <s v="Camino Boscoso, topografía semiondulada"/>
    <s v="Medio"/>
    <n v="5"/>
    <s v="Camino Boscoso, topografía semiondulada"/>
    <s v="Medio"/>
    <s v="Protección en plantación de semilleros y arboles que sean nativos de la región."/>
    <s v="Jornada de Limpieza con funcionarios del acueducto y algunos usuarios. "/>
    <s v="El fenómeno de la niña afectó la red de la Bocatoma al desarenador."/>
    <m/>
    <s v="189c89ab-e10d-4aea-b46b-49225a1d81f0..jpg"/>
    <s v="026724c8-6307-4a4a-8612-22e0f5579593..jpg"/>
    <s v="7a42b3e7-1d8d-4b6e-a19c-c606cf0ff61d..jpg"/>
    <s v="154cd30b-0f1b-416d-915d-b36f64f154ab..png"/>
    <s v="02c48bf2-c1e9-4ed1-8de1-1640543b0c9b..png"/>
    <s v="b9e1d409-2996-44a9-a164-079a0ba384d7..png"/>
    <s v="4c235322-b675-4800-af1f-72ec686b58a7..png"/>
    <s v="f05242fe-42d6-4809-a5c2-d270cb82b4e6..png"/>
    <s v="Si"/>
    <s v="En la Vereda La Victoria del municipio de El Colegio, la administración municipal de Anapoima y la CAR, han adquirido predios como área de 104.7 hectáreas de reserva hídrica forestal  en la microcuenca de la Quebrada La Campos."/>
    <n v="70"/>
    <n v="103"/>
    <n v="173"/>
    <n v="170"/>
    <n v="153"/>
    <n v="323"/>
    <n v="201"/>
    <n v="165"/>
    <n v="366"/>
    <n v="60"/>
    <n v="52"/>
    <n v="112"/>
    <n v="501"/>
    <n v="473"/>
    <n v="974"/>
    <n v="616"/>
    <n v="21"/>
    <d v="2021-04-10T09:24:51"/>
    <n v="44302.513726851903"/>
    <x v="18"/>
    <s v="asuarcopsa@hotmail.com"/>
    <s v="jjimenez@cci.org.co"/>
    <n v="44313.969907407401"/>
    <n v="1"/>
    <n v="1"/>
    <s v="No aplica Acueductos"/>
    <n v="1"/>
    <s v="No aplica Acueductos"/>
    <n v="1"/>
    <s v="No aplica Acueductos"/>
    <n v="1"/>
    <n v="1"/>
    <n v="1"/>
    <n v="3"/>
    <n v="3"/>
    <n v="2"/>
    <n v="1"/>
    <n v="1"/>
    <n v="1"/>
    <m/>
    <m/>
    <s v="No aplica Acueductos"/>
    <m/>
    <s v="No aplica Acueductos"/>
    <m/>
    <s v="No aplica Acueductos"/>
    <m/>
    <m/>
    <m/>
    <m/>
    <m/>
    <m/>
    <s v="Se solicita certificación emitida por el presidente de ASOJUNTAS o de la Umata en donde certifique su experiencia en participación comunitaria"/>
    <m/>
    <m/>
    <m/>
    <m/>
    <s v="No aplica Acueductos"/>
    <m/>
    <s v="No aplica Acueductos"/>
    <m/>
    <s v="No aplica Acueductos"/>
    <m/>
    <m/>
    <m/>
    <m/>
    <m/>
    <m/>
    <m/>
    <m/>
    <m/>
    <s v="Diagnostico"/>
    <x v="0"/>
    <b v="1"/>
    <x v="0"/>
    <x v="8"/>
    <x v="11"/>
    <n v="0"/>
    <n v="0"/>
    <n v="0"/>
    <n v="1"/>
    <n v="0"/>
    <n v="1"/>
    <n v="21"/>
    <m/>
    <x v="0"/>
    <n v="44296"/>
    <s v="Se realiza el respectivo seguimiento de la inscripción en el aplicativo y se da respuesta de inquietudes. "/>
    <n v="44299"/>
    <s v="Se realiza comunicación directa con la secretaria rural Luz Adila Vega del Municipio de Anapoima para conocer aspectos sociodemográficos; con la finalidad de diligenciar los datos faltantes referentes al item nombrado y poder terminar con exito la postulación de la asociación."/>
    <n v="44300"/>
    <s v="La profesional Juanita de la Secretaria Rural del Municipio de Anapoima, se comunica tanto con el gestor territorial, como con la secretaria del Acueducto con la finalidad de notificar que el dia 16/4/2021 estará brindando la información solicitada refernte al aspecto socio demografico del la zona; una vez se tenga la información se realizara el cargue pertinente para finalizar la postulación con exito. "/>
    <m/>
    <m/>
    <m/>
    <m/>
    <m/>
    <m/>
    <m/>
    <m/>
    <s v="SI"/>
    <n v="70"/>
    <x v="0"/>
    <x v="0"/>
    <x v="0"/>
    <s v="VIABLE"/>
    <s v="VIABLE"/>
    <x v="0"/>
    <m/>
    <m/>
    <m/>
    <x v="0"/>
    <m/>
    <m/>
    <s v=" "/>
    <m/>
    <m/>
    <m/>
    <m/>
    <m/>
    <m/>
    <m/>
    <m/>
    <m/>
    <m/>
    <m/>
    <m/>
    <m/>
    <m/>
    <n v="0"/>
    <m/>
  </r>
  <r>
    <n v="53"/>
    <s v="asociación de usuarios del acueducto vereda el caucho sector las lajas"/>
    <x v="1"/>
    <x v="9"/>
    <s v="EL CAUCHO"/>
    <s v="808003449-8"/>
    <x v="4"/>
    <m/>
    <s v="808003449-8"/>
    <s v="vereda el caucho"/>
    <m/>
    <m/>
    <m/>
    <s v="Enrique santodomingo Mejia"/>
    <n v="19095652"/>
    <n v="3204434804"/>
    <s v="enriquesantodomingomejia@gmail.com"/>
    <s v="Reyes Osorio Sierra"/>
    <m/>
    <m/>
    <m/>
    <m/>
    <m/>
    <m/>
    <m/>
    <m/>
    <m/>
    <m/>
    <m/>
    <m/>
    <m/>
    <m/>
    <m/>
    <m/>
    <m/>
    <m/>
    <m/>
    <m/>
    <m/>
    <m/>
    <m/>
    <m/>
    <m/>
    <m/>
    <m/>
    <m/>
    <m/>
    <m/>
    <m/>
    <m/>
    <m/>
    <m/>
    <m/>
    <m/>
    <m/>
    <m/>
    <m/>
    <s v="No aplica Acueductos"/>
    <m/>
    <s v="No aplica Acueductos"/>
    <m/>
    <s v="No aplica Acueductos"/>
    <m/>
    <m/>
    <m/>
    <m/>
    <m/>
    <m/>
    <m/>
    <m/>
    <m/>
    <s v="No"/>
    <s v="No"/>
    <s v="No"/>
    <s v="No"/>
    <s v="No"/>
    <s v="No"/>
    <m/>
    <m/>
    <m/>
    <m/>
    <m/>
    <m/>
    <m/>
    <m/>
    <m/>
    <m/>
    <m/>
    <m/>
    <m/>
    <m/>
    <m/>
    <m/>
    <m/>
    <m/>
    <m/>
    <m/>
    <m/>
    <m/>
    <m/>
    <m/>
    <m/>
    <n v="0"/>
    <n v="0"/>
    <n v="0"/>
    <n v="0"/>
    <n v="0"/>
    <n v="0"/>
    <n v="0"/>
    <n v="0"/>
    <n v="0"/>
    <n v="0"/>
    <n v="0"/>
    <n v="0"/>
    <n v="0"/>
    <n v="0"/>
    <n v="0"/>
    <n v="0"/>
    <n v="0"/>
    <d v="2021-04-10T11:03:48"/>
    <m/>
    <x v="2"/>
    <s v="enriquesantodomingomejia@gmail.com"/>
    <m/>
    <m/>
    <m/>
    <m/>
    <m/>
    <m/>
    <m/>
    <m/>
    <m/>
    <m/>
    <m/>
    <m/>
    <m/>
    <m/>
    <m/>
    <m/>
    <m/>
    <m/>
    <m/>
    <m/>
    <m/>
    <m/>
    <m/>
    <m/>
    <m/>
    <m/>
    <m/>
    <m/>
    <m/>
    <m/>
    <m/>
    <m/>
    <m/>
    <m/>
    <m/>
    <m/>
    <m/>
    <m/>
    <m/>
    <m/>
    <m/>
    <m/>
    <m/>
    <m/>
    <m/>
    <m/>
    <m/>
    <m/>
    <m/>
    <m/>
    <m/>
    <x v="2"/>
    <m/>
    <x v="2"/>
    <x v="2"/>
    <x v="2"/>
    <n v="0"/>
    <n v="0"/>
    <n v="0"/>
    <n v="0"/>
    <n v="0"/>
    <s v=""/>
    <m/>
    <m/>
    <x v="2"/>
    <n v="44299"/>
    <s v="Se presto apoyo en el inicio del registro, se progrma llamada de seguimeinto dado que no tenian todos los docuemtnos requeridos."/>
    <n v="44301"/>
    <s v="Se llamo al señor enrique presidente de la JAC no recibio llamada, se hablo via whastapp y tampoco respondio."/>
    <n v="44306"/>
    <s v="se realizo otraves contacto via whatsapp al presidente de la JAC y no respondio llamado."/>
    <n v="44312"/>
    <s v="El presidente de la JAC no contesto mas llamadas ni mensajes via whatsapp "/>
    <m/>
    <m/>
    <m/>
    <m/>
    <m/>
    <s v="x"/>
    <m/>
    <e v="#N/A"/>
    <x v="1"/>
    <x v="0"/>
    <x v="1"/>
    <m/>
    <m/>
    <x v="1"/>
    <m/>
    <m/>
    <m/>
    <x v="0"/>
    <m/>
    <m/>
    <s v=" "/>
    <m/>
    <m/>
    <m/>
    <m/>
    <m/>
    <m/>
    <m/>
    <m/>
    <m/>
    <m/>
    <m/>
    <m/>
    <m/>
    <m/>
    <n v="0"/>
    <m/>
  </r>
  <r>
    <n v="54"/>
    <s v="Asociación de usuarios del acueducto y alcantarillado de la Inspección de Subía Central"/>
    <x v="1"/>
    <x v="6"/>
    <s v=" Subia Central "/>
    <s v="No.00441 del 14 de junio de 1991"/>
    <x v="2"/>
    <n v="33403"/>
    <s v="808001601-2"/>
    <s v="Cra 10 No.10-49"/>
    <s v="4.4692156,-74.3840799"/>
    <n v="3143953998"/>
    <s v="acueductosubia@gmail.com"/>
    <s v="Sandra Yulieth Hernandez Vargas"/>
    <n v="39759350"/>
    <n v="3123016599"/>
    <s v="acueductosubia@gmail.com"/>
    <s v="Diana Martinez Zamora"/>
    <n v="53930592"/>
    <n v="3143953998"/>
    <s v="dianamar297@hotmail.com"/>
    <s v="Sandra Julieth Hernández Vargas"/>
    <s v="Giovanny Hernandez Rojas"/>
    <s v="Soraya Chavarro Reyes"/>
    <s v="Diana Martinez Zamora"/>
    <s v="Luisa Florian Poveda"/>
    <s v="NINGUNO"/>
    <s v="NINGUNO"/>
    <s v="NINGUNO"/>
    <s v="NINGUNO"/>
    <s v="VOCAL"/>
    <s v="JOSE AGUSTIN VARGAS GARZON"/>
    <s v="NINGUNO"/>
    <s v="NINGUNO"/>
    <s v="Inicialmente existían muy pocas casas, y cada persona traía el agua a través de una manguera desde una zanja para proveer sus hogares. Poco a poco la población fue creciendo y se vio la necesidad de mejorar el acceso al agua. Con el tiempo se creó la junta de acción comunal y fue a través de este organismo a partir del cual se inicio el proceso de creación de lo que inicialmente surgió como un ideal “Crear un acueducto veredal”_x000a_A través de resolución 0596 de 1982 publicada en el diario oficial, se otorgó a la junta comunal de la vereda de subía central por parte del Director Regional de Cundinamarca, la concesión de aguas de la fuente conocida como Manantial de los Pinos o Pantanito en cantidad de 3.6 Iitros por segundo._x000a_Posteriormente se hizo una solicitud al Departamento y se consiguieron algunos recursos para la construcción de un acueducto veredal. Con esos recursos obtenidos el 27 de noviembre de 1986, se realiza la compra por parte del Sr BAUDILIO FLORIAN presidente de la Junta de acción comunal, a la Sra. CECILIA POVEDA DE PINILLO un lote de 225 m2 para la construcción del acueducto. Lote que posteriormente tuvo que ser renegociado, siendo presidente de la Junta de acción comunal el Sr Misael Vargas._x000a_Para ese tiempo también se construyeron los primeros tanques en ladrillo y concreto, y se instalaron las primeras redes que atravesaban predios de algunas personas que otorgaron sus permisos a la Asociación, para que se instalaran redes al lado y lado de la vía panamericana. Se proyectaba que todos los usuarios que llegaran a vivir en subía tuvieran acceso al servicio._x000a_El 5 de febrero de 1991 son aprobados los primeros estatutos que rigen a la Asociación de Usuarios del acueducto y alcantarillado de la inspección municipal zona urbana de Subía Central. Nombre con el que inicialmente se identificó. El 19 de Julio de 1991, siendo presidente el Sr ALVARO ADELMO MARTINEZ BEJARANO le fue otorgada personería jurídica por parte del Ministerio de Agricultura y Desarrollo Rural de la época y seguidamente fue Inscrita ante la cámara de Comercio del 3 de noviembre de 1999, como entidad sin ánimo de lucro. Siendo presidente de la Asociación la Sra. Carmen Julia Vargas, en el año 2000 se construyó la bocatoma y se entubo agua desde bocatoma hasta los tanques de almacenamiento, ya que inicialmente el agua llegaba por escorrentía._x000a_En el año 2003 se instalaron los primeros medidores y se empezó a cobrar el servicio de acuerdo al consumo, como medida para detener el desperdicio._x000a_Años después una las iniciativas de la junta directiva era poder mejorar la calidad de la prestación servicio alcantarillado y la Asociación fue beneficiada del proyecto “Plan maestro acueducto y alcantarillado”. A través del cual se obtuvo el desarenador para la planta de tratamiento, la colocación válvulas y el cambio de redes de alcantarillado._x000a_Durante el proceso se generaron atrasos debido a aspectos técnicos, que poco a poco fueron saneados por parte del contratista y en agosto de 2011 es instalada y recibida a conformidad la primera planta compacta de tratamiento por contrato realizado con el CONSORCIO SUBIA 2007. Por esa época también se hizo la optimización de otros 3 acueductos rurales en la zona Años después con la instalación del laboratorio en la planta de tratamiento se inició la realización de las pruebas de trazabilidad necesarias para evaluar la calidad del agua y poder suministrar agua apta para el consumo humano, a través de equipo como el Equipo jarras, pH metro, Clorimetro. Anteriormente se realizaba la aplicación de químicos, pero sin evaluar las cantidades necesarias acorde a las características del agua. Día a día se han ido gestionando proyectos en busca de la mejora constante de la calidad del servicio y poder garantizar el acceso en condiciones óptimas a cada uno de los usuarios._x000a__x000a_"/>
    <s v="Las actividades que hemos liderado con Asociación de Usuarios del Acueducto y Alcantarillado es participar con la comunidad en con aquellas que generen impacto social en nuestra vereda como acompañamiento de la JAC en la construcción de la Placa Huella sector VIA EL JARDIN, además acompañamiento en el proyecto del Gas Natural para nuestro sector, Proyección de Redes de Acueducto y Alcantarillado para la intervención del tercer carrillo via 40 expres, Celebracion del aniversario de nuestro municipio en actividades de limpieza y logística. Acompañamiento en eventos religiosos por parte de nuestro párroco Javier Orjuela de la Parroquia de nuestro Señor de la Divina Misericordia, Acompañamiento a las actividades de las Escuelas BRISAS DEL SUBIA en ornato y embellecimiento y Colegio de SUBIA. En coordinación con EPC y EMPUSILVANIA jornada de limpieza y mantenimiento de alcantarillado."/>
    <s v="Se han liderado JORNADAS DE LIMPIEZA de la fuente hídrica que colinda por el costado izquierdo del Colegio de Subía, Jornadas de Reforestación en predios de interés hídrico y forestal donde se encuentra nuestra Planta de Tratamiento y Predio donde se encuentra un nacedero innominado, Concurso de Reciclaton por los sectores vinculando nuestros jóvenes, Apoyo en la jornadas de limpieza y mantenimiento de cunetas en nuestra vereda."/>
    <n v="2020"/>
    <s v="JORNADA DE REFORESTACIÒN DE 100 ESPECIES ARBOREAS NATIVAS"/>
    <s v="ADMINISTRACION MUNICIPAL DE SILVANIA-UMATA"/>
    <n v="2021"/>
    <s v="NINGUNO"/>
    <s v="NINGUNO"/>
    <m/>
    <s v="NINGUNO"/>
    <s v="NINGUNO"/>
    <m/>
    <s v="NINGUNO"/>
    <s v="NINGUNO"/>
    <m/>
    <s v="NINGUNO"/>
    <s v="NINGUNO"/>
    <s v="Tipo de Vía: Desde la Cabera Municipal hasta la Inspección de Subía Central se encuentra la vía en buenas condiciones ya que se debe tomar la doble calzada vía Silvania-Bogotá y se hace el retorno en la vereda Subía Norte y nos dirigimos al casco urbano de Subía hasta llegar a la entrada que se encuentra diagonal al establecimiento comercial PAVOS Y JAMON, el ingreso a esta sitio esta en buenas condiciones de ahí se deja el vehiculó ya que el sitio donde se encuentra ubicado el predio para hacer el mantenimiento y aislamiento de este se debe hacer a pie."/>
    <s v="Desde nuestro municipio prestan el servicio publico varias empresas las cuales transitan por el casco urbano cada 20 minutos  y se dirigen hacia Subía Central."/>
    <s v="Dependiendo del medio de transporte 20 minutos."/>
    <s v="ceee49a1-a613-4b19-ac82-390cc50964d1..pdf"/>
    <s v="392255a8-4513-4afa-987d-b63d0d31e56d..pdf"/>
    <s v="No aplica Acueductos"/>
    <s v="a59a2f18-792a-4124-9ccf-2d5c1f96e38e..pdf"/>
    <s v="No aplica Acueductos"/>
    <s v="1ce6ade4-adef-441c-ae22-4afddd5df8fd..pdf"/>
    <s v="No aplica Acueductos"/>
    <s v="acdcf24d-67e5-43ab-acf1-691363992f30..pdf"/>
    <s v="5eeb4958-05bb-4265-a6cf-2bb7b57e3058..pdf"/>
    <s v="8c5f023b-239a-4f7f-9440-cd1a0cbd45cb..pdf"/>
    <s v="411085fd-11a1-421f-9fca-4ceeacb77651..pdf"/>
    <s v="e3e525bd-0341-41d2-9580-4ca4f4b9523e..pdf"/>
    <s v="2c856723-a797-493d-9477-09dda10c8bb8..pdf"/>
    <s v="00ed2e9b-d96c-4650-8e3b-117e54966f53..pdf"/>
    <s v="57dd6dd1-fe49-45a7-9f4f-24452614ac9c..pdf"/>
    <s v="f6f4a6e5-6749-4133-babc-40bc02d8a3ac..pdf"/>
    <s v="Si"/>
    <s v="Si"/>
    <s v="No"/>
    <s v="Si"/>
    <s v="No"/>
    <s v="No"/>
    <s v="SUBIA CENTRAL"/>
    <s v="NACEDERO MANANTIAL O PANTANITO, QUEBRADA EL PEDREGAL, NACEDERO INNOMINDADO"/>
    <n v="3"/>
    <s v="NACEDERO MANANTIAL O PANTANITO"/>
    <s v="NACEDERO MANATIAL O PANTANITO"/>
    <n v="4000"/>
    <s v="Pedregoso y  húmedo."/>
    <s v="Fácil"/>
    <n v="4000"/>
    <s v="Pedregoso y húmedo "/>
    <s v="Fácil"/>
    <s v="Este proyecto tiene como finalidad poder llevar a cabo el aislamiento del predio donde se encuentra el Nacedero Manantial o Pantanito y la bocatoma lo que nos permite conservar y proteger nuestro recursos hídricos y forestales ya que hemos tenido presencia de semovientes bovinos los cuales ocasionan daños a el ecosistema donde se encuentra este afluente hídrico Nacedero Manantial o Pantanito contaminando este recurso además que no permiten el crecimiento de las especies forestales nativas."/>
    <s v="Se han llevado a cabo actividades como limpieza de fuentes hídricas que se encuentran en la Inspección de Subía Central articuladas con la junta de acción comunal. al igual se apoyo la recuperación de un cauces de las quebradas y mantenimiento y protección de un nacedero innominado que se encuentra ubicado cerca a la planta de tratamiento de agua  y jornadas de reforestación con la siembra de 100 especies nativas cercas del predio del acueducto de la planta de tratamiento."/>
    <s v="Debido a las malas practicas ambientales que se han desarrollado en nuestra vereda de Subía Central se presentan situaciones de talas masivas y contaminación de fuentes hídricas generando en épocas de sequia la disminución del caudal afectando la prestación del servicio de agua a los usuarios."/>
    <m/>
    <s v="f54d622f-12e4-4ff2-b711-6d95ff4bb890..jpg"/>
    <s v="1467e300-942d-421f-b832-d8d57b22baf2..jpg"/>
    <s v="e5eb7041-4ef1-4473-8198-b6e14dd71582..jpg"/>
    <s v="189be145-92d9-4b4b-a2d6-b0ac87ef3664..jpg"/>
    <s v="d59a982f-8fcb-47b7-ac8e-d9a60d9ffb40..jpg"/>
    <s v="d42d32d9-841c-473d-a72e-b1a048f9e552..jpg"/>
    <s v="2dcf2cf2-3172-4538-b158-bff5f7cfb290..jpg"/>
    <s v="d258d29d-c42e-4b9e-8b84-a6e3df05cdb4..jpg"/>
    <s v="Si"/>
    <s v="PREDIO LAS COSTANERAS, KOREA, MIRADOR I Y MIRADOR 2 Y EL CAJON "/>
    <n v="174"/>
    <n v="197"/>
    <n v="371"/>
    <n v="152"/>
    <n v="168"/>
    <n v="320"/>
    <n v="223"/>
    <n v="234"/>
    <n v="457"/>
    <n v="124"/>
    <n v="136"/>
    <n v="260"/>
    <n v="673"/>
    <n v="735"/>
    <n v="1408"/>
    <n v="292"/>
    <n v="200"/>
    <d v="2021-04-10T11:55:52"/>
    <n v="44309.636018518497"/>
    <x v="19"/>
    <s v="acueductosubia@gmail.com"/>
    <s v="esca_magdalena@cci.org.co"/>
    <n v="44314.817442129599"/>
    <n v="1"/>
    <n v="1"/>
    <s v="No aplica Acueductos"/>
    <n v="1"/>
    <s v="No aplica Acueductos"/>
    <n v="1"/>
    <s v="No aplica Acueductos"/>
    <n v="1"/>
    <n v="1"/>
    <n v="1"/>
    <n v="3"/>
    <n v="3"/>
    <n v="2"/>
    <n v="1"/>
    <n v="1"/>
    <n v="1"/>
    <m/>
    <m/>
    <s v="No aplica Acueductos"/>
    <m/>
    <s v="No aplica Acueductos"/>
    <s v="En el Art. 18 Funciones de la asamblea, determina que esta debe autorizar a la junta directiva para ejecutar actos cuya cuantía supere los 20 salarios mínimos. Por tanto debe anexarse una carta emitida por la Asamblea General en la que se exprese la aprobación a la celebración de un contrato por encima de los 60 salarios mínimos tal como lo rezan los términos de referencia de la convocatoria. "/>
    <s v="No aplica Acueductos"/>
    <m/>
    <m/>
    <s v="Se solicita que en el momento de tener el duplicado del documento, este sea allegado por medio de fotocopia. "/>
    <m/>
    <m/>
    <m/>
    <s v="El documento cargado, no corresponde al Acueducto, corresponde a una JAC del Municipio "/>
    <m/>
    <m/>
    <m/>
    <m/>
    <s v="No aplica Acueductos"/>
    <m/>
    <s v="No aplica Acueductos"/>
    <s v="695a30aa-2115-4ff8-8b43-1536ea8b0257..pdf"/>
    <s v="No aplica Acueductos"/>
    <m/>
    <m/>
    <m/>
    <m/>
    <m/>
    <m/>
    <s v="78e7cefc-0acb-4fb3-8ff3-32468e0d58b9..pdf"/>
    <m/>
    <m/>
    <s v="Implementación"/>
    <x v="3"/>
    <b v="1"/>
    <x v="0"/>
    <x v="4"/>
    <x v="12"/>
    <n v="0"/>
    <n v="0"/>
    <n v="0"/>
    <n v="0"/>
    <n v="0"/>
    <s v=""/>
    <n v="68"/>
    <s v="SI"/>
    <x v="2"/>
    <n v="44299"/>
    <s v="se inicio registro , estan tomando fotografias para inciar la carga de documentos. "/>
    <n v="44306"/>
    <s v="Se habla con la presidenta resalta que la informacion que esta pendiente la incorpora a la plataforma el dia de hoy para finalizar proceso. "/>
    <n v="44308"/>
    <s v="finalizan proceso esta misma tarde "/>
    <m/>
    <m/>
    <m/>
    <m/>
    <m/>
    <m/>
    <s v="x"/>
    <s v="x"/>
    <s v="SI"/>
    <n v="29"/>
    <x v="0"/>
    <x v="9"/>
    <x v="2"/>
    <s v="VIABLE"/>
    <s v="NO VIABLE"/>
    <x v="2"/>
    <s v="1._x0009_Concepto social y técnico: Unificar las coordenadas Magna, sirga del predio principal de intervención._x000a_2._x0009_Concepto técnico: la descripción del predio uno, correspondiente al predio del acueducto, tiene en la descripción la información del predio de la alcaldía."/>
    <d v="2021-07-02T00:00:00"/>
    <d v="2021-07-06T00:00:00"/>
    <x v="1"/>
    <s v="808001601-2"/>
    <m/>
    <s v=" "/>
    <m/>
    <m/>
    <m/>
    <m/>
    <m/>
    <m/>
    <m/>
    <m/>
    <m/>
    <m/>
    <m/>
    <m/>
    <n v="10585000"/>
    <n v="1491000"/>
    <n v="12076000"/>
    <m/>
  </r>
  <r>
    <n v="62"/>
    <s v="ASOCIACION DE USUARIOS DEL ACUEDUCTO DE LAS VEREDAS DOIMA-HOSPICIO Y SAN JAVIER"/>
    <x v="0"/>
    <x v="2"/>
    <s v="DOIMA"/>
    <s v="ENTIDAD SIN ANIMO DE LUCRO"/>
    <x v="4"/>
    <n v="35829"/>
    <s v="808001228-8"/>
    <s v="VEREDA DOIMA ESTACION DEL FERROCARRIL"/>
    <s v="ESTE: 960486 Y NORTE:1011153, ALTITUD:1240M"/>
    <n v="3212348497"/>
    <s v="ACUADOIMA@HOTMAIL.COM"/>
    <s v="EDUARDO HUERTAS CEBALLOS"/>
    <s v="19.275.183"/>
    <n v="3212348497"/>
    <s v="ACUADOIMA@HOTMAIL.COM"/>
    <s v="LUIS FRANCISCO SILVA"/>
    <s v="4.093.707"/>
    <n v="3138461166"/>
    <s v="ACUADOIMA@HOTMAIL.COM"/>
    <s v="EDUARDO HUERTAS CEBALLOS"/>
    <s v="ENRIQUE LOZANO SANTOFIMIO"/>
    <s v="LONDRA ASTRID MENDOZA CORTES"/>
    <s v="LUIS FRANCISCO SILVA"/>
    <s v="MARCO JAVIER CORTES SANCHES"/>
    <s v="no"/>
    <s v="no"/>
    <s v="no"/>
    <s v="no"/>
    <s v="no"/>
    <s v="no"/>
    <s v="no"/>
    <s v="no"/>
    <s v="Somos una Asociación comunal sin ánimo de lucro, prestadora de los servicios de acueducto a través de la captación y distribución de agua potable. Nuestros 21 años de experiencia nos permiten abastecer de agua a cerca de 200 usuarios en las veredas cuyos nombres nos identifican._x000a_Tenemos  cobertura cercana al 90% de la extensión de la comunidad. Somos una Asociación en crecimiento y con importantes oportunidades de nuevos convenios a nivel regional. En nuestro compromiso ambiental, cuidamos los recursos naturales poseídos en la extensión veredal. Protegemos, conservamos y recuperamos el recurso hídrico de la quebrada. Gracias al empeño diario de nuestros miembros avanzamos con responsabilidad social en nuestra función dedicada a la gestión integral del agua. cumpliendo con normas y leyes de la superintendencia de servicios públicos, contando con la participación de proyectos para acueductos como los ejecutados por la CAR, Empresas Publicas de Cundinamarca y entre otros."/>
    <s v="SE REALIZO LA ULTIMA JORNADA DE LIMPIEZA EN  LA CUENCA DEL RIO APULO EN EL AÑO 2019, CON LOS SUSCRIPTORES DE LA ASOCIACION QUE ATENDEMOS."/>
    <s v="SE GENERO LA COMPRA DE 410 ARBOLES NATIVOS PARA LA REFORESTACION DEL RIO APULO, LOS CUALES SE ENCUENTRAN EN CRECIMIENTO, SE TIENE UN CONTRATO DE SUMINISTRO Y MEMORANDO DE ENTENDIMIENTO."/>
    <n v="2019"/>
    <s v="BRIGADA DE LIMPIEZA EN LA CUENCA DEL RIO APULO"/>
    <s v="car"/>
    <n v="2020"/>
    <s v="COMPRA DE 410 ARBOLES NATIVOS PARA REFORESTACION RIO APULO"/>
    <s v="CAR"/>
    <m/>
    <m/>
    <m/>
    <m/>
    <m/>
    <m/>
    <m/>
    <m/>
    <m/>
    <s v="DESTAPA"/>
    <s v="VEHICULOS  Y MOTOCICLETAS"/>
    <s v="15-20 MINUTOS"/>
    <s v="dfbbef29-8075-480c-b1c1-18f7cf6c7f61..pdf"/>
    <s v="4e4c802d-fb50-4261-a061-6179e2365664..pdf"/>
    <s v="No aplica Acueductos"/>
    <s v="4ba348b6-6566-4264-a5c0-8b63c6d8774d..pdf"/>
    <s v="No aplica Acueductos"/>
    <s v="f25f8467-82cb-432e-bcfd-f31139ac39d6..pdf"/>
    <s v="No aplica Acueductos"/>
    <s v="4f102ebc-4a3a-458f-9d2b-37b1f4892416..pdf"/>
    <s v="b9dcad8f-3ed9-4d88-83c6-ee18df8db92c..pdf"/>
    <s v="f7c5102e-2ea7-4a21-8ddc-bf249e81b937..pdf"/>
    <s v="9e277e7b-e233-4620-8d4e-1a75ea59340b..pdf"/>
    <s v="e5235e41-5aea-416a-b95e-9e22ca78dbff..pdf"/>
    <s v="b5ef6add-1860-46c0-9572-2374734bad78..pdf"/>
    <s v="8eb4c2dd-02f1-4dab-99c8-8b79dedea497..pdf"/>
    <s v="a312e7f3-cd9e-4484-98de-291029f06da6..pdf"/>
    <s v="c1cbdca1-5e74-4c05-9837-fd1a127fe310..pdf"/>
    <s v="No"/>
    <s v="Si"/>
    <s v="No"/>
    <s v="No"/>
    <s v="Si"/>
    <s v="No"/>
    <s v="BRAZO DEL RIO APULO"/>
    <s v="RIO APULO, QUEBRADA LA PESQUERA,QUEBRADA AGUA DULCE, QUEBRADA LA SALADA"/>
    <n v="4"/>
    <s v="RIO APULO Y QUEBRABA LA PESQUERA"/>
    <s v="RIO APULO"/>
    <n v="20"/>
    <s v="BUENAS"/>
    <s v="Fácil"/>
    <n v="3"/>
    <s v="BUENAS"/>
    <s v="Fácil"/>
    <s v="DESCONTAMINACION DEL RIO APULO"/>
    <s v="JORNADAS DE LIMPIEZA Y SIEMBRA DE 410 ARBOLES NATIVOS EN LA RIVERA DEL RIO."/>
    <s v="FENOMENO DEL NIÑO, DESLIZAMIENTOS, SEQUIAS."/>
    <m/>
    <s v="bb92008e-b49f-4662-ba78-5b948802ab4e..jpg"/>
    <s v="dbf20cde-fef5-45f5-90be-b498bd6bfbe1..jpg"/>
    <s v="f99f0242-bd72-40b3-9ab6-28c1bf3def22..jpg"/>
    <s v="a43fc9a1-2141-4eaf-bb54-5ab6b8c6180a..jpg"/>
    <s v="9c468e0e-911a-44d9-b2f5-5cffc1f477bb..jpg"/>
    <s v="ae58684a-cee9-41fc-924a-42ffc5c866b0..jpg"/>
    <s v="d674359d-7088-4794-8522-e1132c34dd8d..jpg"/>
    <s v="cc53467e-1228-46df-b3fb-bc83c03195bf..jpg"/>
    <s v="No"/>
    <m/>
    <n v="30"/>
    <n v="35"/>
    <n v="65"/>
    <n v="55"/>
    <n v="48"/>
    <n v="103"/>
    <n v="46"/>
    <n v="38"/>
    <n v="84"/>
    <n v="16"/>
    <n v="20"/>
    <n v="36"/>
    <n v="147"/>
    <n v="141"/>
    <n v="288"/>
    <n v="198"/>
    <n v="800"/>
    <d v="2021-04-12T14:46:44"/>
    <n v="44309.621979166703"/>
    <x v="20"/>
    <s v="acuadoima@hotmail.com"/>
    <s v="esca_magdalena@cci.org.co"/>
    <n v="44322.4354282407"/>
    <n v="1"/>
    <n v="1"/>
    <s v="No aplica Acueductos"/>
    <n v="1"/>
    <s v="No aplica Acueductos"/>
    <n v="1"/>
    <s v="No aplica Acueductos"/>
    <n v="1"/>
    <n v="1"/>
    <n v="1"/>
    <n v="3"/>
    <n v="3"/>
    <n v="2"/>
    <n v="1"/>
    <n v="1"/>
    <n v="1"/>
    <m/>
    <m/>
    <s v="No aplica Acueductos"/>
    <m/>
    <s v="No aplica Acueductos"/>
    <s v="1. Los estatutos aparecen con firma de una hoja escaneada que se espera sea cambiada y se firmen los presentados correctamente._x000a_ _x000a_2. “ACUADOIMA”. determinó en sus estatutos que: &lt;De 50 SMMLV a 100 SMMLV al momento de la contratación serán autonomía de la Junta Administradora&gt;. El Documento de aceptación fue cargado correctamente. "/>
    <s v="No aplica Acueductos"/>
    <m/>
    <m/>
    <m/>
    <m/>
    <m/>
    <m/>
    <m/>
    <m/>
    <s v="Se toma como documento el mismo en el que aprueban a “ACUADOIMA”.para ejecución de contratos con cuantías por encima de 60 SMLV "/>
    <m/>
    <m/>
    <s v="No aplica Acueductos"/>
    <m/>
    <s v="No aplica Acueductos"/>
    <s v="4f7eddb9-998e-4104-ae49-65dc83ded602..pdf"/>
    <s v="No aplica Acueductos"/>
    <m/>
    <m/>
    <m/>
    <m/>
    <m/>
    <m/>
    <s v="30eba2ad-d0db-4739-ad61-81f206345c41..pdf"/>
    <m/>
    <m/>
    <s v="Diagnostico"/>
    <x v="3"/>
    <b v="0"/>
    <x v="0"/>
    <x v="7"/>
    <x v="9"/>
    <n v="0"/>
    <n v="0"/>
    <n v="0"/>
    <n v="0"/>
    <n v="0"/>
    <s v=""/>
    <n v="69"/>
    <m/>
    <x v="1"/>
    <n v="44299"/>
    <s v="Tienen todos lls documentos cargados, no han tenido tiempo de terminar la postulacion y si les surge alguna duda se comunican"/>
    <n v="44301"/>
    <s v="Tenian duda en unos item que les falta y de hoy a mañana envian las postulacion"/>
    <n v="44305"/>
    <s v="SE HACE LLAMADA RECORDANDO LA POSTULACION, faltan pocosi item"/>
    <n v="44309"/>
    <s v="COntacto con la secretaria del acueducto se resuelven duda y se confirma envio de la postulacion"/>
    <m/>
    <m/>
    <m/>
    <m/>
    <s v="x"/>
    <s v="x"/>
    <s v="SI"/>
    <n v="30"/>
    <x v="3"/>
    <x v="0"/>
    <x v="1"/>
    <s v="NO VIABLE"/>
    <s v="NO VIABLE"/>
    <x v="2"/>
    <m/>
    <m/>
    <m/>
    <x v="0"/>
    <m/>
    <m/>
    <s v=" "/>
    <m/>
    <m/>
    <m/>
    <m/>
    <m/>
    <m/>
    <m/>
    <m/>
    <m/>
    <m/>
    <m/>
    <m/>
    <m/>
    <m/>
    <n v="0"/>
    <m/>
  </r>
  <r>
    <n v="63"/>
    <s v="Junta de acción comunal, vereda Bradamonte"/>
    <x v="1"/>
    <x v="1"/>
    <s v="Bradamonte"/>
    <s v="284 Gobernacion de cundinamarca"/>
    <x v="1"/>
    <s v="0091-04-01"/>
    <s v="900724050-0"/>
    <s v="Vereda Bradamonte, kilometro 13 via al paramo"/>
    <s v="no"/>
    <n v="3102783070"/>
    <s v="jacveredabradamontesibate@gmail.com"/>
    <s v="Deogracias Jaimes Pineda"/>
    <n v="7211955"/>
    <n v="3102783070"/>
    <s v="deojapin@gmail.com"/>
    <s v="Plutarco Gomez"/>
    <n v="3186002"/>
    <n v="3102783070"/>
    <s v="deojapin@gmail.com"/>
    <s v="Deogracias Jaimes Pineda"/>
    <s v="Isaias Rios Gutierrez"/>
    <s v="Fidelino Mayorga Gutierrez"/>
    <s v="Plutarco Gomez"/>
    <s v="Maria Isabel Garzon"/>
    <s v="Nancy Duran Perez"/>
    <s v="Henrry Bernal Bernal"/>
    <s v="Florentino Rios"/>
    <s v="Jhoana Garzon Garzon"/>
    <s v="Comité de Deportes"/>
    <s v="Didacio Rios Gutierrez"/>
    <s v="Comité Religioso"/>
    <s v="Sabulon Rios"/>
    <s v="La JAC Vereda Bradamonte fue creada en el año 1960 y a partir de ai se inician los trabajos comunitarios, se construye la carretera, se coloca el alumbrado publico, se construye el saló comunal, se construye la red y el acueducto, se construye el polideportivo, la cancha de futbol, se construye la cerca de  desprotección de nuestro acueducto 12.300 metros lineales, se construye la capilla, se construye el hogar día del adulto mayor"/>
    <s v="se realizan actividades culturales, fiesta de la madre, fiesta virgen del Carmen, día de los niños, amor y amistad, y otras actividades"/>
    <s v="desde el año 2.006 se viene sembrando plantas nativas en el paramo del Sumapaz, asemos cercas vivas en nuestras fincas, tenemos viveros comunales para la recuperación de nuestras plantas nativas, arreglamos nuestros caminos y carretera cunetiando tapando huecos y limpiando alcantarillas, recogemos basuras y escombros"/>
    <n v="2018"/>
    <s v="siembra de 2.000 plantas nativas, para mo del sumapaz"/>
    <s v="CAR, Fundecum y comunidad vereda Bradamonte"/>
    <m/>
    <m/>
    <m/>
    <m/>
    <m/>
    <m/>
    <m/>
    <m/>
    <m/>
    <m/>
    <m/>
    <m/>
    <s v="via terciaria y camino comunal "/>
    <s v="lechero, tractor y caballo"/>
    <s v="desde el municipio hasta el territorio de  2 horas"/>
    <s v="abd0c35d-f723-480d-a44f-da5af5629e05..pdf"/>
    <s v="6ede944e-6ab1-4e7c-81da-a51317091ee4..pdf"/>
    <s v="8945f247-2da7-43e6-8c8e-89cbb3a1d4b0..pdf"/>
    <s v="No aplica Jac"/>
    <s v="8216a7e8-b1e2-42aa-8304-813dc75f5d02..pdf"/>
    <s v="No aplica Jac"/>
    <s v="0bb96cf3-c434-4139-a21c-8d5d89f72dd2..PDF"/>
    <s v="1fbb2884-177d-482e-b512-d647d423bf82..pdf"/>
    <s v="751ad657-9708-4ec5-af63-d18439bf790a..pdf"/>
    <s v="0db0ec48-896e-4ca7-9dc6-0e67b6339383..pdf"/>
    <s v="7771b24f-0e06-4597-8ffc-1471c3d55db1..pdf"/>
    <s v="69b71b2d-5085-40e1-93e8-6de8cd46713e..pdf"/>
    <s v="9d6ed07b-8b06-48a7-9e01-7a803da7f69e..pdf"/>
    <s v="83e4b4e3-c537-4825-8ce6-3c482d292ef2..pdf"/>
    <s v="No aplica Jac"/>
    <s v="ccec7ea9-7ea8-431d-af62-a6653e7e8e8f..pdf"/>
    <s v="Si"/>
    <s v="Si"/>
    <s v="Si"/>
    <s v="No"/>
    <s v="No"/>
    <s v="No"/>
    <s v="Aguas claras"/>
    <s v="Quebrada aguas claras"/>
    <n v="1"/>
    <s v="Aguas claras"/>
    <s v="Aguas claras"/>
    <n v="1000"/>
    <s v="Ladera, 30 grados"/>
    <s v="Medio"/>
    <n v="1000"/>
    <s v="Medio"/>
    <s v="Medio"/>
    <s v="Nuestro territorio fue impactado por nuestros antepasados, destruyendo nuestros ecosistemas, y afectando nuestro recurso hidrico, por está razon nostros tomamos conciencia dé la importancia dé recuperarlos, primero cercandolos y luego recuperando nuestra flora a través de convites"/>
    <s v="Cercas, siembras de plantas nativas, mantenimientos y monitoreos"/>
    <s v="Solo un incendio en el mes de novienbre del 2009 que si inicio en usme y llego hasta nuestro acueducto"/>
    <m/>
    <s v="59f1ef44-b3e7-4d39-a0b9-78b1d2fa31b5..pdf"/>
    <s v="5160f9ee-036d-47e6-b99b-4f03f4667a6b..pdf"/>
    <s v="036bc5ea-6e7a-4575-9cb5-979153f1b304..pdf"/>
    <s v="b6ddc786-5177-4f22-b08b-575a408b9fab..pdf"/>
    <s v="ac5764fc-e118-47bc-b4d0-745581f6cbd0..pdf"/>
    <s v="64a090c9-8dd4-4dd2-8462-f734811e97a4..jpg"/>
    <s v="2372149e-fd86-47a6-be44-c5b79fef5c3f..pdf"/>
    <s v="2032f032-89ba-41b3-a55c-f8e68deb904e..pdf"/>
    <s v="Si"/>
    <s v="Esté terreno fue aquirido por el municipio dé sibate, y se llama nueva generacion 2"/>
    <n v="25"/>
    <n v="22"/>
    <n v="47"/>
    <n v="19"/>
    <n v="26"/>
    <n v="45"/>
    <n v="76"/>
    <n v="81"/>
    <n v="157"/>
    <n v="36"/>
    <n v="41"/>
    <n v="77"/>
    <n v="156"/>
    <n v="170"/>
    <n v="326"/>
    <n v="114"/>
    <n v="89"/>
    <d v="2021-04-12T17:02:39"/>
    <n v="44312.650069444397"/>
    <x v="21"/>
    <s v="deojapin@gmail.com"/>
    <s v="esca_altosuarez@cci.org.co"/>
    <n v="44321.4863541667"/>
    <n v="0"/>
    <n v="0"/>
    <n v="0"/>
    <s v="No aplica Jac"/>
    <n v="0"/>
    <s v="No aplica Jac"/>
    <n v="0"/>
    <n v="0"/>
    <n v="0"/>
    <n v="0"/>
    <n v="0"/>
    <n v="0"/>
    <n v="0"/>
    <n v="0"/>
    <s v="No aplica Jac"/>
    <n v="0"/>
    <s v="Teniendo en cuenta los términos de referencia de la convocatoria, en el ítem 8. Causales de no selección, en el aparte 5 el cual menciona &quot;Las organizaciones de base solo se pueden postular máximo a una segunda fase de implementación, quienes se presenten a una tercera o posterior serán rechazadas.&quot; La organización postulada no puede ser partícipe de esta versión dado que una vez revisada la base de participaciones, esta junta estuvo desarrollando un esca en las versiones de los años 2014 y 2019"/>
    <s v="Teniendo en cuenta los términos de referencia de la convocatoria, en el ítem 8. Causales de no selección, en el aparte 5 el cual menciona &quot;Las organizaciones de base solo se pueden postular máximo a una segunda fase de implementación, quienes se presenten a una tercera o posterior serán rechazadas.&quot; La organización postulada no puede ser partícipe de esta versión dado que una vez revisada la base de participaciones, esta junta estuvo desarrollando un esca en las versiones de los años 2014 y 2019"/>
    <s v="Teniendo en cuenta los términos de referencia de la convocatoria, en el ítem 8. Causales de no selección, en el aparte 5 el cual menciona &quot;Las organizaciones de base solo se pueden postular máximo a una segunda fase de implementación, quienes se presenten a una tercera o posterior serán rechazadas.&quot; La organización postulada no puede ser partícipe de esta versión dado que una vez revisada la base de participaciones, esta junta estuvo desarrollando un esca en las versiones de los años 2014 y 2019"/>
    <s v="No aplica Jac"/>
    <s v="Teniendo en cuenta los términos de referencia de la convocatoria, en el ítem 8. Causales de no selección, en el aparte 5 el cual menciona &quot;Las organizaciones de base solo se pueden postular máximo a una segunda fase de implementación, quienes se presenten a una tercera o posterior serán rechazadas.&quot; La organización postulada no puede ser partícipe de esta versión dado que una vez revisada la base de participaciones, esta junta estuvo desarrollando un esca en las versiones de los años 2014 y 2019"/>
    <s v="No aplica Jac"/>
    <s v="Teniendo en cuenta los términos de referencia de la convocatoria, en el ítem 8. Causales de no selección, en el aparte 5 el cual menciona &quot;Las organizaciones de base solo se pueden postular máximo a una segunda fase de implementación, quienes se presenten a una tercera o posterior serán rechazadas.&quot; La organización postulada no puede ser partícipe de esta versión dado que una vez revisada la base de participaciones, esta junta estuvo desarrollando un esca en las versiones de los años 2014 y 2019"/>
    <s v="Teniendo en cuenta los términos de referencia de la convocatoria, en el ítem 8. Causales de no selección, en el aparte 5 el cual menciona &quot;Las organizaciones de base solo se pueden postular máximo a una segunda fase de implementación, quienes se presenten a una tercera o posterior serán rechazadas.&quot; La organización postulada no puede ser partícipe de esta versión dado que una vez revisada la base de participaciones, esta junta estuvo desarrollando un esca en las versiones de los años 2014 y 2019"/>
    <s v="Teniendo en cuenta los términos de referencia de la convocatoria, en el ítem 8. Causales de no selección, en el aparte 5 el cual menciona &quot;Las organizaciones de base solo se pueden postular máximo a una segunda fase de implementación, quienes se presenten a una tercera o posterior serán rechazadas.&quot; La organización postulada no puede ser partícipe de esta versión dado que una vez revisada la base de participaciones, esta junta estuvo desarrollando un esca en las versiones de los años 2014 y 2019"/>
    <s v="Teniendo en cuenta los términos de referencia de la convocatoria, en el ítem 8. Causales de no selección, en el aparte 5 el cual menciona &quot;Las organizaciones de base solo se pueden postular máximo a una segunda fase de implementación, quienes se presenten a una tercera o posterior serán rechazadas.&quot; La organización postulada no puede ser partícipe de esta versión dado que una vez revisada la base de participaciones, esta junta estuvo desarrollando un esca en las versiones de los años 2014 y 2019"/>
    <s v="Teniendo en cuenta los términos de referencia de la convocatoria, en el ítem 8. Causales de no selección, en el aparte 5 el cual menciona &quot;Las organizaciones de base solo se pueden postular máximo a una segunda fase de implementación, quienes se presenten a una tercera o posterior serán rechazadas.&quot; La organización postulada no puede ser partícipe de esta versión dado que una vez revisada la base de participaciones, esta junta estuvo desarrollando un esca en las versiones de los años 2014 y 2019"/>
    <s v="Teniendo en cuenta los términos de referencia de la convocatoria, en el ítem 8. Causales de no selección, en el aparte 5 el cual menciona &quot;Las organizaciones de base solo se pueden postular máximo a una segunda fase de implementación, quienes se presenten a una tercera o posterior serán rechazadas.&quot; La organización postulada no puede ser partícipe de esta versión dado que una vez revisada la base de participaciones, esta junta estuvo desarrollando un esca en las versiones de los años 2014 y 2019"/>
    <s v="Teniendo en cuenta los términos de referencia de la convocatoria, en el ítem 8. Causales de no selección, en el aparte 5 el cual menciona &quot;Las organizaciones de base solo se pueden postular máximo a una segunda fase de implementación, quienes se presenten a una tercera o posterior serán rechazadas.&quot; La organización postulada no puede ser partícipe de esta versión dado que una vez revisada la base de participaciones, esta junta estuvo desarrollando un esca en las versiones de los años 2014 y 2019"/>
    <s v="Teniendo en cuenta los términos de referencia de la convocatoria, en el ítem 8. Causales de no selección, en el aparte 5 el cual menciona &quot;Las organizaciones de base solo se pueden postular máximo a una segunda fase de implementación, quienes se presenten a una tercera o posterior serán rechazadas.&quot; La organización postulada no puede ser partícipe de esta versión dado que una vez revisada la base de participaciones, esta junta estuvo desarrollando un esca en las versiones de los años 2014 y 2019"/>
    <s v="No aplica Jac"/>
    <s v="Teniendo en cuenta los términos de referencia de la convocatoria, en el ítem 8. Causales de no selección, en el aparte 5 el cual menciona &quot;Las organizaciones de base solo se pueden postular máximo a una segunda fase de implementación, quienes se presenten a una tercera o posterior serán rechazadas.&quot; La organización postulada no puede ser partícipe de esta versión dado que una vez revisada la base de participaciones, esta junta estuvo desarrollando un esca en las versiones de los años 2014 y 2019"/>
    <m/>
    <m/>
    <m/>
    <s v="No aplica Jac"/>
    <m/>
    <s v="No aplica Jac"/>
    <m/>
    <m/>
    <m/>
    <m/>
    <m/>
    <m/>
    <m/>
    <m/>
    <s v="No aplica Jac"/>
    <m/>
    <s v="Implementación"/>
    <x v="1"/>
    <b v="0"/>
    <x v="1"/>
    <x v="1"/>
    <x v="1"/>
    <n v="1"/>
    <n v="0"/>
    <n v="0"/>
    <n v="0"/>
    <n v="1"/>
    <n v="2"/>
    <n v="122"/>
    <m/>
    <x v="1"/>
    <n v="44295"/>
    <s v="No fue posible contactarlo por  telefono se deja mensaje"/>
    <n v="44299"/>
    <s v="No ha sido posible contactar solo relaciona un numero de telefono para los tres contactos"/>
    <n v="44300"/>
    <s v="Faltan pocos item y subir la documentacion"/>
    <n v="44305"/>
    <s v="Deogracias presidente de la junta ya tiene todos los documentos y mañana va al pueblo a subir todos los documentos"/>
    <n v="44309"/>
    <s v="Faltan llenar pocos campos"/>
    <n v="44312"/>
    <s v="Se envia postulacion"/>
    <s v="x"/>
    <s v="x"/>
    <m/>
    <n v="173"/>
    <x v="1"/>
    <x v="0"/>
    <x v="1"/>
    <m/>
    <m/>
    <x v="1"/>
    <m/>
    <m/>
    <m/>
    <x v="0"/>
    <m/>
    <m/>
    <s v=" "/>
    <m/>
    <m/>
    <m/>
    <m/>
    <m/>
    <m/>
    <m/>
    <m/>
    <m/>
    <m/>
    <m/>
    <m/>
    <m/>
    <m/>
    <n v="0"/>
    <m/>
  </r>
  <r>
    <n v="65"/>
    <s v="asociación acueducto la unión tenmerec"/>
    <x v="1"/>
    <x v="14"/>
    <s v="el recreo"/>
    <s v="900479263-1"/>
    <x v="4"/>
    <n v="40858"/>
    <n v="9004792631"/>
    <s v="vereda la mesa sec el recreo"/>
    <s v="4°18'28&quot;N74°17´19&quot;W)2,78KM"/>
    <n v="3124013449"/>
    <s v="acueductotenmerec@gmail.com"/>
    <s v="clara ines gomez"/>
    <n v="39615928"/>
    <n v="3124013449"/>
    <s v="clarainesgomez15@gmail.com"/>
    <s v="eudora gutierrez"/>
    <n v="20824311"/>
    <n v="3108080730"/>
    <s v="gutierrezeudora@gmail.com"/>
    <s v="clara ines gomez"/>
    <s v="Sergio Benavides delgado"/>
    <s v="Elibardo Diaz Paez"/>
    <s v="Eudora gutierrez"/>
    <s v="Haminton Hernando Castellanos"/>
    <s v="NINGUNO"/>
    <s v="NINGUNO"/>
    <s v="NINGUNO"/>
    <s v="NINGUNO"/>
    <s v="Ninguno"/>
    <s v="NINGUNO"/>
    <s v="NINGUNO"/>
    <s v="NINGUNO"/>
    <s v="los campesinos de la época vieron la necesidad de construir un acueducto que llevara el agua a cada una delas casas de tres veredas la bocatoma es en la vereda la cajita, continua a la vereda el tendido, la mesa y luego al sector el recreo solicitaron ayuda al a gobernación con ingeniería y tubería los usuarios pusieron la mano de obra y así a traves de los años se instalo la tubería  se distribuyo por dichas veredas llegando el servicio a cada predio._x000a_."/>
    <s v="ninguno"/>
    <s v="en el año 2017 realizaron una limpieza a nivel de quebrada infiernito y rio bosque donde se recogio material plastico de embases quimicos._x000a_en el 2019 se le comunico a las personas, usuarios del acueducto de la no contaminacion de la quebrada y el rio por medio de volantes"/>
    <n v="2017"/>
    <s v="ninguno"/>
    <s v="ninguno"/>
    <n v="2019"/>
    <s v="NINGUNO"/>
    <s v="NINGUNO"/>
    <n v="2015"/>
    <s v="NINGUNO"/>
    <s v="NINGUNO"/>
    <n v="2017"/>
    <s v="NINGUNO"/>
    <s v="NINGUNO"/>
    <n v="2019"/>
    <s v="NINGUNO"/>
    <s v="NINGUNO"/>
    <s v="tipo de via carretera destapada"/>
    <s v="carro,motocicleta.´caballo"/>
    <s v="desde 15 minutos y la mas lejana una hora"/>
    <s v="5af2fb82-1aa5-470c-86b0-71bc0a9309cf..pdf"/>
    <s v="177d9717-ed83-4476-9c08-b9cff8602862..pdf"/>
    <s v="No aplica Acueductos"/>
    <s v="60570ac2-6e25-44bb-9f09-c2999a3e0b0b..pdf"/>
    <s v="No aplica Acueductos"/>
    <s v="c8194078-806a-4fab-8f7a-c55c91842f8f..pdf"/>
    <s v="No aplica Acueductos"/>
    <s v="085fa2d8-590e-477c-8eb0-f788bd1661e6..pdf"/>
    <s v="16b7fdd8-04af-4876-9eb9-1b3260425462..pdf"/>
    <s v="822709be-e89a-4fe2-8cbe-27f247e58e23..pdf"/>
    <s v="f6fb1d42-6aa7-4da1-acf4-4dafbc36a5a7..pdf"/>
    <s v="1bd635d4-6a95-477c-b2b8-70bb3427c727..pdf"/>
    <s v="ffb8bbf3-5d5b-4aca-ada1-f7c7b2ac07ab..pdf"/>
    <s v="8b75679b-b776-45a7-8f84-82b952a4d014..pdf"/>
    <s v="75fe96df-481c-4ae4-b42c-ca578d1598b3..pdf"/>
    <s v="e1b0347b-78a0-4f62-beaf-dbc7fa1da6cd..pdf"/>
    <s v="No"/>
    <s v="Si"/>
    <s v="No"/>
    <s v="Si"/>
    <s v="No"/>
    <s v="No"/>
    <s v="la cajita, el tendido y el recreo"/>
    <s v="quebrada el infiernito"/>
    <n v="1"/>
    <s v="quebrada el infiernito"/>
    <s v="quebrada el infiernito, rio bosque"/>
    <n v="15"/>
    <s v="el terreno es quebrado"/>
    <s v="Medio"/>
    <n v="12"/>
    <s v="el terreno es quebrado"/>
    <s v="Medio"/>
    <s v="la quebrada de el infiernito esta abierta no tiene encerramiento"/>
    <s v="ninguna"/>
    <s v="hace como 7 años hubo un deslizamiento "/>
    <m/>
    <s v="db44c3fd-49b3-4c5a-a64f-29a4a6c50e77..pdf"/>
    <s v="a98f6837-533c-4305-ad1e-df0806728541..pdf"/>
    <s v="5dbf5bbd-86eb-4fe5-aa3d-76d8b05c9805..pdf"/>
    <s v="e2288c5b-10cd-42e2-8976-6691d0a6b150..pdf"/>
    <s v="356fed75-ac47-4f9e-8065-65e1474aeaa3..pdf"/>
    <s v="6fc344bf-a2e5-4b23-8a5c-28203f55df7c..pdf"/>
    <s v="9835cb1f-9837-49f3-86dc-1bf607408d3e..pdf"/>
    <s v="169d40cb-7851-46e9-b5f4-01dadc62fd94..pdf"/>
    <s v="Si"/>
    <s v="son predios que distancian de la bocatoma como 4 kilometros en el sitio denominado la paz tambien un predio en venta para la car"/>
    <n v="27"/>
    <n v="20"/>
    <n v="47"/>
    <n v="30"/>
    <n v="26"/>
    <n v="56"/>
    <n v="33"/>
    <n v="35"/>
    <n v="68"/>
    <n v="20"/>
    <n v="30"/>
    <n v="50"/>
    <n v="110"/>
    <n v="111"/>
    <n v="221"/>
    <n v="115"/>
    <n v="130"/>
    <d v="2021-04-12T19:18:02"/>
    <n v="44307.466643518499"/>
    <x v="22"/>
    <s v="clarainesgomez15@gmail.com"/>
    <s v="cdiaz@cci.org.co"/>
    <n v="44321.6042592593"/>
    <n v="1"/>
    <n v="1"/>
    <s v="No aplica Acueductos"/>
    <n v="1"/>
    <s v="No aplica Acueductos"/>
    <n v="0"/>
    <s v="No aplica Acueductos"/>
    <n v="1"/>
    <n v="1"/>
    <n v="1"/>
    <n v="3"/>
    <n v="3"/>
    <n v="2"/>
    <n v="1"/>
    <n v="0"/>
    <n v="1"/>
    <s v="El archivo cargado le hace falta una pagina, la cual se encuentra en el RUT del representante legal. Se hace corrección en la carpeta virtual de la organizacion."/>
    <s v="Se elimina la pagina correspondiente al RUT de la organizacion "/>
    <s v="No aplica Acueductos"/>
    <s v="mayor a 30 dias, actualizar sera requerido mas adelante"/>
    <s v="No aplica Acueductos"/>
    <s v="Los estatutos deben estar actualizados, aprobados y firmados"/>
    <s v="No aplica Acueductos"/>
    <m/>
    <m/>
    <m/>
    <m/>
    <s v="Los documentos son poco legibles, se verifican en la pagina de la contraloria y se adjuntan los archivos mejorados en la carpeta virtual de la organizacion"/>
    <m/>
    <s v="Se debe adjuntar una certificacion firmada que acredite la participacion o realizacion en proyectos comunitarios y/o ambientales. Solicitarla a la Umata o a la Asociacion de Juntas preferiblemente. Posteriormente debe cargarla a este aplicativo."/>
    <s v="Debe cargar el documento correspondiente, no es valida la carta suministrada explicando la no presentacion del documento."/>
    <m/>
    <m/>
    <m/>
    <s v="No aplica Acueductos"/>
    <m/>
    <s v="No aplica Acueductos"/>
    <m/>
    <s v="No aplica Acueductos"/>
    <m/>
    <m/>
    <m/>
    <m/>
    <m/>
    <m/>
    <m/>
    <m/>
    <m/>
    <s v="Implementación"/>
    <x v="3"/>
    <b v="1"/>
    <x v="6"/>
    <x v="7"/>
    <x v="8"/>
    <n v="0"/>
    <n v="0"/>
    <n v="0"/>
    <n v="0"/>
    <n v="0"/>
    <s v=""/>
    <n v="49"/>
    <m/>
    <x v="2"/>
    <n v="44300"/>
    <s v="Se inicio reistro, se tuvo seguimiento pertinente y estan en toda la busqueda de los documentos para acelerar el proceso."/>
    <n v="44306"/>
    <s v="La presidenta de la organizacion aclara que ya tiene toda la documentacion y procede a subirla a el aplicativo esta tarde, se dara seguimiento por llamada para cualquier inquitudque tenga en la tarde. "/>
    <m/>
    <m/>
    <m/>
    <m/>
    <m/>
    <m/>
    <m/>
    <m/>
    <m/>
    <m/>
    <m/>
    <n v="136"/>
    <x v="1"/>
    <x v="0"/>
    <x v="1"/>
    <m/>
    <m/>
    <x v="1"/>
    <m/>
    <m/>
    <m/>
    <x v="0"/>
    <m/>
    <m/>
    <s v=" "/>
    <m/>
    <m/>
    <m/>
    <m/>
    <m/>
    <m/>
    <m/>
    <m/>
    <m/>
    <m/>
    <m/>
    <m/>
    <m/>
    <m/>
    <n v="0"/>
    <m/>
  </r>
  <r>
    <n v="76"/>
    <s v="JUNTA DE ACCION COMUNAL VEREDA DE SAN ANTONIO"/>
    <x v="1"/>
    <x v="7"/>
    <s v="SAN ANTONIO"/>
    <s v="Resolución No.827"/>
    <x v="1"/>
    <n v="22753"/>
    <s v="901046020-4"/>
    <s v="VEREDA SAN ANTONIO"/>
    <s v="4º14'50.7''N 74º24'28.5''W"/>
    <n v="3115457514"/>
    <s v="jacveredadesantonio@gmail.com"/>
    <s v="Maximiliano Castillo Quinayas"/>
    <s v="80.062.323"/>
    <n v="3138404974"/>
    <s v="bosquesderobleslasmarias@gmail.com"/>
    <s v="Maria Alcira Roldán"/>
    <n v="20391028"/>
    <n v="3173190884"/>
    <s v="Alciraroldan1368@hotmail.com"/>
    <s v="Maximiliano Castillo Quinayas"/>
    <s v="Carlos Anzola"/>
    <s v="Adriana Marcela Rodríguez Huérfano"/>
    <s v="María Alcira Roldan"/>
    <s v="Mario Galeano"/>
    <s v="NINGUNO"/>
    <s v="NINGUNO"/>
    <s v="NINGUNO "/>
    <s v="Martha Quinayas"/>
    <s v="comision de salud"/>
    <s v="Ana Beatriz León Medina"/>
    <s v="NINGUNO"/>
    <s v="NINGUNO"/>
    <s v="La Junta de Acción Comunal de la Vereda San Antonio del Municipio de_x000a_Arbeláez (Cund), nació en el año 1962 como una respuesta al trabajo_x000a_comunitario que se venía desarrollando de manera espontánea e informal por_x000a_casi toda la existencia de la vereda misma._x000a_Desde entonces la Junta de Acción Comunal de la Vereda San Antonio del_x000a_Municipio de Arbeláez (Cund), ha venido trabajando de la mano de la_x000a_comunidad en diferentes proyectos de índole; social, ambiental, de salubridad,_x000a_de infraestructura básica, etc., de manera prácticamente sectorizada ante las_x000a_dificultades de comunicación y los retos geográficos que caracterizan la_x000a_topografía de la vereda._x000a_A pesar de las dificultades, en los ultimo años, gracias, por un lado, a la_x000a_penetración de las comunicaciones celulares, y por el otro, a la gestión de la_x000a_junta misma en cabeza del presidente y secretaria, se han logrado reunir a un_x000a_mayor numero de personas en diferentes sectores y de manera alterna a las_x000a_asambleas generales, se han acometiendo obras de suprema importancia_x000a_para la comunidad, sin embargo, la gran mayoría de ellas han sido acometidas_x000a_de manera parcial ante la falta de recursos."/>
    <s v="Jornadas de limpieza_x000a_ Salidas ecologicas con los niños de la vereda "/>
    <s v="Creación de vivero_x000a_Ecosendero San Antonio "/>
    <n v="2015"/>
    <s v="Vivero implementado en 2010 no se han realizado mas actividades de protección ambiental "/>
    <s v="JAC"/>
    <n v="2019"/>
    <s v="Jornadas de limpieza "/>
    <s v="JAC "/>
    <n v="2020"/>
    <s v="Ecosendero  San Antonio"/>
    <s v="JAC "/>
    <m/>
    <m/>
    <m/>
    <m/>
    <m/>
    <m/>
    <s v="via carreteable de tercer nivel con un  recorrido de 20.5 km"/>
    <s v="vehicular campero "/>
    <s v="12 minutos "/>
    <s v="bc0cd10f-3f8c-4714-94ea-0141775212c1..pdf"/>
    <s v="cdd7953e-84fe-4e36-9c9a-63cfd07d8daa..pdf"/>
    <s v="5da6d027-c071-4fa3-9ee4-2ecac086ca5a..pdf"/>
    <s v="No aplica Jac"/>
    <s v="4910546d-c644-4ce4-bff3-667324d69c84..pdf"/>
    <s v="No aplica Jac"/>
    <s v="b0df67ab-bccf-4183-ba44-e66958e4032e..PDF"/>
    <s v="f48bf1a0-7365-4377-b3a2-559762e775e3..pdf"/>
    <s v="c04e74fd-daf6-4e2e-b76a-8f591425e646..jpg"/>
    <s v="6f1c86d0-ac8e-4c67-bebf-33c364f057ff..pdf"/>
    <s v="2b7a62bb-9f8d-4c25-98ac-a2add1d99eba..pdf"/>
    <s v="ef2dec21-30ad-4a4f-bed0-c3d99a4cce40..pdf"/>
    <s v="021965b6-56c5-4505-8858-ae55d5c1993c..pdf"/>
    <s v="333d7067-d225-4f8c-be4e-2e67a491e5aa..jpg"/>
    <s v="No aplica Jac"/>
    <s v="bb3e24bf-bb09-4854-af99-247352ce2371..JPG"/>
    <s v="No"/>
    <s v="No"/>
    <s v="No"/>
    <s v="Si"/>
    <s v="No"/>
    <s v="No"/>
    <s v="Vereda San Antonio sector la Lajita "/>
    <s v="Quebrada la Lejia _x000a_Quebrada del Hato "/>
    <n v="1"/>
    <s v="Quebrada la Lejia "/>
    <s v="Quebrada la Lejia "/>
    <n v="2500"/>
    <s v="quebrado, arcilloso "/>
    <s v="Fácil"/>
    <n v="10"/>
    <s v="quebrado, arcilloso "/>
    <s v="Fácil"/>
    <s v="Una deforestación grande en cierta parte, están utilizando las rondas de quebrada para pastoreo, intervenir estas rondas y aislarlas para protegerlas "/>
    <s v="Jornadas de limpiezas_x000a_Jornadas ludicas y recreativos _x000a_vivero comunitario _x000a_se realizo una draga debido al desvio de la quebrada "/>
    <s v="Sequias totalmente "/>
    <m/>
    <s v="7d1d8a91-49fc-47c6-8e70-b047df950b5d..jpg"/>
    <s v="278da7b9-d262-43e3-a4dc-7bd40da6e7ec..jpeg"/>
    <s v="14f3e610-37bf-47d5-aac9-c44ff31e6744..jpg"/>
    <s v="1c1a64a3-508c-4ef5-9579-82e1668f76dd..jpg"/>
    <s v="ac9e37c8-594a-4796-9bdd-feaea991e7e6..pdf"/>
    <s v="e95b01a8-f73a-4cfc-9725-1ffd4fc70452..jpeg"/>
    <s v="ab53c266-c67d-4cd1-ba52-b73f07ef70cc..jpeg"/>
    <s v="b161b7fd-9af9-4259-9cbf-5afcbb028a9f..jpeg"/>
    <s v="Si"/>
    <s v="Educacion ambiental en la zona "/>
    <n v="42"/>
    <n v="30"/>
    <n v="72"/>
    <n v="70"/>
    <n v="80"/>
    <n v="150"/>
    <n v="97"/>
    <n v="109"/>
    <n v="206"/>
    <n v="59"/>
    <n v="61"/>
    <n v="120"/>
    <n v="268"/>
    <n v="280"/>
    <n v="548"/>
    <n v="52"/>
    <n v="120"/>
    <d v="2021-04-13T14:10:00"/>
    <n v="44308.405046296299"/>
    <x v="23"/>
    <s v="rodriguezhuerfano@yahoo.es"/>
    <s v="esca_sumapaz@cci.org.co"/>
    <n v="44313.8840277778"/>
    <n v="1"/>
    <n v="1"/>
    <n v="1"/>
    <s v="No aplica Jac"/>
    <n v="1"/>
    <s v="No aplica Jac"/>
    <n v="1"/>
    <n v="1"/>
    <n v="1"/>
    <n v="1"/>
    <n v="3"/>
    <n v="3"/>
    <n v="2"/>
    <n v="1"/>
    <s v="No aplica Jac"/>
    <n v="1"/>
    <m/>
    <m/>
    <m/>
    <s v="No aplica Jac"/>
    <m/>
    <s v="No aplica Jac"/>
    <m/>
    <m/>
    <m/>
    <m/>
    <m/>
    <m/>
    <m/>
    <m/>
    <s v="No aplica Jac"/>
    <m/>
    <m/>
    <m/>
    <m/>
    <s v="No aplica Jac"/>
    <m/>
    <s v="No aplica Jac"/>
    <m/>
    <m/>
    <m/>
    <m/>
    <m/>
    <m/>
    <m/>
    <m/>
    <s v="No aplica Jac"/>
    <m/>
    <s v="Implementación"/>
    <x v="3"/>
    <b v="0"/>
    <x v="0"/>
    <x v="3"/>
    <x v="3"/>
    <n v="0"/>
    <n v="0"/>
    <n v="0"/>
    <n v="0"/>
    <n v="0"/>
    <s v=""/>
    <n v="54"/>
    <s v="SI"/>
    <x v="2"/>
    <n v="44301"/>
    <s v="Se realiza primer seguimiento, donde se habla con la tesorera recalca que estan llenando informacion y que estan a la espera de subir lo demas. "/>
    <n v="44305"/>
    <s v="se tuvo acercamiento con el presidente de la JAC en la alcaldia de arbelaez donde se lleno informacion pertinente al aplicativo, esta a ala espera de unos documentos por parte de la alcaldia, informa que apenas los tenga procede a subirlos."/>
    <n v="44307"/>
    <s v="Estan acelerando todo el proceso por los documentos faltantes el dia de mañana se espera culminar el proceso "/>
    <m/>
    <m/>
    <m/>
    <m/>
    <m/>
    <m/>
    <m/>
    <m/>
    <s v="SI"/>
    <n v="23"/>
    <x v="3"/>
    <x v="10"/>
    <x v="2"/>
    <s v="VIABLE"/>
    <s v="VIABLE"/>
    <x v="0"/>
    <m/>
    <m/>
    <m/>
    <x v="1"/>
    <s v="901046020-4"/>
    <n v="1581"/>
    <s v="Cálido, Medio"/>
    <n v="25"/>
    <n v="600"/>
    <n v="500"/>
    <n v="0"/>
    <n v="200"/>
    <n v="500"/>
    <n v="20"/>
    <n v="1120"/>
    <s v="11% de 500 a 2000m"/>
    <n v="1250"/>
    <s v="3% de 500m a 2000m"/>
    <s v="MEDIO"/>
    <n v="21875000"/>
    <n v="1491000"/>
    <n v="23366000"/>
    <s v="DANIEL MARTINEZ"/>
  </r>
  <r>
    <n v="79"/>
    <s v="JAC VEREDA SANTA RITA ALTA SECTOR LA PRIMAVERA"/>
    <x v="1"/>
    <x v="6"/>
    <s v="SANTA RITA ALTA SECTOR LA PRIMAVERA"/>
    <s v="No.469 del 30/12/1993"/>
    <x v="1"/>
    <n v="34333"/>
    <s v="900839766-1"/>
    <s v="VEREDA SANTA RITA ALTA SECTOR LA PRIMAVERA"/>
    <s v="4.418498,-74.325829"/>
    <n v="3115430319"/>
    <s v="laprimaverajac009@gmail.com"/>
    <s v="JOSE LEONEL MARTINEZ"/>
    <n v="80499621"/>
    <n v="3115430319"/>
    <s v="leonelmartinezp@hotmail.com"/>
    <s v="JHON ALARCON"/>
    <n v="11255372"/>
    <n v="3115687025"/>
    <s v="laprimaverajac009@gmail.com"/>
    <s v="JOSE LEONEL MARTINEZ"/>
    <s v="ANA DABEIBA VALERO"/>
    <s v="DIANA PINEDA"/>
    <s v="JHON ALARCON"/>
    <s v="MERECI HEREIDA MARTIN"/>
    <s v="HECTOR LEON"/>
    <s v="JUAN LIZARAZO"/>
    <s v="NINGUNO"/>
    <s v="MARINA RODRIGUEZ"/>
    <s v="COMITE DE DEPORTES"/>
    <s v="JAIRO TOVAR"/>
    <s v="COMITE DE EDUCACION"/>
    <s v="RUBIELA TOVAR"/>
    <s v="La historia de nuestra comunidad se inicia haciendo parte de un 50% de Aguabonita y el otro 50 % de Santa Rita Alta hasta finales de los 80, la cual estaba compuesta por las haciendas La Mistela, La Primavera, Los Monos y pequeñas fincas de los sectores como Las Fronteras, Puente riel y el Guardado._x000a_En 1988 se inicia la parcelación de las haciendas la Mistela y La Primavera llegando 20 familias a la región, los líderes de la parcelación Filiberto Reyes, Pablo Castellanos entre otros vieron la necesidad de organizasen como comunidad la cual iniciaron el proceso de constituir la junta de acción Comunal llegando a feliz término el 30 de diciembre de 1993 día que nos aprobaron la personería jurídica. Una vez legalizada la junta se inicia la construcción de tres obras la cual beneficiarían a toda la comunidad como es la construcción de la escuela, el polideportivo y el acueducto, hasta la fecha hemos elegido 8 juntas, hemos participado en los diferentes eventos organizados por los entes gubernamentales y en la actualidad la junta se encuentra con toda la documentación al día._x000a_"/>
    <s v="Las actividades comunitarias que hemos venido realizando es la limpieza de vías, mantenimiento del lote de le escuela, mantenimiento del alumbrado publico, mantenimiento de la bocatoma y jornadas de reforestación."/>
    <s v="Se han llevado en conjunto con la Asociación de Acueducto jornadas de limpieza y reforestación de la Quebrada El Guardado, recolección y reciclaje de materiales, recolección de desechos, agroindustriales, recolección de basuras en las vías."/>
    <n v="2020"/>
    <s v="JORNADA DE REFORESTACION "/>
    <s v="COORPORACION AUTONOMA REGIONAL CAR"/>
    <m/>
    <m/>
    <m/>
    <m/>
    <m/>
    <m/>
    <m/>
    <m/>
    <m/>
    <m/>
    <m/>
    <m/>
    <s v="La vía se encuentra totalmente pavimentada"/>
    <s v="Transporte publico, veredas"/>
    <s v="35 minutos"/>
    <s v="a34d6033-7052-48a5-8b01-697aa5ee7fa5..pdf"/>
    <s v="51533710-c6b5-4db3-972d-6824bc176d82..pdf"/>
    <s v="9eed2611-8568-41f8-9206-3d3cd41fc631..pdf"/>
    <s v="No aplica Jac"/>
    <s v="bcd4f6d5-00dd-40b7-a0de-28b04a767b64..pdf"/>
    <s v="No aplica Jac"/>
    <s v="61842423-5b5f-4925-b4f0-0ea0e0d1c6a5..pdf"/>
    <s v="e79c2e1b-ea67-4007-8a81-749fc82920c9..pdf"/>
    <s v="e4d7a4d6-3511-45aa-8d9a-fe17708d4dcd..pdf"/>
    <s v="3f7561dc-719c-4c70-a1b8-8b617797c7c9..pdf"/>
    <s v="62199ae6-5f0c-43e0-b058-7ad8fbf91de4..pdf"/>
    <s v="22eb3ff7-8faf-4e70-b409-69e5d7df99fb..pdf"/>
    <s v="ff8e9ec6-9418-46cc-b503-1bd13b762f50..pdf"/>
    <s v="08bcab5c-dfda-42e4-982c-5369d791e211..pdf"/>
    <s v="No aplica Jac"/>
    <s v="a0ea71ae-4cd0-47de-91b9-5e6661c67a9e..pdf"/>
    <s v="Si"/>
    <s v="Si"/>
    <s v="Si"/>
    <s v="Si"/>
    <s v="No"/>
    <s v="No"/>
    <s v="VEREDA SANTA RITA ALTA SECTOR LA PRIMAVERA"/>
    <s v="QUEBRADA FRONTERAS, PUENTE RIEL Y QUEBRADA EL GUARDADO"/>
    <n v="3"/>
    <s v="QUEBRADA EL GUARDADO"/>
    <s v="QUEBRADA EL GUARDADO"/>
    <n v="2000"/>
    <s v="Estable con pendiente"/>
    <s v="Medio"/>
    <n v="7000"/>
    <s v="Estable"/>
    <s v="Fácil"/>
    <s v="El objetivo es mejorar la reserva forestal donde se encuentran las fuentes hídricas ya que  no se encuentran aisladas y fortalecer la siembra de arboles nativos."/>
    <s v="Se han llevado a cabo actividades como limpieza de zonas húmedas de los caminos y limpieza de la bocatoma."/>
    <s v="Debido a la tala masivas se presentan deslizamientos del terreno en varios puntos de nuestra vereda."/>
    <m/>
    <s v="15dab025-5434-4d9c-8f92-5a88bc1380a6..jpg"/>
    <s v="c57e100a-48eb-4075-a8d6-35d03b474b32..jpg"/>
    <s v="328122a7-913b-4624-a923-a72560e8d57b..jpg"/>
    <s v="6972decc-2cad-4011-9730-612a708f5739..jpg"/>
    <s v="97c11d63-e6dc-4c72-ac6f-c52275184286..jpg"/>
    <s v="72ff0bb8-df60-4527-b8b8-d693fb4a997a..jpg"/>
    <s v="b1641c65-21ff-4b21-9b44-61266e6a3d33..jpg"/>
    <s v="b0a57eca-42d5-439a-836c-f54786104f50..pdf"/>
    <s v="Si"/>
    <s v="PREDIO LA MISTELA"/>
    <n v="13"/>
    <n v="12"/>
    <n v="25"/>
    <n v="27"/>
    <n v="31"/>
    <n v="58"/>
    <n v="36"/>
    <n v="35"/>
    <n v="71"/>
    <n v="13"/>
    <n v="15"/>
    <n v="28"/>
    <n v="89"/>
    <n v="93"/>
    <n v="182"/>
    <n v="182"/>
    <n v="100"/>
    <d v="2021-04-13T20:57:21"/>
    <n v="44311.776423611103"/>
    <x v="24"/>
    <s v="laprimaverajac009@gmail.com"/>
    <s v="dmartinez@cci.org.co"/>
    <n v="44322.498483796298"/>
    <n v="1"/>
    <n v="1"/>
    <n v="1"/>
    <s v="No aplica Jac"/>
    <n v="0"/>
    <s v="No aplica Jac"/>
    <n v="1"/>
    <n v="1"/>
    <n v="1"/>
    <n v="1"/>
    <n v="3"/>
    <n v="3"/>
    <n v="2"/>
    <n v="1"/>
    <s v="No aplica Jac"/>
    <n v="1"/>
    <s v="Cumple con los aspectos requeridos."/>
    <s v="Cumple con los aspectos requeridos."/>
    <s v="El documento subsanado Cumple con los aspectos requeridos. No cumple con los aspectos solicitados, la verificación de la fecha de expedición (No puede ser mayor a 30 días) la fecha del documento adjuntado es del 30/06/2016."/>
    <s v="No aplica Jac"/>
    <s v="No cumple con los aspectos requeridos, debido a que no se encuentran establecidos los montos para suscripción de contratos por parte del Representante Legal de la JAC. Por lo anterior, se deben establecer y diligenciar los espacios requeridos para la convocatoria con sus respectivos montos. "/>
    <s v="No aplica Jac"/>
    <s v="Cumple con los aspectos requeridos."/>
    <s v="Cumple con los aspectos requeridos."/>
    <s v="Cumple con los aspectos requeridos."/>
    <s v="Cumple con los aspectos requeridos."/>
    <s v="Cumple con los aspectos requeridos."/>
    <s v="Cumple con los aspectos requeridos."/>
    <s v="Cumple con los aspectos requeridos."/>
    <s v="Cumple con los aspectos requeridos."/>
    <s v="No aplica Jac"/>
    <s v="Cumple con los aspectos requeridos."/>
    <m/>
    <m/>
    <s v="ce89c0d2-5b12-4a3b-9d15-0d9015beb827..pdf"/>
    <s v="No aplica Jac"/>
    <m/>
    <s v="No aplica Jac"/>
    <m/>
    <m/>
    <m/>
    <m/>
    <m/>
    <m/>
    <m/>
    <m/>
    <s v="No aplica Jac"/>
    <m/>
    <s v="Implementación"/>
    <x v="3"/>
    <b v="0"/>
    <x v="7"/>
    <x v="3"/>
    <x v="13"/>
    <n v="0"/>
    <n v="0"/>
    <n v="0"/>
    <n v="0"/>
    <n v="0"/>
    <s v=""/>
    <n v="103"/>
    <m/>
    <x v="2"/>
    <n v="44301"/>
    <s v="Se tiene primer acercamiento con el presidente de la JAC, me informa que esta a la espera de unos documentos para continuar con el proceso. "/>
    <n v="44306"/>
    <s v="El presidente de la JAC tiene reunion esta misma tarde con la acaldia para conseguir unos documentos y continuar con el proceso. "/>
    <n v="44308"/>
    <s v="Se hablo con don leonel quien recalca que la persona que le esta ayudando esta subiendo los ultimos documentos y a mas tardar el dia de mañana termina con todo. "/>
    <m/>
    <m/>
    <m/>
    <m/>
    <m/>
    <m/>
    <s v="x"/>
    <s v="x"/>
    <m/>
    <n v="126"/>
    <x v="1"/>
    <x v="0"/>
    <x v="1"/>
    <m/>
    <m/>
    <x v="1"/>
    <m/>
    <m/>
    <m/>
    <x v="0"/>
    <m/>
    <m/>
    <s v=" "/>
    <m/>
    <m/>
    <m/>
    <m/>
    <m/>
    <m/>
    <m/>
    <m/>
    <m/>
    <m/>
    <m/>
    <m/>
    <m/>
    <m/>
    <n v="0"/>
    <m/>
  </r>
  <r>
    <n v="81"/>
    <s v="ASOVERIOS"/>
    <x v="1"/>
    <x v="7"/>
    <s v="San Roque los Ríos"/>
    <s v="900561122-1"/>
    <x v="4"/>
    <n v="41152"/>
    <s v="900561122-1"/>
    <s v="Vereda San Roque los Ríos"/>
    <s v="4*16'20&quot; N 74*23'31&quot; W"/>
    <n v="3138322967"/>
    <s v="jose195206@hotmail.com"/>
    <s v="José Gonzalo Santiago García"/>
    <n v="19170008"/>
    <n v="3138322967"/>
    <s v="jose195206@hotmail.com"/>
    <s v="Segundo Goyeneche"/>
    <n v="19429880"/>
    <n v="3045492496"/>
    <s v="segundom.goye@gmail.com"/>
    <s v="José Gonzalo Santiago García"/>
    <s v="Pablo Remolina"/>
    <s v="Paola Horjuela"/>
    <s v="Segundo Goyeneche"/>
    <s v="Antonio González"/>
    <s v="NINGUNO"/>
    <s v="NINGUNO"/>
    <s v="NINGUNO"/>
    <s v="NINGUNO"/>
    <s v="Ninguno"/>
    <s v="NINGUNO "/>
    <s v="NINGUNO"/>
    <s v="NINGUNO"/>
    <s v="Asociación de usuarios del acueducto del río guavio se terminó de construir año 2003 se a venido trabajando pará mantenerlo en el año 2016 nos dieron la concesión por 10años y seguimos trabajando para prestar un mejor servicio a los asociados .El suministro de agua es para riego y huso pecurio"/>
    <s v="Mantenimiento y conservación de la cuenca del río"/>
    <s v="El buen huso del agua la reforestación y mantenimiento"/>
    <n v="2019"/>
    <s v="jornadas de forestación y protección de fuentes hídricas "/>
    <s v="La CAR con contrato con Fondecun"/>
    <m/>
    <m/>
    <m/>
    <m/>
    <m/>
    <m/>
    <m/>
    <m/>
    <m/>
    <m/>
    <m/>
    <m/>
    <s v="Un trayecto vía terciaria 20 minutos  y campo traviesa 1 hora"/>
    <s v="Vehículo todo terreno y lomo de mula "/>
    <s v="Hora y media"/>
    <s v="8cbd217b-db91-4354-be70-d398c1ca843c..pdf"/>
    <s v="fc2c1a1d-d52e-42e2-8ad4-431e75772b8b..pdf"/>
    <s v="No aplica Acueductos"/>
    <s v="22d30b7d-69b8-45ba-87e5-72dc171eaf10..pdf"/>
    <s v="No aplica Acueductos"/>
    <s v="f1edec0e-72c6-4c10-a5bc-522ce84ea172..pdf"/>
    <s v="No aplica Acueductos"/>
    <s v="09269106-1e3a-454d-89a2-16f8636dae11..pdf"/>
    <s v="e933b265-1867-4bf7-9165-1e795625ae35..pdf"/>
    <s v="7b3caa27-61f9-4d5e-ab3d-3c34791c7280..pdf"/>
    <s v="a42d905e-1ac6-4dd9-9c4d-04a6865dccd4..docx"/>
    <s v="171fac99-76a8-475c-9124-37da020377ff..pdf"/>
    <s v="238329fc-4be0-444a-9c0f-dc37c9864448..docx"/>
    <s v="11a0fd27-93fd-4575-b671-005b955df927..pdf"/>
    <s v="f7117915-fe5a-4d2e-84db-3d33880d0330..pdf"/>
    <s v="0e3b8d60-6a45-4aac-b266-d050dc1a2fa5..pdf"/>
    <s v="No"/>
    <s v="No"/>
    <s v="No"/>
    <s v="Si"/>
    <s v="No"/>
    <s v="No"/>
    <s v="vereda san roque sector los rios "/>
    <s v="rio guavio "/>
    <n v="1"/>
    <s v="rio guavio "/>
    <s v="rio guavio "/>
    <n v="1200"/>
    <s v="quebrado"/>
    <s v="Medio"/>
    <n v="1500"/>
    <s v="quebrado "/>
    <s v="Medio"/>
    <s v="la bocatoma del rio guavio de la vereda san roque debido a las fuertes lluvias y mejoras de la red de suministro _x000a_de igual forma no se cuenta con tanques de reserva, ni un taque de almacenamiento. "/>
    <s v="enceramiento_x000a_mantenimiento arboles sembrados  _x000a_"/>
    <s v="piedron grande por lluvias "/>
    <m/>
    <s v="da3b7bb1-a783-4c84-94a8-3a31c71d2fd8..jpeg"/>
    <s v="b641914e-1e87-43e2-a489-e3940edc5a52..jpeg"/>
    <s v="08e520da-d18b-4d23-9409-ae80c7972157..jpeg"/>
    <s v="8b6b8ac8-52bc-4db5-8915-2a382dbbeffa..jpeg"/>
    <s v="24227280-1e29-4f60-88f4-2adfb5e3cd3f..jpeg"/>
    <s v="700f573f-f92e-457a-9e46-801d27c367cf..jpeg"/>
    <s v="8b120c05-beea-43a3-a729-3e785d95416a..jpeg"/>
    <s v="c5d06d83-2ee1-45ff-8fd2-80125ca68d99..jpeg"/>
    <s v="No"/>
    <m/>
    <n v="22"/>
    <n v="16"/>
    <n v="38"/>
    <n v="58"/>
    <n v="42"/>
    <n v="100"/>
    <n v="91"/>
    <n v="88"/>
    <n v="179"/>
    <n v="33"/>
    <n v="28"/>
    <n v="61"/>
    <n v="204"/>
    <n v="174"/>
    <n v="378"/>
    <n v="66"/>
    <n v="100"/>
    <d v="2021-04-14T09:38:53"/>
    <n v="44305.672905092601"/>
    <x v="25"/>
    <s v="jose195206@hotmail.com"/>
    <s v="cgarzon@cci.org.co"/>
    <n v="44316.376516203702"/>
    <n v="1"/>
    <n v="1"/>
    <s v="No aplica Acueductos"/>
    <n v="1"/>
    <s v="No aplica Acueductos"/>
    <n v="1"/>
    <s v="No aplica Acueductos"/>
    <n v="1"/>
    <n v="1"/>
    <n v="1"/>
    <n v="3"/>
    <n v="3"/>
    <n v="2"/>
    <n v="1"/>
    <n v="1"/>
    <n v="1"/>
    <m/>
    <m/>
    <s v="No aplica Acueductos"/>
    <m/>
    <s v="No aplica Acueductos"/>
    <m/>
    <s v="No aplica Acueductos"/>
    <m/>
    <m/>
    <m/>
    <s v="no cuenta con certificación de la organización "/>
    <s v="no cuenta con certificación del tesorero"/>
    <m/>
    <m/>
    <m/>
    <m/>
    <m/>
    <m/>
    <s v="No aplica Acueductos"/>
    <m/>
    <s v="No aplica Acueductos"/>
    <m/>
    <s v="No aplica Acueductos"/>
    <m/>
    <m/>
    <m/>
    <m/>
    <m/>
    <m/>
    <m/>
    <m/>
    <m/>
    <s v="Implementación"/>
    <x v="0"/>
    <b v="1"/>
    <x v="0"/>
    <x v="8"/>
    <x v="11"/>
    <n v="0"/>
    <n v="0"/>
    <n v="0"/>
    <n v="0"/>
    <n v="1"/>
    <n v="1"/>
    <n v="35"/>
    <m/>
    <x v="2"/>
    <n v="44301"/>
    <s v="Se habla con don gonzalo presidente de acueducto, informa que esta completando informacion, el dia 18 de abril se procede a hacer acompañamiento para subir documentos."/>
    <n v="44305"/>
    <s v="Se realizo acompañamiento en la alcaldia del municipio de arbelaez donde se finalizo todo el proceso correspondiente al aplicativo."/>
    <m/>
    <m/>
    <m/>
    <m/>
    <m/>
    <m/>
    <m/>
    <m/>
    <m/>
    <m/>
    <s v="SI"/>
    <n v="72"/>
    <x v="2"/>
    <x v="11"/>
    <x v="3"/>
    <s v="VIABLE"/>
    <s v="VIABLE"/>
    <x v="0"/>
    <s v="1. Concepto Social: Revisar el número de priorización._x000a_2. Concepto técnico: la suma del asilamiento protector (cerca) en el predio 1 &quot;Finca Gonzalez&quot;, según las dimensiones del  aplicativo google earth, suma 352 metros, sin embargo en el concepto se relacionan 335, ajustar el formato o el kmz, según las caracteristicas de la OB._x000a_3. Concepto técnico: En la hoja 18 en el aparte resumen de aislamiento se relacionan 480 metros lineales de cerca, sin embargo al sumar los ailamientos por predio dan 460._x000a_4. Concepto técnico: Revisar el número de priorización."/>
    <d v="2021-07-06T00:00:00"/>
    <d v="2021-07-06T00:00:00"/>
    <x v="1"/>
    <s v="900561122-1"/>
    <n v="1270"/>
    <s v="Cálido, Medio"/>
    <n v="20"/>
    <n v="850"/>
    <n v="250"/>
    <n v="0"/>
    <n v="200"/>
    <n v="477"/>
    <n v="0.3"/>
    <n v="4120"/>
    <s v="14%&gt; a 2000m"/>
    <n v="1670"/>
    <s v="3% de 500m a 2000m"/>
    <s v="DIFICIL"/>
    <n v="21787000"/>
    <n v="1491000"/>
    <n v="23278000"/>
    <m/>
  </r>
  <r>
    <n v="82"/>
    <s v="EMPRESA DE ACUEDUCTO ALCANTARILLADO Y ASEO DE SILVANIA S.A.E.S.P EMPUSILVANIA S.A.E.S.P"/>
    <x v="1"/>
    <x v="6"/>
    <s v="SANTA RITA "/>
    <s v="Por Escritura Pública No. 13 del 8 de enero de 2010 de Notaría Única de Silvania (Cundinamarca), inscrito en esta Cámara de Comercio el 25 de febrero de 2010, con el No. 01364488 del Libro IX, se constituyó la sociedad de naturaleza Comercial denominada EMPRESA DE ACUEDUCTO ALCANTARILLADO Y ASEO DE SILVANIA S A ESP EMPUSILVANIA SA ESP."/>
    <x v="2"/>
    <n v="40234"/>
    <n v="900342704"/>
    <s v="CALLE 10 No 4-29 "/>
    <s v="1824m 4&quot;23&quot;58&quot;N  74&quot;22&quot;22&quot;W 1545 m"/>
    <n v="3175049850"/>
    <s v="empusilvania@hotmail.com"/>
    <s v="BRIGITTE QUINTERO PLATA "/>
    <n v="53931484"/>
    <n v="3173311763"/>
    <s v="empusilvania@hotmail.com"/>
    <s v="DIANA LUCERO CASALLAS "/>
    <n v="20928333"/>
    <n v="3186174192"/>
    <s v="tesoreriaempusilvaniasaesp@gmail.com"/>
    <s v="BRIGITTE QUINTERO PLATA "/>
    <s v="CIRO ALONSO TORRES  "/>
    <s v="GERMAN DANILO BELTRAN "/>
    <s v="DIANA LUCERO CASALLAS "/>
    <s v="CAMILO GONZALEZ "/>
    <s v="GUILLERMO GOMEZ LESMES "/>
    <s v="GUILLERMO GOMEZ "/>
    <s v="CIRO ALONSO TORRES "/>
    <s v="VANESSA ROJAS "/>
    <s v="N/A"/>
    <s v="N/A"/>
    <s v="N/A"/>
    <s v="N/A"/>
    <s v="la empresa de acueducto, alcantarillado y aseo de silvania s.a.e.s.p “empusilvania s.a.e.s.p”, fue creada mediante escritura pública no 0013 del 08 de enero de 2010, obedeciendo las estructuras de los acuerdos municipales no  012 de junio de 2008 y 005 de 2009 y cumpliendo lo reglamentado por la ley 142 de 1994, directivas 015 de 2005 y 005 de 2008 de la procuraduría general de la nación y las resoluciones cra 151 de 2001 y 242 de 2003 _x000a_Mediante proceso de libre concurrencia realizado por la administración municipal y dando cumplimiento a la ley 142 de 1994 y las resoluciones cra 151 de 2001 y 242 de 2003 se transformó la prestación de los s.p y se buscó la asociación del municipio con personas jurídicas de carácter público (obedeciendo los acuerdos municipales 012 de 2008 y 005 de 2009), para la creación de una empresa de servicios públicos de carácter oficial y siguiendo los parámetros de la ley 142 de 1994."/>
    <s v="Jornadas de limpieza en la ronda del río subía _x000a_Capacitaciones  ambientales con la comunidad  "/>
    <s v="Siembra de arboles en ronda de río barro blanco en la bocatoma "/>
    <n v="2015"/>
    <s v="N/A"/>
    <s v="N/A"/>
    <n v="2016"/>
    <s v="N/A"/>
    <s v="N/A"/>
    <n v="2017"/>
    <s v="N/A"/>
    <s v="N/A"/>
    <n v="2018"/>
    <s v="N/A"/>
    <s v="N/A"/>
    <n v="2019"/>
    <s v="N/A"/>
    <s v="N/A"/>
    <s v="VIAS BUENAS CONDICIONES BUENAS "/>
    <s v="VEHICULAR "/>
    <s v="20 MINUTOS "/>
    <s v="65a1a0e0-3745-44e8-a1c9-5f146c8acfe0..pdf"/>
    <s v="e2dc2070-7ecc-4725-b3dd-d27ec66f021d..pdf"/>
    <s v="No aplica Acueductos"/>
    <s v="060cb1d1-27c9-48bc-a918-7c5a134ce566..pdf"/>
    <s v="No aplica Acueductos"/>
    <s v="1c671272-3199-4aef-8f26-7e3c75fb2b33..pdf"/>
    <s v="No aplica Acueductos"/>
    <s v="5cdbba46-df34-49d7-9d17-1e015f264891..pdf"/>
    <s v="8331ca19-0cf5-4f27-b3ab-e60b4ec68912..pdf"/>
    <s v="615121f3-7cbb-4080-a779-f30ec25e5655..pdf"/>
    <s v="52a07dec-d81f-468f-99eb-799b4c3c48ea..pdf"/>
    <s v="39a7b23a-6f8b-48b7-8334-7ee1c8a2ef1c..pdf"/>
    <s v="26359156-3458-4c34-9ef0-8f166b43dafa..pdf"/>
    <s v="47c3e30f-bede-4eeb-854f-abf2666fc42d..docx"/>
    <s v="5cf34994-3ed3-43d5-b4f6-2447ffe872e5..pdf"/>
    <s v="95d992f6-6ee0-4785-b889-959ca1434a2b..pdf"/>
    <s v="No"/>
    <s v="No"/>
    <s v="Si"/>
    <s v="No"/>
    <s v="Si"/>
    <s v="No"/>
    <s v="Santa Rita"/>
    <s v="RIO BARRO BLANCO "/>
    <n v="6"/>
    <s v="RIO BARRO BLANCO "/>
    <s v="RIO BARRO BLANCO"/>
    <n v="10"/>
    <s v="Plano estable"/>
    <s v="Fácil"/>
    <n v="30"/>
    <s v="Plano estable"/>
    <s v="Medio"/>
    <s v="Proteger la zona de ronda del rio "/>
    <s v="Jornadas de limpieza y reforestación"/>
    <s v="Avenidas torrenciales afectando la bocatoma."/>
    <m/>
    <s v="c46476c8-898e-49a0-b280-f09c23c52704..pdf"/>
    <s v="06c8b1f5-9337-4eb2-8f43-0a5ef8f107f3..pdf"/>
    <s v="9a382e6c-87b7-48a0-b547-334d8c7bc276..pdf"/>
    <s v="a2f19f4e-11c7-419a-8bb6-e214ff49ced6..pdf"/>
    <s v="89c64b89-ee24-4ecc-a4d6-9acb23e1fa72..pdf"/>
    <s v="3e3bb913-5167-40fe-b78f-78759c4f6f26..pdf"/>
    <s v="de41344d-5684-4804-a504-8b2f6fb6ab21..pdf"/>
    <s v="2d3a4044-da9c-4d2f-a358-fa0950b7b87f..pdf"/>
    <s v="No"/>
    <m/>
    <n v="512"/>
    <n v="522"/>
    <n v="1034"/>
    <n v="549"/>
    <n v="530"/>
    <n v="1079"/>
    <n v="626"/>
    <n v="722"/>
    <n v="1348"/>
    <n v="223"/>
    <n v="253"/>
    <n v="476"/>
    <n v="1910"/>
    <n v="2027"/>
    <n v="3937"/>
    <n v="3558"/>
    <n v="14232"/>
    <d v="2021-04-14T10:07:46"/>
    <n v="44301.618877314802"/>
    <x v="26"/>
    <s v="empusilvania@hotmail.com"/>
    <s v="cgarzon@cci.org.co"/>
    <n v="44322.487013888902"/>
    <n v="1"/>
    <n v="1"/>
    <s v="No aplica Acueductos"/>
    <n v="1"/>
    <s v="No aplica Acueductos"/>
    <n v="1"/>
    <s v="No aplica Acueductos"/>
    <n v="1"/>
    <n v="1"/>
    <n v="1"/>
    <n v="3"/>
    <n v="3"/>
    <n v="2"/>
    <n v="1"/>
    <n v="1"/>
    <n v="1"/>
    <m/>
    <m/>
    <s v="No aplica Acueductos"/>
    <m/>
    <s v="No aplica Acueductos"/>
    <m/>
    <s v="No aplica Acueductos"/>
    <m/>
    <m/>
    <m/>
    <m/>
    <m/>
    <m/>
    <s v="NO TIENEN NINGUN CERTIFICADO EN PARTICIPACION O PROYECTOS "/>
    <m/>
    <s v="NO ESTAN LAS FIRMAS  EN EL DOCUMENTO "/>
    <m/>
    <m/>
    <s v="No aplica Acueductos"/>
    <m/>
    <s v="No aplica Acueductos"/>
    <m/>
    <s v="No aplica Acueductos"/>
    <m/>
    <m/>
    <m/>
    <m/>
    <m/>
    <m/>
    <s v="a04f51b6-3d91-4f09-a56d-9ca69a6db947..pdf"/>
    <m/>
    <s v="c13c273f-ae16-4189-ad44-3245951adf9f..pdf"/>
    <s v="Implementación"/>
    <x v="3"/>
    <b v="0"/>
    <x v="0"/>
    <x v="4"/>
    <x v="12"/>
    <n v="0"/>
    <n v="0"/>
    <n v="0"/>
    <n v="0"/>
    <n v="0"/>
    <s v=""/>
    <n v="14"/>
    <m/>
    <x v="2"/>
    <n v="44301"/>
    <s v="Se brindo ifomración general y se presto soporte para la postulción final."/>
    <m/>
    <m/>
    <m/>
    <m/>
    <m/>
    <m/>
    <m/>
    <m/>
    <m/>
    <m/>
    <m/>
    <m/>
    <s v="SI"/>
    <n v="3"/>
    <x v="3"/>
    <x v="3"/>
    <x v="2"/>
    <s v="VIABLE"/>
    <s v="VIABLE"/>
    <x v="0"/>
    <m/>
    <m/>
    <m/>
    <x v="1"/>
    <s v="900342704-9"/>
    <n v="1585"/>
    <s v="Cálido, Medio"/>
    <n v="15"/>
    <n v="500"/>
    <n v="0"/>
    <n v="0"/>
    <n v="200"/>
    <n v="1000"/>
    <n v="20"/>
    <n v="2250"/>
    <s v="14%&gt; a 2000m"/>
    <n v="2250"/>
    <s v="6%&gt; a 2000m"/>
    <s v="FACIL"/>
    <n v="26694000"/>
    <n v="1491000"/>
    <n v="28185000"/>
    <s v="CAMILA GARZÓN"/>
  </r>
  <r>
    <n v="84"/>
    <s v="Junta de acción comunal vereda el zaque sector hoya del molino  "/>
    <x v="1"/>
    <x v="14"/>
    <s v="el zaque "/>
    <n v="29"/>
    <x v="1"/>
    <n v="44216"/>
    <n v="9014623162"/>
    <s v="vereda el zaque sector hoya del molino "/>
    <s v="Latitud 4.309021    Longitud -74300408"/>
    <n v="3197628193"/>
    <s v="mar5406@gmail.com"/>
    <s v="Maritza mora morales"/>
    <n v="35251081"/>
    <n v="3197628193"/>
    <s v="mar5406@gmail.com"/>
    <s v="Juan alberto cano "/>
    <n v="16218459"/>
    <n v="3044058951"/>
    <s v="juanmarin966@gmail.com"/>
    <s v="Maritza mora morales"/>
    <s v="Whilian trina varón "/>
    <s v="Rosaura Guerrero florez"/>
    <s v="Juan Alberto Cano "/>
    <s v="Luis Hernando Florez Reyes "/>
    <s v="Jhon Jaiver Capurro"/>
    <s v="Norberto Antonio Aristizabal "/>
    <s v="NO APLICA"/>
    <s v="Leydy Yurany Vega Romero "/>
    <s v="Seguridad"/>
    <s v="Maria Aurora Guerrero Torres"/>
    <m/>
    <m/>
    <s v="La JAC fue constituida el 20 de enero de 2021, mediante personería jurídica No 29 expedida por el instituto departamental de acción comunal sin animo de lucro. Se conformo con un total de 32 fincas en la cual la gente participo activamente viendo la preocupación de las vías y de como poder adquirir recursos y presentarse ante las convocatorias para hacer arreglos en el sector y dar a conocerlo, ya que es un sitio turístico y que es una de las vías que colinda pasca - fusagasuga.  "/>
    <s v="Reuniones donde se abarcan limpiezas, participación con el IDACO,  concurso de embellecimiento de los frentes de la finca, recebos entre otros. _x000a_Inspecciones y seguridad. "/>
    <s v="Recolección de basuras, solicitud a ala alcaldía  para contenedores de basura._x000a_Embellecimiento entrada de sector en proceso. "/>
    <n v="2020"/>
    <s v="Socialización de la JAC para recuperar el rio. "/>
    <s v="JAC "/>
    <n v="2020"/>
    <s v="Arreglo de vía y embellecimiento de frente de casas._x000a_Sector turismo "/>
    <s v="JAC "/>
    <n v="2020"/>
    <s v="Campañas de no arrojar basuras y implementación de las mismas"/>
    <s v="JAC "/>
    <m/>
    <m/>
    <m/>
    <m/>
    <m/>
    <m/>
    <s v="Vía intermunicipal pasca -fusa._x000a_No esta en muy buen estado "/>
    <s v="Motos y carros._x000a_"/>
    <s v="1 hora "/>
    <s v="8ae17d86-16e3-489a-9481-35cc8cb8327c..pdf"/>
    <s v="56ef4507-9593-4ca8-a1d2-bb393488c07c..pdf"/>
    <s v="064d3cff-1479-454c-a326-d36d63f194ac..pdf"/>
    <s v="No aplica Jac"/>
    <s v="4b67dae8-df51-420a-aea0-ed2d9cb7dffd..pdf"/>
    <s v="No aplica Jac"/>
    <s v="ebbcbd5d-ff34-4b9e-8688-325f1301b11e..pdf"/>
    <s v="57ef6b02-7050-45fc-9cb7-55afea09bfb1..pdf"/>
    <s v="bd1b9aa7-ad2a-49c7-b71f-d6dfcb17f635..jpeg"/>
    <s v="82445580-64f9-4543-a737-ff7b1423605a..jpeg"/>
    <s v="573643cc-6cbc-4077-8804-e35811fab143..pdf"/>
    <s v="9cdf6b01-a262-41d1-be6b-5c585ff12667..pdf"/>
    <s v="49653770-5c0c-4067-8b87-791e0497d540..pdf"/>
    <s v="6661035b-2269-4222-a5e6-09eb75304f8b..pdf"/>
    <s v="No aplica Jac"/>
    <s v="13476db6-ed11-4d07-ac9f-4c0a5cc1c6a7..pdf"/>
    <s v="No"/>
    <s v="No"/>
    <s v="No"/>
    <s v="Si"/>
    <s v="Si"/>
    <s v="No"/>
    <s v="Vereda el zaque hoya el molino "/>
    <s v="Rio cuja "/>
    <n v="1"/>
    <s v="Rio cuja "/>
    <s v="Rio cuja que queremos proteger para la comunidad "/>
    <n v="2000"/>
    <s v="quebrado "/>
    <s v="Medio"/>
    <n v="0"/>
    <s v="ninguno"/>
    <s v="Fácil"/>
    <s v="Por la problemática mundial, angustiados por todo lo que esta sucediendo, al agua esta escaza. la idea es empezar nosotros como comunidad empezar a cuidar el ambiente y hacer campañas de protección  "/>
    <s v="Jornadas de limpieza por la vía que colinda el rio "/>
    <s v="Deslizamientos "/>
    <m/>
    <s v="6524187a-a48e-4e4b-868d-b97af0cdd4b9..jpeg"/>
    <s v="cb067d45-5b12-42a2-8541-04689df555da..jpeg"/>
    <s v="7d180ec8-2185-4215-b9f9-5be6cdad97e8..jpeg"/>
    <s v="432d8767-3cd2-4ca2-8fff-d7726128e918..jpeg"/>
    <s v="d6d2c542-b76c-4d3e-b215-f7d6d4f2cde9..jpeg"/>
    <s v="3eed7b4e-7117-4066-bd3d-7fe7f4131347..jpeg"/>
    <s v="10c01832-689e-4188-a1c7-64b3e1827f8b..jpeg"/>
    <s v="afa1f466-1b88-40cb-8bbf-e3d4b772f0db..jpeg"/>
    <s v="Si"/>
    <s v="Planta de tratamiento de aguas residuales en proyecto. "/>
    <n v="35"/>
    <n v="34"/>
    <n v="69"/>
    <n v="39"/>
    <n v="41"/>
    <n v="80"/>
    <n v="33"/>
    <n v="34"/>
    <n v="67"/>
    <n v="10"/>
    <n v="11"/>
    <n v="21"/>
    <n v="117"/>
    <n v="120"/>
    <n v="237"/>
    <n v="32"/>
    <n v="32"/>
    <d v="2021-04-14T11:06:53"/>
    <n v="44302.731388888897"/>
    <x v="27"/>
    <s v="mar5406@gmail.com"/>
    <s v="esca_magdalena@cci.org.co"/>
    <n v="44323.508680555598"/>
    <n v="1"/>
    <n v="1"/>
    <n v="1"/>
    <s v="No aplica Jac"/>
    <n v="1"/>
    <s v="No aplica Jac"/>
    <n v="1"/>
    <n v="1"/>
    <n v="1"/>
    <n v="1"/>
    <n v="3"/>
    <n v="3"/>
    <n v="2"/>
    <n v="1"/>
    <s v="No aplica Jac"/>
    <n v="1"/>
    <m/>
    <s v="En las responsabilidades no se evidencia el código &quot;22&quot; , por lo tanto se debe actualizar el RUT del representante legal."/>
    <m/>
    <s v="No aplica Jac"/>
    <m/>
    <s v="No aplica Jac"/>
    <m/>
    <m/>
    <m/>
    <m/>
    <m/>
    <m/>
    <m/>
    <s v="Se sugiere generar un certificado de participación comunitarias por ASOJUNTAS o a Umata"/>
    <s v="No aplica Jac"/>
    <m/>
    <m/>
    <s v="15dfdf89-acd4-4d05-b50f-b2c064241b11..pdf"/>
    <m/>
    <s v="No aplica Jac"/>
    <m/>
    <s v="No aplica Jac"/>
    <m/>
    <m/>
    <m/>
    <m/>
    <m/>
    <m/>
    <m/>
    <m/>
    <s v="No aplica Jac"/>
    <m/>
    <s v="Implementación"/>
    <x v="3"/>
    <b v="1"/>
    <x v="0"/>
    <x v="3"/>
    <x v="3"/>
    <n v="0"/>
    <n v="0"/>
    <n v="0"/>
    <n v="0"/>
    <n v="0"/>
    <s v=""/>
    <n v="26"/>
    <s v="SI"/>
    <x v="2"/>
    <n v="44300"/>
    <s v="Se realizo acompañamiento directo con la presidenta de JAC para inscripcion y posterior ingreso de documentos. "/>
    <m/>
    <m/>
    <m/>
    <m/>
    <m/>
    <m/>
    <m/>
    <m/>
    <m/>
    <m/>
    <m/>
    <m/>
    <s v="SI"/>
    <n v="9"/>
    <x v="2"/>
    <x v="12"/>
    <x v="2"/>
    <s v="VIABLE"/>
    <s v="VIABLE"/>
    <x v="0"/>
    <m/>
    <m/>
    <m/>
    <x v="1"/>
    <s v="901462316-2"/>
    <n v="2069"/>
    <s v="Frío"/>
    <n v="15"/>
    <n v="800"/>
    <n v="0"/>
    <n v="0"/>
    <n v="200"/>
    <n v="350"/>
    <n v="20"/>
    <n v="680"/>
    <s v="11% de 500 a 2000m"/>
    <n v="420"/>
    <s v="3% de 500m a 2000m"/>
    <s v="FACIL"/>
    <n v="17576000"/>
    <n v="1491000"/>
    <n v="19067000"/>
    <s v="CAMILA GARZÓN"/>
  </r>
  <r>
    <n v="87"/>
    <s v="Junta de Acción Comunal Vereda Santa Rosa "/>
    <x v="1"/>
    <x v="7"/>
    <s v="Santa Rosa"/>
    <n v="4238"/>
    <x v="1"/>
    <n v="24744"/>
    <s v="900302304-5"/>
    <s v="Vereda Santa Rosa "/>
    <s v="Latitud 4.245262 Longitud -74.423367"/>
    <n v="3042501641"/>
    <s v="jacsanta_rosa@gmail.com"/>
    <s v="Oscar Javier Velasquez Chuquen"/>
    <n v="1071550259"/>
    <n v="3042501641"/>
    <s v="oscaravela_2010@hotmail.com"/>
    <s v="Fabio Ernesto Lazano Avendaño"/>
    <n v="2965122"/>
    <n v="3212628798"/>
    <s v="fabiolozanoa21@hotmail.com"/>
    <s v="Oscar Javier Velasquez Chuquen "/>
    <s v="Ligia Herminda Velasquez dicelis"/>
    <s v="Laura Natalia Huerfano"/>
    <s v="Fabio Ernesto Lozano"/>
    <s v="Gonzalo Apolinar"/>
    <s v="NINGUNO"/>
    <s v="Alberto Huerfano"/>
    <s v="NINGUNO"/>
    <s v="Lucila Beltran"/>
    <s v="Comite de Salud"/>
    <s v="Maria Elvira Chuquen"/>
    <s v="EDUCACION"/>
    <s v="Jesus Chuquen"/>
    <s v="La junta de acción comunal de santa rosa nació en el año 1967, conformado _x000a_por los habitantes de la vereda santa rosa, del municipio de Arbeláez _x000a_Cundinamarca._x000a_Entre los que se destacaban personas como los señores(as) Jesús Chuquen, _x000a_Marcos Dicelis, Teresa Barreto, Alberto Velásquez Orjuela, quienes ya no se _x000a_encuentran en este mundo terrenal, pero heredaron a sus hijos, nietos y _x000a_bisnietos el liderazgo de lucha por la comunidad._x000a_Los habitantes de este sector durante el trascurso de los tiempos se han _x000a_destacado presidentes como, Julio Torres quien se destacaba por su liderazgo _x000a_político, trayendo a nuestra comunidad veneficios como el polideportivo de _x000a_escuela de santa rosa._x000a_Esta comunidad se ha destacado por su unidad y lucha por la vías de acceso _x000a_a nuestro sector, En la actualidad se a realizado trabajos comunales con _x000a_recursos propios de la junta y de organizaciones gubernamentales, mejorando _x000a_la calidad de vida de los habitantes de nuestro sector, como placa huellas con _x000a_el IDACO en el año 2"/>
    <s v="Placa Huella Escuela Santa Rosa"/>
    <s v="Recolección de envases de agroquímicos para entrega a la Secretaria de Agricultura y Medio Ambiente  _x000a_"/>
    <n v="2018"/>
    <s v="Reforestación para controlar problemas de deslizamientos "/>
    <s v="Secretaria de Agricultura y Medio Ambiente"/>
    <m/>
    <m/>
    <m/>
    <m/>
    <m/>
    <m/>
    <m/>
    <m/>
    <m/>
    <m/>
    <m/>
    <m/>
    <s v="Vía destapada "/>
    <s v="- Campero que realiza recorrido 3 veces al dia_x000a_- Carros particulares_x000a_- Motos Particulares "/>
    <s v="30 minutos"/>
    <s v="6697d092-ef33-46d7-ae6a-a734ddab86f8..pdf"/>
    <s v="9224bf2d-5d3e-4345-9863-73aa230dca42..pdf"/>
    <s v="273c49c5-7640-405c-bbf3-72c2d2ff5727..pdf"/>
    <s v="No aplica Jac"/>
    <s v="d32d44b5-271c-4131-85a7-414fc33cac33..pdf"/>
    <s v="No aplica Jac"/>
    <s v="b634cd00-6c9b-4161-a79a-049a39f8de18..PDF"/>
    <s v="6b3e9d6b-b850-4720-9676-96260a71b2e6..pdf"/>
    <s v="52a6935e-ab08-4db0-b814-3a176fff1cd8..pdf"/>
    <s v="5d97c65d-5db9-4857-8144-a5f40feb4047..pdf"/>
    <s v="819f4c1f-34af-4d22-b180-6f3f8a9438e6..pdf"/>
    <s v="b83eff77-c943-48d2-9311-315a7f08a618..pdf"/>
    <s v="d962a23a-523b-4183-b8bc-8a600d75cbd0..pdf"/>
    <s v="00e68108-aabc-4f27-9e79-46060b866b0d..pdf"/>
    <s v="No aplica Jac"/>
    <s v="04a5e29d-02d9-4b02-b65f-5da077ae0a29..pdf"/>
    <s v="No"/>
    <s v="No"/>
    <s v="No"/>
    <s v="Si"/>
    <s v="No"/>
    <s v="No"/>
    <s v="Santa Rosa "/>
    <s v="Quebrada la Honda _x000a_Quebrada  Mal Paso"/>
    <n v="2"/>
    <s v="Quebrada la Honda _x000a_Quebrada la Lejia ( se ubica en otra vereda del municipio)"/>
    <s v="Quebrada la Honda "/>
    <n v="10"/>
    <s v="terreno quebrado con inclinaciones de 45° a 50°"/>
    <s v="Medio"/>
    <n v="10"/>
    <s v="terreno quebrado con inclinaciones de 45° a 50"/>
    <s v="Medio"/>
    <s v="la situación a mejorar para la protección de la fuente hídrica de la Quebrada la Honda y la Quebrada mal paso son los deslizamientos y la deforestación en la ronda de las quebradas "/>
    <s v="jornadas de reforestación en fincas aledañas a la ronda de la quebrada _x000a_recolección de residuos reciclables y químicos  de producción agropecuaria para mitigar la contaminación de la fuente hídrica"/>
    <s v="deslizamientos en masa de bancadas en la rotonda de la quebrada y fincas aledañas, generando afectación en vías que comunican el casco urbano con la zona rural "/>
    <m/>
    <s v="3f3e4f61-414a-4b92-a4a9-7e32d5e0193b..jpeg"/>
    <s v="c93b4ee7-b892-4076-8b11-90c7060e0882..jpeg"/>
    <s v="ceb63fc0-8071-4408-bae8-36a1cab72b04..jpeg"/>
    <s v="ccb1663d-c826-46d9-9d72-eab6da5e1502..jpeg"/>
    <s v="c6b5b7c8-76e6-4e48-b190-772c42905d93..jpeg"/>
    <s v="51a13920-fce3-4cfa-baa0-9a3c3909ddf7..jpeg"/>
    <s v="0ec287dd-9733-4d55-a777-4922fe369e31..jpeg"/>
    <s v="73a20b09-f190-4488-834d-d150106a9280..jpeg"/>
    <s v="No"/>
    <m/>
    <n v="12"/>
    <n v="5"/>
    <n v="17"/>
    <n v="9"/>
    <n v="12"/>
    <n v="21"/>
    <n v="17"/>
    <n v="13"/>
    <n v="30"/>
    <n v="7"/>
    <n v="9"/>
    <n v="16"/>
    <n v="45"/>
    <n v="39"/>
    <n v="84"/>
    <n v="59"/>
    <n v="84"/>
    <d v="2021-04-14T12:49:07"/>
    <n v="44307.667152777802"/>
    <x v="28"/>
    <s v="oscarjavela_20210@hotmail.com"/>
    <s v="cdiaz@cci.org.co"/>
    <n v="44314.633877314802"/>
    <n v="1"/>
    <n v="1"/>
    <n v="1"/>
    <s v="No aplica Jac"/>
    <n v="1"/>
    <s v="No aplica Jac"/>
    <n v="1"/>
    <n v="1"/>
    <n v="1"/>
    <n v="1"/>
    <n v="3"/>
    <n v="3"/>
    <n v="2"/>
    <n v="1"/>
    <s v="No aplica Jac"/>
    <n v="1"/>
    <m/>
    <m/>
    <m/>
    <s v="No aplica Jac"/>
    <m/>
    <s v="No aplica Jac"/>
    <m/>
    <m/>
    <m/>
    <m/>
    <m/>
    <m/>
    <m/>
    <m/>
    <s v="No aplica Jac"/>
    <m/>
    <m/>
    <m/>
    <m/>
    <s v="No aplica Jac"/>
    <m/>
    <s v="No aplica Jac"/>
    <m/>
    <m/>
    <m/>
    <m/>
    <m/>
    <m/>
    <m/>
    <m/>
    <s v="No aplica Jac"/>
    <m/>
    <s v="Implementación"/>
    <x v="3"/>
    <b v="1"/>
    <x v="0"/>
    <x v="3"/>
    <x v="3"/>
    <n v="0"/>
    <n v="0"/>
    <n v="0"/>
    <n v="0"/>
    <n v="0"/>
    <s v=""/>
    <n v="50"/>
    <s v="SI"/>
    <x v="2"/>
    <n v="44300"/>
    <s v="Se inicio registro, estan en  el ingreso de documentos. "/>
    <n v="44306"/>
    <s v="se tuvo acercamiento via telefonica donde comentaron que estaban en busqueda de los ultimos documentos "/>
    <n v="44307"/>
    <s v="Se logro culminar el proceso de registro subiendo documentos faltantes y registro fotografico, atraves del apoyo brindado."/>
    <m/>
    <m/>
    <m/>
    <m/>
    <m/>
    <m/>
    <m/>
    <m/>
    <s v="SI"/>
    <n v="22"/>
    <x v="3"/>
    <x v="10"/>
    <x v="2"/>
    <s v="VIABLE"/>
    <s v="VIABLE"/>
    <x v="0"/>
    <m/>
    <m/>
    <m/>
    <x v="1"/>
    <s v="900302304-5"/>
    <n v="1855"/>
    <s v="Cálido, Medio"/>
    <n v="15"/>
    <n v="1003"/>
    <n v="0"/>
    <n v="22"/>
    <n v="200"/>
    <n v="500"/>
    <n v="20"/>
    <n v="3500"/>
    <s v="14%&gt; a 2000m"/>
    <n v="3200"/>
    <s v="6%&gt; a 2000m"/>
    <s v="MEDIO"/>
    <n v="21593000"/>
    <n v="1491000"/>
    <n v="23084000"/>
    <s v="DANIEL MARTINEZ"/>
  </r>
  <r>
    <n v="88"/>
    <s v="JUNTA DE ACCIÓN COMUNAL VEREDA LIMONES"/>
    <x v="1"/>
    <x v="11"/>
    <s v="LIMONES"/>
    <n v="4177"/>
    <x v="1"/>
    <n v="35064"/>
    <s v="900883297-3"/>
    <s v="VEREDA LIMONES"/>
    <s v="4°20'25.58&quot;N  74°32'55.37&quot;O"/>
    <n v="3172500396"/>
    <s v="veredalimones@gmail.com"/>
    <s v="JOSÉ MIGUEL DÍAZ"/>
    <n v="328230"/>
    <n v="3172500396"/>
    <s v="veredalimones@gmail.com"/>
    <s v="HECTOR ALFONSO SABOGAL PENAGOS"/>
    <n v="19074331"/>
    <n v="3134320884"/>
    <s v="h.sabogal@hotmail.com"/>
    <s v="JOSÉ MIGUEL DÍAZ"/>
    <s v="MARTHA LUCIA NUÑEZ"/>
    <s v="NANCY MENDEZ YANGUMA"/>
    <s v="HECTOR ALFONSO SABOGAL PENAGOS"/>
    <s v="LUZ YANETH TORRES CAMPOS"/>
    <s v="No aplica"/>
    <s v="NELLY CONSTANZA  LEON"/>
    <s v="NO APLICA"/>
    <s v="Rafael rodiguez, fidelina Sánchez, María Elsa Ocaña"/>
    <s v="COMITE DE DEPORTES"/>
    <s v="YEISON MENDEZ"/>
    <s v="COMITE DE SALUD"/>
    <s v="NANCY MENDEZ"/>
    <s v="LA JUNTA DE ACCION COMUNAL LA CREO EL SEÑOR ALIRIO CASTRO, RECONOCIOD LIDER TRABAJADOR DE NUESTRA VEREDA EN AQUEL TIEMPO VIO LA NECESIDAD DE CREAR LA JAC PARA LA ORGANIZCION  DE NUESTRA COMUNIDAD  Y AL MISMO TIEMPO  SEAN ESCUCHADOS LOS ENTES DE NUESTRO TERRITORIALES EN NUESTRO PAIS E SEÑOR ALIRIO CON DONACIONES POR PARTES DE AMIGOS EN COMUN Y  RECOGIENDO FONDOS SE LOGRO LLEVAR A CABO LA CINSTRUCCION COMUNAL,DESPES DE ESTRA CONFORMADA Y LEGALIZADA LA JUNATA SE PIDIERON RECURSOS EN GOBERNACION Y ALCALDIA  Y LOGRO CONSTRUIRLA CANCHA MULTIPLE UBICANDOSE A POCOS METROS DEL SALON COMUNAL LUEGO SE REALIZO EL PROYECTO PARA LA ESCUELADE LA VEREDA LIMONES QUE HOY EN DIA FUNCIONA CON UN GRUPO IMPORTANTE DE NIÑOS Y DONDE YA MUCHO DE LOS QUEHOY EN DIA SOMOS PROFESIONALES HEMOS PASADO POR AHI  GRACIAS A LA CONFORMACION DE LA JAC SE HA POSTULADO A DIFERENTES  PROYECTOS EN A GOBERNACION DE CUNDINAMARCA ....Y DIFERENTES ENTIDADES."/>
    <s v="SE HACEN LIMPIEZA DE TANQUES ,, SE REALIZAN ACTIVIDADES DE RECOLECCION DE BASURAS. LIMPIEZA DE CUNETAS.. BASARES Y ACTIVIDADES DE CAMPEONATOS DE MICROFUTBOL, CAMPEONATOS DE TEJOS  MARRANADAS CACHAMMADAS"/>
    <s v="SE HACEN LIMPIEZA DE TANQUES,, SE LLEVA  ACABO JORNADAS DE LIMPIEZAS DEL SALON COMUNAL ,ACTIVIDADES DE LIMPIEZA DE LA QUEBRADA. SIEMBRA DE ARBOLES JUNTO A UNA QUEBRADA CERCANA  AL SALON COMUNAL."/>
    <n v="2015"/>
    <s v="NO APLICA"/>
    <s v="NO APLICA"/>
    <n v="2015"/>
    <s v="NO APLICA"/>
    <s v="NO APLIA"/>
    <n v="2015"/>
    <s v="No APLICA"/>
    <s v="NO APLICA "/>
    <n v="2015"/>
    <s v="NO APLICA"/>
    <s v="NO APLICA"/>
    <n v="2015"/>
    <s v="NO APLICA"/>
    <s v="NO APLICA"/>
    <s v="VÍA TERCIARIA"/>
    <s v="BUSETAS_x000a_CAROOS_x000a_MOTOS_x000a_BICICLETAS"/>
    <s v="15 MÍNUTOS DESDE LA CABECERA MUNICIPAL"/>
    <s v="10bb85cb-ad9a-4888-be57-4e53ce698770..pdf"/>
    <s v="f11ecb0d-8746-4425-beb9-c46651080f5d..pdf"/>
    <s v="46283625-8e97-4207-ac76-79fff24fedc7..pdf"/>
    <s v="No aplica Jac"/>
    <s v="6dcafb59-3ff5-4fdf-b0d7-946cede1afe5..PDF"/>
    <s v="No aplica Jac"/>
    <s v="339c63cf-1dbc-4d69-aaa4-26e2ca220a96..PDF"/>
    <s v="9d01bcfe-0d51-4a27-9f7d-22f73624b053..pdf"/>
    <s v="353f745d-cc22-45da-9aae-3078183cb347..pdf"/>
    <s v="e50881af-e669-4727-96a7-28e73a4668d7..pdf"/>
    <s v="80a477db-6e03-4bfe-8def-dfcef1cae34d..pdf"/>
    <s v="245c3125-b080-4bc6-ae71-936b3b33672b..pdf"/>
    <s v="05dd80ec-0b9c-46c1-9236-a5e0606b4540..pdf"/>
    <s v="5c3af381-22f0-4b46-9199-d6959add1ba4..pdf"/>
    <s v="No aplica Jac"/>
    <s v="0eab4fe4-eb9d-4599-a619-79411326439a..pdf"/>
    <s v="Si"/>
    <s v="No"/>
    <s v="No"/>
    <s v="Si"/>
    <s v="No"/>
    <s v="No"/>
    <s v="VEREDA  LIMONES"/>
    <s v="QUEBRADA LA PORQUERA QUEBRADA LA BOLSA"/>
    <n v="2"/>
    <s v="QUEBRADA LA PORQUERA, QUEBRADA LA BOLSA"/>
    <s v="QUEBRADA  LA PORQUERA , QUEBRADA LA BOLSA"/>
    <n v="50"/>
    <s v="pendiente, suelo en material de greda, bosque"/>
    <s v="Medio"/>
    <n v="30"/>
    <s v="pendiente, suelo en material de greda, bosque "/>
    <s v="Medio"/>
    <s v="Realizar jornadas de limpieza y de recolección de escombros y maleza de arboles nativos que se han desprendió por consecuencia de la ola invernal, cercamiento en puntos críticos de la fuente hídrica (quebrada), jornadas de reforestación."/>
    <s v="No se han realizado jornadas, ni actividades encaminadas a la conservación de la cuenca hídrica y ambiental en el territorio. "/>
    <s v="La vereda a intervenir cuenta con la presencia de fenómenos como la del niño y la niña, debido a las fuertes lluvias que se han presentado en los últimos tiempos, se han presentado deslizamientos y desbordamientos en la fuente hídrica. Por otro lado, las fuertes sequias han generado perdidas de la capa vegetal, generando inconvenientes ambientales en el territorio. "/>
    <m/>
    <s v="f1f84ee5-973a-46a0-bc86-c87fc2a47b7f..jpeg"/>
    <s v="e986d525-e4e4-48bb-b6b2-8d88c12dc622..jpeg"/>
    <s v="2373bc78-9df2-4c2d-80f3-13279ffe5df5..jpeg"/>
    <s v="d325d985-582e-4379-abb9-11b2280bfc10..jpeg"/>
    <s v="d47f4e8b-13f4-4d66-b5b3-82fdda35ce0c..jpeg"/>
    <s v="e5aa367a-b862-4426-a61e-18eadcb9b16e..jpeg"/>
    <s v="f41a96d9-2d0d-4e7c-ae05-43d2e845f9aa..jpeg"/>
    <s v="dff09c88-63a3-4d91-beee-f1b9744a3610..jpeg"/>
    <s v="No"/>
    <m/>
    <n v="15"/>
    <n v="14"/>
    <n v="29"/>
    <n v="13"/>
    <n v="16"/>
    <n v="29"/>
    <n v="36"/>
    <n v="30"/>
    <n v="66"/>
    <n v="18"/>
    <n v="13"/>
    <n v="31"/>
    <n v="82"/>
    <n v="73"/>
    <n v="155"/>
    <n v="155"/>
    <n v="50"/>
    <d v="2021-04-14T22:08:22"/>
    <n v="44312.406898148103"/>
    <x v="29"/>
    <s v="veredalimones@gmail.com"/>
    <s v="dmartinez@cci.org.co"/>
    <n v="44313.718854166698"/>
    <n v="1"/>
    <n v="0"/>
    <n v="0"/>
    <s v="No aplica Jac"/>
    <n v="1"/>
    <s v="No aplica Jac"/>
    <n v="1"/>
    <n v="1"/>
    <n v="1"/>
    <n v="1"/>
    <n v="0"/>
    <n v="0"/>
    <n v="0"/>
    <n v="1"/>
    <s v="No aplica Jac"/>
    <n v="1"/>
    <s v="Cumple con los requisitos solicitados."/>
    <s v="No cumple con los requisitos solicitados. El RUT del Representante Legal, no se encuentra debidamente actualizado, además no incluye dentro de sus responsabilidades el código 22."/>
    <s v="No cumple con los requisitos solicitados, el documento adjunto de certificación de existencia y representación legal es mayor a 30 días (6/28/2016)."/>
    <s v="No aplica Jac"/>
    <s v="Cumple con los requisitos solicitados."/>
    <s v="No aplica Jac"/>
    <s v="Cumple con los requisitos solicitados."/>
    <s v="Cumple con los requisitos solicitados."/>
    <s v="Cumple con los requisitos solicitados."/>
    <s v="Cumple con los requisitos solicitados."/>
    <s v="No cumple con los requisitos solicitados, se debe adjuntar el certificado de antecedentes disciplinarios de la procuraduría de la organización y del tesorero. "/>
    <s v="No cumple con los requisitos solicitados, se adjunta certificado de antecedentes penales de la Policía Nacional, mas no el debido certificado de antecedentes de responsabilidad fiscal de la Contraloría   (Organización, presidente y tesorero). "/>
    <s v="No cumple con los requisitos solicitados, se debe adjuntar el certificado de antecedentes penales de la Policía Nacional del tesorero."/>
    <s v="El documento de experiencia en la participación y/o ejecución de proyectos comunitarios y/o ambientales, debe estar certificado por el presidente de Asojuntas o de la Umata, donde certifique que se han realizado trabajos comunitarios y/o ambientales._x000a_"/>
    <s v="No aplica Jac"/>
    <s v="Cumple con los requisitos solicitados._x000a_"/>
    <m/>
    <m/>
    <m/>
    <s v="No aplica Jac"/>
    <m/>
    <s v="No aplica Jac"/>
    <m/>
    <m/>
    <m/>
    <m/>
    <m/>
    <m/>
    <m/>
    <m/>
    <s v="No aplica Jac"/>
    <m/>
    <s v="Implementación"/>
    <x v="3"/>
    <b v="0"/>
    <x v="8"/>
    <x v="3"/>
    <x v="14"/>
    <n v="0"/>
    <n v="0"/>
    <n v="0"/>
    <n v="0"/>
    <n v="0"/>
    <s v=""/>
    <n v="107"/>
    <m/>
    <x v="0"/>
    <n v="44300"/>
    <s v="Se realiza el primer acercamiento con la junta de acción comunal por medio del consejal Rodrigo, en donde por medio de llamada telefónica se realiza la explicación de las estrategias ESCA y asesoria respecto a la postulación por medio del aplicativo a toda la junta directiva. Reportan realizar el cargue de datos y documentos faltantes lo antes posible. "/>
    <n v="44306"/>
    <s v="Estan completando la documentacion faltante y démas datos para cargue en el aplicativo. "/>
    <n v="44308"/>
    <s v="Se realiza el respectivo acompañamiento y seguimiento para el cargue de datos e información respectiva para finalizar la postulación con exito. Falta recopilar algunos documentos e informacón, se comprometen a finalizar con el registro el 23/4/2021"/>
    <n v="44309"/>
    <s v="El concejal Rodrigo, persona encargada del cargue de documentos y datos para la postulación de la junta, reporta que está a la espera de terminar de reunir algunos documentos como lo son: RUT y fotocopia de la cedula de ciudadanía del representante legal, estatutos y certificados de experiencia en la participación de proyectos, para finalizar con la postulación de manera exitosa. Se compromete a subir la información a más tardar el día 25/4/2021. "/>
    <m/>
    <m/>
    <m/>
    <m/>
    <s v="x"/>
    <s v="x"/>
    <m/>
    <n v="163"/>
    <x v="1"/>
    <x v="0"/>
    <x v="1"/>
    <m/>
    <m/>
    <x v="1"/>
    <m/>
    <m/>
    <m/>
    <x v="0"/>
    <m/>
    <m/>
    <s v=" "/>
    <m/>
    <m/>
    <m/>
    <m/>
    <m/>
    <m/>
    <m/>
    <m/>
    <m/>
    <m/>
    <m/>
    <m/>
    <m/>
    <m/>
    <n v="0"/>
    <m/>
  </r>
  <r>
    <n v="92"/>
    <s v="ASOCIACION DE USUARIOS DEL ACUEDUCTO DE LAS VEREDAS PONCHOS Y ZOROGOZA "/>
    <x v="0"/>
    <x v="15"/>
    <s v="ZARAGOZA"/>
    <s v="INSCRIPCION EN CAMARA DE COMERCIO EL 30 DE ABRIL DE BAJO EL NUMERO 168 DEL LIBRO 1"/>
    <x v="4"/>
    <n v="35550"/>
    <n v="808000708"/>
    <s v="SAN ANTONIO DEL TEQUENDAMA VEREDA ZARAGOZA FINCA EL MANANTIAL "/>
    <s v="N: 1.000.543 , Este : 968.979 , Altura : 1582 MSNM"/>
    <n v="3205219547"/>
    <s v="acuazaragoza@gmail.com"/>
    <s v="BELISARIO BARAHONA BELTRAN"/>
    <n v="19068977"/>
    <n v="3205219547"/>
    <s v="belisariobarahona@hotmail.com"/>
    <s v="DIANA FARLEY DUQUE MORALES"/>
    <n v="20879326"/>
    <n v="3132552769"/>
    <s v="duquesa2087@hotmail.com"/>
    <s v="BELISARIO BARAHONA BELTRAN"/>
    <s v="MARIO ALFONSO CHACON MARTINEZ"/>
    <s v="YUDY ALEXANDRA MARTINEZ LEGUIZAMO"/>
    <s v="DIANA FARLEY DUQUE MORALES"/>
    <s v="LUIS ALBERTO ARIAS PELAEZ"/>
    <s v="MARIA STELLA DIMATE DE RODRIGUEZ"/>
    <s v="GLORIA AVENDAÑO DIMATE"/>
    <s v="HERMES CARDENAS RAMIREZ"/>
    <s v="NO APLICA"/>
    <s v="MARIA STELLA DIMATE DE RODRIGUEZ"/>
    <s v="VOCAL"/>
    <s v="NO HAY MAS CARGOS"/>
    <s v="NO HAY MAS CARGOS "/>
    <s v="EL 13 DE NOVIEMBRE DE 1996 A LAS 2:30 P. M.SE REUNIERON EN EL LOCAL DE LA ESCUELA ZARAGOZA, LA COMUNIDAD DE LAS VEREDAS PONCHOS Y ZARAGOZA CON EL FIN DE CONSTITUIR LA JUNTA DIRECTIVA DE ACUAZARAGOZA, PRESIDIÓ LA REUNION EL SR. NOE MORALES Y ACTUO COMO SECRETARIA LA SRA. STELLA DIMATE DE RODRIGUEZ, DESPUES DE LEIDO EL ORDEN DEL DÍA SE NOMBRA JUNTA DIRECTIVA, SE LEE LA LISTA DE PERSONAS AFILIADAS CON UN TOTAL DE 65 INSCRITOS, SE ESTUDIAN LOS ESTATUTOS SIENDO APROBADOS POR UNANIMIDAD. SE ACORDO DESPUES DE REVISAR VARIOS NOMBRE EL DE ACUAZARAGOZA PARA QUE LA ASOCIACIÓN SE IDENTIFIQUE, SE APROBO SOLICITAR A LA CAR LA CONSECIÓN, EL REGISTRO DE CAMARA DE COMERCIO ASÍ COMO EL RUT A LA DIAN"/>
    <s v="REFORESTACION EN LAS FUENTES HIDRICAS QUE ESTAN EN NUESTRO TERRITORIO, LIMPIEZA DE LA QUEBRADA LA ZUNIA, CONTAMOS UN VIVERO PEQUEÑO PARA LA SIEMBRA Y PROPAGACIÓN DE ARBOLES NATIVOS DE LA REGION."/>
    <s v="SIEMBRA DE ARBOLES, CUIDADO DE FUENTES HIDRICAS, SOCIALIZACION ADECUADO USO DEL AGUA , CONFORMACION VIVERO PROPIEDAD DEL ACUEDUCTO"/>
    <n v="2018"/>
    <s v="REFORESTACIÓN PARTE MEDIA-ALTA QUEBRADA LA UNIA"/>
    <s v="ACUAZARAGOZA FINANCIADO POR LO USUARIOS Y APOYADOS POR LA CAR EN CABEZA DE LA DRA. DORA LILIA GAMBA"/>
    <n v="2019"/>
    <s v="LIMPIEZA DE BASURAS EN LA QUEBRADA LA ZUNIA_x000a_PARTE MEDIA-ALTA"/>
    <s v="ACUAZARAGOZA CON EL ACOMPAÑAMIENTO DE PROGRESAR ENTIDAD DE SERVICIOS PUBLICOS DE SAN ANTONIO DEL TEQUENDAMA."/>
    <n v="2020"/>
    <s v="SE PARTICIPO EN EL PROGRAMA HOJITAS COMUNALES "/>
    <s v="JUNTA DE ACCION COMUNAL, SECRETARIA DEL MEDIO AMBIENTE DE SAN ANTONIO DEL TEQUENDAMA Y USUARIOS DE  ACUAZARAGOZA "/>
    <n v="2021"/>
    <s v="SE ORGANIZA EL VIVERO DE ACUAZARAGOZA"/>
    <m/>
    <m/>
    <m/>
    <m/>
    <s v="VIA TERCIARIA CARRETEABLE "/>
    <s v="COLECTIVOS CADA HORA"/>
    <s v="35 MINUTOS POR RECORRIDO"/>
    <s v="ee127989-ea69-41e0-a347-d10a35b4dd75..pdf"/>
    <s v="c79a33fc-b63f-44e8-980d-360eea93528c..pdf"/>
    <s v="No aplica Acueductos"/>
    <s v="a1cb176b-e7e4-4daf-be39-2e894c97d64e..pdf"/>
    <s v="No aplica Acueductos"/>
    <s v="91267f8d-0d7d-482c-86c6-58dcaad0a1e1..pdf"/>
    <s v="No aplica Acueductos"/>
    <s v="ddc727dd-91f2-49d4-a576-692281be3f71..pdf"/>
    <s v="99c72007-e0bf-4e1b-a5dc-c32f6c5d7ead..pdf"/>
    <s v="22edd985-2fda-4704-941e-0b6ecc10050a..pdf"/>
    <s v="066e5198-7ae3-47c0-a129-38a4e21b0617..pdf"/>
    <s v="26f3d6e8-9d64-4b97-8404-1b1bf95caa9f..pdf"/>
    <s v="3fe033a5-4043-4da7-9b27-c0a4e562508f..pdf"/>
    <s v="b3d8990d-e687-4132-b927-bfa75b623923..pdf"/>
    <s v="2e12dcba-242d-4544-9788-e177a0391517..pdf"/>
    <s v="6ac98baf-9a0c-4b00-85ee-1b014d36f413..pdf"/>
    <s v="No"/>
    <s v="Si"/>
    <s v="No"/>
    <s v="Si"/>
    <s v="No"/>
    <s v="No"/>
    <s v="Ponchos y Zaragoza"/>
    <s v="La Zunia, La San Juana, La Hedionda"/>
    <n v="3"/>
    <s v="La Zunia"/>
    <s v="La Zunia"/>
    <n v="38"/>
    <s v="quebrado "/>
    <s v="Medio"/>
    <n v="250"/>
    <s v="Quebrado"/>
    <s v="Medio"/>
    <s v="Actualmente la bocatoma se encuentra en zona de pocos arboles y con sembrados de cafe a su alrededor. por lo anterior es prioritario la reforestación y aislamiento del terreno al rededor de la bocatoma."/>
    <s v="Acuazaragoza a venido sembrando árboles nativos en coordinación con la Car y la Secretaria del Medio Ambiente del Municipio, además se hace limpieza de la quebrada con los usuarios y el apoyo del Municipio._x000a__x000a__x000a__x000a__x000a_"/>
    <s v="El 20 de octubre de 2019 debido al fuerte invierno se presento una abalancha de enormes proporciones dejando puentes caidos y deslisamientos a lo largo del cause de las quebradas La Zunia y la San Juana "/>
    <m/>
    <s v="ec2933bd-418c-46f1-8498-d52babd9ea82..pdf"/>
    <s v="020aabaa-c653-4c7d-ad6f-681d42141f5d..jpg"/>
    <s v="67d64309-bb8f-4d01-b1da-e5d43d38fb42..jpg"/>
    <s v="2fb61a29-382e-4b57-aaa4-f4b5dff00aaa..jpg"/>
    <s v="78b3123d-57d5-4e60-befc-1100c7433c8b..jpg"/>
    <s v="cd4d2f93-f7be-444a-ab3b-be64d2b707d7..jpg"/>
    <s v="d1137a09-4190-4d5d-9c28-528c1d660cf7..pdf"/>
    <s v="e8594409-ad81-48cf-abf2-2f05ba78c25b..pdf"/>
    <s v="No"/>
    <m/>
    <n v="52"/>
    <n v="44"/>
    <n v="96"/>
    <n v="79"/>
    <n v="71"/>
    <n v="150"/>
    <n v="108"/>
    <n v="94"/>
    <n v="202"/>
    <n v="72"/>
    <n v="66"/>
    <n v="138"/>
    <n v="311"/>
    <n v="275"/>
    <n v="586"/>
    <n v="242"/>
    <n v="256"/>
    <d v="2021-04-15T10:49:41"/>
    <n v="44312.451701388898"/>
    <x v="30"/>
    <s v="acuazaragoza@gmail.com"/>
    <s v="dmartinez@cci.org.co"/>
    <n v="44313.841666666704"/>
    <n v="1"/>
    <n v="1"/>
    <s v="No aplica Acueductos"/>
    <n v="1"/>
    <s v="No aplica Acueductos"/>
    <n v="1"/>
    <s v="No aplica Acueductos"/>
    <n v="1"/>
    <n v="1"/>
    <n v="1"/>
    <n v="3"/>
    <n v="3"/>
    <n v="2"/>
    <n v="1"/>
    <n v="1"/>
    <n v="1"/>
    <s v="Cumple con los requisitos solicitados. "/>
    <s v="Cumple con los requisitos solicitados. "/>
    <s v="No aplica Acueductos"/>
    <s v="Cumple con los requisitos solicitados. "/>
    <s v="No aplica Acueductos"/>
    <s v="Cumple con los requisitos solicitados. "/>
    <s v="No aplica Acueductos"/>
    <s v="Cumple con los requisitos solicitados. "/>
    <s v="Cumple con los requisitos solicitados. "/>
    <s v="Cumple con los requisitos solicitados. "/>
    <s v="Cumple con los requisitos solicitados. "/>
    <s v="Cumple con los requisitos solicitados. "/>
    <s v="Cumple con los requisitos solicitados. "/>
    <s v="Cumple con los requisitos solicitados. "/>
    <s v="Cumple con los requisitos solicitados. "/>
    <s v="Cumple con los requisitos solicitados. "/>
    <m/>
    <m/>
    <s v="No aplica Acueductos"/>
    <m/>
    <s v="No aplica Acueductos"/>
    <m/>
    <s v="No aplica Acueductos"/>
    <m/>
    <m/>
    <m/>
    <m/>
    <m/>
    <m/>
    <m/>
    <m/>
    <m/>
    <s v="Diagnostico"/>
    <x v="3"/>
    <b v="0"/>
    <x v="0"/>
    <x v="7"/>
    <x v="9"/>
    <n v="0"/>
    <n v="0"/>
    <n v="0"/>
    <n v="0"/>
    <n v="0"/>
    <s v=""/>
    <n v="108"/>
    <m/>
    <x v="1"/>
    <n v="44305"/>
    <s v="Contactado, Esta recibiendo acompañamiento del señor Oscar Martinez"/>
    <n v="44307"/>
    <s v="Se contacta con Oscar Martinez, se le ofrece ayuda para resolver dudas esta encargado de subir la documentacion de todas las postulaciones del municipio"/>
    <n v="44308"/>
    <s v="No se evidencia avance en el cargue de informacion"/>
    <n v="44309"/>
    <s v="No se evidencia avance en el cargue de informacion"/>
    <n v="44311"/>
    <s v="Se resuelven dudas sobre acta de junta directiva"/>
    <n v="44312"/>
    <s v="Faltan pocos campos para enviar"/>
    <s v="x"/>
    <s v="x"/>
    <s v="SI"/>
    <n v="46"/>
    <x v="2"/>
    <x v="0"/>
    <x v="1"/>
    <s v="VIABLE"/>
    <s v="VIABLE"/>
    <x v="0"/>
    <m/>
    <m/>
    <m/>
    <x v="0"/>
    <m/>
    <m/>
    <s v=" "/>
    <m/>
    <m/>
    <m/>
    <m/>
    <m/>
    <m/>
    <m/>
    <m/>
    <m/>
    <m/>
    <m/>
    <m/>
    <m/>
    <m/>
    <n v="0"/>
    <m/>
  </r>
  <r>
    <n v="93"/>
    <s v="ASOCIACION DE USUARIOS DEL ACUEDUCTO ASUANAPONSE DE LAS VEREDAS NAPOLES PONCHOS SEBASTOPOL DEL MUNICIPIO DE SAN ANTONIO DEL TEQUEDNAMA"/>
    <x v="0"/>
    <x v="15"/>
    <s v="NAPOLES , PONCHOS Y SEBASTOPOL"/>
    <s v="POR ACTA NÚMERO 97 DEL 23 DE ENERO DE 2016 SUSCRITO POR ASAMBLEA GENERAL ORDINARIA REGISTRADO EN ESTA CÁMARA DE COMERCIO BAJO EL NÚMERO 6738 DEL LIBRO I DEL REGISTRO DE ENTIDADES SIN ÁNIMO DE LUCRO EL 18 DE MAYO DE 2016, LA PERSONA JURIDICA CAMBIO SU NOMBRE DE ASOCIACION DE USUARIOS DEL ACUEDUCTO DE LAS VEREDAS NAPOLES PONCHOS Y SEBASTOPOL POR ASOCIACION DE USUARIOS DEL ACUEDUCTO ASUANAPONSE DE LAS VEREDAS NAPOLES PONCHOS SEBASTOPOL DEL MUNICIPIO DE SAN ANTONIO DEL TEQUEDNAMA"/>
    <x v="4"/>
    <n v="36095"/>
    <s v="808001440-3"/>
    <s v="SAN ANTONIO DEL TEQUENDAMA "/>
    <s v="E:969749 N: 1005867  H: 1789 msnm"/>
    <n v="3114821280"/>
    <s v="asuanaponse2015@gmail.com"/>
    <s v="MARTHA GONZALEZ MORENO"/>
    <n v="39748403"/>
    <n v="3114821280"/>
    <s v="Alboradamgm2@gmail.com"/>
    <s v="Luz Stella Martínez Ramìrez "/>
    <n v="20685548"/>
    <n v="3166982786"/>
    <s v="asuanaponse2015@gmail.com"/>
    <s v="Martha González Moreno"/>
    <s v="Hugo Eliodoro Segura Salcedo"/>
    <s v="Lucy Calvo Patarroyo "/>
    <s v="Luz Stella Martínez Ramírez"/>
    <s v="Jorge Antonio López Sánchez"/>
    <s v="No aplica"/>
    <s v="NO APLICA"/>
    <s v="NO APLICA"/>
    <s v="no aplica "/>
    <s v="VOCAL"/>
    <s v="GERARDO BARRERA ESPEJO"/>
    <s v="VOCAL"/>
    <s v="PABLO EMILIO RAMIREZ "/>
    <s v="Según versiones de las personas mayores que participaron en la fundación del Acueducto entre el año 1958 y 1960 se dio la iniciativa de crear un acueducto en la finca  Providencia de propiedad del señor Juan Cédulo Espejo Moya, viendo la necesidad de la comunidad de estas veredas que no tenían agua. Se realizó una pequeña reunión donde estaba un representante del Comité de cafeteros de Cundinamarca, el señor Isidro Espejo Ch., el señor Serafín Medina, el señor Federico Medina y la Señora María de Jesús Velásquez de Páez. Arreglaron la Junta Directiva para poder traer recursos del Comité de Cafeteros, quedando como Presidente el Señor Isidro Espejo y Tesorera la Señora María de Jesús Velázquez de Páez, luego subieron a la Quebrada la Sunia, y pidieron el permiso al Señor Leonidas Vivas para poder hacer el tanque de almacenamiento que hoy existe en la bocatoma e hicieron la instalación de las tuberías de hierro de 3 pulgadas, 2 pulgadas y media pulgada hasta llevar el agua a las viviendas, Luego hicieron la convocatoria para todos los interesados en el servicio de agua y así fue creciendo nuestro acueducto de las veredas Nápoles Ponchos y Sebastopol. En el año 2016 fueron aprobados los estatutos que rigen hoy la Asociación de Usuarios, y en enero del 2021 se le ha otorgado una concesión de aguas superficiales a través de la Resolución de la CAR DJUR No. 5021700026 de enero 12 de 2021. "/>
    <s v="La Asociación de usuarios del acueducto Asunaponse , durante toda su trayectoria ha venido liderando actividades comunitarias y sociales orientadas a mejorar la calidad del servicio y garantizar un adecuado manejo  de los recursos ambientales , técnicos y financieros. De manera particular lo que tiene que ver con jornadas de trabajo para dar cumplimiento a los planes de trabajo finados para cada vigencia. "/>
    <s v="Conservación de la cuenca a partir de la siembra de árboles y campañas ambientales de sensibilización a la comunidad respecto al uso eficiente y ahorro del agua y el cuidado de las zonas de interés hídrico en la zona.  _x000a__x000a_En el año 2020 nuestra asociación participo en el proyecto liderado por la Alcaldía Municipal de  San Antonio del Tequendama , y que tuvo que ver con jornadas de reforestación en el marco de la estrategia adopta un árbol , la cual se desarrollo en las quebradas La Zunia y la San Juana  de este municipio. _x000a_"/>
    <n v="2020"/>
    <s v="Programa &quot; Adopta un árbol&quot; , reforestación de zonas hídricas.   "/>
    <s v="Alcaldía San Antonio del Tequendama "/>
    <m/>
    <m/>
    <m/>
    <m/>
    <m/>
    <m/>
    <m/>
    <m/>
    <m/>
    <m/>
    <m/>
    <m/>
    <s v="Vía terciaria comunica las veredas con cabecera municipal en buen estado. Vías entre veredas en regular estado en algunos sectores. "/>
    <s v="Servicio público de busetas cada 20 minutos_x000a_Taxis"/>
    <s v="Busetas: 20 minutos_x000a_Taxi 10 a 15 minutos"/>
    <s v="1e02a598-5846-46cf-8ec0-9b259d8a7b3b..pdf"/>
    <s v="7c7733d2-6d33-41b1-8834-fa3b16bd267a..pdf"/>
    <s v="No aplica Acueductos"/>
    <s v="2d3185f4-d119-466d-b6c7-703925b84479..pdf"/>
    <s v="No aplica Acueductos"/>
    <s v="f4647840-3598-4fa9-9fb1-f41725f4f6f9..pdf"/>
    <s v="No aplica Acueductos"/>
    <s v="a43d812b-c797-4b3d-a88f-4562d57d5457..pdf"/>
    <s v="6b8df21f-81f6-459e-9384-6e9e59cdbb03..pdf"/>
    <s v="61e8b9f3-16f2-49d7-8b14-2e575a423437..pdf"/>
    <s v="b5610638-e0aa-40d5-868a-08dc90047a37..pdf"/>
    <s v="2f22fe07-451c-44eb-ba3b-45b6562f58cc..pdf"/>
    <s v="3126d798-20a6-4a6a-8783-7bc8700c9607..pdf"/>
    <s v="81dcbb45-3a54-4295-afb7-2bd342825461..pdf"/>
    <s v="9163de8e-14c9-4c3b-b565-0c10bcc4d8b5..pdf"/>
    <s v="ab50bd81-4ef2-4740-868d-c4dcf52a4605..pdf"/>
    <s v="No"/>
    <s v="Si"/>
    <s v="No"/>
    <s v="Si"/>
    <s v="No"/>
    <s v="No"/>
    <s v="Veredas Napolés, Sepastopol y Ponchos"/>
    <s v="Quebrada La Sunia_x000a_Quebrada La Chace dos brazos"/>
    <n v="2"/>
    <s v="Quebrada La Sunia_x000a_Quebrada La Chace dos brazos"/>
    <s v="Quebrada La Sunia"/>
    <n v="1500"/>
    <s v="Vía terciaria inicialmente, luego pasas por potreros , caminos y zonas boscosas antes de llegar a los sitios. "/>
    <s v="Medio"/>
    <n v="1500"/>
    <s v="Vía terciaria inicialmente, luego pasas por potreros , caminos y zonas boscosas antes de llegar a los sitios. "/>
    <s v="Medio"/>
    <s v="1. No se han desarrollado de manera permanente y ordenada procesos de educación ambiental sobre el recurso agua y el debido cuidado que se debe tener de esta._x000a_2. Es necesario fortalecer las actividades de reforestación de la cuenca cercana a la bocatoma del acueducto y en otros sectores de la cuenca para garantizar el cuidado del agua y así mismo la disponibilidad para los usuarios. _x000a_3. La Asociación requiere fortalecer su trabajo en red con entidades y otras organizaciones que apoyan el cuidado del ambiente y la protección del recurso agua. _x000a_4. Presencia en el sector de bocatoma de una moderada cobertura vegetal forestal la cual no se encuentra delimitada. _x000a_5. La Asociación requiere trabajar en procesos de sensibilización para que los suscriptores del Acueducto se sensibilicen y apropien del cuidado del agua y su consumo responsable; y para que amplíen su participación en las gestiones del Acueducto._x000a_"/>
    <s v="-Siembra de árboles para proteger la zona aledaña de la bocatoma, estrategia adopta un árbol._x000a_-Manejo responsable del uso del agua: sensibilización para el ahorro del agua._x000a_-Permanente observación del estado de la bocatoma y la redes que conducen el agua._x000a_"/>
    <s v="Hacia el año 2018 durante la época de la ola invernal se dio el fenómeno del deslazamiento de tierra que ocasiono afectación a tanque de concreto que capta caudal al cual se le realizaron obras de protección, cambio el curso de la quebrada, se llevó la tubería y lleno de piedra y escombros sobre la boca toma.  Como lo indica la Resolución de Concesión de la CAR, se observan fenómenos de avenida torrencial."/>
    <m/>
    <s v="4e2b242b-7651-4631-96fc-7079b7399827..pdf"/>
    <s v="f02b7b5b-09e6-4ef3-8db1-03a8a75a2e4e..pdf"/>
    <s v="e392ce09-680a-4f09-a51b-ab51f5ae6063..pdf"/>
    <s v="b9f09520-4216-4111-93a5-7540f8a6eb9d..pdf"/>
    <s v="04037cbd-5f98-4f2b-bec6-bbbd01184721..pdf"/>
    <s v="93fd9368-2abf-4706-a59b-7483c5319858..pdf"/>
    <s v="a56fd88d-272f-441a-914a-e48537f62b19..pdf"/>
    <s v="a84074ac-5e48-476c-b3e6-55a759d76a11..pdf"/>
    <s v="Si"/>
    <s v="DMI Sector Salto del Tequendama Cerro Manjui"/>
    <n v="43"/>
    <n v="30"/>
    <n v="73"/>
    <n v="87"/>
    <n v="94"/>
    <n v="181"/>
    <n v="198"/>
    <n v="123"/>
    <n v="321"/>
    <n v="90"/>
    <n v="100"/>
    <n v="190"/>
    <n v="418"/>
    <n v="347"/>
    <n v="765"/>
    <n v="185"/>
    <n v="305"/>
    <d v="2021-04-15T11:31:39"/>
    <n v="44311.706250000003"/>
    <x v="31"/>
    <s v="asuanaponse2015@gmail.com"/>
    <s v="esca_altosuarez@cci.org.co"/>
    <n v="44327.639282407399"/>
    <n v="1"/>
    <n v="1"/>
    <s v="No aplica Acueductos"/>
    <n v="1"/>
    <s v="No aplica Acueductos"/>
    <n v="1"/>
    <s v="No aplica Acueductos"/>
    <n v="1"/>
    <n v="1"/>
    <n v="1"/>
    <n v="3"/>
    <n v="3"/>
    <n v="2"/>
    <n v="1"/>
    <n v="1"/>
    <n v="1"/>
    <s v="Cumple con los aspectos solicitados. "/>
    <s v="Cumple con los aspectos solicitados. "/>
    <s v="No aplica Acueductos"/>
    <s v="Cumple con los aspectos solicitados. "/>
    <s v="No aplica Acueductos"/>
    <s v="Cumple con los aspectos solicitados. "/>
    <s v="No aplica Acueductos"/>
    <s v="Cumple con los aspectos solicitados. "/>
    <s v="Cumple con los aspectos solicitados. "/>
    <s v="Cumple con los aspectos solicitados. "/>
    <s v="Cumple con los aspectos solicitados. "/>
    <s v="Cumple con los aspectos solicitados. "/>
    <s v="Cumple con los aspectos solicitados. "/>
    <s v="Cumple con los aspectos solicitados. "/>
    <s v="Cumple con los aspectos solicitados. "/>
    <s v="Cumple con los aspectos solicitados. "/>
    <m/>
    <m/>
    <s v="No aplica Acueductos"/>
    <m/>
    <s v="No aplica Acueductos"/>
    <m/>
    <s v="No aplica Acueductos"/>
    <m/>
    <m/>
    <m/>
    <m/>
    <m/>
    <m/>
    <m/>
    <m/>
    <m/>
    <s v="Diagnostico"/>
    <x v="3"/>
    <b v="0"/>
    <x v="0"/>
    <x v="7"/>
    <x v="9"/>
    <n v="0"/>
    <n v="0"/>
    <n v="0"/>
    <n v="0"/>
    <n v="0"/>
    <s v=""/>
    <n v="101"/>
    <m/>
    <x v="1"/>
    <n v="44305"/>
    <s v="El acueducto manifiesta que solo le faltan lalgunos documentos tienen casi toda la documentacion para llevarsela al señor Oscar Martinez de la Alcaldia para realizar el Cargue, Oscar Martinez es el funcionario de la Alcaldia que esta apoyando el proceso y centralizando la informacion"/>
    <n v="44307"/>
    <s v="Se contacta con Oscar Martinez, se le ofrece ayuda para resolver dudas esta encargado de subir la documentacion de todas las postulaciones del municipio"/>
    <n v="44308"/>
    <m/>
    <n v="44309"/>
    <s v="Se resuelven dudas sobre la postulacion, se evidencia avance en el cargue total de la documentacion"/>
    <m/>
    <m/>
    <m/>
    <m/>
    <s v="x"/>
    <s v="x"/>
    <s v="SI"/>
    <n v="44"/>
    <x v="2"/>
    <x v="0"/>
    <x v="1"/>
    <m/>
    <s v="NO VIABLE"/>
    <x v="2"/>
    <m/>
    <m/>
    <m/>
    <x v="0"/>
    <m/>
    <m/>
    <s v=" "/>
    <m/>
    <m/>
    <m/>
    <m/>
    <m/>
    <m/>
    <m/>
    <m/>
    <m/>
    <m/>
    <m/>
    <m/>
    <m/>
    <m/>
    <n v="0"/>
    <m/>
  </r>
  <r>
    <n v="102"/>
    <s v="EMSERFUSA ESP"/>
    <x v="1"/>
    <x v="16"/>
    <s v="FUSAGASUGA"/>
    <s v="ACUERDO 65 Y 80 DE 1996"/>
    <x v="2"/>
    <n v="35415"/>
    <s v="890680053-6"/>
    <s v="AVENIDA LAS PALMAS # 4-56"/>
    <s v="4.20 34 N  74. 21 38 W"/>
    <n v="3224437341"/>
    <s v="proyectos@emserfusaesp.com.co"/>
    <s v="Rene Ballen Villamarin "/>
    <n v="11385726"/>
    <n v="3224437341"/>
    <s v="emserfusa@emserfusa.com.co"/>
    <s v="HELICEO TARQUINO SUAREZ "/>
    <n v="11381162"/>
    <n v="3224437341"/>
    <s v="tesoreria@emserfusa.com.co"/>
    <s v="Rene Ballen Villamarin "/>
    <s v="ninguno "/>
    <s v="ninguno"/>
    <s v="HELICEO TARQUINO SUAREZ"/>
    <s v="ninguno"/>
    <s v="NINGUNO"/>
    <s v="ninguno"/>
    <s v="NINGUNO "/>
    <s v="NINGUNO"/>
    <s v="Ninguno"/>
    <s v="NINGUNO "/>
    <s v="NINGUNO"/>
    <s v="NINGUNO "/>
    <s v="La historia de los servicios públicos se remonta en Fusagasugá desde su fundación en el siglo XVI donde ha obtenido el agua para consumo humano de las distintas quebradas que atraviesan el municipio o cerca de ella, especialmente la quebrada la parroquia que pasaba a una cuadra al sur de la plaza mayor y la quebrada los Curos que cruzaba a una cuadra al norte de la plaza mayor, usándose estas además como cañerías."/>
    <s v="La empresa de servicios públicos lidera procesos tales como:_x000a_el uso eficiente de ahorro de agua _x000a_la ruta del mapache, clasificación de residuos solidos_x000a_"/>
    <s v="manejo de entornos verdes, siembra de arboles, limpieza de rondas de ríos y quebradas."/>
    <n v="2020"/>
    <s v="ruta del mapache._x000a_el ministerio de ambiente expidió la resolución 2184 de 2019 que unifica los colores que  deberan tener las canecas de basura, blanco, negro y verde. En razón a ello la empresa ha hecho la capacitación a los usuarios en la clasificación de residuos solidos."/>
    <s v="EMSERFUSA ESP"/>
    <n v="2019"/>
    <s v="Programa de uso eficiente de ahorro de agua. Crear conciencia en e uso, la recolección y el mantenimiento del agua en los hogares "/>
    <s v="EMSERFUSA ESP "/>
    <m/>
    <m/>
    <m/>
    <m/>
    <m/>
    <m/>
    <m/>
    <m/>
    <m/>
    <s v="Vía rurales urbanas en buen estado "/>
    <s v="moto, carro_x000a_con frecuencia constante "/>
    <s v="1.5 a 2 horas de una vereda hacia el lugar "/>
    <s v="0526adfc-6aec-4b8e-b6d1-5ff203dbdebe..pdf"/>
    <s v="ba0917ea-9c6a-42f4-8fc9-cd9a9e474635..pdf"/>
    <s v="No aplica Acueductos"/>
    <s v="3d260a6e-028b-4525-bd6d-eaa65f8dea40..pdf"/>
    <s v="No aplica Acueductos"/>
    <s v="edd0cac2-ae59-433d-9310-839656dcf8ac..pdf"/>
    <s v="No aplica Acueductos"/>
    <s v="e99a7d41-f843-417c-bc2a-2eb8e59ee80a..docx"/>
    <s v="284a5a1b-05e5-4868-925e-f972b38a8b4d..pdf"/>
    <s v="a841074d-d687-44d7-8703-a9150f87a3e3..pdf"/>
    <s v="de4120d0-684c-43a1-b633-c8bff6f8b483..pdf"/>
    <s v="a69b6f6f-cfc5-4f57-8a6a-fa22dfb209b8..pdf"/>
    <s v="5e531077-8c9b-4259-a31b-4e1c0560de1d..pdf"/>
    <s v="1baa08c8-48bf-4e98-b673-2559075dd4c3..pdf"/>
    <s v="f09f7fde-3e34-41c6-b77c-5e188e216fa9..pdf"/>
    <s v="d3f2bc4d-c2bb-48d4-bffd-0478d01a26eb..pdf"/>
    <s v="No"/>
    <s v="No"/>
    <s v="Si"/>
    <s v="Si"/>
    <s v="No"/>
    <s v="No"/>
    <s v="Vereda san Rafael"/>
    <s v="RIO BARRO BLANCO_x000a_quebrada la honda, quebrada colorados, quebrada filadelfia y quebrada providencia. "/>
    <n v="5"/>
    <s v="RIO BARRO BLANCO"/>
    <s v="RIO BARRO BLANCO_x000a_quebrada la honda, quebrada colorados, quebrada filadelfia y quebrada providencia. "/>
    <n v="3"/>
    <s v="pendiente 15 grados "/>
    <s v="Medio"/>
    <n v="50"/>
    <s v="pendiente15 grados"/>
    <s v="Medio"/>
    <s v="son predios utilizados anteriormente para la ganadería y agricultura, que fueron comprados por el municipio para crear una reserva forestal y ambiental"/>
    <s v="se han realizado jornadas de limpieza, actividades pedagógicas con diferentes organizaciones y plantación de arboles."/>
    <s v="cambio climatico"/>
    <m/>
    <s v="49c7bff2-2e98-4d73-a689-a09b485dfef5..jpg"/>
    <s v="5fac6ded-91fa-472d-b208-71160c24b0da..jpg"/>
    <s v="39f76532-68bc-484d-a5ed-5a819b559ac2..jpg"/>
    <s v="4529dac0-4ce5-446c-a733-7b72eda9d001..jpg"/>
    <s v="e475c021-d5cc-4b10-a10f-88303105c00f..jfif"/>
    <s v="5ffe578c-c05e-47f6-900d-3eb662e9b356..jfif"/>
    <s v="1090aed3-6128-44d4-8602-2c2924b2de64..jpg"/>
    <s v="127096f6-a010-44ff-ab11-73e09d49d387..jpg"/>
    <s v="Si"/>
    <s v="parcela 6A, parcela 12, 13 y 16, 17, 19 y 24, 5 , 7 , 8,11, 14, 15, 21, 23, 18 de vereda san rafael."/>
    <n v="9941"/>
    <n v="12259"/>
    <n v="22200"/>
    <n v="18462"/>
    <n v="18389"/>
    <n v="36851"/>
    <n v="28404"/>
    <n v="32947"/>
    <n v="61351"/>
    <n v="14202"/>
    <n v="9960"/>
    <n v="24162"/>
    <n v="71009"/>
    <n v="73555"/>
    <n v="144564"/>
    <n v="50800"/>
    <n v="40"/>
    <d v="2021-04-15T15:56:28"/>
    <n v="44301.7163194444"/>
    <x v="32"/>
    <s v="fvmaldonadon82@gmail.com"/>
    <s v="jjimenez@cci.org.co"/>
    <n v="44315.689641203702"/>
    <n v="1"/>
    <n v="1"/>
    <s v="No aplica Acueductos"/>
    <n v="0"/>
    <s v="No aplica Acueductos"/>
    <n v="1"/>
    <s v="No aplica Acueductos"/>
    <n v="0"/>
    <n v="1"/>
    <n v="1"/>
    <n v="0"/>
    <n v="0"/>
    <n v="0"/>
    <n v="1"/>
    <n v="1"/>
    <n v="1"/>
    <m/>
    <m/>
    <s v="No aplica Acueductos"/>
    <s v="Adjuntaron un documento que no corresponde al solicitado"/>
    <s v="No aplica Acueductos"/>
    <m/>
    <s v="No aplica Acueductos"/>
    <s v="Se solicita llenar el formato a totalidad con su respectiva firma."/>
    <m/>
    <m/>
    <s v="Falta adjuntar el certificado de la Organización y el tesorero"/>
    <s v="Falta adjuntar el certificado de la Organización y el tesorero"/>
    <s v="Falta adjuntar el certificado del tesorero"/>
    <s v="Debe adjuntar un soporte que certifique formalmente la ejecución de las actividades que manifiestan en el folleto "/>
    <m/>
    <s v="Las firmas del documento no coinciden con la persona que representa legalmente la organización "/>
    <m/>
    <m/>
    <s v="No aplica Acueductos"/>
    <m/>
    <s v="No aplica Acueductos"/>
    <m/>
    <s v="No aplica Acueductos"/>
    <m/>
    <m/>
    <m/>
    <m/>
    <m/>
    <m/>
    <m/>
    <m/>
    <m/>
    <s v="Implementación"/>
    <x v="3"/>
    <b v="0"/>
    <x v="8"/>
    <x v="4"/>
    <x v="15"/>
    <n v="0"/>
    <n v="0"/>
    <n v="0"/>
    <n v="0"/>
    <n v="0"/>
    <s v=""/>
    <n v="16"/>
    <m/>
    <x v="2"/>
    <n v="44301"/>
    <s v="Se realizo visita de apoyo para el cargue de documetos y postulación final."/>
    <m/>
    <m/>
    <m/>
    <m/>
    <m/>
    <m/>
    <m/>
    <m/>
    <m/>
    <m/>
    <m/>
    <m/>
    <m/>
    <n v="160"/>
    <x v="1"/>
    <x v="0"/>
    <x v="1"/>
    <m/>
    <m/>
    <x v="1"/>
    <m/>
    <m/>
    <m/>
    <x v="0"/>
    <m/>
    <m/>
    <s v=" "/>
    <m/>
    <m/>
    <m/>
    <m/>
    <m/>
    <m/>
    <m/>
    <m/>
    <m/>
    <m/>
    <m/>
    <m/>
    <m/>
    <m/>
    <n v="0"/>
    <m/>
  </r>
  <r>
    <n v="103"/>
    <s v="junta de accion comunal vereda copo"/>
    <x v="0"/>
    <x v="17"/>
    <s v="copo"/>
    <n v="2285"/>
    <x v="1"/>
    <n v="22886"/>
    <s v=" 900119812-1"/>
    <s v="vereda copo"/>
    <s v="4°34´21&quot;    74°37´11&quot;"/>
    <n v="3138598902"/>
    <s v="juntacomunalcopo@gmail.com"/>
    <s v="Rosa helena hernandez"/>
    <n v="21017037"/>
    <n v="3125158056"/>
    <s v="casegura78@gmail.com"/>
    <s v="israel paez"/>
    <n v="19137243"/>
    <n v="3212034356"/>
    <s v="israelpaez@gmail.com"/>
    <s v="Rosa helena hernandez"/>
    <s v="Rudecindo Fonseca"/>
    <s v="Gloria Inés Valero "/>
    <s v="israel paez"/>
    <s v="Yesid sanchez"/>
    <s v="cristian López"/>
    <s v="yessica segura"/>
    <s v="N'A"/>
    <s v="yaneth lopez"/>
    <s v="educasion y cultura"/>
    <s v="blanca rodriguez"/>
    <s v="recreación y deporte"/>
    <s v="Ana rosa valero"/>
    <s v="La junta de acción comunal vereda copo se creó en el año de 1962 debido a la necesidad de organizar a la comunidad y tener sentido de pertenencia con los mismos y reconocimientos ante las demás comunidades donde a la fecha se ha venido manteniendo con el mismo sentido de pertenencia que nos a caracterizado _x000a_"/>
    <s v="Cabe destacar que debido a esto se a realizado diferentes procesos como son el mejoramiento de las vías en temas de rocería, mantenimiento de alcantarillas, placa huella comunitaria con recursos propios de la comunidad y donaciones, adecuación del salón comunal gracias a una participación que se realizó con idaco."/>
    <s v="se a venido manteniendo un cuidado con las diferentes cuencas que tenemos en las cuales se trabajado programas de reforestación tanto con la car como con la administración y donde se a participados con exito en un proyecto esca, "/>
    <n v="2017"/>
    <s v="proyecto  esca"/>
    <s v="car- fondecun"/>
    <n v="2018"/>
    <s v="limpieza de ronda de quebradas"/>
    <s v="comunidad"/>
    <n v="2015"/>
    <s v="No APLICA"/>
    <s v="NO APLICA"/>
    <n v="2015"/>
    <s v="NO APLICA"/>
    <s v="NO APLICA"/>
    <n v="2015"/>
    <s v="NO APLICA"/>
    <s v="NO APLICA"/>
    <s v="vía terciaria en condición destapada "/>
    <s v="trasporte particular con día de promedio de movilidad en cual sirve para desplazarse."/>
    <s v="50 minutos aproxima mente"/>
    <s v="c4695d7d-5a91-4581-bc93-a3591a267d7b..jpeg"/>
    <s v="1476cc6f-ca66-4fa6-bab9-263e443b768c..pdf"/>
    <s v="a7beed4b-ef77-4021-8b49-1a4b0ee45465..pdf"/>
    <s v="No aplica Jac"/>
    <s v="14330f32-65b1-4fad-8a2d-46afb9e6cf5e..pdf"/>
    <s v="No aplica Jac"/>
    <s v="197f34c4-49fe-4b80-a1c0-929b1a269521..PDF"/>
    <s v="fe5701a5-4ae5-4bd2-ab3a-0e09e97a2757..pdf"/>
    <s v="b57b7683-8fb5-413c-9ec3-9f4107a7bf8b..jpg"/>
    <s v="634c9ee6-ccd9-4986-b527-08ee9943ce9b..jpg"/>
    <s v="11ed4d13-59a2-42e4-bdee-c918ef280602..zip"/>
    <s v="576e2a31-50c9-4111-ac39-6eedf6a7fe0c..zip"/>
    <s v="d0bdacfa-2c16-4c8c-ae2d-21962b40e1b0..zip"/>
    <s v="33df906b-37a1-4ff0-bed1-7067082747eb..pdf"/>
    <s v="No aplica Jac"/>
    <s v="557fb954-6d26-402c-9361-7a2adec61086..pdf"/>
    <s v="No"/>
    <s v="No"/>
    <s v="No"/>
    <s v="Si"/>
    <s v="No"/>
    <s v="No"/>
    <s v="la vereda a intervenir es copo "/>
    <s v="dentro de la vereda existen tres fuentes hidricas las cuales dos desembocan en cuenca del rio magdalena las cuales son: (la chorrera y la quebrada la grande). La otra otra llamada &quot; la guardia entera &quot; la cual desemboca en la cuenca del rio bogota donde vamos a realizar el proyecto."/>
    <n v="3"/>
    <s v="las tres fuentes abastecen para consumo humano"/>
    <s v="la fuente hidrica a proteger  es la guardia entera ya que las otras han sido intervenidas con el proyecto anterior."/>
    <n v="200"/>
    <s v="pendiente"/>
    <s v="Difícil"/>
    <n v="200"/>
    <s v="pendiente"/>
    <s v="Difícil"/>
    <s v="La quebrada la guardia entera a sufrido una degradación gradual de su cauce debido a la  deforestación y sus rondas han sido invadidas por cultivos y animales que vienen a beber directamente de su fuente la cual es contaminada por sus excrementos. "/>
    <s v="Se realizado jornadas de limpieza del cauce, siembra de algunos arboles."/>
    <s v="La vereda se ha visto afectada por sequias  debido al largo verano que se presenta habitualmente"/>
    <m/>
    <s v="64cc8426-6ada-467d-b062-b500f047dbeb..pdf"/>
    <s v="9f48e630-7398-48ec-986f-061f528bd7f9..jpg"/>
    <s v="596a3494-26d1-4c19-9e99-8a8d261389f3..jpg"/>
    <s v="a2267a3c-7ed9-47a4-99e1-b901b78cbfcb..jpg"/>
    <s v="15836a73-d161-4870-808b-b3d64bc7891a..jpg"/>
    <s v="c6f52599-371a-4625-b7b3-b5187f65ec63..jpg"/>
    <s v="cc8a4ea9-7fa2-4bdc-8352-bebf5ea220ff..jpg"/>
    <s v="814257a1-4344-4c3d-a942-a862970a9ab4..jpg"/>
    <s v="No"/>
    <m/>
    <n v="15"/>
    <n v="11"/>
    <n v="26"/>
    <n v="24"/>
    <n v="22"/>
    <n v="46"/>
    <n v="56"/>
    <n v="8"/>
    <n v="64"/>
    <n v="22"/>
    <n v="26"/>
    <n v="48"/>
    <n v="117"/>
    <n v="67"/>
    <n v="184"/>
    <n v="80"/>
    <n v="150"/>
    <d v="2021-04-15T16:23:15"/>
    <n v="44309.7571412037"/>
    <x v="33"/>
    <s v="casegura78@gmail.com"/>
    <s v="jmartinez@cci.org.co"/>
    <n v="44314.457453703697"/>
    <n v="1"/>
    <n v="1"/>
    <n v="1"/>
    <s v="No aplica Jac"/>
    <n v="1"/>
    <s v="No aplica Jac"/>
    <n v="1"/>
    <n v="1"/>
    <n v="1"/>
    <n v="1"/>
    <n v="3"/>
    <n v="3"/>
    <n v="2"/>
    <n v="1"/>
    <s v="No aplica Jac"/>
    <n v="1"/>
    <s v="Deben mejorar calidad del documento. Es casi imposible de leer."/>
    <m/>
    <m/>
    <s v="No aplica Jac"/>
    <m/>
    <s v="No aplica Jac"/>
    <m/>
    <m/>
    <m/>
    <m/>
    <m/>
    <m/>
    <m/>
    <m/>
    <s v="No aplica Jac"/>
    <m/>
    <m/>
    <m/>
    <m/>
    <s v="No aplica Jac"/>
    <m/>
    <s v="No aplica Jac"/>
    <m/>
    <m/>
    <m/>
    <m/>
    <m/>
    <m/>
    <m/>
    <m/>
    <s v="No aplica Jac"/>
    <m/>
    <s v="Diagnostico"/>
    <x v="0"/>
    <b v="1"/>
    <x v="0"/>
    <x v="5"/>
    <x v="6"/>
    <n v="0"/>
    <n v="0"/>
    <n v="0"/>
    <n v="0"/>
    <n v="0"/>
    <s v=""/>
    <n v="75"/>
    <m/>
    <x v="0"/>
    <n v="44302"/>
    <s v="Se realiza el primer acercamiento con la representante legal para el seguimiento y registro, se reporta que estan reuniendo la docuemntación pertinenete y datos requeridos para empezaer el cargue y finalización de los mismos."/>
    <n v="44306"/>
    <s v="Se tiene un segundo acercamiento con el consejal Ciro Segura, persona encargada del seguimiento y cargue de documentos por parte de la JAC, dice estar terminando de recolectar alguna información y se compromete para el día 23/04/2021 máximo terminar la postulación con exito."/>
    <n v="44308"/>
    <s v="El consejal Ciro Segura, quien esta al tanto y cargue de la documentación e información en el aplicativo, dice que esta terminando de recopilar algunos documentos y fotografias faltantes, para finalizar la postulación con exito a mas tardar el dia 23/4/2021. "/>
    <n v="44309"/>
    <s v="Se envia por medio de WhatssAp la pieza publicitaria al consejal Ciro Segura, con la cual, se hace la invitación a finalizar con la postulación de manera exitosa. Cabe aclarar que solamente hace falta adjuntar documento con las firmas de la Junta directiva de la organización con nombre completo y numero de identificación para terminar con exito su postulación."/>
    <m/>
    <m/>
    <m/>
    <m/>
    <s v="x"/>
    <s v="x"/>
    <s v="SI"/>
    <n v="78"/>
    <x v="0"/>
    <x v="0"/>
    <x v="0"/>
    <s v="VIABLE"/>
    <s v="VIABLE"/>
    <x v="0"/>
    <m/>
    <m/>
    <m/>
    <x v="0"/>
    <m/>
    <m/>
    <s v=" "/>
    <m/>
    <m/>
    <m/>
    <m/>
    <m/>
    <m/>
    <m/>
    <m/>
    <m/>
    <m/>
    <m/>
    <m/>
    <m/>
    <m/>
    <n v="0"/>
    <m/>
  </r>
  <r>
    <n v="107"/>
    <s v="ASOCIACION DE USUARIOS DEL ACUEDUCTO RURAL LOS NARANJOS VEREDA LAS ANGUSTIAS DEL MUNICIPIO DE SAN ANTONIO DEL TEQUENDAMA ASUANARANJOS"/>
    <x v="0"/>
    <x v="15"/>
    <s v="LAS ANGUSTIAS "/>
    <s v="POR DOCUMENTO PRIVADO DEL 12 DE JUNIO DE 1986 DE LA San Antonio del Tequendama, REGISTRADO EN ESTA CÁMARA DE COMERCIO BAJO EL NÚMERO 902 DEL LIBRO I DEL REGISTRO DE ENTIDADES SIN ÁNIMO DE LUCRO EL 22 DE NOVIEMBRE DE 1999, SE INSCRIBE : LA CONSTITUCIÓN DE PERSONA JURIDICA DENOMINADA ASOCIACION DE USUARIOS DEL ACUEDUCTO RURAL LOS NARANJOS VEREDA LAS ANGUSTIAS DEL MUNICIPIO DE SAN ANTONIO DEL TEQUENDAMA ASUANARANJOS"/>
    <x v="4"/>
    <n v="36486"/>
    <s v="860534806-7"/>
    <s v="VEREDA LAS NAGUSTIAS KM 25 TRONCAL DEL TEQUENDAMA"/>
    <s v="4.599579, -74.388450"/>
    <n v="3183157474"/>
    <s v="ASUANARANJOS@GMAIL.COM"/>
    <s v="MARIO HERNANDO PINTO"/>
    <n v="3004654"/>
    <n v="3114830967"/>
    <s v="mp6845717@gmail.com"/>
    <s v="GLORIA ESPERANZA RUIZ ROMERO"/>
    <n v="52295108"/>
    <n v="3183157474"/>
    <s v="yoyis140576@gmail.com"/>
    <s v="MARIO HERNANDO PINTO "/>
    <s v="HERNANDO SEGURA"/>
    <s v="MAGDA BERNAL"/>
    <s v="GLORIA ESPERANZA RUIZ"/>
    <s v="ALFONSO MANCERA"/>
    <s v="No aplica"/>
    <s v="NO APLICA"/>
    <s v="NO APLICA"/>
    <s v="no aplica "/>
    <s v="VOCAL"/>
    <s v="HORACIO BOBADILLA "/>
    <s v="VOCAL"/>
    <s v=" GERARDO PANCHE "/>
    <s v="NUESTRAS ORGANIZACION NACIO EN EL AÑO 1988, PARTIENDO DE LA NECESIDAD QUE TENIAN LOS PABLADORES DE LA VEREDA LAS ANGUSTIAS SECTOR LOS NARANJOS APROXIMADAMENTE 80 HOGARES POR OBASTECERSE DE AGUA, SE REUNIERON ESTAS FAMILAS Y CREARON EL ACUEDUCTO ASUANARANJOS, GRACIAS A LA COLABORACION Y BUEN TRABAJO DE TODOS SE NOMBRO UNA JUNTA DIRECTIVA QUIEN ORGANIZO Y RECOPILO LOS DOCUMENTOS NECESARIOS PARA PODER SER UNA ORGANIZACION LEGAL, CON RECURSOS PROPIOS SE CONTRUYO LA BOCATOMA Y LOS TANQUES DE DISTRIBUCION, QUE A LA ACTUALIDAD AUN SIGUEN EN FUNCIONAMIENTO; DURANTE ESTOS 33 AÑOS LA PRIORIDAD A SIDO ENTREGAR A LOS USUARIOS Y ASOCIADOS DEL ACUEDUCTO EL LIQUIDO, GRACIAS AL BUEN TRABAJO CONTAMOS EN LA ACTUALIDAD CON UNA SEDE PRINCIPAL DESTINADA PARA LAS REUNIONES DE ASAMBLEA Y JUNTA DIRECTIVA, Y AUNQUE CADA DIA SON MAS LOS REQUIRIEMIENTOS SE HA INTENTADO SIEMPRE ORGANIZARSE Y CUMPLIR CON LAS NORMAS"/>
    <s v="ABASTACIMIENTO DE AGUA A 176 USUARIOS DEL SECTOR DE  LOS NARANJOS VEREDA LAS ANGUSTIAS_x000a_MANTENIMIENTO DE LAS REDES DEL ACUEDUCTO_x000a_MANTENIMIENTO DE LA BOCATOMA Y TANQUES DE DISTRIBUCION DEL ACUEDUCTO_x000a_"/>
    <s v="SIEMBRA DE ARBOLES_x000a_LIMPIEZA DE LA FUENTE HIDRICA QUEBRADA LA BARILICE_x000a_SENSIBILIZACION USO EFICIENTE Y AHORRO DEL AGUA _x000a_SOCIALIZACION CON LOS USUARIOS SOBRE EL BUEN USO QUE SE LE DEBE DAR AL AGUA_x000a_"/>
    <n v="2020"/>
    <s v="PROYECTO HOJITAS COMUNALES"/>
    <s v="MINISTERIO DEL INTERIOR _x000a_ALCALDIA MUNICIPAL DE SAN ANTONIO DEL TEQUENDMA EN CORDINACION CON LA J.A.C. VEREDA LA UNION"/>
    <n v="2020"/>
    <s v="SEMBRATON 2020"/>
    <s v="CAR_x000a_ALCALDIA MUNICIPAL DE SAN ANTONIO DEL TEQUENDAMA"/>
    <m/>
    <m/>
    <m/>
    <m/>
    <m/>
    <m/>
    <m/>
    <m/>
    <m/>
    <s v="CARRETERA  EN BUEN ESTADO CON ALGUNAS ZONAS DONDE HAY FALLAS GEOLOGICAS EN TERMINOS GENERALES EN BUEN ESTADO"/>
    <s v="TRANSPORTE COLECTIVO CADA  30 MINUTOS_x000a_"/>
    <s v="30 MINUTOS"/>
    <s v="16bb9c33-b6c5-43b7-ada0-3973925b2350..pdf"/>
    <s v="cee9d6b3-5c6d-485e-8b7e-1f422a763868..pdf"/>
    <s v="No aplica Acueductos"/>
    <s v="6ac3a7ce-0705-4bb9-a240-9bf700678563..pdf"/>
    <s v="No aplica Acueductos"/>
    <s v="665e694d-a7c0-4201-9e30-2c55e6e53e86..pdf"/>
    <s v="No aplica Acueductos"/>
    <s v="2d1ca7aa-8dff-4b33-a59d-b5af75e076c6..pdf"/>
    <s v="0bef50d2-3c2b-4338-aaea-adf173ea1a3f..pdf"/>
    <s v="d2c6e8e5-0dca-435f-b718-fbcec7ae3b0e..pdf"/>
    <s v="203114d4-d86c-4d01-9d7b-46a88e18253e..pdf"/>
    <s v="079643ef-3833-4e7b-9da2-dbc7ab01d623..pdf"/>
    <s v="a9c4ca42-ed1b-42c6-aced-be9d439788dd..pdf"/>
    <s v="b74854e0-6aaa-435a-bb8c-11e61c63a1f6..pdf"/>
    <s v="2b78b272-4957-4d0c-a3f0-b27e1a9a315e..pdf"/>
    <s v="ea4a24ff-8d52-40f2-9ffb-887c41ea9cf7..pdf"/>
    <s v="Si"/>
    <s v="Si"/>
    <s v="No"/>
    <s v="Si"/>
    <s v="No"/>
    <s v="No"/>
    <s v="vereda la Maria, por donde pasa la ronda de la Quebrada  Santivar Alto donde nace la quebrada"/>
    <s v="Quebrada La Barilice"/>
    <n v="1"/>
    <s v="Quebrada la Barilice "/>
    <s v="Quebrada la Barilice "/>
    <n v="1000"/>
    <s v="el terreno es principalmente potreros ya la llegada al nacimiento de la quebrada es boscoso. "/>
    <s v="Medio"/>
    <n v="1000"/>
    <s v="el terreno es principalmente potreros ya la llegada al nacimiento de la quebrada es boscoso. "/>
    <s v="Medio"/>
    <s v="con este proyecto queremos mejorar tres puntos principalmente: 1. protección del nacimiento de la quebrada, desafortunadamente los terrenos por donde circula la quebrada, los propietarios de los predios se han dedicado a acabar con el bosque para tener pasturas para los semovientes, además de haber encontrado bocatomas hechizas donde retiran el agua de la quebrada indiscriminadamente. 2. en la ronda de la quebrada aguas abajo deforestan para cultivos 3. el vertimiento de aguas contaminadas a la fuente producto de la producción porcina  "/>
    <s v="Nos hemos reunido con otros acueductos veredales en conjunto con la CAR con el fin de proteger la fuente hídrica en el año 2005 se cerco la ronda de la quebrada en puntos estratégico y se sembraron arboles, desafortunadamente los lugareños dueños de los predios quitaron la cerca y cortaron los arbustos; en el año 2002 se cerco el lugar de naciminto de la quebrada, igual que el caso anterior los lugareños no respetaron y dañaron "/>
    <s v="El evento mas resiente es el del mes de febrero de 2021 donde debido a las fuertes lluvias hubieron varias empalizadas en la quebrada, en los últimos cinco años y cada año que pasa son mas fuertes los veranos y la escasez de agua impacta mas. los fenómenos de la niña y el niño año con año impacta desfavorablemente a la quebrada y por ende a los que de ella nos abastecemos "/>
    <m/>
    <s v="a5e5da39-26f4-4aac-9db6-de0bfae51071..pdf"/>
    <s v="62f21d05-9a2d-47d1-ab1c-209291961c4b..pdf"/>
    <s v="4bc10486-aec3-4dca-a4ab-0e488ae29746..pdf"/>
    <s v="73de0a92-0ae8-4119-bc53-c77d5de2672d..pdf"/>
    <s v="7df06934-c6d5-4147-abaf-387e01e77d87..pdf"/>
    <s v="32803bf1-6747-40b9-9f66-8302ed545098..pdf"/>
    <s v="dbd4fd05-f572-4db8-adb8-3ab85150b7c4..pdf"/>
    <s v="fe45162f-603c-464c-be92-9c4f68f7c14b..pdf"/>
    <s v="No"/>
    <m/>
    <n v="44"/>
    <n v="35"/>
    <n v="79"/>
    <n v="99"/>
    <n v="78"/>
    <n v="177"/>
    <n v="150"/>
    <n v="192"/>
    <n v="342"/>
    <n v="158"/>
    <n v="134"/>
    <n v="292"/>
    <n v="451"/>
    <n v="439"/>
    <n v="890"/>
    <n v="178"/>
    <n v="220"/>
    <d v="2021-04-16T09:02:00"/>
    <n v="44311.723009259302"/>
    <x v="34"/>
    <s v="asuanaranjos@gmail.com"/>
    <s v="dmartinez@cci.org.co"/>
    <n v="44313.619398148097"/>
    <n v="1"/>
    <n v="1"/>
    <s v="No aplica Acueductos"/>
    <n v="1"/>
    <s v="No aplica Acueductos"/>
    <n v="1"/>
    <s v="No aplica Acueductos"/>
    <n v="1"/>
    <n v="1"/>
    <n v="1"/>
    <n v="3"/>
    <n v="3"/>
    <n v="2"/>
    <n v="1"/>
    <n v="1"/>
    <n v="1"/>
    <s v="Cumple con los aspectos requeridos."/>
    <s v="Cumple con los aspectos requeridos."/>
    <s v="No aplica Acueductos"/>
    <s v="Cumple con los aspectos requeridos."/>
    <s v="No aplica Acueductos"/>
    <s v="Cumple con los aspectos requeridos."/>
    <s v="No aplica Acueductos"/>
    <s v="Cumple con los aspectos requeridos."/>
    <s v="Cumple con los aspectos requeridos."/>
    <s v="Cumple con los aspectos requeridos."/>
    <s v="Cumple con los aspectos requeridos."/>
    <s v="Cumple con los aspectos requeridos."/>
    <s v="Cumple con los aspectos requeridos."/>
    <s v="Cumple con los aspectos requeridos."/>
    <s v="Cumple con los aspectos requeridos."/>
    <s v="Cumple con los aspectos requeridos."/>
    <m/>
    <m/>
    <s v="No aplica Acueductos"/>
    <m/>
    <s v="No aplica Acueductos"/>
    <m/>
    <s v="No aplica Acueductos"/>
    <m/>
    <m/>
    <m/>
    <m/>
    <m/>
    <m/>
    <m/>
    <m/>
    <m/>
    <s v="Diagnostico"/>
    <x v="3"/>
    <b v="0"/>
    <x v="0"/>
    <x v="7"/>
    <x v="9"/>
    <n v="0"/>
    <n v="0"/>
    <n v="0"/>
    <n v="0"/>
    <n v="0"/>
    <s v=""/>
    <n v="102"/>
    <m/>
    <x v="1"/>
    <n v="44305"/>
    <s v="El acueducto manifiesta que solo le faltan los estatutos que la Junta se reunio el dia 18 y ya tienen toda la documentacion para llevarsela al señor Oscar Martinez de la Alcaldia para realizar el Cargue, Oscar Martinez es el funcionario de la Alcaldia que esta apoyando el proceso y centralizando la informacion, Se le realizan observaciones sobre los registros duplicados"/>
    <n v="44307"/>
    <s v="Se contacta con Oscar Martinez, se le ofrece ayuda para resolver dudas esta encargado de subir la documentacion de todas las postulaciones del municipio"/>
    <n v="44308"/>
    <s v="No se evidencia avance en el cargue de informacion"/>
    <n v="44309"/>
    <s v="No se evidencia avance en el cargue de informacion"/>
    <m/>
    <m/>
    <m/>
    <m/>
    <s v="x"/>
    <s v="x"/>
    <s v="SI"/>
    <n v="45"/>
    <x v="2"/>
    <x v="0"/>
    <x v="1"/>
    <s v="VIABLE"/>
    <s v="VIABLE"/>
    <x v="0"/>
    <m/>
    <m/>
    <m/>
    <x v="0"/>
    <m/>
    <m/>
    <s v=" "/>
    <m/>
    <m/>
    <m/>
    <m/>
    <m/>
    <m/>
    <m/>
    <m/>
    <m/>
    <m/>
    <m/>
    <m/>
    <m/>
    <m/>
    <n v="0"/>
    <m/>
  </r>
  <r>
    <n v="111"/>
    <s v="Junta de accion comunal bochica centro"/>
    <x v="1"/>
    <x v="16"/>
    <s v="bochica centro "/>
    <s v="No 2076 de 28 de abril de 1965"/>
    <x v="1"/>
    <n v="42924"/>
    <n v="14402504073"/>
    <s v="vereda bochica centro"/>
    <s v="Latitud: 4.28889      Longitud: -74.3883"/>
    <n v="3118284706"/>
    <s v="juntabochicacentro@hotmail.com"/>
    <s v="magola mora garcia "/>
    <n v="41727316"/>
    <n v="3118284706"/>
    <s v="juntabochicacentro@hotmail.com"/>
    <s v="jose vicente rey "/>
    <n v="11378967"/>
    <n v="3104863063"/>
    <s v="juntabochicacentro@hotmail.com"/>
    <s v="magola mora garcia"/>
    <s v="alberto bonilla"/>
    <s v="blanca nelly jimenez "/>
    <s v="jose vicente rey "/>
    <s v="rodrigo mogollon "/>
    <s v="NINGUNO"/>
    <s v="ninguno"/>
    <s v="NINGUNO "/>
    <s v="nancy adela rey "/>
    <s v="delegado asorural "/>
    <s v="luis ortegon "/>
    <s v="delegado asorural"/>
    <s v="saul segura "/>
    <s v="la junta de acción comunal se inicio a los 8 días de julio de 2017 donde se reunio en asamblea general la junta de acción comunal la vereda bochica centro "/>
    <s v="Placa huella en 2014 de 80 metros _x000a_placa huella en 2016 por el municipio y comunidad  70 metros _x000a_placa huella presupuesto participativo 2018 _x000a_adquisición de unidades sanitarias_x000a_placa de polideportivo 320 metros con la gente y ministerio del interior _x000a_"/>
    <s v="limpieza de quebrada _x000a_"/>
    <n v="2020"/>
    <s v="limpieza a canal abierto de la toma"/>
    <s v="JAC "/>
    <n v="2019"/>
    <s v="limpieza a canal abierto de la toma"/>
    <s v="JAC "/>
    <m/>
    <m/>
    <m/>
    <m/>
    <m/>
    <m/>
    <m/>
    <m/>
    <m/>
    <s v="no esta en muy buen estado "/>
    <s v="carro, moto "/>
    <s v="1 hora y media "/>
    <s v="779b5f0c-8ca7-4b22-9025-58a15839954a..pdf"/>
    <s v="0b600866-8c5a-4a3d-b3fd-990d1ac9838a..pdf"/>
    <s v="be675375-caff-4f2e-8143-120f3ce7afe1..pdf"/>
    <s v="No aplica Jac"/>
    <s v="85262957-365e-4731-a749-9936bde45b1b..pdf"/>
    <s v="No aplica Jac"/>
    <s v="7b565107-c849-4b94-a3b9-3f1851819ccc..pdf"/>
    <s v="d18c0669-66fe-4df5-ab57-202ad7f7de7d..pdf"/>
    <s v="9afe3dd3-b76a-4dd1-b18e-af66a5d2f5c3..pdf"/>
    <s v="a017a9a9-a9a1-4266-96f6-560fc46db84f..pdf"/>
    <s v="31eadd15-44f1-4d96-9cd7-64773bdae9f7..pdf"/>
    <s v="d6b6487e-d0fa-41d1-a891-70287e648a84..pdf"/>
    <s v="399739f6-85e6-480c-9619-f097f22e7570..pdf"/>
    <s v="651e3975-15f6-47dd-9ac0-a350323a0188..pdf"/>
    <s v="No aplica Jac"/>
    <s v="c46c2dd7-4c0f-4bfc-83b5-3fceb6695690..pdf"/>
    <s v="No"/>
    <s v="No"/>
    <s v="No"/>
    <s v="Si"/>
    <s v="Si"/>
    <s v="No"/>
    <s v="vereda bochica centro "/>
    <s v="asoaguas del sur bochica la trinidad_x000a_rio batan "/>
    <n v="2"/>
    <s v="asoaguas del sur bochica la trinidad_x000a_rio batan "/>
    <s v="asoaguas del sur bochica la trinidad_x000a_rio batan "/>
    <n v="100"/>
    <s v="terreno con pendiente"/>
    <s v="Medio"/>
    <n v="300"/>
    <s v="terreno con pendiente "/>
    <s v="Medio"/>
    <s v="la situación a mejorar la fuente hidrica de asoaguas bochica la trinidad que depende o cubre 3 veredas en bochica, es por eso que se quiere proteger ya que es un recurso muy importante y se esta agotando "/>
    <s v="jornadas de limpieza_x000a_jornadas de quitar maleza y hojarasca "/>
    <s v="desbordamientos, inundaciones."/>
    <m/>
    <s v="9cf42cb8-310e-4185-b0e8-47c145fbab31..jpeg"/>
    <s v="9aaa7a8a-bdba-4de3-ba20-af256fa7d617..jpeg"/>
    <s v="f67c4a3c-70e6-4b9e-accc-72317ffd820d..jpeg"/>
    <s v="6dc63892-c872-4179-8ed9-d5f9ec411673..jpeg"/>
    <s v="87526226-4e4e-4fde-b696-8bd1d6a729d6..mp4"/>
    <s v="ea5a3b63-9462-4edb-bf2e-d55129fcd233..jpeg"/>
    <s v="562ecbf6-f7be-4512-8155-a36ab319f45b..jpeg"/>
    <s v="c74a61a5-0b06-483f-9006-dcb7e2e393fb..jpeg"/>
    <s v="No"/>
    <m/>
    <n v="53"/>
    <n v="40"/>
    <n v="93"/>
    <n v="20"/>
    <n v="17"/>
    <n v="37"/>
    <n v="218"/>
    <n v="193"/>
    <n v="411"/>
    <n v="65"/>
    <n v="58"/>
    <n v="123"/>
    <n v="356"/>
    <n v="308"/>
    <n v="664"/>
    <n v="110"/>
    <n v="158"/>
    <d v="2021-04-16T13:41:09"/>
    <n v="44309.543368055602"/>
    <x v="35"/>
    <s v="juntabochicacentro@hotmail.com"/>
    <s v="llasso@cci.org.co"/>
    <n v="44314.456215277802"/>
    <n v="1"/>
    <n v="0"/>
    <n v="0"/>
    <s v="No aplica Jac"/>
    <n v="0"/>
    <s v="No aplica Jac"/>
    <n v="1"/>
    <n v="1"/>
    <n v="1"/>
    <n v="1"/>
    <n v="0"/>
    <n v="0"/>
    <n v="2"/>
    <n v="1"/>
    <s v="No aplica Jac"/>
    <n v="1"/>
    <m/>
    <s v="Se requiere allegar RUT actualizado con el código 22 en responsabilidades."/>
    <s v="La certificación allegada es del año 2019. Se puede solicitar en la página del IDACO o en el correo: luzdeissy.ramirez@cundinamarca.gov.co"/>
    <s v="No aplica Jac"/>
    <s v="Dentro de los estatutos no se avala al representante legal o presidente para la celebración de contratos mayores de 100 smlv. Se debe anexar acta de asamblea o junta directiva donde se de autorización. "/>
    <s v="No aplica Jac"/>
    <m/>
    <m/>
    <m/>
    <m/>
    <s v="Se requiere allegar en un solo documento certificado de antecedentes disciplinarios de la ORGANIZACIÓN, representante legal y tesorero"/>
    <s v="Se requiere allegar en un solo documento certificado de antecedentes fiscales de la ORGANIZACIÓN, representante legal y tesorero"/>
    <m/>
    <m/>
    <s v="No aplica Jac"/>
    <m/>
    <m/>
    <m/>
    <m/>
    <s v="No aplica Jac"/>
    <m/>
    <s v="No aplica Jac"/>
    <m/>
    <m/>
    <m/>
    <m/>
    <m/>
    <m/>
    <m/>
    <m/>
    <s v="No aplica Jac"/>
    <m/>
    <s v="Implementación"/>
    <x v="3"/>
    <b v="0"/>
    <x v="8"/>
    <x v="3"/>
    <x v="14"/>
    <n v="0"/>
    <n v="0"/>
    <n v="0"/>
    <n v="0"/>
    <n v="0"/>
    <s v=""/>
    <n v="65"/>
    <m/>
    <x v="2"/>
    <n v="44302"/>
    <s v="Se inicio registro y se hizo acompañamiento a la presidenta de la JAC para subir la informacion pertinente. "/>
    <n v="44306"/>
    <s v="Estan a la espera de que llegue el rut solicitado por el representante legal y la resolucion de estatutos. "/>
    <m/>
    <m/>
    <m/>
    <m/>
    <m/>
    <m/>
    <m/>
    <m/>
    <s v="x"/>
    <s v="x"/>
    <m/>
    <n v="161"/>
    <x v="1"/>
    <x v="0"/>
    <x v="1"/>
    <m/>
    <m/>
    <x v="1"/>
    <m/>
    <m/>
    <m/>
    <x v="0"/>
    <m/>
    <m/>
    <s v=" "/>
    <m/>
    <m/>
    <m/>
    <m/>
    <m/>
    <m/>
    <m/>
    <m/>
    <m/>
    <m/>
    <m/>
    <m/>
    <m/>
    <m/>
    <n v="0"/>
    <m/>
  </r>
  <r>
    <n v="115"/>
    <s v="ASOCIACION DE USUARIOS DEL ACUEDUCTO DE PANAMA ALTA"/>
    <x v="1"/>
    <x v="6"/>
    <s v="PANAMA ALTA"/>
    <s v="ASOCIACION DEUSUARIOS DEL ACUEDUCTO DE PANAMA ALTA"/>
    <x v="4"/>
    <n v="34791"/>
    <s v="8 3 0 5 1 3 5 4 0 9"/>
    <s v="VEREDA PANAMA ALTA SECTOR LA Y"/>
    <s v="NORTE 978945  ,ESTE 961598"/>
    <n v="3174013719"/>
    <s v="tesoreriapanamalta@gmail.com"/>
    <s v="BLANCA CECILIA AVILA"/>
    <n v="20567604"/>
    <n v="3155057535"/>
    <s v="tesoreriapanamalta@gmail.com"/>
    <s v="SONIA JANNETH PAEZ GIL"/>
    <n v="52304955"/>
    <n v="3174013719"/>
    <s v="tesorerirapanamalta@gmail.com"/>
    <s v="BLANCA CECILIA AVILA"/>
    <s v="ALVARO BAQUERO BAQUERO"/>
    <s v="ADELA PINEDA PARDO"/>
    <s v="SONIA JANNETH PAEZ GIL"/>
    <s v="DARIO ORIGUA"/>
    <s v="NA"/>
    <s v="NA"/>
    <s v="NA"/>
    <s v="NA"/>
    <m/>
    <m/>
    <m/>
    <m/>
    <s v="En el año de 1994, gracias a la iniciativa de algunos residentes de la vereda Panamá Alta, y ante la necesidad de contar con un sistema de abastecimiento de agua continúo, se unen para liderar, gestionar, organizar y construir el acueducto veredal, que llevaría el mismo nombre.  E así como el 27 de enero del año 1994 con 35 asistentes se nace la Asociación de Usuarios del Acueducto de la vereda Panamá Alta, desde ese momento se da inicio a una gran labor con un inmenso compromiso de trabajar por y para la comunidad.  Con el fin de gestionar apoyo para la obtención de recursos, se acudió a la Federación de Cafeteros  a través d el  comité municipal de nuestro municipio, seguidamente el municipio de Silvania y la comunidad  de  la vereda  interesada y comprometida.   nos llevo entre año el 1996 y 1997 tener los  recursos  para dar  inicio  a la obra de nuestro acueducto, siempre con el apoyo del comité de cafeteros municipio y comunidad ,  finalmente  el 21 de agosto de 1999 se da al servicio el acueducto de la vereda Panamá Alta."/>
    <s v="Charlas de sensibilización, apoyo para la celebración del día de las madres, día del niño y aguinaldo navideño, apoyo a las actividades de mejoramiento de vías."/>
    <s v="Protección de los recursos hídricos de la zona, procesos de reforestación, mantenimiento de la zonas donde se ha realizado reforestación."/>
    <n v="2015"/>
    <s v="Reforestación c0n 4.000 arboles sembrados. &quot;La Cultura del Árbol&quot;"/>
    <s v="Lo ejecuto la comunidad, la Umata hizo entrega de los árboles, la CAR aporto el cerramiento del predio, usuarios del acueducto aporto la mano de obra, el Acueducto veredal de Panamá Alta hizo aporte económico para pago de desplazamientos, refrigerios y algunos jornales de trabajo."/>
    <n v="2016"/>
    <s v="inicio reforestación con 6.000 árboles"/>
    <s v="La Umata hizo entrega de los árboles, los usuarios del acueducto aportaron mano de obra, el Acueducto veredal de Panamá Alta hizo aporte económico para pago de desplazamientos, refrigerios y algunos jornales de trabajo."/>
    <n v="2017"/>
    <s v="continuidad y finalización reforestación con 6.000 árboles"/>
    <s v="La Umata hizo entrega de los árboles, los usuarios del acueducto aportaron mano de obra, el Acueducto veredal de Panamá Alta hizo aporte económico para pago de desplazamientos, refrigerios y algunos jornales de trabajo."/>
    <n v="2018"/>
    <s v="Inicio proyecto  ESCA Siembra 3.200 árboles y cerramiento sector las Pilas"/>
    <s v="Proyecto ESCA, ejecutado por la Junta de Acción Comunal de la Vereda Panamá Alta"/>
    <n v="2019"/>
    <s v="Finalización proyecto ESCA"/>
    <s v="Proyecto ESCA, ejecutado por la Junta de Acción Comunal de la Vereda Panamá Alta"/>
    <s v="Algunos tramos son en encintada, placa huella, otros son vía destapada, ramales, camino de herradura, trocha"/>
    <s v="Servicio público micro bus, lunes a domingo, salida de Silvania cabecera Municipal 6: 30 a.m. 10:00 a.m. 12:00 m 2:00 p.m. 4:00 p.m."/>
    <s v="Desde la cabecera Municipal entre 30 y 60 minutos"/>
    <s v="35ca3cd2-15bd-4bf2-8ec6-0aaf5b891806..pdf"/>
    <s v="498d1a47-b609-4763-bcbe-7450ae429cbb..pdf"/>
    <s v="No aplica Acueductos"/>
    <s v="aa9cc656-91f7-4ce6-922d-d1a6b447bb5f..pdf"/>
    <s v="No aplica Acueductos"/>
    <s v="89597469-4ff4-4808-8fa0-e4cbcb1d9006..pdf"/>
    <s v="No aplica Acueductos"/>
    <s v="be178338-2521-43aa-be74-b029c1748faf..pdf"/>
    <s v="0f49ed80-2e1c-4259-b4c8-bc57499e2306..pdf"/>
    <s v="31f39c19-5519-447b-abae-5712c75f61b2..pdf"/>
    <s v="73d1b016-0a61-4e6e-823e-1971f5c0ad4c..pdf"/>
    <s v="bdcf0f11-41d2-41af-a734-22ae39fd0a24..pdf"/>
    <s v="0b37e581-e30c-4937-b59b-12ade842c0e6..docx"/>
    <s v="9771fc74-ec21-4564-9446-2e298e6e5f4f..docx"/>
    <s v="a4fabbad-661e-4737-ab30-af53bea47c9e..pdf"/>
    <s v="726c6805-b95b-4fe7-bcaf-6760d7389841..pdf"/>
    <s v="No"/>
    <s v="Si"/>
    <s v="Si"/>
    <s v="Si"/>
    <s v="No"/>
    <s v="Si"/>
    <s v="Panamá Alta"/>
    <s v="Quebrada San José El Hato_x000a_Quebrada Las Pilas"/>
    <n v="4"/>
    <s v="Quebrada San José el Hato_x000a_Quebrada Las Pilas"/>
    <s v="Quebrada San José El Hato_x000a_Quebrada Las Pilas"/>
    <n v="2000"/>
    <s v="Pendiente"/>
    <s v="Difícil"/>
    <n v="2800"/>
    <s v="Semiplano"/>
    <s v="Difícil"/>
    <s v="Actualmente se requiere mejorar el sistema de bosque nativo para la protección de las fuentes hídricas de la Vereda, la implementación de acciones encaminadas a establecer  zonas para asegurar la calidad y cantidad del recurso hídrico, de manera continua , con función de franja amortiguadora del área de reserva forestal protectora."/>
    <s v="Jornadas de limpieza, instalación de cercas, reforestación de áreas,"/>
    <s v="Fenómeno del niño, temporadas largas de sequía"/>
    <m/>
    <s v="8db7f9c5-ad39-45e4-be89-b5a1fa5df85f..docx"/>
    <s v="323bfdd2-3cbb-4a25-87ca-66b362eb4801..docx"/>
    <s v="4198efe1-8dc1-40ca-994e-4c166197a834..docx"/>
    <s v="9d6639da-115f-44e4-9581-fdece6028960..docx"/>
    <s v="98cd79e5-5e13-48f8-9881-6fe451331e0e..docx"/>
    <s v="fcdf4e7c-da96-428e-844b-7ac2ab84a8cc..docx"/>
    <s v="f6198cda-d890-4da7-9803-e0e0571ab157..docx"/>
    <s v="198e9e32-291b-4664-8099-ae6c36e2b002..docx"/>
    <s v="Si"/>
    <s v="Finca La Esmeralda_x000a_"/>
    <n v="12"/>
    <n v="16"/>
    <n v="28"/>
    <n v="13"/>
    <n v="11"/>
    <n v="24"/>
    <n v="45"/>
    <n v="53"/>
    <n v="98"/>
    <n v="29"/>
    <n v="29"/>
    <n v="58"/>
    <n v="99"/>
    <n v="109"/>
    <n v="208"/>
    <n v="185"/>
    <n v="109"/>
    <d v="2021-04-17T11:41:15"/>
    <n v="44312.8305555556"/>
    <x v="36"/>
    <s v="tesoreriapanamalta@gmail.com"/>
    <s v="amarin@cci.org.co"/>
    <n v="44322.670104166697"/>
    <n v="1"/>
    <n v="1"/>
    <s v="No aplica Acueductos"/>
    <n v="1"/>
    <s v="No aplica Acueductos"/>
    <n v="1"/>
    <s v="No aplica Acueductos"/>
    <n v="1"/>
    <n v="1"/>
    <n v="1"/>
    <n v="3"/>
    <n v="3"/>
    <n v="2"/>
    <n v="1"/>
    <n v="1"/>
    <n v="1"/>
    <m/>
    <m/>
    <s v="No aplica Acueductos"/>
    <m/>
    <s v="No aplica Acueductos"/>
    <s v="subsanado. "/>
    <s v="No aplica Acueductos"/>
    <m/>
    <m/>
    <m/>
    <s v="adjuntados en la subsanación"/>
    <s v="adjuntados en la subsanación"/>
    <m/>
    <m/>
    <m/>
    <m/>
    <m/>
    <m/>
    <s v="No aplica Acueductos"/>
    <m/>
    <s v="No aplica Acueductos"/>
    <s v="7ea61bdc-ae7c-4ea0-988c-42eeecc6eb5e..pdf"/>
    <s v="No aplica Acueductos"/>
    <m/>
    <m/>
    <m/>
    <s v="892a80e9-7c07-43fa-9332-4517f04a38db..docx"/>
    <s v="bdfb538a-eb5f-4273-ac3f-13282ab1ed15..docx"/>
    <m/>
    <m/>
    <m/>
    <m/>
    <s v="Implementación"/>
    <x v="3"/>
    <b v="1"/>
    <x v="0"/>
    <x v="7"/>
    <x v="9"/>
    <n v="0"/>
    <n v="0"/>
    <n v="0"/>
    <n v="0"/>
    <n v="0"/>
    <s v=""/>
    <n v="147"/>
    <m/>
    <x v="2"/>
    <n v="44306"/>
    <s v="Suben documentos solicitados e informacion el dia mañana 21 de abril de 2021. "/>
    <n v="44308"/>
    <s v="Finalizan esta misma tarde "/>
    <m/>
    <m/>
    <m/>
    <m/>
    <m/>
    <m/>
    <m/>
    <m/>
    <s v="x"/>
    <s v="x"/>
    <s v="SI"/>
    <n v="58"/>
    <x v="0"/>
    <x v="13"/>
    <x v="2"/>
    <s v="VIABLE"/>
    <s v="VIABLE"/>
    <x v="0"/>
    <s v="1. Concepto Social: Revisar el número de socios._x000a_2. Concepto Técnico:Revisar el rango de criterios concepto técnico, según la cantidad de árboles a plantar el rango más aproximado es de  Entre 220 y 440 árboles, dado que en total se sembraron 210 árboles._x000a_3. Cartografía técnica: Mencionar el nacedero innominado y la quebrada innominada."/>
    <d v="2021-07-21T00:00:00"/>
    <d v="2021-07-29T00:00:00"/>
    <x v="1"/>
    <s v="830513540-9"/>
    <n v="2104"/>
    <s v="Frío"/>
    <n v="20"/>
    <n v="210"/>
    <n v="0"/>
    <n v="0"/>
    <n v="200"/>
    <n v="1000"/>
    <n v="0.5"/>
    <n v="830"/>
    <s v="11% de 500 a 2000m"/>
    <n v="14926"/>
    <s v="6%&gt; a 2000m"/>
    <s v="MUY DIFICIL"/>
    <n v="27448000"/>
    <n v="1491000"/>
    <n v="28939000"/>
    <m/>
  </r>
  <r>
    <n v="119"/>
    <s v="ASOCIACION DE USUARIOS DEL ACUEDUCTO LEONARDO HOYOS ESP"/>
    <x v="1"/>
    <x v="16"/>
    <s v="PLACER"/>
    <s v="ASOCIACION DE USUARIOS"/>
    <x v="4"/>
    <n v="36238"/>
    <n v="8001398805"/>
    <s v="KILOMETRO 4 VIA ARBELAEZ"/>
    <s v="ESTE 968006 NORTE 965848 A 1690 MSNM"/>
    <n v="3213005498"/>
    <s v="ACUEDUCTOLEONARDOHOYOS@GMAIL.COM"/>
    <s v="EDUARDO AREVALO CASTAÑEDA"/>
    <s v="17.054.064"/>
    <n v="3213005498"/>
    <s v="ACUEDUCTOLEONARDOHOYOS@GMAIL.COM"/>
    <s v="JAIME ARIAS COLMENARES"/>
    <n v="2851130"/>
    <n v="3213005498"/>
    <s v="ACUEDUCTOLEONARDOHOYOS@GMAIL.COM"/>
    <s v="EDUARDO AREVALO CASTAÑEDA"/>
    <s v="LEONOR SERRANO DE CAMARGO"/>
    <s v="CECILIA ROBLES GUIZA"/>
    <s v="JAIME ARIAS COLMENARES"/>
    <s v="JAIME GONZALEZ"/>
    <s v="No aplica"/>
    <s v="No aplica"/>
    <s v="NO APLICA"/>
    <s v="No aplica"/>
    <s v="NO APLICA"/>
    <s v="No aplica"/>
    <s v="NO APLICA"/>
    <s v="NO APLICA"/>
    <s v="El Acueducto Leonardo Hoyos fue fundado en el año 1982, por una iniciativa comunitaria, ante la necesidad de tener agua potable para la Vereeda El Placer. Desde esa fecha ha realizado un trabajo asociativo que permite hoy en dia entregar agua totalmente potable, cumpliendo con indices de calidad."/>
    <s v="Se han realizado actividades arreglo de caminos veredales, limpiezas de cunetas"/>
    <s v="principalmente en educación ambiental, talleres, trabajo con los niños de los Colegios, y reforestación"/>
    <n v="2019"/>
    <s v="REFORESTACION"/>
    <s v="ACUEDUCTO LEONARDO  HOYOS ESP CON RECURSOS PROPIOS"/>
    <n v="2017"/>
    <s v="REFORESTACION"/>
    <s v="ACUEDUCTOL LEONARDO HOYOS ESP LA FINANCIACION ES CON RECURSOS PROPIOS"/>
    <m/>
    <m/>
    <m/>
    <m/>
    <m/>
    <m/>
    <m/>
    <m/>
    <m/>
    <s v="VIA TERCIARIA, EN RECEBO"/>
    <s v="VEHICULO"/>
    <s v="45 MIN"/>
    <s v="f12a257d-8471-436a-a4ad-182dd7fa8494..jpg"/>
    <s v="f522432c-90e9-43fc-a861-aa1de4f9156a..pdf"/>
    <s v="No aplica Acueductos"/>
    <s v="ef8b1527-71dc-45b5-9053-faeb925fdf2a..pdf"/>
    <s v="No aplica Acueductos"/>
    <s v="4429d2e9-61c6-4190-8807-4e529cc8f113..pdf"/>
    <s v="No aplica Acueductos"/>
    <s v="10e3b8ef-c6a7-4cdf-9fcc-cd76c614e9e0..pdf"/>
    <s v="56c9a8b8-b3e6-4023-ab93-ddec22025948..docx"/>
    <s v="a4993a15-9232-48a1-8a8e-95647c56400b..pdf"/>
    <s v="08995c9a-a831-47f1-9e57-90c2d321d228..pdf"/>
    <s v="b9d55409-0d8b-4b71-99ef-6d570ea50259..pdf"/>
    <s v="ace21469-bf68-4c2b-af30-c7d637c25f78..pdf"/>
    <s v="3d64a070-d277-4bb2-b727-0cbbf3d9e8b9..pdf"/>
    <s v="bd3b59ae-d989-4b78-ab0c-88030b8ed13a..pdf"/>
    <s v="c152c498-b18d-41ed-85ff-85cbe36e5dbf..pdf"/>
    <s v="No"/>
    <s v="Si"/>
    <s v="No"/>
    <s v="No"/>
    <s v="No"/>
    <s v="No"/>
    <s v="Bochica"/>
    <s v="Rio Batan"/>
    <n v="1"/>
    <s v="Rio Batan"/>
    <s v="Rio Batan"/>
    <n v="10"/>
    <s v="Presenta deslizamiento y movimientos en masa"/>
    <s v="Medio"/>
    <n v="0"/>
    <s v="Terreno pantanoso "/>
    <s v="Medio"/>
    <s v="El terreno donde se encuentra ubicada la Bocatoma del Acueducto es un terreno que presenta deslizamientos, es una zona de acceso medio, se encuentra 20 minutos de la carretera veredal"/>
    <s v="Se han realizado reforestaciones "/>
    <s v="Se han presentado deslizamientos, movimientos de terrero, en temporadas de verano se presentan sequias"/>
    <m/>
    <s v="9563a917-8063-495a-9d6d-8e47d5a75555..jpg"/>
    <s v="3c984a0d-8b54-4a30-b6c6-afda56770026..jpg"/>
    <s v="3c5c8875-f6aa-4fef-9f55-0c2bc2c7b8fd..jpg"/>
    <s v="7775652c-f798-4447-8b8d-ae26fdc1b9b3..jpg"/>
    <s v="d811cfbf-9b82-4ec2-ba26-98d0a2967564..jpg"/>
    <s v="43c1f89b-f722-46e9-9ea8-0b9b04c245dd..jpg"/>
    <s v="4458d1bb-b72d-4e5d-93a1-24170c78a0e6..jpg"/>
    <s v="7a4ec4b6-fee6-457d-8c1c-dbc2c86003ee..jpg"/>
    <s v="No"/>
    <m/>
    <n v="85"/>
    <n v="56"/>
    <n v="141"/>
    <n v="180"/>
    <n v="78"/>
    <n v="258"/>
    <n v="465"/>
    <n v="225"/>
    <n v="690"/>
    <n v="160"/>
    <n v="145"/>
    <n v="305"/>
    <n v="890"/>
    <n v="504"/>
    <n v="1394"/>
    <n v="315"/>
    <n v="315"/>
    <d v="2021-04-19T09:12:54"/>
    <n v="44312.6897916667"/>
    <x v="37"/>
    <s v="acueductoleonardohoyos@gmail.com"/>
    <s v="lsalinas@cci.org.co"/>
    <n v="44322.652708333299"/>
    <n v="1"/>
    <n v="1"/>
    <s v="No aplica Acueductos"/>
    <n v="1"/>
    <s v="No aplica Acueductos"/>
    <n v="1"/>
    <s v="No aplica Acueductos"/>
    <n v="1"/>
    <n v="1"/>
    <n v="1"/>
    <n v="3"/>
    <n v="3"/>
    <n v="2"/>
    <n v="1"/>
    <n v="1"/>
    <n v="1"/>
    <m/>
    <m/>
    <s v="No aplica Acueductos"/>
    <m/>
    <s v="No aplica Acueductos"/>
    <s v="Documento subsanado _x000a_Los estatutos deben autorizar al Representante Legal o presidente  a firmar  contratos o convenios Superiores a 60 salarios Minimos, para este caso y de acuerdo a lo establecido en  4.4.7. dentro de las funciones del presidente se otorga todo contrato, obligación o negocio jurídico hasta el valor de cincuenta (50) salarios mínimos mensuales_x000a_legales vigentes. Por lo anterior se  necesita acta de asamblea o Junta Directiva que lo autorice."/>
    <s v="No aplica Acueductos"/>
    <m/>
    <m/>
    <m/>
    <s v="Falta el certificado de la organización."/>
    <m/>
    <m/>
    <m/>
    <m/>
    <s v="No se relacionan las firmas de la junta directiva de la organización."/>
    <m/>
    <m/>
    <s v="No aplica Acueductos"/>
    <m/>
    <s v="No aplica Acueductos"/>
    <s v="cb479b91-a14d-46cb-863d-5630c527ca9f..pdf"/>
    <s v="No aplica Acueductos"/>
    <m/>
    <m/>
    <m/>
    <m/>
    <m/>
    <m/>
    <m/>
    <m/>
    <s v="7ca6123b-861e-4ca3-8a8a-e727330745e5..pdf"/>
    <s v="Implementación"/>
    <x v="3"/>
    <b v="0"/>
    <x v="0"/>
    <x v="7"/>
    <x v="9"/>
    <n v="0"/>
    <n v="0"/>
    <n v="0"/>
    <n v="0"/>
    <n v="0"/>
    <s v=""/>
    <n v="127"/>
    <s v="SI"/>
    <x v="2"/>
    <n v="44308"/>
    <s v="Se realiza contacto teléfonico con la presidente del acueducto, nos remite el número de contacto de la administradora pero no se puede establecer contacto. "/>
    <n v="44312"/>
    <s v="Se hablo con la administradora, indica que estan subiendo documentos y esperar finalizar esta tarde si no se presenta ningun inconveniente. "/>
    <m/>
    <m/>
    <m/>
    <m/>
    <m/>
    <m/>
    <m/>
    <m/>
    <s v="x"/>
    <s v="x"/>
    <s v="SI"/>
    <n v="53"/>
    <x v="2"/>
    <x v="14"/>
    <x v="2"/>
    <s v="NO VIABLE"/>
    <s v="NO VIABLE"/>
    <x v="2"/>
    <s v="1._x0009_Concepto técnico: Revisar el tipo de organización, se registra como Junta de Acción comunal, pero los documentos son de acueducto._x000a_2._x0009_Concepto técnico: Para futuros diagnósticos relacionar primero el predio 1 y posteriormente los demás, esto con la finalidad de mantener una secuencia."/>
    <d v="2021-07-02T00:00:00"/>
    <d v="2021-07-02T00:00:00"/>
    <x v="1"/>
    <s v=" 800139880-5"/>
    <m/>
    <s v=" "/>
    <m/>
    <m/>
    <m/>
    <m/>
    <m/>
    <m/>
    <m/>
    <m/>
    <m/>
    <m/>
    <m/>
    <m/>
    <n v="14380000"/>
    <n v="1491000"/>
    <n v="15871000"/>
    <m/>
  </r>
  <r>
    <n v="121"/>
    <s v="Junta de acción comunal"/>
    <x v="1"/>
    <x v="18"/>
    <s v="Agua negra"/>
    <n v="1242"/>
    <x v="1"/>
    <n v="24938"/>
    <n v="900445283"/>
    <s v="Vereda agua negra"/>
    <s v="Al oriente de San Bernardo limitando con las las veredas de quecos aguamarilla y el Carmen "/>
    <n v="3041558963"/>
    <s v="aguanegrajacvereda@gmail.com"/>
    <s v="Raquel Sofía Rodríguez"/>
    <n v="20887499"/>
    <n v="3213798911"/>
    <s v="2021RAQUEL.RODRIGUEZ@GMAIL.COM"/>
    <s v="Leonel Darío Rodríguez Castillo"/>
    <n v="11245088"/>
    <n v="3219445995"/>
    <s v="leonelrodriguezcastillo.09@gmail.com"/>
    <s v="Raquel Sofía Rodríguez "/>
    <s v="Héctor Hernán Velasquez vivas"/>
    <s v="Yenifer Katherine Rodríguez Cubillos "/>
    <s v="Leonel Darío Rodríguez Castillo "/>
    <s v="Alexander Gutiérrez castillo"/>
    <s v="Ricardo Rodríguez"/>
    <s v="Eduardo González "/>
    <m/>
    <s v="Doris Rodríguez "/>
    <s v="Comité de salud "/>
    <s v="Dolly González "/>
    <s v="Comité deportes"/>
    <s v="Lucila layton"/>
    <s v="La junta nace a partir del año 68 liderada por el señor Francisco Antonio Rodríguez quien inicio diferentes proyectos comunales y quién estubo a cargo durante varios periodos luego el presidente fue el señor José Abel castillo y junto a sus juntas  organizaron lo q conocemos hoy de nuestra vereda también hemos tenido el acompañamiento de Ricardo Rodríguez Albeiro pardo y Raquel Rodríguez como grandes líderes comunitarios "/>
    <s v="La junta desde sus inicios a apoyado diferentes actividades como la construcción de caminos vecinales luego la construcción de la carretera principal también la instalación del acueducto veredal,la construcción de la escuela y sus mejorías hasta el día de hoy,la solicitud de redes eléctricas y el techado del polideportivo, construcción de puentes, actividades deportivas con el acompañamiento de jóvenes y niños, proyectos de vivienda y mejoramiento"/>
    <s v="Prohibición a la entrada de proyectos mineros y reforestación de cuencas "/>
    <m/>
    <m/>
    <m/>
    <m/>
    <m/>
    <m/>
    <m/>
    <m/>
    <m/>
    <m/>
    <m/>
    <m/>
    <m/>
    <m/>
    <m/>
    <s v="Via resevada en condiciones medias por el invierno "/>
    <s v="Moto y carro la frecuencia es diaria "/>
    <s v="Desde el municipio 30 minutos"/>
    <m/>
    <m/>
    <m/>
    <s v="No aplica Jac"/>
    <m/>
    <s v="No aplica Jac"/>
    <m/>
    <m/>
    <m/>
    <m/>
    <m/>
    <m/>
    <m/>
    <m/>
    <s v="No aplica Jac"/>
    <m/>
    <s v="No"/>
    <s v="No"/>
    <s v="No"/>
    <s v="No"/>
    <s v="No"/>
    <s v="No"/>
    <s v="Agua negra"/>
    <s v="Quebrada agua negra "/>
    <n v="1"/>
    <s v="Quebrada agua negra"/>
    <s v="Quebrada agua negra "/>
    <m/>
    <m/>
    <m/>
    <m/>
    <m/>
    <m/>
    <m/>
    <m/>
    <s v="Deslizamiento"/>
    <m/>
    <m/>
    <m/>
    <m/>
    <m/>
    <m/>
    <m/>
    <m/>
    <m/>
    <s v="Si"/>
    <m/>
    <n v="0"/>
    <n v="0"/>
    <n v="0"/>
    <n v="0"/>
    <n v="0"/>
    <n v="0"/>
    <n v="0"/>
    <n v="0"/>
    <n v="0"/>
    <n v="0"/>
    <n v="0"/>
    <n v="0"/>
    <n v="0"/>
    <n v="0"/>
    <n v="0"/>
    <n v="0"/>
    <n v="0"/>
    <d v="2021-04-19T11:29:29"/>
    <n v="44305.816736111097"/>
    <x v="2"/>
    <s v="yerodriguez1993@gmail.com"/>
    <m/>
    <m/>
    <m/>
    <m/>
    <m/>
    <m/>
    <m/>
    <m/>
    <m/>
    <m/>
    <m/>
    <m/>
    <m/>
    <m/>
    <m/>
    <m/>
    <m/>
    <m/>
    <m/>
    <m/>
    <m/>
    <m/>
    <m/>
    <m/>
    <m/>
    <m/>
    <m/>
    <m/>
    <m/>
    <m/>
    <m/>
    <m/>
    <m/>
    <m/>
    <m/>
    <m/>
    <m/>
    <m/>
    <m/>
    <m/>
    <m/>
    <m/>
    <m/>
    <m/>
    <m/>
    <m/>
    <m/>
    <m/>
    <m/>
    <m/>
    <m/>
    <x v="2"/>
    <m/>
    <x v="2"/>
    <x v="2"/>
    <x v="2"/>
    <n v="0"/>
    <n v="0"/>
    <n v="0"/>
    <n v="0"/>
    <n v="0"/>
    <s v=""/>
    <m/>
    <m/>
    <x v="2"/>
    <n v="44308"/>
    <s v="Se realiza el contacto con la señora Yennifer Rodriguez, la cual manifiesta que no continuran con el proceso dado que en el omento de socializar el proyecto desues de haber realizado el registro, los demás mientros de la junta directiva no aprobaron la participación de la Estrategia ESCA 2021. "/>
    <m/>
    <m/>
    <m/>
    <m/>
    <m/>
    <m/>
    <m/>
    <m/>
    <m/>
    <m/>
    <s v="x"/>
    <s v="x"/>
    <m/>
    <e v="#N/A"/>
    <x v="1"/>
    <x v="0"/>
    <x v="1"/>
    <m/>
    <m/>
    <x v="1"/>
    <m/>
    <m/>
    <m/>
    <x v="0"/>
    <m/>
    <m/>
    <s v=" "/>
    <m/>
    <m/>
    <m/>
    <m/>
    <m/>
    <m/>
    <m/>
    <m/>
    <m/>
    <m/>
    <m/>
    <m/>
    <m/>
    <m/>
    <n v="0"/>
    <m/>
  </r>
  <r>
    <n v="125"/>
    <s v="Asociación de Usuarios del Acueducto Noé Vereda La Vuelta"/>
    <x v="1"/>
    <x v="4"/>
    <s v="LA VUELTA"/>
    <s v="Si"/>
    <x v="4"/>
    <n v="39568"/>
    <n v="9902166629"/>
    <s v="Vereda La Vuelta - Municipio de Tibacuy - Cundinamarca"/>
    <s v="Latitud   4°20'0.93&quot;N; Longitud  74°29'24.06&quot;O"/>
    <n v="3108003055"/>
    <s v="nancymendez.25@hotmail.com"/>
    <s v="María Nancy Méndez Ballesteros "/>
    <n v="39618642"/>
    <n v="3108003055"/>
    <s v="nancymendez.25@hotmail.com"/>
    <s v="Luz Marina García Tocua"/>
    <n v="21000246"/>
    <n v="3202259385"/>
    <s v="lmgtocua@gmail.com"/>
    <s v="María Nancy Méndez Ballesteros "/>
    <s v="Rosalbina Buitrago de Pulido"/>
    <s v="Marleny Rodriguez Chaparro"/>
    <s v="Luz Marina García Tocua"/>
    <s v="Alirio Moreno"/>
    <s v="No aplica"/>
    <s v="No aplica"/>
    <s v="NO APLICA"/>
    <s v="No apilca"/>
    <s v="Vocal "/>
    <s v="Germán Parra Melo"/>
    <s v="VOCAL"/>
    <s v="Miguel Alfonso Ubaque Molina"/>
    <s v="La Asociación de Usuarios del Acueducto Noé Vereda La Vuelta, municipio de Tibacuy, fue creada e inscrita en Cámara del Comercio de Fusagasugá el 30 de abril de 2008 para responder a las necesidades de abastecimiento de agua para consumo humano a 17 familias campesina de en las veredas La Vuelta y Capotes del municipio de Tibacuy. Cuenta con Concesión de agua, según Resolución No. 1138 del 14 de abril de 2010 expedida por la CAR. Actualmente cuenta con 71 usuarios. El abastecimiento de agua para el acueducto depende y está estrechamente relacionado con la conservación de las áreas de bosque en la Reserva Forestal Protectora Nacional Cerro Quinini, declarada por el INDERENA y actualmente bajo la administración de la CAR."/>
    <s v="No se han desarrollado actividades comunitarias lideradas por el Acueducto"/>
    <s v="No se han desarrollado actividades ambientales lideradas por el acueducto"/>
    <n v="2016"/>
    <s v="Estudio sobre antropofauna de la Reserva Agroforestal Cerro del Quininí"/>
    <s v="Instituto de Ciencias Naturales - Universidad Nacional de Colombia"/>
    <n v="2018"/>
    <s v="Estudio sobre mamíferos de la Reserva Forestal Protectora - Cerro de Quinini y sus plantas asociadas"/>
    <s v="Instituto de Ciencias Naturales - Universidad Nacional de Colombia"/>
    <n v="2019"/>
    <s v="Estudio sobre flora y fauna en el área de influencia de la Reserva Forestal Protectora Nacional Cerro Quininí"/>
    <s v="Grupo Componente Biótico - POMCA Río Sumapaz, Dirección de Gestión y Ordenamiento Ambiental y Territorial DGOAT - Corporación Autónoma Regional de Cundinamarca - CAR"/>
    <m/>
    <s v="NO APLICA"/>
    <s v="NO APLICA"/>
    <m/>
    <s v="NO APLICA"/>
    <s v="NO APLICA"/>
    <s v="Vía intermunicipal Tibacuy - Viotá, ramal al cerro Quinini"/>
    <s v="Transporte público en colectivos cada media hora"/>
    <s v="20 minutos"/>
    <s v="edd31a29-661e-4ba8-bc3e-bd137b3b6982..pdf"/>
    <s v="c0e346c5-c6d0-4c9b-93a5-b6f88fc1fb59..pdf"/>
    <s v="No aplica Acueductos"/>
    <s v="7b5d85c3-c9fc-415e-b5c2-78e3c6817a4e..pdf"/>
    <s v="No aplica Acueductos"/>
    <s v="22db544a-9f12-4721-8f0e-74318332844b..pdf"/>
    <s v="No aplica Acueductos"/>
    <s v="fee7c3fd-c4bd-43a0-91a9-4bb89e5b5e72..pdf"/>
    <s v="4484c10f-ee34-431d-99e5-82ae7e120d35..pdf"/>
    <s v="807e2b54-f234-4335-b73c-21e2262f6d3e..pdf"/>
    <s v="b29386db-d6d4-4857-b996-91c46096e7ab..rar"/>
    <s v="eb26a3c2-f039-47d4-b013-3d0b6876753e..rar"/>
    <s v="59758b79-3651-4792-845a-e97051c2d713..rar"/>
    <s v="dd5f5410-9683-4e68-b915-f18dcb587da6..pdf"/>
    <s v="b0b9f37c-9eb8-4a43-ada4-b007dde1b87b..pdf"/>
    <s v="61bfd2fe-dad2-4f11-8d54-3814b93caebb..pdf"/>
    <s v="Si"/>
    <s v="Si"/>
    <s v="Si"/>
    <s v="No"/>
    <s v="No"/>
    <s v="No"/>
    <s v="La Vuelta, Capotes"/>
    <s v="Noé, Holguín, Galindo, Otros sin nombre"/>
    <n v="5"/>
    <s v="Todas las enunciadas"/>
    <s v="Noé"/>
    <n v="1"/>
    <s v="El nacedero Noé está ubicado dentro de la plantación protectora, en terreno ondulado y con buena cobertura vegetal "/>
    <s v="Medio"/>
    <n v="0"/>
    <s v="No hay aislamientos en el nacedero"/>
    <s v="Fácil"/>
    <s v="Falta de mantenimiento de tanques de almacenamiento, por falta de recursos_x000a_Carencia de macromedidores en tanques principales._x000a_Falta de sistemas de recolección de aguas lluvias._x000a_Desprotección de la bocatoma principal._x000a_El nacedero no está delimitado ni aislado."/>
    <s v="Establecimiento de plantación protectora en el nacedero_x000a_Aislamiento de otros nacederos de la vereda_x000a_Establecimiento de cercas vivas en el área de influencia del nacedero _x000a_Cerramiento de área protectora de la Reserva Forestal Protectora Quinini._x000a_Viveros de especies nativas de la región"/>
    <s v="La vereda está ubicada en una zona inestable propensa a deslizamientos y remoción en masa en épocas de lluvia intensas y prolongadas como ha ocurrido en lo que va del año 2021"/>
    <m/>
    <s v="a7c5f628-d027-4968-9a62-ebed3962ed50..jpg"/>
    <s v="4d55523e-b773-48c2-8806-9d24c64e3ba8..jpg"/>
    <s v="712b9c05-09ba-4505-9fc4-6183c65d65bd..jpg"/>
    <s v="df6199f5-d753-4d9e-8517-f8ce90e53935..jpg"/>
    <s v="d5945a15-213e-49fb-92b3-817d9c0c2bdb..jpg"/>
    <s v="e1957fe8-e886-4283-9b85-84cb50ea4fc1..jpg"/>
    <s v="78c37515-c208-45bf-80af-503f10345b10..jpg"/>
    <s v="e64c7e72-1b71-4e5d-9617-e6689e50bc86..jpg"/>
    <s v="Si"/>
    <s v="Entidades gubernamentales (CAR, Gobernación de Cundinamarca, Alcaldía de Tibacuy) han adquirido cinco predios para protección ubicados en la parte alta de la vereda y del nacedero, los cuales suman aproximadamente 15 hectáreas."/>
    <n v="7"/>
    <n v="8"/>
    <n v="15"/>
    <n v="14"/>
    <n v="15"/>
    <n v="29"/>
    <n v="88"/>
    <n v="90"/>
    <n v="178"/>
    <n v="30"/>
    <n v="29"/>
    <n v="59"/>
    <n v="139"/>
    <n v="142"/>
    <n v="281"/>
    <n v="71"/>
    <n v="281"/>
    <d v="2021-04-19T15:46:56"/>
    <n v="44311.920266203699"/>
    <x v="38"/>
    <s v="nancymendez.25@hotmail.com"/>
    <s v="dmartinez@cci.org.co"/>
    <n v="44314.540891203702"/>
    <n v="1"/>
    <n v="1"/>
    <s v="No aplica Acueductos"/>
    <n v="1"/>
    <s v="No aplica Acueductos"/>
    <n v="0"/>
    <s v="No aplica Acueductos"/>
    <n v="1"/>
    <n v="1"/>
    <n v="1"/>
    <n v="3"/>
    <n v="3"/>
    <n v="2"/>
    <n v="1"/>
    <n v="1"/>
    <n v="1"/>
    <s v="Cumple con los requisitos solicitados."/>
    <s v="Cumple con los requisitos solicitados."/>
    <s v="No aplica Acueductos"/>
    <s v="Cumple con los requisitos solicitados."/>
    <s v="No aplica Acueductos"/>
    <s v="No cumple con los requisitos solicitados, el documento de los estatutos de la organización adjunto, no especifica que se autoriza al Representante Legal o presidente la firma de contratos o convenios superiores a 60 salarios mínimos por parte de la Junta Directiva. "/>
    <s v="No aplica Acueductos"/>
    <s v="Cumple con los requisitos solicitados."/>
    <s v="Cumple con los requisitos solicitados."/>
    <s v="Cumple con los requisitos solicitados."/>
    <s v="Cumple con los requisitos solicitados."/>
    <s v="Cumple con los requisitos solicitados."/>
    <s v="Cumple con los requisitos solicitados."/>
    <s v="El documento de experiencia en la participación y/o ejecución de proyectos comunitarios y/o ambientales debe estar certificado por el presidente de Asoacueductos o de la Umata en donde certifique que realizan trabajo comunitario y/o ambientales. _x000a_"/>
    <s v="Cumple con los requisitos solicitados."/>
    <s v="Cumple con los requisitos solicitados."/>
    <m/>
    <m/>
    <s v="No aplica Acueductos"/>
    <m/>
    <s v="No aplica Acueductos"/>
    <m/>
    <s v="No aplica Acueductos"/>
    <m/>
    <m/>
    <m/>
    <m/>
    <m/>
    <m/>
    <m/>
    <m/>
    <m/>
    <s v="Implementación"/>
    <x v="3"/>
    <b v="1"/>
    <x v="7"/>
    <x v="7"/>
    <x v="16"/>
    <n v="0"/>
    <n v="0"/>
    <n v="0"/>
    <n v="0"/>
    <n v="0"/>
    <s v=""/>
    <n v="106"/>
    <s v="SI"/>
    <x v="2"/>
    <n v="44308"/>
    <s v="Se realiza contacto con la Señora Nancy  Mendez, quien es la presindete de la organización, mencionan que hoy tinen reunión con la junta directiva para generar la aprobación de los mismos y hacer acta de facultad para poder contratar por los 60 smlv, así mismo se esta levantando el rgitro fotogáfico y se espera terminar a más tardar mañana."/>
    <n v="44309"/>
    <s v="Se habla con la señora Maria nancy  y reunieron todo lo pertinente, les falta un documento por firmar y este fin de semana finalizan el proceso. "/>
    <m/>
    <m/>
    <m/>
    <m/>
    <m/>
    <m/>
    <m/>
    <m/>
    <s v="x"/>
    <s v="x"/>
    <m/>
    <n v="127"/>
    <x v="2"/>
    <x v="15"/>
    <x v="3"/>
    <s v="VIABLE"/>
    <s v="NO VIABLE"/>
    <x v="2"/>
    <s v="1._x0009_En el concepto técnico se relaciona el predio del señor Miguel Ubaque como predio 2, sin embargo, no hay más predios."/>
    <d v="2021-07-01T00:00:00"/>
    <d v="2021-07-01T00:00:00"/>
    <x v="1"/>
    <s v="900216662-9 "/>
    <m/>
    <s v=" "/>
    <m/>
    <m/>
    <m/>
    <m/>
    <m/>
    <m/>
    <m/>
    <m/>
    <m/>
    <m/>
    <m/>
    <m/>
    <m/>
    <m/>
    <n v="0"/>
    <m/>
  </r>
  <r>
    <n v="141"/>
    <s v="ASOCIACIÓN DE USUARIOS DE ACUEDUCTO DE SAN FRANCISCO DE CALANDAIMA "/>
    <x v="1"/>
    <x v="4"/>
    <s v="VEREDA CALANDAIMA"/>
    <m/>
    <x v="4"/>
    <n v="39126"/>
    <s v="900188274-3"/>
    <s v="FINCA LAS DELICIAS, VEREDA CALANDAIMA, CUMACA TIBACUY"/>
    <m/>
    <n v="3107552718"/>
    <s v="barmaca2018@gmail.com"/>
    <s v="BARBARA MAHECHA DE PULIDO"/>
    <n v="39610566"/>
    <n v="3107552718"/>
    <s v="barmaca2018@gmail.com"/>
    <s v="MARIA TERESA JACOME DE DUARTE"/>
    <n v="41613751"/>
    <n v="3203905842"/>
    <m/>
    <s v="BARBARA MAHECHA DE PULIDO"/>
    <s v="ALVARO GAMBA"/>
    <s v="JACQUELINNE LABASTIDAS"/>
    <s v="MARIA TERESA JACOME DE DUARTE"/>
    <s v="JHON DÍAZ"/>
    <m/>
    <m/>
    <m/>
    <m/>
    <m/>
    <m/>
    <m/>
    <m/>
    <s v="La Asociación se crea el 13 de febrero del 2007 a partir de encuentros comunitarios con la finalidad de disponer de un tanque comunitario para el beneficio de la población veredal, a partir de la fecha se empiezan a realizar reuniones con la finalidad de conformar una asociación que vele por el bienestar y las garantías de la vereda."/>
    <s v="Encuentros y diálogos formativos, talleres enfocados en la educación social, y uso eficiente del agua"/>
    <s v="Limpieza de bocatomas, reforestación y demarcación de las bocatomas"/>
    <n v="2018"/>
    <s v="Se realizo la gestión y compra de 3 macro medidores, se impermeabilizaron y arreglaron los 4 tanques principales del acueducto, adicional a esto, se compraron 70 micro medidores y se instalo una red de 900 m de tubería. "/>
    <s v="FONDECUN Y EMPRESAS PÚBLICAS DE CUNDINAMARCA "/>
    <m/>
    <m/>
    <m/>
    <m/>
    <m/>
    <m/>
    <m/>
    <m/>
    <m/>
    <m/>
    <m/>
    <m/>
    <s v="VÍAS TERCIARIAS "/>
    <s v="CARROS Y MOTOS"/>
    <s v="45 MINUTOS "/>
    <s v="9402d68a-d41c-4bed-8d3e-88eefc7ed417..pdf"/>
    <m/>
    <s v="No aplica Acueductos"/>
    <s v="dfeafc82-3904-46f4-ad8e-c8421263f122..pdf"/>
    <s v="No aplica Acueductos"/>
    <m/>
    <s v="No aplica Acueductos"/>
    <m/>
    <s v="fb76a364-8409-4e10-b7aa-644aebe451de..pdf"/>
    <s v="2c6fdfdf-32e3-4a1e-8ef1-b4681e9a0cbc..pdf"/>
    <m/>
    <m/>
    <s v="d2aa8bf7-170b-4310-91fd-bff1aa19bd3c..pdf"/>
    <m/>
    <m/>
    <m/>
    <s v="Si"/>
    <s v="Si"/>
    <s v="Si"/>
    <s v="Si"/>
    <s v="No"/>
    <s v="No"/>
    <s v="VEREDA SAN FRANCISCO Y CALANDAIMA "/>
    <s v="QUEBRADA LA CAUCHA Y NACEDEROS SAN ANTONIO Y EL PINO"/>
    <n v="3"/>
    <s v="QUEBRADA LA CAUCHA Y NACEDEROS SAN ANTONIO Y EL PINO"/>
    <s v="LOS NACEDERO SAN ANTONIO Y EL PINO "/>
    <m/>
    <s v="BOSQUE Y PENDIENTE"/>
    <s v="Fácil"/>
    <m/>
    <m/>
    <m/>
    <s v="SE DEBEN REALIZAR JORNADAS DE REFORESTACIÓN Y LIMPIEZA DEL TERRENO DONDE SE SURTE DE AGUA LA VEREDA"/>
    <s v="JORNADAS DE LIMPIEZA Y RECUPERACIÓN "/>
    <s v="NO SE PRESENTA NINGUN TIPO DE AFECTACIÓN POR FENÓMENOS NATURALES"/>
    <m/>
    <m/>
    <m/>
    <m/>
    <m/>
    <m/>
    <m/>
    <m/>
    <m/>
    <s v="Si"/>
    <s v="VEREDA SAN FRANCISCO, MUNICIPIO DE TIBACUY, CUNDINAMARCA"/>
    <n v="0"/>
    <n v="0"/>
    <n v="0"/>
    <n v="0"/>
    <n v="0"/>
    <n v="0"/>
    <n v="0"/>
    <n v="0"/>
    <n v="0"/>
    <n v="0"/>
    <n v="0"/>
    <n v="0"/>
    <n v="0"/>
    <n v="0"/>
    <n v="0"/>
    <n v="146"/>
    <n v="584"/>
    <d v="2021-04-20T16:47:51"/>
    <n v="44306.736168981501"/>
    <x v="2"/>
    <s v="barmaca2018@gmail.com"/>
    <m/>
    <m/>
    <m/>
    <m/>
    <m/>
    <m/>
    <m/>
    <m/>
    <m/>
    <m/>
    <m/>
    <m/>
    <m/>
    <m/>
    <m/>
    <m/>
    <m/>
    <m/>
    <m/>
    <m/>
    <m/>
    <m/>
    <m/>
    <m/>
    <m/>
    <m/>
    <m/>
    <m/>
    <m/>
    <m/>
    <m/>
    <m/>
    <m/>
    <m/>
    <m/>
    <m/>
    <m/>
    <m/>
    <m/>
    <m/>
    <m/>
    <m/>
    <m/>
    <m/>
    <m/>
    <m/>
    <m/>
    <m/>
    <m/>
    <m/>
    <m/>
    <x v="2"/>
    <m/>
    <x v="2"/>
    <x v="2"/>
    <x v="2"/>
    <n v="0"/>
    <n v="0"/>
    <n v="0"/>
    <n v="0"/>
    <n v="0"/>
    <s v=""/>
    <m/>
    <m/>
    <x v="0"/>
    <n v="44295"/>
    <s v="Se realiza el primer acercamiento, en el cual por medio de llamda telefonica con la representante legal Barbara Mahecha se envian las piezas publicitarias, TDR y todo lo referente a la postulación de la convocatoria ESCA. "/>
    <n v="44300"/>
    <s v="La representante legal reporta que estan completando la documentacion faltante y démas datos para cargue en el aplicativo."/>
    <n v="44306"/>
    <s v="Se realiza el acompañamiento para el registro y cargue de los documentos con los cuales se cuenta hasta el momento, asimismo de la información requerida. La representante legal dice completar el resto de los docuementos e información en los proximos dias para finalizar la postulación con exito."/>
    <n v="44309"/>
    <s v="La señora Barbará Mahecha, representante legal de la JAC, dice estar reuniendo documentos faltantes, sin embargo, dice que le es difícil reunir las fotografías y documentos referentes a certificados de antecedentes disciplinarios, permiso o solicitud de concesión de aguas radicado ante la CAR, y adjuntar documento con las firmas de la Junta directiva de la organización con nombre completo y número de identificación debido a que no se encuentra en su mayoria la junta directiva. Espera finalizar con la postulación de manera exitosa antes del cierre de la convocatoria."/>
    <n v="44312"/>
    <s v="Al no recibir respuesta a la llamada telefonica, se envia pieza publicitaria referente a la invitación de finalizar con la postulación hasta el dia 26/4/2021 de manera exitosa."/>
    <m/>
    <m/>
    <s v="x"/>
    <s v="x"/>
    <m/>
    <e v="#N/A"/>
    <x v="1"/>
    <x v="0"/>
    <x v="1"/>
    <m/>
    <m/>
    <x v="1"/>
    <m/>
    <m/>
    <m/>
    <x v="0"/>
    <m/>
    <m/>
    <s v=" "/>
    <m/>
    <m/>
    <m/>
    <m/>
    <m/>
    <m/>
    <m/>
    <m/>
    <m/>
    <m/>
    <m/>
    <m/>
    <m/>
    <m/>
    <n v="0"/>
    <m/>
  </r>
  <r>
    <n v="142"/>
    <s v="ASOCIACION DE USUARIOS DEL ACUEDUCTO RURAL DE LAS VEREDAS EL REPOSO, SAN NICOLAS, LA FLORIDA Y OTROS"/>
    <x v="0"/>
    <x v="0"/>
    <s v="SAN NICOLAS"/>
    <s v="N/A"/>
    <x v="0"/>
    <n v="35562"/>
    <s v="900056170-1"/>
    <s v="VEREDA  SAN NICOLAS"/>
    <s v="N=974961 Y E=955943"/>
    <n v="3102114499"/>
    <s v="acueductosannicolasviota@gmail.com"/>
    <s v="YEIMIS ESQUIVEL GUTIERREZ"/>
    <n v="21119542"/>
    <n v="3102114499"/>
    <s v="yeimisesquivel@hotmail.com"/>
    <s v="MARIA DENNY SEGURA VARGAS"/>
    <n v="39580822"/>
    <n v="3202869522"/>
    <s v="dennysegura054@gmail.com"/>
    <s v="YEIMIS ESQUIVEL GUTIERREZ "/>
    <s v="EIVAR PEÑA GOMEZ"/>
    <s v="MARIA ALEXANDRA CHUQUEN GUTIERREZ"/>
    <s v="MARIA DENNY SEGURA VARGAS"/>
    <s v="LUIS ENRIQUE CHAVES ANGEL"/>
    <s v="N/A"/>
    <s v="N/A"/>
    <s v="N/A"/>
    <s v="N/A"/>
    <s v="VOCAL"/>
    <s v="ALCIBIADES SILVA MARTINEZ"/>
    <s v="VOCAL"/>
    <s v="LUIS CARLOS ORTIZ"/>
    <s v="Por tradición el trabajo en nuestra región ha sido comunitario; en el año 1996 ante la necesidad sentida de las comunidades por no contar con un servicio constante de agua, se reunieron varios lideres de veredas aledañas con el ánimo de dar solución a esta necesidad. De estas reuniones y el ímpetu de la gente, nace la idea de crear este acueducto que hoy día cubre gran parte del territorio y ha sido muy bien administrado por la comunidad. Reconocemos el esfuerzo y sacrificio de las administraciones que han pasado y generado el sostenimiento de nuestro acueducto &quot;ASOCIACON DE USUARIOS DEL ACUEDUCTO RURAL DE LAS VEREDAS EL REPOSOI, SAN NICOLAS, LA FLORIDA Y OTRAS.&quot; que hoy día acoge a 8 veredas, con 173 suscriptores beneficiando a 692 personas aproximadamente."/>
    <s v="Implementación del programa institucional &quot;Agua a la Vereda&quot;"/>
    <s v="Nuestro acueducto, a través de su historia, ha contribuido con la conservación del medio ambiente mediante campañas de  concientización, conservación de fuentes hídricas,  medición de consumos,  campañas  de  arborización, implementación de  programas  institucionales  como   &quot; Agua  a  la    Vereda &quot;  entre otras muchas actividades tendientes al aprovechamiento y conservación de  los recursos naturales."/>
    <n v="2015"/>
    <s v="  1.  Protección nacimiento quebrada el  Ruisito.          (nacedero Vda San Nicolas)     _x000a_  2 .  Evaluación de existencia de flora y fauna  sector naranjal  ( Vda.  El  Brasil )  _x000a_3  .   Reforestación  de cuenca quebrada el   Ruisito.    ( Vdas. San Nicolás, San Martín y El Brasil)"/>
    <s v="1. Ejecución: Asubrasil &quot;El Ruisito&quot;_x000a_2. Financiación CAR"/>
    <n v="2016"/>
    <s v="  1.  Protección cuenca quebrada la Mona_x000a_  2 .  Evaluación de existencia de flora y fauna Vda.  El  Brasil   _x000a_3  .   Reforestación  de cuenca quebrada la Mona."/>
    <s v="1. Ejecución: JAC El Brasil_x000a_2. Financiación CAR"/>
    <n v="2018"/>
    <s v="1. Mantenimiento, recostrucción y reforestación de boca toma en la quebrada La San Juana"/>
    <s v="1. Ejecución: Asociación de usuarios del acueducto rural de las veredas El Reposo, San Nicolas, La Florida y otras._x000a_2. Financiación Gobernación de Cundinamarca Programa Agua a la Vereda"/>
    <n v="2019"/>
    <s v="1.  Implementación de sistemas agroforestales._x000a_2. Reforestación quebrada El Ruisito.   _x000a_3. Seguimiento y control de caudal quebrada El Ruisito. _x000a_4.Implementación de fosas para procesamiento de pulpa de café._x000a_5. Implementación de filtro verde."/>
    <s v="N/A"/>
    <n v="2020"/>
    <s v="N/A"/>
    <s v="N/A"/>
    <s v="Via departamental Viotá - Fusagasuga_x000a_Vias terciarias de interconexión"/>
    <s v="Transporte intermunicipal con frecuencia de 4 horas ida y vuelta Viota - Fusagasuga_x000a_Transporte interveredal con frecuencia diaria de una en la mañana y otra en la tarde "/>
    <s v="Del municipio a la Vereda una hora aproximadamente"/>
    <s v="4e30c569-c3ae-43c5-a2fb-c25cd28321fe..pdf"/>
    <s v="dd9605ce-285f-4841-80fd-d3a3fcd544b1..pdf"/>
    <s v="No aplica Acueductos"/>
    <s v="c0aecba2-1aac-4ee5-aea5-1f50f8390b0f..pdf"/>
    <s v="No aplica Acueductos"/>
    <s v="82113157-be97-4fbf-8e10-2645632f028d..pdf"/>
    <s v="No aplica Acueductos"/>
    <s v="c75b9f88-6e34-44f9-9dc8-5d1bd2be8fda..pdf"/>
    <s v="40bf7893-d5b7-4509-9f0d-a7d39672fb49..pdf"/>
    <s v="a17f33d9-4af3-4217-8813-cfcc5155ad72..pdf"/>
    <s v="01364fde-93e7-4868-83cd-0d01e0b28ae7..pdf"/>
    <s v="97a3bb4a-394a-4e22-b8d1-ab2398340478..pdf"/>
    <s v="fe2f67f7-7ef1-465a-9dcc-7b54af059227..pdf"/>
    <s v="67b3cf3a-62da-4eb0-9d93-eff8727ebe0e..pdf"/>
    <s v="30737a14-df24-4eb3-928a-574ae53341aa..pdf"/>
    <s v="46bf6640-38da-45a8-83ef-9fa56d739ca2..pdf"/>
    <s v="Si"/>
    <s v="Si"/>
    <s v="No"/>
    <s v="Si"/>
    <s v="Si"/>
    <s v="No"/>
    <s v="Veredas San Nicolas, El Retiro y el Pino+"/>
    <s v="Quebrada La San Juana, Quebrada la Santa Ana y quebrada La Aguardienta"/>
    <n v="3"/>
    <s v="Quebrada La San Juana, Quebrada la Santa Ana y quebrada La Aguardienta"/>
    <s v="Quebrada La San Juana"/>
    <n v="400"/>
    <s v="Terreno quebrado "/>
    <s v="Medio"/>
    <n v="400"/>
    <s v="terreno quebrado"/>
    <s v="Medio"/>
    <s v="Desafortunadamente la inconciencia de algunos ha generado deforestación en la quebrada la San Juana, si embargo, gracias a los procesos desarrollados en comunidad se ha alcanzado un nivel de conciencia tal que la comunidad esta dispuesta a invertir en la recuperación de la ronda de la quebrada pensando en salvaguardar el agua y la biodiversidad."/>
    <s v="Bajo la tutela de la Gobernación de  Cundinamarca y el programa &quot;Agua a la Vereda&quot; se recupero la zona de bosque de la bocatoma, se reforesto, se optimizó el servicio , se redireccionaron  excedentes evitando desperdicios y se devolvieron a la quebrada."/>
    <s v="La deforestación ha generado ablandamiento de terrenos que han conllevado a desvío de la quebrada y deslizamientos en épocas de lluvias, se ha informado la oficina de Gestión de Riesgo municipal pero no se ha recibido respuesta ni apoyo de alguna clase, razón que nos motiva a concursar en ESCA2021"/>
    <m/>
    <s v="e15e2a4c-307a-452d-80fc-fbfc453cc2ba..jpg"/>
    <s v="8143fa72-a10f-430c-b5b1-0a04b45b154a..jpg"/>
    <s v="6564463a-47c2-41d3-b519-20208c0a90ad..jpg"/>
    <s v="38f4e7cd-c5e6-4242-969d-f730ab195408..jpg"/>
    <s v="e9858b4d-47ad-4286-bf51-c94b354b663c..jpg"/>
    <s v="aece3d82-f032-41f1-87a2-cad14e49849f..jpg"/>
    <s v="1464f734-ee3a-415e-a57a-e07dc96988ad..jpg"/>
    <s v="5f0c37a3-0554-4001-9c18-e083dd43ca4f..jpeg"/>
    <s v="No"/>
    <m/>
    <n v="39"/>
    <n v="42"/>
    <n v="81"/>
    <n v="41"/>
    <n v="40"/>
    <n v="81"/>
    <n v="132"/>
    <n v="139"/>
    <n v="271"/>
    <n v="106"/>
    <n v="123"/>
    <n v="229"/>
    <n v="318"/>
    <n v="344"/>
    <n v="662"/>
    <n v="173"/>
    <n v="122"/>
    <d v="2021-04-20T17:18:25"/>
    <n v="44310.848611111098"/>
    <x v="39"/>
    <s v="acueductosannicolasviota@gmail.com"/>
    <s v="asarmiento@cci.org.co"/>
    <n v="44326.372916666704"/>
    <n v="1"/>
    <n v="1"/>
    <s v="No aplica Acueductos"/>
    <n v="1"/>
    <s v="No aplica Acueductos"/>
    <n v="1"/>
    <s v="No aplica Acueductos"/>
    <n v="1"/>
    <n v="1"/>
    <n v="1"/>
    <n v="3"/>
    <n v="3"/>
    <n v="2"/>
    <n v="1"/>
    <n v="1"/>
    <n v="1"/>
    <m/>
    <m/>
    <s v="No aplica Acueductos"/>
    <m/>
    <s v="No aplica Acueductos"/>
    <m/>
    <s v="No aplica Acueductos"/>
    <m/>
    <m/>
    <m/>
    <m/>
    <m/>
    <m/>
    <m/>
    <m/>
    <m/>
    <m/>
    <m/>
    <s v="No aplica Acueductos"/>
    <m/>
    <s v="No aplica Acueductos"/>
    <s v="12262597-c688-4dcc-82d1-9420a9f8aa22..pdf"/>
    <s v="No aplica Acueductos"/>
    <m/>
    <m/>
    <m/>
    <m/>
    <m/>
    <m/>
    <m/>
    <m/>
    <m/>
    <s v="Diagnostico"/>
    <x v="3"/>
    <b v="0"/>
    <x v="0"/>
    <x v="9"/>
    <x v="17"/>
    <n v="0"/>
    <n v="0"/>
    <n v="0"/>
    <n v="0"/>
    <n v="0"/>
    <s v=""/>
    <n v="91"/>
    <m/>
    <x v="0"/>
    <n v="44307"/>
    <s v="Se esta completando la documentación, se debe programar llamada para realizar seguimiento."/>
    <n v="44309"/>
    <s v="La tesorera María Denny Segura, reporta que están completando la documentación faltante y demás datos para cargue en el aplicativo. Se está tramitando la renovación del RUT de la representante legal, sin embargo, no se ha logrado agendar cita en lo que respecta al mes de abril."/>
    <m/>
    <m/>
    <m/>
    <m/>
    <m/>
    <m/>
    <m/>
    <m/>
    <s v="x"/>
    <s v="x"/>
    <s v="SI"/>
    <n v="37"/>
    <x v="0"/>
    <x v="0"/>
    <x v="0"/>
    <s v="VIABLE"/>
    <s v="VIABLE"/>
    <x v="0"/>
    <m/>
    <m/>
    <m/>
    <x v="0"/>
    <m/>
    <m/>
    <s v=" "/>
    <m/>
    <m/>
    <m/>
    <m/>
    <m/>
    <m/>
    <m/>
    <m/>
    <m/>
    <m/>
    <m/>
    <m/>
    <m/>
    <m/>
    <n v="0"/>
    <m/>
  </r>
  <r>
    <n v="143"/>
    <s v="junta de accion comunal vereda carrizal"/>
    <x v="1"/>
    <x v="8"/>
    <s v="carrizal"/>
    <n v="410"/>
    <x v="1"/>
    <n v="26187"/>
    <n v="832005184"/>
    <s v="vda carrizal"/>
    <s v="alto de las rosas"/>
    <n v="3124211498"/>
    <s v="cangrejourbano3@gmail.com"/>
    <s v="urbano cangrejo"/>
    <n v="79202604"/>
    <n v="3124211498"/>
    <s v="cangrejourbano3@gmail.com"/>
    <s v="isabel ramirez"/>
    <n v="41538836"/>
    <n v="3134158861"/>
    <s v="cangrejourbano3@gmail.com"/>
    <s v="urbano cangrejo"/>
    <s v="agustin melo"/>
    <s v="nelly cangrejo"/>
    <s v="isabel ramirez"/>
    <s v="obvidio moncada"/>
    <s v="jose cangrejo"/>
    <s v="urbano cangrejo"/>
    <s v="jeimmy cangrejo"/>
    <s v="nelly cangrejo"/>
    <s v="no "/>
    <s v="no"/>
    <s v="deportes "/>
    <s v="jeimmy cangrejo"/>
    <s v="La junta de accion comunal se constituyo en 1971 es una vereda con mucha vegetacion tiene una laguan grande que suministra agua a un sector denominado quebraditas ya que tiene varias fuentes de agua aunque en verano se secan pero en general es un paraiso. "/>
    <s v=" , cabalgatas festival de cometas"/>
    <s v="reforestacion car 2019 proyecto esca"/>
    <n v="2018"/>
    <s v="proyecto esca 1513"/>
    <s v="car "/>
    <m/>
    <m/>
    <m/>
    <m/>
    <m/>
    <m/>
    <m/>
    <m/>
    <m/>
    <m/>
    <m/>
    <m/>
    <s v="via destapada "/>
    <s v="caballo, moto, carro"/>
    <s v="media hora"/>
    <s v="987e9a79-9f38-4773-8b0a-bf45624ec454..pdf"/>
    <s v="6f35b45a-e7d3-4781-a6f2-aebdfac84fff..pdf"/>
    <s v="4779c1a5-90e2-455b-b79b-ae271ec10e8c..pdf"/>
    <s v="No aplica Jac"/>
    <s v="cd61e435-b8f8-4638-8322-56e22bad9ee1..PDF"/>
    <s v="No aplica Jac"/>
    <s v="daa69744-232b-475a-b2a0-f6d5382875b3..PDF"/>
    <s v="73d0c745-d23f-48a9-a429-066fd3b2b4af..pdf"/>
    <s v="abde6b53-3333-47f0-bbaf-e5deb22760e3..pdf"/>
    <s v="859d7bde-32f8-445a-9465-ea05ec35def9..pdf"/>
    <s v="0cb079f5-111d-4b1c-8bd2-f2919936beb2..pdf"/>
    <s v="90ef678a-848f-47c3-a4af-ee96c12143ad..pdf"/>
    <s v="8d02e453-20d9-48e0-8a19-aadbc9b2eddd..pdf"/>
    <s v="9f8a2198-e6b4-4039-9fc6-3784abf9488d..pdf"/>
    <s v="No aplica Jac"/>
    <s v="a860bf8a-ad69-4133-b1a2-55ea42501b32..pdf"/>
    <s v="Si"/>
    <s v="No"/>
    <s v="Si"/>
    <s v="Si"/>
    <s v="No"/>
    <s v="No"/>
    <s v="VEREDA carrizal"/>
    <s v="sector quebraditas"/>
    <n v="2"/>
    <s v="hay una quebrada que inicia en carrizal en el sector quebraditas que beneficia a la comunidad cuando hay lluvias cuando hay temporada seca disminuye el riego"/>
    <s v="ninguna"/>
    <n v="50"/>
    <s v="buenas"/>
    <s v="Medio"/>
    <n v="1"/>
    <s v="buenas"/>
    <s v="Medio"/>
    <s v="consideramos que la ganaderia principalmente y los cultivos han generado que las plantas y arbles sean talados para que hayan mas espacios para estas actividades"/>
    <s v="siembra de arboles en 2016 "/>
    <s v="hacer muchos años en la vereda habian muchas lagunas pero al paso del tiempo se an disminuido ya que la gente no las cuidaba y el clima ha cambiado demasiado"/>
    <m/>
    <s v="dc12c237-8586-4d25-946a-b2a703f6d235..pdf"/>
    <s v="e49e69cd-b2f1-41fe-95e2-39817706a43a..jpeg"/>
    <s v="6f7ba436-433f-4d9d-a947-51de36c1f16d..jpeg"/>
    <s v="942b457d-1559-41f3-8df9-eadd9b16c7d7..jpeg"/>
    <s v="d8e4b32e-9148-4db5-9ebc-0b5161bc67f0..jpeg"/>
    <s v="32b2ddc9-a5d0-4ca9-a955-04bc9cdba7ff..jpeg"/>
    <s v="7cd9ddab-c0fd-4dc5-be14-93fbe712e281..jpeg"/>
    <s v="9c1f192a-61f4-4bae-8232-da6710b98d9b..jpeg"/>
    <s v="No"/>
    <m/>
    <n v="8"/>
    <n v="10"/>
    <n v="18"/>
    <n v="6"/>
    <n v="10"/>
    <n v="16"/>
    <n v="20"/>
    <n v="25"/>
    <n v="45"/>
    <n v="7"/>
    <n v="10"/>
    <n v="17"/>
    <n v="41"/>
    <n v="55"/>
    <n v="96"/>
    <n v="187"/>
    <n v="30"/>
    <d v="2021-04-20T19:41:43"/>
    <n v="44309.650185185201"/>
    <x v="40"/>
    <s v="Cangrejourbano3@gmail.com"/>
    <s v="esca_magdalena@cci.org.co"/>
    <n v="44327.657986111102"/>
    <n v="1"/>
    <n v="1"/>
    <n v="1"/>
    <s v="No aplica Jac"/>
    <n v="0"/>
    <s v="No aplica Jac"/>
    <n v="1"/>
    <n v="1"/>
    <n v="1"/>
    <n v="1"/>
    <n v="0"/>
    <n v="0"/>
    <n v="0"/>
    <n v="1"/>
    <s v="No aplica Jac"/>
    <n v="1"/>
    <m/>
    <m/>
    <m/>
    <s v="No aplica Jac"/>
    <s v="Adjuntaron aquí resolución de estatutos, se requiere allegar copia de los estatutos donde autorice al presidente a contratar montos mayores a 100 smlv. "/>
    <s v="No aplica Jac"/>
    <m/>
    <m/>
    <m/>
    <m/>
    <s v="Se encuentra en adjunto certificado del representante legal, se requieren además los de: ORGANIZACIÓN Y TESORERA"/>
    <s v="Se encuentra en adjunto certificado del representante legal, se requieren además los de: ORGANIZACIÓN Y TESORERA"/>
    <s v="Se encuentra en adjunto certificado del representante legal, se requieren además el de tesorera"/>
    <m/>
    <s v="No aplica Jac"/>
    <m/>
    <m/>
    <m/>
    <m/>
    <s v="No aplica Jac"/>
    <m/>
    <s v="No aplica Jac"/>
    <m/>
    <m/>
    <m/>
    <m/>
    <m/>
    <m/>
    <m/>
    <m/>
    <s v="No aplica Jac"/>
    <m/>
    <s v="Implementación"/>
    <x v="0"/>
    <b v="0"/>
    <x v="8"/>
    <x v="5"/>
    <x v="18"/>
    <n v="0"/>
    <n v="0"/>
    <n v="1"/>
    <n v="0"/>
    <n v="0"/>
    <n v="1"/>
    <n v="70"/>
    <m/>
    <x v="1"/>
    <n v="44307"/>
    <s v="Se contacta con el presidente Urbano Cangrejo, la hija le esta ayudando a subir los documentos, en caso de cualquier duda se contactan"/>
    <n v="44309"/>
    <s v="Secomunica con el señor Urbano Cangrejo quien manifiesta que su hija ya termino la postulacion, esta no aparece en el sistema por lo tanto se hace contacto telefonico con la hija del presidente para confirmar el envio desde el aplicativo"/>
    <m/>
    <m/>
    <m/>
    <m/>
    <m/>
    <m/>
    <m/>
    <m/>
    <s v="x"/>
    <s v="x"/>
    <m/>
    <n v="166"/>
    <x v="1"/>
    <x v="0"/>
    <x v="1"/>
    <m/>
    <m/>
    <x v="1"/>
    <m/>
    <m/>
    <m/>
    <x v="0"/>
    <m/>
    <m/>
    <s v=" "/>
    <m/>
    <m/>
    <m/>
    <m/>
    <m/>
    <m/>
    <m/>
    <m/>
    <m/>
    <m/>
    <m/>
    <m/>
    <m/>
    <m/>
    <n v="0"/>
    <m/>
  </r>
  <r>
    <n v="150"/>
    <s v="Asociación de usuarios del acueducto regional Portones, Hato Viejo y otras de Arbeláez y San Bernardo Cundinamarca ESP "/>
    <x v="1"/>
    <x v="18"/>
    <s v="Portones"/>
    <s v="S0011696"/>
    <x v="0"/>
    <n v="36538"/>
    <s v="800239597-4"/>
    <s v="Palacio Municipal Corregimiento Portones Municipio de San Bernardo (Cundinamarca) "/>
    <s v="4.214500, -74.442246"/>
    <n v="3156076114"/>
    <s v="acueductoportones@hotmail.com"/>
    <s v="Víctor Eduardo Manrique Manrique"/>
    <n v="2963631"/>
    <n v="3132522313"/>
    <s v="acueductoportones@hotmail.com"/>
    <s v="Steven Mauricio Martínez Leal "/>
    <n v="1070753370"/>
    <n v="3014404909"/>
    <s v="fenixsteven_13@hotmail.com"/>
    <s v="Víctor Eduardo Manrique Manrique "/>
    <s v="Elibardo Barbosa Pineda"/>
    <s v="Steven Mauricio Martínez Leal "/>
    <s v="Steven Mauricio Martínez Leal "/>
    <s v="Jeanneth Hernandez"/>
    <s v="no aplica"/>
    <s v="no aplica"/>
    <s v="NO APLICA"/>
    <s v="no aplica "/>
    <s v="no aplica"/>
    <s v="no aplica"/>
    <s v="NO APLICA"/>
    <s v="no aplica"/>
    <s v="El acueducto fue creado en 1991, registrado en cámara de comercio en 13 de enero de 2000, con la finalidad de suplir las necesidades basicas de las familias que habitaban para ese tiempo en las veredas que este cubre, puesto que las familias no contaban con una adecuada distribuación de agua y tenian que recurrir a quebradas o al río para poder tener el liquido, de igual forma para ayudar en la crianza de sus animales y sustento de sus familias o para realizar actividades que se derrollan en los hogares. "/>
    <s v="Se participó en un programa de la CAR, denominado &quot;Lluvia para la vida&quot;, en el cual algunos de los usuarios fueron beneficiados con tanques y canales para la recolección de agua, de igual forma se han realizado jornadas de trabajo para el mejoramiento de las redes de coducción del acueducto con el apoyo estatal y la mano de obra de la comunidad."/>
    <s v="Limpieza en alguna quebradas que baña el acueducto, como lo fue en la quebrada Costa de Oro, vereda Portones, donde se recolecto toda la basura que tenia la fuente hidríca; de igual forma, se continua desde el 2020 con una compaña junto a la Umata municipal de San Bernardo, para la recolección de los todos los empaques agroquimicos en la parte alta del municipio. "/>
    <n v="2019"/>
    <s v="Reforestación de 600 arboles, de las especies de aguayacan de manizales, madre de agua, urapanes,  en la cuenca del rionegro en el predio del señor José Ramirez, vereda Andes del municipio de San Bernardo "/>
    <s v="Ejecutado por los usuarios del acueducto, bajo la coordinación del programa ESCA "/>
    <n v="2020"/>
    <s v="Se plantarón 600 arboles, en un lote de propiedad del municipio "/>
    <s v="Acueducto Portones bajo la financiación del Consorcio Bosques de Alta Mira"/>
    <m/>
    <m/>
    <m/>
    <m/>
    <m/>
    <m/>
    <m/>
    <m/>
    <m/>
    <s v="Destapada, caminos de herradura, en regular estado"/>
    <s v="Vehicular, frecuencia baja"/>
    <s v="2 horas, aproximado "/>
    <s v="cc135e28-195c-4c7d-a950-03d3276e99b7..pdf"/>
    <s v="7d2c147f-120b-43d6-a502-8837c1abd809..pdf"/>
    <s v="No aplica Acueductos"/>
    <s v="0dc6f738-934e-4044-8b45-98b6de5212e0..pdf"/>
    <s v="No aplica Acueductos"/>
    <s v="2b647ed0-3c90-4f08-939c-a568c0a1e477..pdf"/>
    <s v="No aplica Acueductos"/>
    <s v="d6ed9228-9d4b-4326-baec-55903a9e1f6f..pdf"/>
    <s v="b8d01d27-9a05-4ace-a8cb-83467c70be33..pdf"/>
    <s v="e90e1729-88ea-400f-ba3d-94f96d7a86b5..pdf"/>
    <s v="19f49ecf-b77d-4a30-b85d-8f75698f18b1..pdf"/>
    <s v="fb892c93-17d2-47c5-86b2-003e6798805f..pdf"/>
    <s v="18ab1cde-247d-48b4-8f28-2b46e55ed55e..pdf"/>
    <s v="f0b20cb5-af65-4137-a834-68f274d2e523..pdf"/>
    <s v="42b23202-f717-41d4-bb56-9cd63bbd35bf..pdf"/>
    <s v="f43a74f4-690e-4e3f-ba18-b96967992723..pdf"/>
    <s v="No"/>
    <s v="Si"/>
    <s v="No"/>
    <s v="Si"/>
    <s v="No"/>
    <s v="No"/>
    <s v="Laurel Bajo, Andes y Alejandría "/>
    <s v="Rio Negro, Quebrada Costa de Oro, Quebrada La Honda"/>
    <n v="1"/>
    <s v="Río Negro"/>
    <s v="Río Negro "/>
    <n v="1000"/>
    <s v="Quebrado"/>
    <s v="Medio"/>
    <n v="1000"/>
    <s v="Quebrado"/>
    <s v="Medio"/>
    <s v="Aislamientos por movimientos en masa, siembra y reforestación de Arboles "/>
    <s v="Jornadas de limpieza"/>
    <s v="Moviemientos en masa por el fenomeno del niño "/>
    <m/>
    <s v="3a495cb7-ca84-43b3-8294-6311153c40fa..pdf"/>
    <s v="ebbd67dd-8680-4692-85d6-f70866f16500..pdf"/>
    <s v="91496050-09ec-4b8c-a1b9-697b5136cbc7..pdf"/>
    <s v="a5220488-6069-4246-b34b-37f5c25b8887..pdf"/>
    <s v="a783c9c1-a7f5-46a4-88c9-52f595e63025..pdf"/>
    <s v="189d5a55-fa86-4bd9-9d9f-13efa1581dee..pdf"/>
    <s v="8c5b650a-39a6-42df-b338-e07a8b413738..pdf"/>
    <s v="b38c65e4-8060-41b3-8bf8-4e03da75f6af..pdf"/>
    <s v="No"/>
    <m/>
    <n v="190"/>
    <n v="200"/>
    <n v="390"/>
    <n v="170"/>
    <n v="160"/>
    <n v="330"/>
    <n v="360"/>
    <n v="340"/>
    <n v="700"/>
    <n v="330"/>
    <n v="350"/>
    <n v="680"/>
    <n v="1050"/>
    <n v="1050"/>
    <n v="2100"/>
    <n v="515"/>
    <n v="2100"/>
    <d v="2021-04-21T13:56:15"/>
    <n v="44312.5964467593"/>
    <x v="41"/>
    <s v="acueductoportones@hotmail.com"/>
    <s v="esca_magdalena@cci.org.co"/>
    <n v="44322.444247685198"/>
    <n v="1"/>
    <n v="1"/>
    <s v="No aplica Acueductos"/>
    <n v="1"/>
    <s v="No aplica Acueductos"/>
    <n v="1"/>
    <s v="No aplica Acueductos"/>
    <n v="1"/>
    <n v="1"/>
    <n v="1"/>
    <n v="3"/>
    <n v="3"/>
    <n v="2"/>
    <n v="1"/>
    <n v="1"/>
    <n v="1"/>
    <m/>
    <m/>
    <s v="No aplica Acueductos"/>
    <m/>
    <s v="No aplica Acueductos"/>
    <s v="Aunque están debidamente firmados, no especifica la suscripción de contratos o convenios al Representante Legal iguales o mayores a 60 salarios mínimos mensuales legales vigentes, por tanto se requiere de un acta donde la asamblea apruebe la celebración de este tipo de contratos. "/>
    <s v="No aplica Acueductos"/>
    <m/>
    <m/>
    <m/>
    <m/>
    <m/>
    <m/>
    <m/>
    <m/>
    <m/>
    <m/>
    <m/>
    <s v="No aplica Acueductos"/>
    <m/>
    <s v="No aplica Acueductos"/>
    <s v="3121a3d1-fa39-488b-81f8-3a10122adfd1..pdf"/>
    <s v="No aplica Acueductos"/>
    <m/>
    <m/>
    <m/>
    <m/>
    <m/>
    <m/>
    <m/>
    <m/>
    <m/>
    <s v="Implementación"/>
    <x v="0"/>
    <b v="0"/>
    <x v="0"/>
    <x v="0"/>
    <x v="0"/>
    <n v="0"/>
    <n v="0"/>
    <n v="0"/>
    <n v="0"/>
    <n v="1"/>
    <n v="1"/>
    <n v="118"/>
    <m/>
    <x v="2"/>
    <n v="44308"/>
    <s v="Se relaciono contacto con Elibardo Bardosa, el cual mnifiesta que la secretaria Laura Barbosa (3014561604) esta realizando el proceso de registro, contartar más tarde para hablar cone ella en el momento no tiene seña."/>
    <n v="44309"/>
    <s v="la secretaria laura barbosa se comunico con el ingeniero leonardo el dia de hoy para aclarar dudas pertinentes a la inscripcion, estan esperando el registro fotografico y terminan con el proceso mañana."/>
    <n v="44312"/>
    <s v="Se hace llamada telefonica con la secretaria, indica que estan subiendo registro fotografico y que mas o menos en dos horas culminan el proceso. "/>
    <m/>
    <m/>
    <m/>
    <m/>
    <m/>
    <m/>
    <s v="x"/>
    <s v="x"/>
    <s v="SI"/>
    <n v="88"/>
    <x v="3"/>
    <x v="16"/>
    <x v="0"/>
    <s v="VIABLE"/>
    <s v="VIABLE"/>
    <x v="0"/>
    <s v="1. Concepto Social: Revisar el nombre del tesorero, se registra el mismo nombre de representante legal._x000a_2. Cartografía técnica: En la etiqueta izquierda se menciona en el espacio de veredas, las fincas de intervención, para este caso no se requiere dado que en la otra etiqueta se relacionan los predios de intervención._x000a_3. Formulación: Ajustar la imagen de cartografía técnica conforme la anterior observación."/>
    <d v="2021-07-10T00:00:00"/>
    <d v="2021-08-11T00:00:00"/>
    <x v="1"/>
    <s v="800239597-4"/>
    <n v="2027"/>
    <s v="Frío"/>
    <n v="20"/>
    <n v="650"/>
    <n v="450"/>
    <n v="0"/>
    <n v="200"/>
    <n v="840"/>
    <n v="0.3"/>
    <n v="12100"/>
    <s v="14%&gt; a 2000m"/>
    <n v="12000"/>
    <s v="6%&gt; a 2000m"/>
    <s v="MEDIO"/>
    <n v="27396000"/>
    <n v="1491000"/>
    <n v="28887000"/>
    <m/>
  </r>
  <r>
    <n v="153"/>
    <s v="Junta de Acción Comunal Vereda La Trinidad"/>
    <x v="0"/>
    <x v="19"/>
    <s v="Trinidad"/>
    <s v="Personería Jurídica 77 de 22 de febrero de 1973"/>
    <x v="3"/>
    <m/>
    <s v="808001872-1"/>
    <s v="Vereda Trinidad "/>
    <m/>
    <n v="3118672065"/>
    <s v="jactrinidadelcolegio3465@gmail.com"/>
    <s v="Guillermo Diaz Lara"/>
    <n v="3250720"/>
    <n v="3118672065"/>
    <s v="jactrinidadelcolegio3465@gmail.com"/>
    <s v="José Desposorio Guerrero"/>
    <n v="19119171"/>
    <n v="3144508351"/>
    <m/>
    <m/>
    <s v="Guillermo Diaz Lara"/>
    <s v="Gloria Escobar"/>
    <s v="José Desposorio Guerrero"/>
    <s v="Emilio Barriga"/>
    <s v="Angie Gómez"/>
    <s v="José López"/>
    <m/>
    <s v="Cristina Alvarez"/>
    <s v="Comité Salud"/>
    <s v="Liliana Gil"/>
    <s v="Comité Genero"/>
    <s v="Martha Amaya"/>
    <s v="La junta de acción comunal vereda Trinidad surge de la necesidad de la comunidad con una población aproximada de 75 familias en diferentes grupos etarios, ubicada en el sector rural en un área de 102 kilómetros aproximadamente, a una distancia del casco urbano de 22 kilómetros, siendo una de las más alejadas del casco urbano, lo que incrementa sus necesidades por el distanciamiento, la falta de vías de comunicación, falta de transporte y serios problemas de conectividad lo que hace que los grupos poblacionales tengan dificultades para acceder a programas y recursos  para sus familias, siendo la salud y educación las más visibles debido a la distancia que hay entre la vereda y el centros de salud, en el tema de educación más en esta pandemia la falta de conectividad ha sido un  factor determinante en la deserción escolar, esta organización fue creada en el año 1973 y parte de sus fundadores ya están fallecidos pero dejaron su legado de organización y trabajo comunitario. _x000a_Actualmente nuestra junta se encuentra al día con todos sus documentos de ley lo cual facilita postular a convocatorias  y poder ejecutar proyectos que beneficien a la comunidad._x000a_"/>
    <s v="Limpieza de caminos, carreteras y sombrios_x000a_Bazares "/>
    <s v="Limpia de la ronda de las quebradas"/>
    <m/>
    <m/>
    <m/>
    <m/>
    <m/>
    <m/>
    <m/>
    <m/>
    <m/>
    <m/>
    <m/>
    <m/>
    <m/>
    <m/>
    <m/>
    <s v="Vía Carreteable "/>
    <s v="Cootranscol pero hasta un sector, de ahí hacia abajo 20 minutos a pie 0 10 en vehículo particular"/>
    <s v="1 hora y 20 minutos"/>
    <s v="f5ce3cc5-8238-4f02-af91-82986608a408..jpg"/>
    <m/>
    <s v="No aplica Acueductos"/>
    <m/>
    <s v="No aplica Acueductos"/>
    <m/>
    <s v="No aplica Acueductos"/>
    <m/>
    <s v="5d7ac4a5-7e62-4834-82cb-e504254859fd..docx"/>
    <s v="5124cb8c-a9f1-46ca-a9ea-da7ca58c114b..jpeg"/>
    <s v="93ca2993-39f3-4029-8677-2b39e9224a68..pdf"/>
    <s v="2120fea9-d82b-4819-aae5-ee931197173b..pdf"/>
    <m/>
    <m/>
    <m/>
    <m/>
    <s v="Si"/>
    <s v="No"/>
    <s v="No"/>
    <s v="Si"/>
    <s v="No"/>
    <s v="No"/>
    <m/>
    <m/>
    <n v="2"/>
    <n v="1"/>
    <m/>
    <m/>
    <m/>
    <m/>
    <m/>
    <m/>
    <m/>
    <m/>
    <m/>
    <m/>
    <m/>
    <m/>
    <m/>
    <m/>
    <m/>
    <m/>
    <m/>
    <m/>
    <m/>
    <m/>
    <m/>
    <n v="0"/>
    <n v="0"/>
    <n v="0"/>
    <n v="0"/>
    <n v="0"/>
    <n v="0"/>
    <n v="0"/>
    <n v="0"/>
    <n v="0"/>
    <n v="0"/>
    <n v="0"/>
    <n v="0"/>
    <n v="0"/>
    <n v="0"/>
    <n v="0"/>
    <n v="0"/>
    <n v="0"/>
    <d v="2021-04-21T15:24:31"/>
    <n v="44311.4711805556"/>
    <x v="2"/>
    <s v="jactrinidadelcolegio3456@gmail.com"/>
    <m/>
    <m/>
    <m/>
    <m/>
    <m/>
    <m/>
    <m/>
    <m/>
    <m/>
    <m/>
    <m/>
    <m/>
    <m/>
    <m/>
    <m/>
    <m/>
    <m/>
    <m/>
    <m/>
    <m/>
    <m/>
    <m/>
    <m/>
    <m/>
    <m/>
    <m/>
    <m/>
    <m/>
    <m/>
    <m/>
    <m/>
    <m/>
    <m/>
    <m/>
    <m/>
    <m/>
    <m/>
    <m/>
    <m/>
    <m/>
    <m/>
    <m/>
    <m/>
    <m/>
    <m/>
    <m/>
    <m/>
    <m/>
    <m/>
    <m/>
    <m/>
    <x v="2"/>
    <m/>
    <x v="2"/>
    <x v="2"/>
    <x v="2"/>
    <n v="0"/>
    <n v="0"/>
    <n v="0"/>
    <n v="0"/>
    <n v="0"/>
    <s v=""/>
    <m/>
    <m/>
    <x v="1"/>
    <n v="44308"/>
    <s v="Se reaiza el acompañamiento preencial, el cual se realizo en la administración municipal junto con otras organizaciones"/>
    <n v="44308"/>
    <s v="Se hace acompañamiento presencial para guiar la postulacion al presidente del acueducto, quedan pendientes subir documntos"/>
    <n v="44309"/>
    <s v="Karen de la Alcaldia esta a la espera de los documentos"/>
    <n v="44312"/>
    <s v="No es posible contactar, se deja mensaje de texto por Whatsapp recordando la finalizacion de la convocatoria"/>
    <m/>
    <m/>
    <m/>
    <m/>
    <s v="x"/>
    <s v="x"/>
    <m/>
    <e v="#N/A"/>
    <x v="1"/>
    <x v="0"/>
    <x v="1"/>
    <m/>
    <m/>
    <x v="1"/>
    <m/>
    <m/>
    <m/>
    <x v="0"/>
    <m/>
    <m/>
    <s v=" "/>
    <m/>
    <m/>
    <m/>
    <m/>
    <m/>
    <m/>
    <m/>
    <m/>
    <m/>
    <m/>
    <m/>
    <m/>
    <m/>
    <m/>
    <n v="0"/>
    <m/>
  </r>
  <r>
    <n v="160"/>
    <s v="ASOCIACIÓN DE SUSCRIPTORES DEL ACUEDUCTO LA COLONIA"/>
    <x v="0"/>
    <x v="19"/>
    <s v="SAN JOSE ALTO"/>
    <s v="ENTIDAD SIN ANIMO DE LUCRO"/>
    <x v="4"/>
    <n v="38951"/>
    <s v="900101724-2"/>
    <s v="VEREDA SAN JOSE ALTO ZONA 7"/>
    <s v="4.571642,-74.420869"/>
    <n v="3197863346"/>
    <s v="CONTACTENOS.LACOLONIA@GMAIL.COM"/>
    <s v="OMAR JAVIER DUITAMA GARCIA"/>
    <n v="79738629"/>
    <n v="3197863346"/>
    <s v="omajad@gmail.com"/>
    <s v="JENNY PAOLA  BELTRAN LARA"/>
    <n v="1014199478"/>
    <n v="3112841802"/>
    <s v="CONTACTENOS.LACOLONIA@GMAIL.COM"/>
    <s v="OMAR JAVIER DUITAMA GARCIA"/>
    <s v="FRANCISCO PINTO"/>
    <s v="MARTHA MORENO"/>
    <s v="JENNY PAOLA BELTRAN"/>
    <s v="GLADYS VERDUGO"/>
    <s v="RICARDO LOPEZ"/>
    <m/>
    <m/>
    <m/>
    <m/>
    <m/>
    <m/>
    <m/>
    <s v="El acueducto La colonia se conformo el 22 de agosto de 2006 pero tiene una historia mas antigua. el comité de cafeteros inicio hace unos 40 años la organización de la distribución del agua en la vereda y medida que transcurría el tiempo y el aumento de los usuarios vieron la necesidad de mejorar y poder llegar a potabilizar el agua. Hacia el 2009 un acueducto vecino decidieron liquidarlo y se adhirió al recién conformado acueducto La Colonia, de esta forma se amplio el rango de influencia hacia las veredas Francia y Santa Marta, quedando conformado por tres veredas que actualmente tienen 240 familias con un servicio 24 x7. el año pasado con el cambio de administración se inicio una campaña agresiva para reorganizar el acueducto para cumplir con todos los requerimientos y normas actuales. Dentro de este proceso a partir del mes noviembre se repotencio una infraestructura que se encontraba abandonada para darle la función de planta de tratamiento, gracias a esta actividad actualmente contamos con agua potable en el acueducto. Seguimos trabajando arduamente para no solo brindar un buen servicio si no contribuir en nuestra región aprendiendo de los diferentes programas que brindan las instituciones que velan por la conservación y preservación de nuestros afluentes y todos sus componentes."/>
    <m/>
    <s v="Actualmente el Acueducto La Colonia creo dos programas para contribuir al medio ambiente y preservar nuestros afluentes. CULTURA DEL AGUA es el programa donde promulgamos a nuestros usuarios en el manejo del agua lluvia y las aguas grises y el programa YO SIEMBRO VIDA que promulga la educación ambiental realizando énfasis en la reforestación de nuestra zona."/>
    <n v="2021"/>
    <s v="Construcción de un germinador de especies arboleas que contribuyan al zona."/>
    <s v="Empresa ENEL, fundación INGENIAL "/>
    <m/>
    <m/>
    <m/>
    <m/>
    <m/>
    <m/>
    <m/>
    <m/>
    <m/>
    <m/>
    <m/>
    <m/>
    <s v="vía carreteable, estado bueno."/>
    <s v="Carro, moto"/>
    <s v="15 minutos "/>
    <s v="296da0dc-0493-4337-859a-9c16a2377c54..pdf"/>
    <s v="59fe6953-adb7-4567-9407-21529b1b4d28..pdf"/>
    <s v="No aplica Acueductos"/>
    <s v="1b686166-1d9d-4fe4-9764-40cae5f4a4c0..pdf"/>
    <s v="No aplica Acueductos"/>
    <s v="520e6413-03c2-4a03-a7ce-b2abcb11ed27..pdf"/>
    <s v="No aplica Acueductos"/>
    <m/>
    <s v="66afe433-cb75-40b8-be71-b3047012eb9e..pdf"/>
    <s v="ef47d91b-6a29-46a2-873b-68baf3c77732..jpeg"/>
    <s v="6b643883-64a5-49f1-bba6-1a25fa952155..pdf"/>
    <s v="b8729954-3347-4bd6-b910-5f3df1708606..pdf"/>
    <s v="6fcea092-061b-4c02-9762-82cfb9b6aac8..pdf"/>
    <m/>
    <m/>
    <s v="9360dd07-f557-40e6-aa5f-21aaaf067fd1..pdf"/>
    <s v="Si"/>
    <s v="Si"/>
    <s v="No"/>
    <s v="Si"/>
    <s v="Si"/>
    <s v="No"/>
    <m/>
    <m/>
    <m/>
    <m/>
    <m/>
    <m/>
    <m/>
    <m/>
    <m/>
    <m/>
    <m/>
    <m/>
    <m/>
    <m/>
    <m/>
    <m/>
    <m/>
    <m/>
    <m/>
    <m/>
    <m/>
    <m/>
    <m/>
    <m/>
    <m/>
    <n v="0"/>
    <n v="0"/>
    <n v="0"/>
    <n v="0"/>
    <n v="0"/>
    <n v="0"/>
    <n v="0"/>
    <n v="0"/>
    <n v="0"/>
    <n v="0"/>
    <n v="0"/>
    <n v="0"/>
    <n v="0"/>
    <n v="0"/>
    <n v="0"/>
    <n v="0"/>
    <n v="0"/>
    <d v="2021-04-22T08:02:55"/>
    <n v="44308.351956018501"/>
    <x v="2"/>
    <s v="CONTACTENOS.LACOLONIA@GMAIL.COM"/>
    <m/>
    <m/>
    <m/>
    <m/>
    <m/>
    <m/>
    <m/>
    <m/>
    <m/>
    <m/>
    <m/>
    <m/>
    <m/>
    <m/>
    <m/>
    <m/>
    <m/>
    <m/>
    <m/>
    <m/>
    <m/>
    <m/>
    <m/>
    <m/>
    <m/>
    <m/>
    <m/>
    <m/>
    <m/>
    <m/>
    <m/>
    <m/>
    <m/>
    <m/>
    <m/>
    <m/>
    <m/>
    <m/>
    <m/>
    <m/>
    <m/>
    <m/>
    <m/>
    <m/>
    <m/>
    <m/>
    <m/>
    <m/>
    <m/>
    <m/>
    <m/>
    <x v="2"/>
    <m/>
    <x v="2"/>
    <x v="2"/>
    <x v="2"/>
    <n v="0"/>
    <n v="0"/>
    <n v="0"/>
    <n v="0"/>
    <n v="0"/>
    <s v=""/>
    <m/>
    <m/>
    <x v="1"/>
    <n v="44308"/>
    <s v="Se reaiza el acompañamiento preencial, el cual se realizo en la administración municipal junto con otras organizaciones"/>
    <n v="44308"/>
    <s v="Se hace acompañamiento presencial para guiar la postulacion al presidente del acueducto, quedan pendientes subir documntos"/>
    <n v="44309"/>
    <s v="Karen de la Alcaldia esta a la espera de los documentos"/>
    <n v="44312"/>
    <s v="No es posible contactar, se deja mensaje de texto por Whatsapp recordando la finalizacion de la convocatoria"/>
    <m/>
    <m/>
    <m/>
    <m/>
    <s v="x"/>
    <s v="x"/>
    <m/>
    <e v="#N/A"/>
    <x v="1"/>
    <x v="0"/>
    <x v="1"/>
    <m/>
    <m/>
    <x v="1"/>
    <m/>
    <m/>
    <m/>
    <x v="0"/>
    <m/>
    <m/>
    <s v=" "/>
    <m/>
    <m/>
    <m/>
    <m/>
    <m/>
    <m/>
    <m/>
    <m/>
    <m/>
    <m/>
    <m/>
    <m/>
    <m/>
    <m/>
    <n v="0"/>
    <m/>
  </r>
  <r>
    <n v="163"/>
    <s v="JUNTA DE ACCION COMUNAL VEREDA SANTA RITA Y SAN MIGUEL "/>
    <x v="0"/>
    <x v="19"/>
    <s v="san miguel - santa rita "/>
    <s v="3895 de 20 de Diciembre 1978  "/>
    <x v="1"/>
    <n v="28844"/>
    <s v="808002297-0"/>
    <s v="Vereda San Miguel- Santa Rita "/>
    <s v="Latitud 4°35'3&quot;, Longitud -74°26'44&quot;"/>
    <n v="3143370305"/>
    <s v="jacvdasantaritaysanmiguel@gmail.com"/>
    <s v="MARIA SUSANA BERNAL CANTE"/>
    <s v="20.498.101 "/>
    <n v="3143370305"/>
    <s v="mariasusanabernalcante@gmail.com"/>
    <s v="DORSY DONATO SANCHEZ"/>
    <s v="20.307.529 de Bogotá "/>
    <n v="3203075985"/>
    <s v="jacvdasantaritaysanmiguel@gmail.com"/>
    <s v="Maria Susana Bernal "/>
    <s v="María Flaxila López "/>
    <s v="Luis Figueroa "/>
    <s v="Dorsy Donato Sánchez "/>
    <s v="Fiscal/a_x0009_Saúl Rozo "/>
    <s v="Fabiola Umaña "/>
    <s v="Ramon Cante"/>
    <s v="Tulio Aguirre "/>
    <s v="Efraín Gutiérrez "/>
    <s v="Educacion y Deporte "/>
    <s v="Sonia Gomez "/>
    <m/>
    <m/>
    <s v="Mi nombre es María Susana Bernal Cante, soy residente de la Vereda Santa Rita San Miguel desde el año 1965, en ese tiempo la vereda estaba conformada aproximadamente por 30 familias cuyos apellidos eran representativos como: Barrera, Benavidez, Botello, Cante, Jiménez, Mancilla, Marchan, Montenegro, Nieto, Poveda, Pulido, Rodríguez, Rojas y Umaña._x000a_Contábamos con camino de herradura, había dos trapiches de molienda de caña, siendo los que generaban empleo en esa época de luego las otras fincas eran frutales y ganaderas, sus casas eran en bareque o adobe. _x000a_En el año 1968 se realiza la primera obra en nuestra vereda que es la construcción del puente sobre la quebrada Santa Martha, gracias a las amistades del señor Pablo Benavides con la colaboración del Señor Eduardo Gonzales Guarnizo y el Ingeniero Jorge Rojas, quien eran los funcionarios de la gobernación de Cundinamarca. Esta gran obra se construyó con la ayuda de la comunidad quienes transportaron todos los materiales a loma de mula. _x000a__x000a_En 1978 se realiza la conformación de la Junta de Acción Comunal de la Vereda Santa Rita San Miguel quien fue aceptada por el Ministerio de Gobierno, sus fundadores fueron: _x000a_•_x0009_Presidente Pompilio Mancilla _x000a_•_x0009_Vicepresidente Julia Barrea _x000a_•_x0009_Tesorero Luis Martines _x000a__x000a_Con la empresa de energía eléctrica de Bogotá en el año de 1983, con la ley de regalías fuimos favorecidos para llevar el servicio de la luz eléctrica a nuestros hogares, las familias le colaboraron al contratista con bajar los postes y materiales de cada uno para realizar la construcción e instalación de las líneas de energía. _x000a__x000a__x000a_En 1984 con la Asociación de Usuarios del Acueducto rural y la Victoria “AUAVIC” con la ayuda del La Ingeniería Instituto Inas y el comité de Cafeteros de Cundinamarca quien nos suministros parte de los materiales para su construcción y la mano de obra fue por los suscriptores. _x000a__x000a_Se realiza la construcción de carretera en el año 1987, desde el tramo Tres torres- Santo Domingo la empresa de energía eléctrica de Bogotá nos ayudó con el estudio topográfico de la vía, la maquinaria fue suministrada por la CAR de Cundinamarca, el primer auxilio fue por un representante de la Asamblea de Cundinamarca cuyo apellido era Echeverry nos dejó 500 pesos para la construcción de la carreta, la comunidad participo con mano de obra y donaciones monetarias por ellos mismos._x000a__x000a_La primera recebada a esta vía fue por la Asociación de Municipios y dos millones de pesos donados por un representante de Asamblea de Cundinamarca el Señor Moisés Alvares._x000a_Hoy en día la vereda Santa Rita San Miguel tiene aproximadamente 60 familias, con construcción modernas, fincas recreacionales y de descanso cuenta con más o menos un Kilómetro de Placa Huella que ha sido suministrada por la Gobernación de Cundinamarca y plan Cinco mil por el alcalde de Turno. _x000a__x000a_Actualmente periodo 2016 -2021 la directiva de la Junta de Acción Comunal está conformada por las siguientes personas: _x000a_Presidente María Susana Bernal _x000a_Vicepresidente María Flaxila López_x000a_Secretario Luis Domingo Figueroa _x000a_Tesorera Dorsy Donato _x000a_Fiscal Saul Rozo_x000a_"/>
    <s v="La junta de acción comunal desarrolla actividades como:_x000a_Reforestación cada uno de los habitantes en sus predios privados o en zonas comunes._x000a_Embellecimiento de las zonas verdes _x000a_Poda de arboles _x000a_Celebración del día del Niño _x000a_Celebración de Aguinaldos_x000a_ "/>
    <s v="Reforestación cada uno de los habitantes en sus predios privados o en zonas comunes._x000a_Embellecimiento de las zonas verdes _x000a_Poda de arboles ._x000a_Recolección de basura al rededor de la quebrada Santa Marta _x000a_"/>
    <n v="2015"/>
    <s v="Limpieza de arboles "/>
    <s v="comunidad"/>
    <n v="2016"/>
    <s v="Reforestación en algunas zonas de la vereda "/>
    <s v="comunidad"/>
    <m/>
    <m/>
    <m/>
    <m/>
    <m/>
    <m/>
    <m/>
    <m/>
    <m/>
    <s v="Vías Rurales, esta se encuentra en regular estado para el transito vehicular. "/>
    <s v="Carro y caminando "/>
    <s v="25 minutos "/>
    <s v="07e6e06c-0212-4d40-9a71-491b9c3b5689..pdf"/>
    <s v="cbef9814-beee-4100-8b28-66114987163e..pdf"/>
    <s v="7d634a77-91c6-4246-8b01-453b553643b2..pdf"/>
    <s v="No aplica Jac"/>
    <s v="8bd9efad-7f8d-4ad1-b9a6-2a533d081022..pdf"/>
    <s v="No aplica Jac"/>
    <s v="09ddb8eb-5c5b-4fa6-b181-9d7594daacc7..pdf"/>
    <s v="790d536e-5cb8-4f0b-9ed0-cad646d9d1e3..pdf"/>
    <s v="236e66a0-3713-4526-99c5-8d0e57e6ed55..pdf"/>
    <s v="ae52c7e7-7f16-47dc-a0df-05a17a98a35a..pdf"/>
    <s v="c352195e-d4ca-4480-8fec-530b5f286369..rar"/>
    <s v="9675b4dc-dcc7-4379-8cac-98bbf291ecc9..pdf"/>
    <s v="752e054b-7ed1-4ad0-ab79-4f8104f987f2..rar"/>
    <s v="1fc92b31-b499-4a99-867b-2a5e26e493ba..rar"/>
    <s v="No aplica Jac"/>
    <s v="093b80ff-57f4-477f-8bd5-64c7952f2527..pdf"/>
    <s v="No"/>
    <s v="No"/>
    <s v="No"/>
    <s v="Si"/>
    <s v="No"/>
    <s v="No"/>
    <s v="La vereda San Miguel y Santa Rita "/>
    <s v="Quebrada Santa Marta "/>
    <n v="1"/>
    <s v="De la quebrada santa marta de la parte alta "/>
    <s v="Esta quebrada nace de lo mas alto de nuestro municipio, de esta fuente hídrica se abastecen para el consumo humano aproximadamente  1030 familias, es por eso que esta fuente debe ser protegida."/>
    <n v="7"/>
    <s v="Húmedo "/>
    <s v="Medio"/>
    <n v="5"/>
    <s v="Húmedo "/>
    <s v="Medio"/>
    <s v="La quebrada Santa Marta se encuentra en peligro por condiciones ambientales que hacen que la fuente hídrica de esta este afectada.  "/>
    <s v="Se realizan jornadas de limpieza en los alrededores de la quebrada "/>
    <s v="Se ha visto afectada por el fenómeno del niño, deslizamientos e incendios "/>
    <m/>
    <s v="7b5f2bcb-99a1-4b60-ba78-238e82ad80d6..pdf"/>
    <s v="f23e1e58-ebf4-406c-82a2-38f9cbadffe7..jpeg"/>
    <s v="4cbc536d-9fad-46b0-8a54-13cfe4e0a47a..jpeg"/>
    <s v="6f760beb-85ef-4e98-830e-4de2a6a9d6f8..jpeg"/>
    <s v="a31bee1f-8490-4c6d-8660-8c2dedd025f1..jpeg"/>
    <s v="a75d7460-0a4f-4ab5-b331-df19beedac54..jpeg"/>
    <s v="26c34f88-f031-4bd6-9a65-1e4808edbb9b..jpeg"/>
    <s v="93266eb6-140e-4e82-8483-bc9fa3df8327..jpeg"/>
    <s v="No"/>
    <m/>
    <n v="12"/>
    <n v="11"/>
    <n v="23"/>
    <n v="24"/>
    <n v="29"/>
    <n v="53"/>
    <n v="22"/>
    <n v="28"/>
    <n v="50"/>
    <n v="26"/>
    <n v="14"/>
    <n v="40"/>
    <n v="84"/>
    <n v="82"/>
    <n v="166"/>
    <n v="60"/>
    <n v="50"/>
    <d v="2021-04-22T11:10:06"/>
    <n v="44312.959062499998"/>
    <x v="42"/>
    <s v="jacvdasantaritaysanmiguel@gmail.com"/>
    <s v="parevalo@cci.org.co"/>
    <n v="44314.6813078704"/>
    <n v="1"/>
    <n v="0"/>
    <n v="0"/>
    <s v="No aplica Jac"/>
    <n v="1"/>
    <s v="No aplica Jac"/>
    <n v="1"/>
    <n v="1"/>
    <n v="1"/>
    <n v="1"/>
    <n v="3"/>
    <n v="0"/>
    <n v="2"/>
    <n v="1"/>
    <s v="No aplica Jac"/>
    <n v="1"/>
    <s v="No se presentan todas las páginas"/>
    <s v="No tiene cód.. 22"/>
    <s v="Este doc. es mayor a 30 días; 2016"/>
    <s v="No aplica Jac"/>
    <m/>
    <s v="No aplica Jac"/>
    <m/>
    <m/>
    <m/>
    <m/>
    <m/>
    <s v="Se presenta el cert. OB, falta RL y Tesorero"/>
    <m/>
    <s v="Se deben presentar  certificaciones emitidas  por el presidente de ASOJUNTAS, la Umata; que certifique que realizan trabajo comunitario."/>
    <s v="No aplica Jac"/>
    <m/>
    <m/>
    <m/>
    <m/>
    <s v="No aplica Jac"/>
    <m/>
    <s v="No aplica Jac"/>
    <m/>
    <m/>
    <m/>
    <m/>
    <m/>
    <m/>
    <m/>
    <m/>
    <s v="No aplica Jac"/>
    <m/>
    <s v="Diagnostico"/>
    <x v="3"/>
    <b v="1"/>
    <x v="9"/>
    <x v="3"/>
    <x v="19"/>
    <n v="0"/>
    <n v="0"/>
    <n v="0"/>
    <n v="0"/>
    <n v="0"/>
    <s v=""/>
    <n v="167"/>
    <m/>
    <x v="1"/>
    <n v="44308"/>
    <s v="Se reaiza el acompañamiento preencial, el cual se realizo en la administración municipal junto con otras organizaciones"/>
    <n v="44308"/>
    <s v="Se hace acompañamiento presencial para guiar la postulacion al presidente del acueducto, quedan pendientes subir documntos"/>
    <n v="44309"/>
    <s v="Karen de la Alcaldia esta a la espera de los documentos"/>
    <n v="44312"/>
    <s v="No es posible contactar, se deja mensaje de texto por Whatsapp recordando la finalizacion de la convocatoria"/>
    <m/>
    <m/>
    <m/>
    <m/>
    <s v="x"/>
    <s v="x"/>
    <m/>
    <n v="155"/>
    <x v="1"/>
    <x v="0"/>
    <x v="1"/>
    <m/>
    <m/>
    <x v="1"/>
    <m/>
    <m/>
    <m/>
    <x v="0"/>
    <m/>
    <m/>
    <s v=" "/>
    <m/>
    <m/>
    <m/>
    <m/>
    <m/>
    <m/>
    <m/>
    <m/>
    <m/>
    <m/>
    <m/>
    <m/>
    <m/>
    <m/>
    <n v="0"/>
    <m/>
  </r>
  <r>
    <n v="164"/>
    <s v="ASOCIACION DE USUARIOS  DEL ACUEDUCTOS DE INTEGRACION DE LAS VEREDAS DE LA INSPECCION DE PRADILLA"/>
    <x v="0"/>
    <x v="19"/>
    <s v="LUCERNA"/>
    <s v="ASOCIACION DE USUARIOS  DEL ACUEDUCTOS DE INTEGRACION DE LAS VEREDAS DE LA INSPECCION DE PRADILLA"/>
    <x v="0"/>
    <n v="38872"/>
    <s v="900098090-9"/>
    <s v="FINCA LA URIBE VDA LUCERNA"/>
    <s v="Latitud 4°35'3&quot;, Longitud -74°26'44&quot;"/>
    <n v="3142320819"/>
    <s v="ACUAINVEPRA@HOTMAIL.COM"/>
    <s v="JAIRO EMIRO BAEZ MEJIA"/>
    <n v="5012714"/>
    <n v="3142320819"/>
    <s v="jairo_baez01@hotmail.com"/>
    <s v="DIANA MARCELA DIAZ NOVOA"/>
    <n v="1070326704"/>
    <n v="3138347853"/>
    <s v="ACUAINVEPRA@HOTMAIL.COM"/>
    <s v="JAIRO EMIRO BAEZ MEJIA"/>
    <s v="JOSE ALBERTO GARZON"/>
    <s v="SARITA GOYENECHE"/>
    <s v="DIANA MARCELA DIAZ"/>
    <s v="CLAUDIA SANCHEZ"/>
    <s v="DANIEL IBAÑEZ"/>
    <s v="ALBERTO GARZON "/>
    <s v="Jairo Baez"/>
    <s v="Sarita Goyeneche "/>
    <m/>
    <m/>
    <m/>
    <m/>
    <s v="en el 2006 a raiz de las sequias presentadas se organizaron 10 personas para pasar una linea de agua para suplir sus predios en la vereda Lucerna, infraestructira en guadua. Al pasar de los años se fueron uniendo mas usuarios y se fue ampliando la infraestructura. Al dia de hoy se benefician 11 veredas de la inspeccion de pradilla del municipio, con una cobertura de 671 usuarios "/>
    <s v="Constantemente se realizan actividades para mejoramiento de la infraestructura y la conservacion de las fuentes que impactan al suministro del recurso hídrico"/>
    <s v="Arborizacion de la boca toma en conjunto con la Alcaldia municipal 2020_x000a_Reforestacion comunitaria y seguimiento para el mantenimiento de zonas estrategicas por cuenta del acueducto y usuarios ( Fontaneros usuarios)_x000a_"/>
    <n v="2020"/>
    <s v="Reforestacion de bocatoma en la vereda Antioqueñita Bocatoma del acueducto y predio de la planta de potabilizacion"/>
    <s v="CAR - Alcaldía "/>
    <n v="2016"/>
    <s v="Agua a la vereda "/>
    <s v="FONDECUN"/>
    <m/>
    <m/>
    <m/>
    <m/>
    <m/>
    <m/>
    <m/>
    <m/>
    <m/>
    <s v="DESTAPADA EN BUEN ESTADO"/>
    <s v="CARRO"/>
    <s v="4 MIN"/>
    <s v="c438469e-25f5-4480-998e-2c8ac21f4d9b..pdf"/>
    <s v="7a7acd0f-91b1-4ebc-87b5-da861ba3140d..pdf"/>
    <s v="No aplica Acueductos"/>
    <s v="3c834723-f851-4076-8309-1d5663d80906..pdf"/>
    <s v="No aplica Acueductos"/>
    <s v="564f068e-1b21-4b75-ac13-1153b8d9af21..rar"/>
    <s v="No aplica Acueductos"/>
    <s v="27f7f02b-87bb-43c0-9c95-4aa577500a57..pdf"/>
    <s v="ab5edf50-c3f8-4518-9b26-b0a94af46314..pdf"/>
    <s v="dc3636c3-2878-423b-bc3a-2388266b958b..pdf"/>
    <s v="843bc418-b6a3-438b-92a8-6d187a349899..rar"/>
    <s v="454579c5-24f5-486b-bcd0-03151f363442..rar"/>
    <s v="5c8d570f-407a-4e57-8571-ad3618fa553f..rar"/>
    <s v="f7d23c1a-aba3-4fcd-8aa5-84b9609b6e7e..pdf"/>
    <s v="29cda668-a0a4-47d4-a4d8-08026c87d3e0..rar"/>
    <s v="5d4bcd73-a18c-44df-885a-1553fccadf82..pdf"/>
    <s v="Si"/>
    <s v="Si"/>
    <s v="Si"/>
    <s v="No"/>
    <s v="No"/>
    <s v="No"/>
    <s v="ANTIOQUEÑITA Y ANTIOQUIA"/>
    <s v="PEÑAS BLANCAS"/>
    <n v="6"/>
    <s v="TODAS"/>
    <s v="PEÑAS BLANCAS ALIMENTA VARIAS QUEBRADAS DE VARIOS ACUEDUCTOS, PREDIOS ADQUIRIDOS POR LA ALCALDIA Y SE CUENTA CON EL PERMISO PARA REALIZAR ACTIVIDADES DE RECUPERACION Y CONSERVACION "/>
    <n v="10"/>
    <s v="humedo"/>
    <s v="Difícil"/>
    <n v="10"/>
    <s v="humedo "/>
    <s v="Difícil"/>
    <s v="PREDIOS ADQUIRIDOS POR LA ADMINISTRACION MUNICIPAL PARA DELIMITAR ZONAS ESTRATEGICAS, ARBORIZACION"/>
    <s v="Se realizan actividades para cuidado de fuentes hidricas, entrega de arboles para siembra en predios y rondas de quebradas"/>
    <s v="Desde los primeros años despues de los periodos de sequia venian las epocas de lluvia y seguido de fuertes lluvias se presentan deslizamientos. En el 2018 han sido los eventas mas recientes de deslizamientos que afectan las fuentes hidricas del acueducto"/>
    <m/>
    <s v="0661a64b-33e4-496f-94f5-713a7b743c31..jpeg"/>
    <s v="8bd20c6a-9ba9-4f99-922d-bb144d05d991..jpeg"/>
    <s v="d35377f7-1935-4244-8286-d4bce2271e71..jpeg"/>
    <s v="e5312eff-d2b2-4c36-9fb4-21eb21ea0923..jpeg"/>
    <s v="5b6ab7bf-a935-4237-9b47-8d4dc59d3a9e..jpeg"/>
    <s v="ffa7b035-499f-497e-94a9-b3463a63ff59..rar"/>
    <s v="3dde1553-851a-44a0-b971-75b50ad6d648..jpeg"/>
    <s v="26af338c-b162-4331-bae3-090291e908a1..pdf"/>
    <s v="Si"/>
    <s v="bocatoma del Acueducto en la vereda Antioqueñita"/>
    <n v="671"/>
    <n v="671"/>
    <n v="1342"/>
    <n v="671"/>
    <n v="0"/>
    <n v="671"/>
    <n v="671"/>
    <n v="671"/>
    <n v="1342"/>
    <n v="671"/>
    <n v="0"/>
    <n v="671"/>
    <n v="2684"/>
    <n v="1342"/>
    <n v="4026"/>
    <n v="4100"/>
    <n v="671"/>
    <d v="2021-04-22T11:23:05"/>
    <n v="44312.8038310185"/>
    <x v="43"/>
    <s v="acuainvepra@hotmail.com"/>
    <s v="amarin@cci.org.co"/>
    <n v="44314.341041666703"/>
    <n v="1"/>
    <n v="1"/>
    <s v="No aplica Acueductos"/>
    <n v="1"/>
    <s v="No aplica Acueductos"/>
    <n v="0"/>
    <s v="No aplica Acueductos"/>
    <n v="1"/>
    <n v="1"/>
    <n v="1"/>
    <n v="3"/>
    <n v="3"/>
    <n v="2"/>
    <n v="1"/>
    <n v="1"/>
    <n v="1"/>
    <m/>
    <m/>
    <s v="No aplica Acueductos"/>
    <m/>
    <s v="No aplica Acueductos"/>
    <s v="Los estatutos no permien suscribir contratos mayores a 60 smlv. Adjunar auorización de la Junta Directiva"/>
    <s v="No aplica Acueductos"/>
    <m/>
    <m/>
    <m/>
    <m/>
    <m/>
    <m/>
    <m/>
    <m/>
    <m/>
    <m/>
    <m/>
    <s v="No aplica Acueductos"/>
    <m/>
    <s v="No aplica Acueductos"/>
    <m/>
    <s v="No aplica Acueductos"/>
    <m/>
    <m/>
    <m/>
    <m/>
    <m/>
    <m/>
    <m/>
    <m/>
    <m/>
    <s v="Diagnostico"/>
    <x v="3"/>
    <b v="1"/>
    <x v="7"/>
    <x v="9"/>
    <x v="20"/>
    <n v="0"/>
    <n v="0"/>
    <n v="0"/>
    <n v="0"/>
    <n v="0"/>
    <s v=""/>
    <n v="144"/>
    <m/>
    <x v="1"/>
    <n v="44308"/>
    <s v="Se reaiza el acompañamiento preencial, el cual se realizo en la administración municipal junto con otras organizaciones"/>
    <n v="44308"/>
    <s v="Se hace acompañamiento presencial para guiar la postulacion al presidente del acueducto, quedan pendientes subir documntos"/>
    <n v="44309"/>
    <s v="Se hace llamado al presidente del acueducto quien manifiesta que aun tiene un faltante relacionado con las firmas de la junta directiva"/>
    <n v="44312"/>
    <s v="Esperan terminar hoy la postulacion"/>
    <m/>
    <m/>
    <m/>
    <m/>
    <s v="x"/>
    <s v="x"/>
    <m/>
    <n v="131"/>
    <x v="1"/>
    <x v="0"/>
    <x v="1"/>
    <m/>
    <m/>
    <x v="1"/>
    <m/>
    <m/>
    <m/>
    <x v="0"/>
    <m/>
    <m/>
    <s v=" "/>
    <m/>
    <m/>
    <m/>
    <m/>
    <m/>
    <m/>
    <m/>
    <m/>
    <m/>
    <m/>
    <m/>
    <m/>
    <m/>
    <m/>
    <n v="0"/>
    <m/>
  </r>
  <r>
    <n v="166"/>
    <s v="ASOCIACION DEL ACUEDUCTO REGIONAL DE LAS VEREDAS SAN MIGUEL SANTA ROSA SAN JOSE DEL MUNICIPIO DE ARBELAEZ"/>
    <x v="1"/>
    <x v="7"/>
    <s v="SAN MIGUEL SANTA ROSA SAN JOSE "/>
    <s v="ASOCIACION DEL ACUEDUCTO REGIONAL DE LAS VEREDAS SAN MIGUEL SANTA ROSA SAN JOSE DEL MUNICIPIO DE ARBELAEZ"/>
    <x v="4"/>
    <n v="35982"/>
    <n v="808001121"/>
    <s v="KRA 8 8-27"/>
    <s v=" 4°13'8.18&quot;N 74°22'40.54&quot;O"/>
    <n v="3102938660"/>
    <s v="acueductoveredalsan3@gmail.com"/>
    <s v="ANGEL IGNACIO ORTIZ VASQUEZ"/>
    <n v="2963582"/>
    <n v="3203394354"/>
    <s v="agnelortiz1705@gmail.com"/>
    <s v="HERNADO GOMEZ BAUTISTA"/>
    <n v="17156148"/>
    <n v="3153666096"/>
    <s v="invenhergoz880@gmail.com"/>
    <s v="ANGEL IGNACIO ORTIZ VASQUEZ"/>
    <s v="MILAGROS HONORIA DIAZ CHUQUEN"/>
    <s v="FLOR ALBA SALAS AVELLA"/>
    <s v="HERNANDO GOMEZ BAUTISTA"/>
    <s v="LUIS ENRIQUE CHINCHILLA MOLINA"/>
    <s v="JUSTO PASTOR VARGAS HERRERA"/>
    <s v="ALDEMAR BURGOS"/>
    <s v="JUSTO PASTOR VARGAS"/>
    <s v="EDGAR FREDY CRUZ SUESCUN, JOAQUIN CASTRO MOYA"/>
    <m/>
    <m/>
    <m/>
    <m/>
    <s v="Nuestra organización tiene alrededor de 40 años de historia, donde la Comunidad de las tres Veredas se unió en torno a la necesidad de contar con su propio acueducto, lo que demando un arduo trabajo teniendo en cuenta que el punto de captación se encuentra muy retirado, el 08 de febrero de 1991 el Ministerio de Agricultura le otorga Personería Jurídica, hacia 1995 obtuvo apoyo de la Alcaldía municipal de Arbeláez para infraestructura en el primer intento por tener planta de tratamiento la que actualmente resulta ser muy pequeña para el caudal manejado. para el 2002 la comunidad se une buscando asegurar y preservar la zona donde cerca al nacimiento de la Quebrada de la Lejía es así como la organización adquiere la reserva forestal La Alianza de aproximadamente 100 hectáreas. El Inicio del Acueducto se dio con alrededor de 80 campesinos a quienes hoy cerca de 1000 familias agradecemos sus esfuerzos y admiramos la proeza de tan importante obra. "/>
    <s v="históricamente se ha trabajado con entidades como la Alcaldía Municipal de Arbeláez, Juntas de Acción Comunal, entidades educativas, para mejorar las condiciones sociales de nuestra comunidad apoyando las iniciativas de carácter agrícola y pecuario."/>
    <s v="Nuestra organización mantiene una relación estrecha con la Alcaldía Municipal de Arbeláez, la CAR Cundinamarca, es así como se cuentan mas de 20 años participando en programas de reforestación y preservación de zonas aledañas de la Quebrada de la Lejía y cuencas menores de las veredas San Miguel Santa Rosa y SAn Jose de nuestro Municipio."/>
    <n v="2017"/>
    <s v="Reforestación y preservación de la Reserva la Alianza ESCA (3150 Arboles)"/>
    <s v="CAR Cundinamarca."/>
    <n v="2018"/>
    <s v="Reforestacion diferentes predios de la Vereda Santa Barbara (1000 arboles)"/>
    <s v="Alcaldía Municipal de Arbelaez"/>
    <n v="2020"/>
    <s v="reforestacion Vereda Santa Rosa Malpaso. mas de 3000 Arboles"/>
    <s v="Ministerio del Interior, Alcaldia de Arbelaez, JAC santa Rosa"/>
    <m/>
    <m/>
    <m/>
    <m/>
    <m/>
    <m/>
    <s v="la mayoría de vías son destapadas, recebo"/>
    <s v="camperos,"/>
    <s v="entre una y dos horas"/>
    <s v="8585e157-12cd-48bb-a5cf-dea06ef729f5..pdf"/>
    <s v="9f5ef98e-4338-44e4-9711-c5840e14f92e..pdf"/>
    <s v="No aplica Acueductos"/>
    <s v="cf507b9f-8d4d-4547-b8e2-a4e6bfa399af..pdf"/>
    <s v="No aplica Acueductos"/>
    <s v="df4793ce-2b83-41a3-aab9-9840dd4068e4..pdf"/>
    <s v="No aplica Acueductos"/>
    <s v="e7b61377-bac6-40d0-9c54-c0b0087c4e9d..pdf"/>
    <s v="4e6701c2-3026-4b36-b8e6-e692ccb2cfff..pdf"/>
    <s v="b90bcc2b-6677-4956-9739-c8630ca335b2..pdf"/>
    <s v="456a5afb-7079-4333-a566-3562e68ffdb9..pdf"/>
    <s v="52452359-5293-4687-beb4-0fbd3880d936..pdf"/>
    <s v="4b10e0cd-6b07-4548-80e4-1245966c36ba..pdf"/>
    <s v="0ad42175-c304-4627-a810-98b781e67507..pdf"/>
    <s v="5f17570c-d352-411e-b5f9-dcf162cf53b4..pdf"/>
    <s v="2f40aca9-679d-4e2a-b5b7-e6d6501f1eca..pdf"/>
    <s v="No"/>
    <s v="No"/>
    <s v="No"/>
    <s v="Si"/>
    <s v="Si"/>
    <s v="No"/>
    <s v="Veredas Santa Barbara, San Miguel"/>
    <s v="Quebrada la Lejia, quebrada La Mistela "/>
    <n v="2"/>
    <s v="Quebrada la Lejia"/>
    <s v="Quebrada la Lejia"/>
    <n v="2"/>
    <s v="Irregular"/>
    <s v="Medio"/>
    <n v="2"/>
    <s v="Irregular"/>
    <s v="Difícil"/>
    <s v="la Quebrada la Lejía es una de las principales fuentes hidrias para el Área Rural del Municipio de Arbeláez, exclusivamente abastece agua para las veredas de Santa Barbara, San Antonio San Miguel Santa Rosa, San José y discurre a los largo de la vereda San Roque, su uso ademas de ser para consumo humano también es para actividades agrícolas y pecuarias a los largo de mas de 20 kilómetros de ahi la importancia de proteger el área de nacimiento y producción de agua."/>
    <s v="en el 2017 nuestro Acueducto participó en el proyecto ESCA con excelentes resultados donde se logro dar cerramiento a la totalidad de la Reserva forestal la Alianza de alrededor de 100 hectáreas, frecuentemente se realiza seguimiento a esta reserva y se denuncian practicas que van en contra del ecosistema como caza y extracción de material vegetal."/>
    <s v="En los Últimos cinco años se han presentado al menos en tres oportunidades disminución importante del caudal en épocas de verano en la Quebrada La Lejía"/>
    <m/>
    <s v="3e9c9582-6a17-456b-bebf-4a671a67ca80..jpg"/>
    <s v="19039889-0722-4b30-958e-fdc6b0ac07fb..jpg"/>
    <s v="61e3cc86-9d75-4af0-bafd-3b4eeb97c791..jpg"/>
    <s v="07c55fa6-1cf5-42b8-9ce8-2f96e75caa5a..jpg"/>
    <s v="eb3d39ef-ce11-451c-927f-40c19a93ab87..jpg"/>
    <s v="d33dc719-f735-4c73-b58d-36c5fbd3d291..jpg"/>
    <s v="9671758b-4852-4a3f-80bf-c72b1d0be7de..jpg"/>
    <s v="40ef4517-aa4b-4da3-9745-8374a9d32b40..jpg"/>
    <s v="Si"/>
    <s v="loreto, la trinidad, la cumbre, el portugal, los andes, san juan"/>
    <n v="200"/>
    <n v="250"/>
    <n v="450"/>
    <n v="300"/>
    <n v="300"/>
    <n v="600"/>
    <n v="750"/>
    <n v="700"/>
    <n v="1450"/>
    <n v="300"/>
    <n v="300"/>
    <n v="600"/>
    <n v="1550"/>
    <n v="1550"/>
    <n v="3100"/>
    <n v="620"/>
    <n v="3100"/>
    <d v="2021-04-22T12:20:34"/>
    <n v="44310.408425925903"/>
    <x v="44"/>
    <s v="acueductoverdalsan3@gmail.com"/>
    <s v="jmartinez@cci.org.co"/>
    <n v="44323.573842592603"/>
    <n v="1"/>
    <n v="1"/>
    <s v="No aplica Acueductos"/>
    <n v="1"/>
    <s v="No aplica Acueductos"/>
    <n v="1"/>
    <s v="No aplica Acueductos"/>
    <n v="1"/>
    <n v="1"/>
    <n v="1"/>
    <n v="3"/>
    <n v="3"/>
    <n v="2"/>
    <n v="1"/>
    <n v="1"/>
    <n v="1"/>
    <m/>
    <m/>
    <s v="No aplica Acueductos"/>
    <s v="no establece quien es el tesorero_x000a_"/>
    <s v="No aplica Acueductos"/>
    <s v="Los estatutos determinan que la Junta Directiva debe reunirse para aprobar la celebración de un contrato superior a los 60 SMMLV, y no se adjunta acta de reunión ni firmas de la junta aprobandolo. _x000a_- subsanado"/>
    <s v="No aplica Acueductos"/>
    <m/>
    <m/>
    <m/>
    <m/>
    <m/>
    <m/>
    <s v="Se debe pedir un certificado ya sea a la administración local u otro tercero, no una auto-certificación"/>
    <s v="Se menciona que la concesión tiene vigencia de 10 años a partir del acto administrativo que  apruebe las obras, pero no adjunta dicho acto administrativo_x000a_-subsanado"/>
    <m/>
    <m/>
    <m/>
    <s v="No aplica Acueductos"/>
    <m/>
    <s v="No aplica Acueductos"/>
    <s v="69ec5914-39e3-4560-a1e5-498bcbc233d4..pdf"/>
    <s v="No aplica Acueductos"/>
    <m/>
    <m/>
    <m/>
    <m/>
    <m/>
    <m/>
    <m/>
    <s v="d1a5b85d-ed8d-44a6-b3cd-7fcad8603a65..pdf"/>
    <m/>
    <s v="Implementación"/>
    <x v="0"/>
    <b v="1"/>
    <x v="0"/>
    <x v="8"/>
    <x v="11"/>
    <n v="1"/>
    <n v="0"/>
    <n v="0"/>
    <n v="0"/>
    <n v="0"/>
    <n v="1"/>
    <n v="82"/>
    <m/>
    <x v="2"/>
    <n v="44309"/>
    <s v="Se hablo directamente con el administrador quien es el encargado de subir toda la informacion, tiene documentacion al dia, informan que a el dia de mañana finalizan el proceso. "/>
    <m/>
    <m/>
    <m/>
    <m/>
    <m/>
    <m/>
    <m/>
    <m/>
    <m/>
    <m/>
    <s v="x"/>
    <s v="x"/>
    <s v="SI"/>
    <n v="80"/>
    <x v="3"/>
    <x v="0"/>
    <x v="1"/>
    <m/>
    <m/>
    <x v="1"/>
    <m/>
    <m/>
    <m/>
    <x v="0"/>
    <m/>
    <m/>
    <s v=" "/>
    <m/>
    <m/>
    <m/>
    <m/>
    <m/>
    <m/>
    <m/>
    <m/>
    <m/>
    <m/>
    <m/>
    <m/>
    <m/>
    <m/>
    <n v="0"/>
    <m/>
  </r>
  <r>
    <n v="168"/>
    <s v="Asociación de usuarios de Acueducto y o alcantarillado rural vereda victoria baja "/>
    <x v="1"/>
    <x v="6"/>
    <s v="Victoria baja "/>
    <n v="29590"/>
    <x v="4"/>
    <m/>
    <s v="901021058-5"/>
    <s v="Finca el rancho victoria baja "/>
    <s v="X 4,44270  Y  74,34612"/>
    <n v="3107568047"/>
    <s v="acueductovictoriasil@gmail.com"/>
    <s v="Ruth Jazmin Gutierrez Romero"/>
    <n v="52061766"/>
    <n v="3107568047"/>
    <s v="acueductovictoriasil@gmail.com"/>
    <s v="Victor Jonh Santamaria Correa "/>
    <n v="73114895"/>
    <n v="3114889960"/>
    <s v="acueductovictoriasil@gmail.com"/>
    <s v="Ruth Jamin Gutierrez Romero "/>
    <s v="Maria Adriana Silva Sanabria "/>
    <s v="Gladys Moreno infante "/>
    <s v="Victor Jonh Santamaria Correa "/>
    <s v="Ninguno"/>
    <s v="Ninguno"/>
    <s v="Ninguno"/>
    <s v="NINGUNO"/>
    <s v="Ninguno"/>
    <s v="Vocal "/>
    <s v="Juan Gonzalez "/>
    <s v="NINGUNO"/>
    <s v="ninguno"/>
    <s v="HISTORIA DEL ACUEDUCTO VICTORIA BAJA. Según cuenta la mayoría de las personas de la zona nuestro Acueducto existe desde hace más de 25 años cuando el comité de cafeteros lo financio, apoyados por la iniciativa de la señora Virginia Galindo quien fue Alcaldesa del Municipio de Silvania, entiendo que para la época fue una obra titánica pues muchos materiales fueron llevados a lomo de mula y otros tantos a pie fue un esfuerzo significativo y lo triste del asunto es que el ingeniero que realizo los estudios para la bocatoma y el tanque de reserva.  Se equivocó y construyo la bocatoma con todas las normas y de lo mejor que había en su momento, en un sitio donde no llego ni una gota de agua al tanque y entonces como ya se había gastado bastante del presupuesto, y con lo que quedo hubo que construir otra bocatoma y otro tanque, los cuales no quedaron igual pero si funcionales. Después de este desafortunado incidente unos propietarios de fincas incitados por el esposo de la señora Virginia Galindo, deciden inscribirlo en la cámara de comercio y el día 25 de julio de 1999 a las 2:00 p.m. se reunieron:_x000a_Julio Rocha, Jorge Sandoval, Fénix Delgado, Jaime Muñoz, Jaime Gazca, Luisa Osorio, Adolfo Sánchez, Luis Rincón, Idali Rodríguez._x000a_Desde ese momento no tengo información solo cuando yo llegue a la vereda en el año 2015 el señor fontanero cobraba el servicio y de ahí organizaba su salario. Para el año 2016 se creó una  nueva Junta Directiva y de ahí en adelante se ha ido mejorando poco a poco con la documentación que prácticamente no había.  _x000a_"/>
    <s v="Esta nueva era nos ha traído la posibilidad de interconexión, y en eso el Acueducto como entidad a liderado en la vereda una forma participativa para todos los integrantes de la comunidad pues además de tener un grupo de WhatsApp también esta pendiente de las necesidades de la misma para cumplir su propósito que es servir en lo que nos sea posible."/>
    <s v="Hasta el momento hemos hecho una siembra de arboles el día 23 de Julio del 2020 los cuales nos dono la CAR "/>
    <n v="2020"/>
    <s v="siembra de arboles"/>
    <s v="Acueducto Victoria Baja"/>
    <m/>
    <m/>
    <m/>
    <m/>
    <m/>
    <m/>
    <m/>
    <m/>
    <m/>
    <m/>
    <m/>
    <m/>
    <s v="carretera sin pavimento en buenas condiciones"/>
    <s v="carro, moto, buseta"/>
    <s v="10 minutos hasta la sede"/>
    <s v="6f2ca8d5-7180-452c-b5ca-00d7d92afe3f..pdf"/>
    <s v="d7d2088d-516e-4864-8df7-0b5a6ded99fd..pdf"/>
    <s v="No aplica Acueductos"/>
    <m/>
    <s v="No aplica Acueductos"/>
    <s v="59fffcc8-df9f-4206-9ee9-a52ed9197656..pdf"/>
    <s v="No aplica Acueductos"/>
    <s v="37d858dc-d1b1-4ed9-8328-357e9ae7699f..pdf"/>
    <s v="f818bc9f-a8ad-47b4-bcd5-28c31dec1563..pdf"/>
    <s v="8f828e31-2bb1-42fa-9954-f8c5be354921..pdf"/>
    <s v="fead8368-d3a1-4b49-a029-ead5c71de8bf..pdf"/>
    <s v="788cc5e8-8826-4f17-a196-9bde4b920fb4..pdf"/>
    <s v="d4cd55f9-d628-44f4-aef1-502ae9571ad4..pdf"/>
    <m/>
    <m/>
    <m/>
    <s v="No"/>
    <s v="No"/>
    <s v="No"/>
    <s v="Si"/>
    <s v="No"/>
    <s v="No"/>
    <s v="Vereda Victoria Baja "/>
    <m/>
    <m/>
    <m/>
    <m/>
    <m/>
    <m/>
    <m/>
    <m/>
    <m/>
    <m/>
    <m/>
    <m/>
    <m/>
    <m/>
    <m/>
    <s v="8962fe26-b463-4434-a03f-5748730417d0..jpg"/>
    <m/>
    <m/>
    <m/>
    <m/>
    <s v="3ca71c23-c564-447e-83b4-fa35bb52cc9f..jpg"/>
    <s v="abdcd6ac-8f37-46bb-8786-5edce0d4c907..jpg"/>
    <m/>
    <m/>
    <n v="0"/>
    <n v="0"/>
    <n v="0"/>
    <n v="0"/>
    <n v="0"/>
    <n v="0"/>
    <n v="0"/>
    <n v="0"/>
    <n v="0"/>
    <n v="0"/>
    <n v="0"/>
    <n v="0"/>
    <n v="0"/>
    <n v="0"/>
    <n v="0"/>
    <n v="0"/>
    <n v="0"/>
    <d v="2021-04-22T15:35:42"/>
    <n v="44309.537685185198"/>
    <x v="2"/>
    <s v="acueductovictoriasil@gmail.com"/>
    <m/>
    <m/>
    <m/>
    <m/>
    <m/>
    <m/>
    <m/>
    <m/>
    <m/>
    <m/>
    <m/>
    <m/>
    <m/>
    <m/>
    <m/>
    <m/>
    <m/>
    <m/>
    <m/>
    <m/>
    <m/>
    <m/>
    <m/>
    <m/>
    <m/>
    <m/>
    <m/>
    <m/>
    <m/>
    <m/>
    <m/>
    <m/>
    <m/>
    <m/>
    <m/>
    <m/>
    <m/>
    <m/>
    <m/>
    <m/>
    <m/>
    <m/>
    <m/>
    <m/>
    <m/>
    <m/>
    <m/>
    <m/>
    <m/>
    <m/>
    <m/>
    <x v="2"/>
    <m/>
    <x v="2"/>
    <x v="2"/>
    <x v="2"/>
    <n v="0"/>
    <n v="0"/>
    <n v="0"/>
    <n v="0"/>
    <n v="0"/>
    <s v=""/>
    <m/>
    <m/>
    <x v="2"/>
    <n v="44308"/>
    <s v="Se realiza contacto con la presidenta de la JAC para iniciar registro y resolver dudas que tiene respecto a las preguntas del aplicativo."/>
    <n v="44309"/>
    <s v="No cuentan con unos documentos, informan que no siguen con el proceso. "/>
    <m/>
    <m/>
    <m/>
    <m/>
    <m/>
    <m/>
    <m/>
    <m/>
    <s v="x"/>
    <s v="x"/>
    <m/>
    <e v="#N/A"/>
    <x v="1"/>
    <x v="0"/>
    <x v="1"/>
    <m/>
    <m/>
    <x v="1"/>
    <m/>
    <m/>
    <m/>
    <x v="0"/>
    <m/>
    <m/>
    <s v=" "/>
    <m/>
    <m/>
    <m/>
    <m/>
    <m/>
    <m/>
    <m/>
    <m/>
    <m/>
    <m/>
    <m/>
    <m/>
    <m/>
    <m/>
    <n v="0"/>
    <m/>
  </r>
  <r>
    <n v="170"/>
    <s v="JUNTA DE ACCIÓN COMUNAL DE LA VEREDA EL ESPINALITO"/>
    <x v="1"/>
    <x v="16"/>
    <s v="EL ESPINALITO"/>
    <s v=" Resolución No. 1816"/>
    <x v="1"/>
    <n v="23177"/>
    <n v="8080030692"/>
    <s v="VEREDA EL ESPIINALITO"/>
    <s v="Latitud: 4°18'42.45&quot;N - 74°24'58.88&quot;O - Longitud: 4°18'43.25&quot;N -  74°24'56.03&quot;O"/>
    <n v="3124806037"/>
    <s v="jacvdaespinalito@gmail.com"/>
    <s v="LILIA GONZÁLEZ ORTÍZ"/>
    <n v="20565685"/>
    <n v="3124806037"/>
    <s v="jacvdaespinalito@gmail.com"/>
    <s v="DIANA MARCELA QUINTERO VELA"/>
    <n v="1069730236"/>
    <n v="3156714567"/>
    <s v="dianamarcelaq@hotmail.com"/>
    <s v="LILIA GONZÁLEZ ORTÍZ"/>
    <s v="MARIA CRISTINA REYES QUINTERO"/>
    <s v="ALVA CASTELLANOS"/>
    <s v="DIANA MARCELA QUINTERO VELA"/>
    <s v="LUIS A. RUIZ IZQUIERDO"/>
    <s v="EDUARDO AREVALO"/>
    <s v="EDGAR U. QUINTERO"/>
    <s v="CECILIA VELANDIA ESPITIA"/>
    <s v="TERESA QUINTERO, FREDESMINDA JUNCA, HERNAN MORA"/>
    <s v="SALUD Y EDUCACIÓN"/>
    <s v="YANIN MELO P."/>
    <s v="DEPORTES"/>
    <s v="HERNAN BARBOSA"/>
    <s v="La Junta de Acción Comunal de la Vereda El Espinalito se creó por las necesidades de la comunidad del año 1963 que eran la vía para poder sacar su producción agrícola de: café y panela y la necesidad de tener una organización para poder tener suministro de agua, el objeto que se perseguía en dicha época era encausar los esfuerzos de los vecinos de la vereda hacia la realización de intereses comunitarios, estudiar y procurar la solución de los problemas que confronta la comunidad y vincular a las autoridades y organismos especializados en la asesoría técnica como complemento de los esfuerzos comunitarios siendo el señor Silverio Castillo López presidente, Benjamín Leguizamón vicepresidente, Roberto Ortiz Fiscal, Belisario Moreno Tesorero, Rosa Elvira Bermúdez Secretaria, Vocales Antonio Ramírez, Elías Quintero, Arturo Espitia. "/>
    <s v="NO APLICA"/>
    <s v="La Junta de Acción Comunal de la Vereda El Espinalito lideró la instalación de acueducto de agua potable para toda la Vereda El Espinalito, dicha actividad se llevó a cabo en el año 2019 de la mano con la Alcaldía Municipal de Fusagasugá con parte de financiación del Plan Departamental de Aguas."/>
    <n v="2021"/>
    <s v="REFORESTACIÓN DE LA CUENCUA Y RIVERAS DEL RIO CUJA QUE PASA POR LA VEREDA EL ESPINALITO CON ÁRBOLES NATIVOS. _x000a_(EN EJECUCIÓN)"/>
    <s v="ASOCIACIÓN ASOASES"/>
    <m/>
    <m/>
    <m/>
    <m/>
    <m/>
    <m/>
    <m/>
    <m/>
    <m/>
    <m/>
    <m/>
    <m/>
    <s v="VÍA RURAL PAVIMENTADA EN REGULAR ESTADO."/>
    <s v="BUSETA DE PASAJEROS QUE PASA CADA 2 HORAS"/>
    <s v="40 MINUTOS AL PARADERO DE LA VEREDA."/>
    <s v="e4a62ece-0527-4a6c-828a-ee6628ee7d86..pdf"/>
    <s v="a8dd4bbc-5acb-4e06-a4ea-11f39fd8f3f8..pdf"/>
    <s v="bda004e9-041b-4d71-8f8d-5d880b3b7cdb..pdf"/>
    <s v="No aplica Jac"/>
    <s v="4ac87f85-f64e-41fd-b1f2-6ed51736857a..pdf"/>
    <s v="No aplica Jac"/>
    <s v="0e4e4a72-5e39-40a6-bec8-710d7eaaa914..pdf"/>
    <s v="67f76647-da89-41ec-a459-ce52e9dc73d1..pdf"/>
    <s v="afb4750c-53da-4c08-b114-a783a8a8b957..pdf"/>
    <s v="43a6b5bc-1971-4bde-b825-03d2f42f0789..pdf"/>
    <s v="9bdce10c-de73-42f8-a685-a3999a45e7c8..pdf"/>
    <s v="5813355f-5913-4eb2-8a66-164ff875ce14..pdf"/>
    <s v="d348d3bf-4795-4097-b166-a86365cf9356..pdf"/>
    <s v="f84fadc7-7e2a-41a7-a04b-586fe329452e..png"/>
    <s v="No aplica Jac"/>
    <s v="e5495334-f619-439e-82e3-9e1e6cc62232..pdf"/>
    <s v="No"/>
    <s v="No"/>
    <s v="No"/>
    <s v="Si"/>
    <s v="No"/>
    <s v="No"/>
    <s v="VEREDA EL ESPINALITO / FUSAGASUGÁ - CUNDINAMARCA"/>
    <s v="RIO CUJA"/>
    <n v="1"/>
    <n v="1"/>
    <s v="EL RIO CUJA CUENTA CON DISTRITOS DE RIEGO QUE ABASTECEN EL AGUA PARA CONSUMO HUMANO."/>
    <n v="15"/>
    <s v="TERRENO DE FACIL ACCESO."/>
    <s v="Fácil"/>
    <n v="20"/>
    <s v="TERRENO DE FACIL ACCESO."/>
    <s v="Fácil"/>
    <s v="ACTUALMENTE EL RIO CUJA ES UTILIZADO COMO BALNEARIO POR PARTE DE LA POBLACIÓN AJENA A LA VEREDA QUE DURANTE FINES DE SEMANA O EPOCAS FESTIVAS ACUDEN AL RIO PARA BAÑARSE EN FAMILIA, COCINAR Y DEMÁS ACTIVIDADES QUE GENERAN CONTAMINACIÓN AL MISMO. A LA VEREDA LLEGAN DEMASIADOS RESIDUOS QUE PODRIAN EVITARSE SI SE PROHIBE EL USO DE ESTA FUENTE HIDRICA COMO LUGAR DE BAÑO E INGESTA DE ALIMENTOS."/>
    <s v="No se han realizado actividades de conservación de la fuente hídrica."/>
    <s v="Deslizamiento de masas"/>
    <m/>
    <s v="437c0d14-fd4f-4a8b-a4e6-4623c462c2b7..jpeg"/>
    <s v="721b506c-79b8-4eb6-9d1f-c9603ce6aedd..png"/>
    <s v="58cd0d19-a75d-4501-a4ac-2800fab3759c..JPG"/>
    <s v="c7c4ed82-4781-4e56-b045-c88ff4dc61f6..jpg"/>
    <s v="7cbf0aeb-54e6-4699-8b92-3e47ca827efd..jpg"/>
    <s v="d63a4bef-7629-4933-b5d8-42630e5903c7..png"/>
    <s v="e35f9050-9f09-4f99-a821-8f26af49f47f..png"/>
    <s v="0a3fd2af-f5c1-4e67-8288-78ab52c5d0bd..png"/>
    <s v="No"/>
    <m/>
    <n v="26"/>
    <n v="20"/>
    <n v="46"/>
    <n v="28"/>
    <n v="30"/>
    <n v="58"/>
    <n v="87"/>
    <n v="126"/>
    <n v="213"/>
    <n v="42"/>
    <n v="43"/>
    <n v="85"/>
    <n v="183"/>
    <n v="219"/>
    <n v="402"/>
    <n v="86"/>
    <n v="110"/>
    <d v="2021-04-22T16:05:53"/>
    <n v="44312.809560185196"/>
    <x v="45"/>
    <s v="jacvdaespinalito@gmail.com"/>
    <s v="amarin@cci.org.co"/>
    <n v="44322.6663078704"/>
    <n v="1"/>
    <n v="1"/>
    <n v="1"/>
    <s v="No aplica Jac"/>
    <n v="1"/>
    <s v="No aplica Jac"/>
    <n v="1"/>
    <n v="1"/>
    <n v="1"/>
    <n v="1"/>
    <n v="3"/>
    <n v="3"/>
    <n v="2"/>
    <n v="1"/>
    <s v="No aplica Jac"/>
    <n v="1"/>
    <m/>
    <m/>
    <s v="El cert. de existencia puede ser emitida por la Secretaría de Gobierno"/>
    <s v="No aplica Jac"/>
    <s v="subsanado. autorizan al rl a suscribir contratos mayores a 60 smls"/>
    <s v="No aplica Jac"/>
    <m/>
    <m/>
    <m/>
    <m/>
    <m/>
    <m/>
    <m/>
    <s v="El certificado de experiencia en iniciativas comunitarias o ambientales puede ser expedida por la junta directiva de la jac, la umata, la alcaldía, etc."/>
    <s v="No aplica Jac"/>
    <m/>
    <m/>
    <m/>
    <m/>
    <s v="No aplica Jac"/>
    <s v="152d2c3f-6c4f-4f77-9564-f07fe71d12f8..pdf"/>
    <s v="No aplica Jac"/>
    <m/>
    <m/>
    <m/>
    <m/>
    <m/>
    <m/>
    <m/>
    <s v="ce984475-7d57-401b-97b5-cc976049ddcb..pdf"/>
    <s v="No aplica Jac"/>
    <m/>
    <s v="Implementación"/>
    <x v="3"/>
    <b v="1"/>
    <x v="0"/>
    <x v="3"/>
    <x v="3"/>
    <n v="0"/>
    <n v="0"/>
    <n v="0"/>
    <n v="0"/>
    <n v="0"/>
    <s v=""/>
    <n v="145"/>
    <m/>
    <x v="2"/>
    <n v="44309"/>
    <s v="Se realiza contacto con la presidenta de la JAC quien comunica que tienen todos los documentos al dia y completos, requieren de un acompañamiento via telefonica el dia de mañana y aseguran en terminar el proceso el fin de semana. "/>
    <n v="44312"/>
    <s v="Estan subiendo documentacion, informan que culminan esta tarde y que cualquier inquietud se comunican "/>
    <m/>
    <m/>
    <m/>
    <m/>
    <m/>
    <m/>
    <m/>
    <m/>
    <s v="x"/>
    <s v="x"/>
    <s v="SI"/>
    <n v="57"/>
    <x v="3"/>
    <x v="13"/>
    <x v="2"/>
    <s v="NO VIABLE"/>
    <s v="NO VIABLE"/>
    <x v="2"/>
    <s v="1._x0009_El área del predio del señor Gustavo Ramírez cuenta con una extensión de 662 m2, en dicho espacio se podría generar un enriquecimiento forestal Natural de aproximadamente 73 árboles, según la relación de 1100 árboles sembrados en una hectárea, sin embargo, solo se relacionan 55 árboles._x000a_2._x0009_ El área del predio del señor Segundo Quintero cuenta con una extensión de 493 m2, en dicho espacio se podría generar un enriquecimiento forestal Natural de aproximadamente 55 árboles, según la relación de 1100 árboles sembrados en una hectárea, sin embargo, se relacionan 66 árboles."/>
    <d v="2021-07-01T00:00:00"/>
    <d v="2021-07-01T00:00:00"/>
    <x v="1"/>
    <m/>
    <m/>
    <s v=" "/>
    <m/>
    <m/>
    <m/>
    <m/>
    <m/>
    <m/>
    <m/>
    <m/>
    <m/>
    <m/>
    <m/>
    <m/>
    <n v="8239000"/>
    <n v="1491000"/>
    <n v="9730000"/>
    <m/>
  </r>
  <r>
    <n v="180"/>
    <s v="ASOCIACIÓN DE SUSCRIPTORES DEL ACUEDCUTO VEREDA ALTO DE INSA"/>
    <x v="0"/>
    <x v="17"/>
    <s v="ISNA"/>
    <n v="1"/>
    <x v="4"/>
    <n v="43299"/>
    <n v="808001304"/>
    <s v="vereda isna"/>
    <s v="4.39567245; -74.61395711"/>
    <n v="3194165466"/>
    <s v="amparoleon01@hotmail.com"/>
    <s v="MARIA AMPARO LEON"/>
    <n v="21015481"/>
    <n v="3194165466"/>
    <s v="amparoleon01@hotmail.com"/>
    <s v="GRACIELA MATALLANA"/>
    <n v="41589116"/>
    <n v="3194165466"/>
    <s v="amparoleon01@hotmail.com"/>
    <s v="MARIA AMPARO LEON"/>
    <s v="GABRIEL PEÑA"/>
    <s v="CARLOS HENRRY TRUILLO"/>
    <s v="GRACIELA MATALLANA"/>
    <s v="DAVID GONGORA"/>
    <s v="NA"/>
    <s v="NA"/>
    <s v="NA"/>
    <s v="NA"/>
    <s v="NA"/>
    <s v="NA"/>
    <s v="NA"/>
    <s v="NA"/>
    <s v="La organización es una entidad sin animo de lucro que se creó para la administración y cuidado del recurso hídrico"/>
    <s v="Seguimiento en la distribución de Agua - Jornadas de limpieza acueducto "/>
    <s v="Jornadas de reforestación - jornada limpieza nacedero - jornadas limpieza fuentes hídricas "/>
    <n v="2019"/>
    <s v="jornadas de limpieza y reforestacion en pro de la conservacion y preservacion del medio ambiente "/>
    <s v="Asociacion de Acueducto Veredal"/>
    <m/>
    <m/>
    <m/>
    <m/>
    <m/>
    <m/>
    <m/>
    <m/>
    <m/>
    <m/>
    <m/>
    <m/>
    <s v="Vía pública destapada en buenas condiciones"/>
    <s v="Automóvil  y motocicleta"/>
    <s v="30 min"/>
    <s v="c9c4e7af-44e8-4aff-8b88-193c15a861d9..pdf"/>
    <s v="4d795316-10d0-4439-aa55-fd9207385153..pdf"/>
    <s v="No aplica Acueductos"/>
    <s v="a7a4a24a-9e41-4576-a080-a6d171b3fbb4..pdf"/>
    <s v="No aplica Acueductos"/>
    <s v="7647cf8f-e000-49f2-9f9e-b335a5889718..pdf"/>
    <s v="No aplica Acueductos"/>
    <s v="16d56501-b916-4f9f-a513-ef9a472270c5..pdf"/>
    <s v="42c3f01a-8d66-4b6c-b281-0e65372d7465..pdf"/>
    <s v="cfab76ec-c5ea-4529-865f-a700b45408ea..pdf"/>
    <s v="c7ff7a25-926f-4c94-90e8-34ed032ddfb1..pdf"/>
    <s v="77b6b795-2a24-4054-add5-178440390f34..pdf"/>
    <s v="96058f34-b6f8-4c09-93d9-624926f7e821..pdf"/>
    <s v="c5ab66b7-5a68-40f7-b0d7-62666d3f91a5..pdf"/>
    <s v="5f595f03-af28-498e-a62d-97f369a32cb5..pdf"/>
    <s v="15801975-6d1f-4255-a1dc-305aadb033e8..pdf"/>
    <s v="Si"/>
    <s v="No"/>
    <s v="No"/>
    <s v="No"/>
    <s v="No"/>
    <s v="No"/>
    <s v="vereda Alto de Isná"/>
    <s v="Quebrada Isná"/>
    <n v="1"/>
    <s v="Quebrada Isná _x000a_Zanjón San Juanito"/>
    <s v="Quebrada Isná "/>
    <n v="2000"/>
    <s v="Mucha especie arbustiva"/>
    <s v="Medio"/>
    <n v="10"/>
    <s v="Mucha especie arbustiva"/>
    <s v="Medio"/>
    <s v="Aumentar cobertura vegetal con especies nativas "/>
    <s v="Las actividades que han realizado la asociasión es recuperar la fuente hídrica , jornadas de reforestación y jornada de limpieza sobre la fuente hídrica."/>
    <s v="La vereda ha sido afectada por el aumento de temperatura generando sequía en la fuente hídrica y diferente nacederos de la zona. _x000a_Se ha generado jornada de limpieza sobre la fuente hídrica"/>
    <m/>
    <s v="aa994c23-6ad2-406f-b5f4-285ac3dc3782..jpeg"/>
    <s v="396a2d85-99ac-408d-b07b-2bc0a4f50ccb..jpeg"/>
    <s v="5e32bb5f-6d52-4505-99ab-13373f2cc21a..jpeg"/>
    <s v="0a9a9829-13d4-41da-80d4-5b8b11f62f02..jpeg"/>
    <s v="f1b4bfc2-5857-46b1-8bca-a202cdd61413..jpeg"/>
    <s v="84a1f04c-951b-461f-b914-781c9baeb6d5..jpeg"/>
    <s v="5b3c41b4-c68e-4fb6-8512-5a04e7ea7f3d..jpeg"/>
    <s v="8cdffe97-16eb-4e87-b08f-7bb6d3ce7aec..jpeg"/>
    <s v="No"/>
    <m/>
    <n v="11"/>
    <n v="15"/>
    <n v="26"/>
    <n v="19"/>
    <n v="25"/>
    <n v="44"/>
    <n v="24"/>
    <n v="25"/>
    <n v="49"/>
    <n v="19"/>
    <n v="15"/>
    <n v="34"/>
    <n v="73"/>
    <n v="80"/>
    <n v="153"/>
    <n v="72"/>
    <n v="10"/>
    <d v="2021-04-23T12:45:33"/>
    <n v="44312.830891203703"/>
    <x v="46"/>
    <s v="amparoleon01@hotmail.com"/>
    <s v="amarin@cci.org.co"/>
    <n v="44314.371481481503"/>
    <n v="1"/>
    <n v="1"/>
    <s v="No aplica Acueductos"/>
    <n v="1"/>
    <s v="No aplica Acueductos"/>
    <n v="1"/>
    <s v="No aplica Acueductos"/>
    <n v="1"/>
    <n v="1"/>
    <n v="1"/>
    <n v="3"/>
    <n v="3"/>
    <n v="2"/>
    <n v="1"/>
    <n v="1"/>
    <n v="1"/>
    <m/>
    <m/>
    <s v="No aplica Acueductos"/>
    <m/>
    <s v="No aplica Acueductos"/>
    <m/>
    <s v="No aplica Acueductos"/>
    <m/>
    <m/>
    <m/>
    <m/>
    <m/>
    <m/>
    <s v="posteriormente certificadas por Asojuntas"/>
    <m/>
    <m/>
    <m/>
    <m/>
    <s v="No aplica Acueductos"/>
    <m/>
    <s v="No aplica Acueductos"/>
    <m/>
    <s v="No aplica Acueductos"/>
    <m/>
    <m/>
    <m/>
    <m/>
    <m/>
    <m/>
    <m/>
    <m/>
    <m/>
    <s v="Diagnostico"/>
    <x v="3"/>
    <b v="1"/>
    <x v="0"/>
    <x v="7"/>
    <x v="9"/>
    <n v="0"/>
    <n v="0"/>
    <n v="0"/>
    <n v="0"/>
    <n v="0"/>
    <s v=""/>
    <n v="148"/>
    <m/>
    <x v="0"/>
    <n v="44309"/>
    <s v="La representante legal de la asociación María Amparo León, reporta que están recolectando las fotografías requeridas para la postulación, además, esperan terminar el respectivo diligenciamiento de los datos faltantes para culminar con una postulación exitosa lo antes posible. "/>
    <m/>
    <m/>
    <m/>
    <m/>
    <m/>
    <m/>
    <m/>
    <m/>
    <m/>
    <m/>
    <s v="x"/>
    <s v="x"/>
    <s v="SI"/>
    <n v="59"/>
    <x v="0"/>
    <x v="0"/>
    <x v="0"/>
    <s v="VIABLE"/>
    <s v="NO VIABLE"/>
    <x v="2"/>
    <m/>
    <m/>
    <m/>
    <x v="0"/>
    <m/>
    <m/>
    <s v=" "/>
    <m/>
    <m/>
    <m/>
    <m/>
    <m/>
    <m/>
    <m/>
    <m/>
    <m/>
    <m/>
    <m/>
    <m/>
    <m/>
    <m/>
    <n v="0"/>
    <m/>
  </r>
  <r>
    <n v="183"/>
    <s v="COOPERATIVA DE USUARIOS DEL ACUEDUCTO COMUNAL DE LAS VEREDAS DEL SUR COOVESUR LTDA ESP"/>
    <x v="1"/>
    <x v="16"/>
    <s v="MESITAS, LA ISLA, SARDINAS, BOCHICA, LA TRINIDAD, PALACIOS, GUAYABAL, ESPINALITO Y LA UNION"/>
    <s v="no aplica"/>
    <x v="4"/>
    <n v="37309"/>
    <n v="8906801383"/>
    <s v="CALLE 10 No. 7-07 OFICINA 204"/>
    <s v="N:964957 W:977773 H: 2121 msnm"/>
    <n v="3114819503"/>
    <s v="coovesur@yahoo.com"/>
    <s v="MONICA GORDILLO BETANCOURT"/>
    <n v="35252137"/>
    <n v="3114819503"/>
    <s v="monikg81@gmail.com"/>
    <s v="MILTON PEÑA VERANO"/>
    <n v="19221692"/>
    <n v="3114648249"/>
    <s v="mipeve@outlook.es"/>
    <s v="LUIS ALFREDO BUITRAGOS CASTRO - MONICA GORDILLO BETANCOURT"/>
    <s v="BELARMINO LOPEZ OSORIO"/>
    <s v="CARMEN ROSA RODRIGUEZ HERRERA"/>
    <s v="MILTON PEÑA VERANO"/>
    <s v="no aplica"/>
    <s v="no aplica"/>
    <s v="no aplica"/>
    <s v="NO APLICA"/>
    <s v="no aplica"/>
    <m/>
    <m/>
    <m/>
    <m/>
    <s v="_x000a_La Cooperativa de Usuarios del Acueducto Comunal de la Veredas del sur de Fusagasugá, inicia sus servicios hacia el año 1957 como una necesidad que surge desde la misma comunidad para recibir en su domicilio el preciado líquido sin tener que recurrir a los difíciles recorridos de carga desde las quebradas de la zona._x000a_Desde su inicio, esta entidad sin ánimo de lucro de carácter privado, no puede desconocer el apoyo incondicional que la Federación Nacional de Cafeteros brindó a la comunidad que no desfalleció en su sueño de contar con agua en sus predios._x000a_La primera planta de tratamiento, con una capacidad de 10 Lts fue construida en el año 1993 con los recursos de la misma comunidad y el apoyo decidido de la Federación de Cafeteros y la Administración Municipal de Fusagasugá. La segunda planta fue adquirida con recursos propios en el año 2012 por un costo aproximado de 160 millones de pesos, con una capacidad de 10 lts , en fibra de vidrio. Esto permitió mejorar la calidad e igualmente ampliar la cobertura, llegando a sectores que no contaban con este servicio primordial_x000a_Actualmente se suministra agua potable a nueve veredas del sur-oriente de Fusagasugá  Mesitas, La Isla, Sardinas, Bochica, La Trinidad, Palacios, Guayabal, Espinalito  y La Unión. Es decir que se  presta el servicio a 1.200 suscriptores y 5.000 usuarios aproximadamente._x000a_Su estructura organizacional está conformada por la Asamblea de delegados integrada por el 10% del total de cooperados, la cual es elegida en las asambleas veredales, el consejo de administración constituido por 2 representantes de  cada vereda para un total de 18 consejeros, 9 principales y 9 suplentes.  La junta de vigilancia conformada por 3 cooperados con sus respectivos suplentes. Gerencia nombrada por el Consejo de administración, un departamento administrativo y uno operativo en el que se encuentran 4 fontaneros y 2  operadores de planta. En línea staff la revisoría fiscal y el departamento contable._x000a_El enfoque siempre ha sido el de brindar un mejor servicio y gradualmente a medida que los recursos lo han permitido,  invertir en calidad y recursos técnicos y  gracias al apoyo de todos los usuarios, se han logrado materializar obras de gran importancia para el acueducto._x000a_"/>
    <s v="construcción de la línea principal de la bocatoma sobre el rio Batan a la planta de tratamiento ubicada entre las veredas Sardinas y Bochica, con una longitud de 3.600 metros en tubería de 8 y 6 pulgadas en PVC, con un paso elevado de aproximadamente 40 metros de luz sobre la quebrada La Yerbabuena  para un total de 240 millones de pesos en costos de obra._x000a_Adquisición de equipos de laboratorio para obtener una dosificación más precisa y ajustada a la normatividad vigente, garantizando la potabilidad de la misma._x000a_Proyecto de ampliación de cobertura con las veredas Bóchica y La Trinidad, con el apoyo de la Alcaldía de Fusagasugá y el Club Rotario, el cual benefició a cerca de 160 familias._x000a_Proyecto de la vereda Espinalito ejecutado entre los años 2018 y 2019, beneficiando a cerca de 200 familias que habitan esta vereda, esto fue posible gracias al convenio firmado con la administración municipal._x000a_De igual manera siendo y teniendo en cuenta que la razón de ser de Coovesur son sus cooperados a medida de las posibilidades y en cumplimiento de la responsabilidad social, ha realizado trabajos, especialmente con los niños en quienes se ven las esperanzas de un mejor futuro, por eso s  entrega  kits escolares a niños y niñas que cursan primaria o secundaria pertenecientes a las veredas en las que la cooperativa presta el servicio. Los recursos utilizados en la adquisición de estos útiles provinieron del fondo de educación que por ley debe tener la Cooperativa._x000a_"/>
    <s v="Jornadas de reforestación en la cuenca del rio Batan, participación en la defensa del cerro pico de plata para evitar la explotación minera, apoyo a la consulta popular realizada en Fusagasugá sobre no a la minería y al fracking  "/>
    <n v="2016"/>
    <s v="COMPRA DEL PREDIO DONDE ESTA LA BOCATOMA Y PARTE DE LA LINEA DE ADUCCION DEL ACUEDUCTO PARA MANTENERLA REFORESTADA"/>
    <s v="COOVESUR"/>
    <n v="2017"/>
    <s v="JORNADAS DE SIEMBRA EN EL PREDIO ADQUIRIDO"/>
    <s v="SENA Y COOVESUR"/>
    <n v="2018"/>
    <s v="JORNADAS DE REFORESTACION"/>
    <s v="COOVESUR"/>
    <n v="2019"/>
    <s v="JORNADAS DE REFORESTACION"/>
    <s v="COOVESUR"/>
    <n v="2020"/>
    <s v="JORNADAS DE LIMPIEZA CUENCA"/>
    <s v="COOVESUR"/>
    <s v="VIA CARRETEABLE, DESTAPADA EN REGULARES CONDICIONES"/>
    <s v="TERRESTRE POR LO GENERAL SE DEBE CONTRATAR VEHICULOS PARTICULARES PORQUE EL SERVICIO PUBLICO ES ESCASO"/>
    <s v="60 MINUTOS"/>
    <s v="2ef62d65-ab66-4549-bf60-282495a92d2b..pdf"/>
    <s v="a67c1171-f109-4201-a86c-ae6bfd52c75e..pdf"/>
    <s v="No aplica Acueductos"/>
    <s v="5b7671da-3502-420d-a4dc-1618be693378..pdf"/>
    <s v="No aplica Acueductos"/>
    <s v="96f81443-2556-4250-b538-6cb9e3eb4992..pdf"/>
    <s v="No aplica Acueductos"/>
    <s v="7ce15f4e-a962-4ec7-b3bc-21273e35d4e0..jpg"/>
    <s v="250a8160-4458-4a3b-b9d5-3a4ed7b0ffd4..jpg"/>
    <s v="a3187a05-6aed-46de-855e-6a82303e1db2..jpg"/>
    <s v="91fc6a9c-5ec0-47ae-8f12-9274d3f2a07c..pdf"/>
    <s v="517943d3-09f7-4bc7-a925-2c969121e416..pdf"/>
    <s v="040eeca8-cf5d-45a1-8b40-f4344d447faf..pdf"/>
    <s v="396ed568-1995-439f-a570-4bf71d97ee2a..jpg"/>
    <s v="c3f7d39e-2154-4205-b3f6-13a701c972e0..pdf"/>
    <s v="e949745e-2b83-48e3-96f0-98a638af040b..jpg"/>
    <s v="No"/>
    <s v="Si"/>
    <s v="No"/>
    <s v="Si"/>
    <s v="Si"/>
    <s v="No"/>
    <s v="ALTAGRACIA DE PASCA SITIO DONDE ESTA LA BOCATOMA DEL ACUEDUCTO"/>
    <s v="RIO BATAN Y QUEBRADA HIERBA BUENA O MAL PASO"/>
    <n v="2"/>
    <s v="RIO BATAN"/>
    <s v="RIO BATAN"/>
    <n v="10"/>
    <s v="EROSIONADO, REMOCIONES EN MASA"/>
    <s v="Medio"/>
    <n v="15"/>
    <s v="EROSIONADO, REMOCIONES EN MASA"/>
    <s v="Medio"/>
    <s v="POR DONDE ESTA PARTE DE LA LINEA DE ADUCCION DEL ACUDUCTO SE HAN PRESENTADO REMOSIONES EN MASA Y LOS TERRENOS SEAN EROSIONADO, LO CUAL HA PERJUDICADO EN REPETIDAS OCASIONES DAÑOS EN LAS TUBERIA OCASIONANDO QUE LA POBLACION SE QUEDE SIN SUMINISTRO DE AGUA POTABLE"/>
    <s v="JORNADAS DE TRABAJO EN EL RIO Y LA QUEBRADA , SIEMBRA DE ARBOLES, RETIRO DE MATERIAL ROCOSO Y DE TIERRA QUE HAN CAIDO POR LOS DESLIZAMIENTOS PRESENTADOS"/>
    <s v="FENOMENO DE LA NIÑA FUERTES PRECIPITACIONES, DESLIZAMIENTOS Y REMOCIONES EN MASA"/>
    <m/>
    <s v="26da5642-22b2-4778-882f-aa625260261e..jpeg"/>
    <s v="dde7d5b2-5f4a-47b2-80b8-02c07a7be95e..JPG"/>
    <s v="7dd880c3-33aa-4197-bfff-239cea022193..JPG"/>
    <s v="a25bd5d5-6e24-472f-bf63-2009764e252d..jpeg"/>
    <s v="b4811c8e-c81a-4476-ab31-3f6499f2534d..jpeg"/>
    <s v="5aa2b88a-8b02-4bdb-887d-5d2aed49320f..jpg"/>
    <s v="0948da52-93df-4f1d-a407-675fb38b66f1..jpg"/>
    <s v="a56599cb-6f7c-435f-8f68-842dc9d2f5f9..jpg"/>
    <s v="No"/>
    <m/>
    <n v="650"/>
    <n v="750"/>
    <n v="1400"/>
    <n v="600"/>
    <n v="650"/>
    <n v="1250"/>
    <n v="1200"/>
    <n v="1400"/>
    <n v="2600"/>
    <n v="350"/>
    <n v="400"/>
    <n v="750"/>
    <n v="2800"/>
    <n v="3200"/>
    <n v="6000"/>
    <n v="1300"/>
    <n v="1400"/>
    <d v="2021-04-23T16:59:42"/>
    <n v="44312.4744444444"/>
    <x v="47"/>
    <s v="coovesur@yahoo.com"/>
    <s v="dmartinez@cci.org.co"/>
    <n v="44317.554178240702"/>
    <n v="1"/>
    <n v="1"/>
    <s v="No aplica Acueductos"/>
    <n v="1"/>
    <s v="No aplica Acueductos"/>
    <n v="1"/>
    <s v="No aplica Acueductos"/>
    <n v="1"/>
    <n v="1"/>
    <n v="1"/>
    <n v="3"/>
    <n v="3"/>
    <n v="2"/>
    <n v="1"/>
    <n v="1"/>
    <n v="1"/>
    <s v="Cumple con los requisitos solicitados."/>
    <s v="Cumple con los requisitos solicitados."/>
    <s v="No aplica Acueductos"/>
    <s v="Cumple con los requisitos solicitados."/>
    <s v="No aplica Acueductos"/>
    <s v="El documento subsanado cumple con los requisitos solicitados. No cumple con los requisitos solicitados. No se adjunto la copia de los estatutos completos de la organización, debidamente firmados y posteriores al año 2003. El documento registrado hace referencia al acta de consejo de administración N° 156 - 21, mas no de lo requerido. "/>
    <s v="No aplica Acueductos"/>
    <s v="Cumple con los requisitos solicitados."/>
    <s v="Cumple con los requisitos solicitados."/>
    <s v="Cumple con los requisitos solicitados."/>
    <s v="Cumple con los requisitos solicitados."/>
    <s v="Cumple con los requisitos solicitados."/>
    <s v="Cumple con los requisitos solicitados."/>
    <s v="Cumple con los requisitos solicitados. "/>
    <s v="Cumple con los requisitos solicitados."/>
    <s v="Cumple con los requisitos solicitados."/>
    <m/>
    <m/>
    <s v="No aplica Acueductos"/>
    <m/>
    <s v="No aplica Acueductos"/>
    <s v="f41d9980-74d0-4d3a-9ab7-35ab1cbb2339..pdf"/>
    <s v="No aplica Acueductos"/>
    <m/>
    <m/>
    <m/>
    <m/>
    <m/>
    <m/>
    <m/>
    <m/>
    <m/>
    <s v="Implementación"/>
    <x v="3"/>
    <b v="0"/>
    <x v="0"/>
    <x v="7"/>
    <x v="9"/>
    <n v="0"/>
    <n v="0"/>
    <n v="0"/>
    <n v="0"/>
    <n v="0"/>
    <s v=""/>
    <n v="109"/>
    <s v="SI"/>
    <x v="2"/>
    <n v="44309"/>
    <s v="Se hablo con la representante legal la señora Monica gordillo quien evidencio que estaban muy interesados en el proyecto y que iban a subir todo lo requerido antes de ue terminara la convocatoria. "/>
    <m/>
    <m/>
    <m/>
    <m/>
    <m/>
    <m/>
    <m/>
    <m/>
    <m/>
    <m/>
    <s v="x"/>
    <s v="x"/>
    <s v="SI"/>
    <n v="47"/>
    <x v="2"/>
    <x v="17"/>
    <x v="2"/>
    <s v="VIABLE"/>
    <s v="VIABLE"/>
    <x v="0"/>
    <m/>
    <m/>
    <m/>
    <x v="1"/>
    <s v="890680138-3"/>
    <n v="2018"/>
    <s v="Frío"/>
    <n v="25"/>
    <n v="0"/>
    <n v="950"/>
    <n v="150"/>
    <n v="200"/>
    <n v="500"/>
    <n v="30"/>
    <n v="3700"/>
    <s v="14%&gt; a 2000m"/>
    <n v="3700"/>
    <s v="6%&gt; a 2000m"/>
    <s v="MEDIO"/>
    <n v="21898000"/>
    <n v="1491000"/>
    <n v="23389000"/>
    <s v="DANIEL MARTINEZ"/>
  </r>
  <r>
    <n v="189"/>
    <s v="Asociacion de afiliados del acueducto regional de granada Cundinamarca ASOAGUAS E.S.P "/>
    <x v="1"/>
    <x v="8"/>
    <s v="SANTA LUCIA Y SAN LUIS ALTO"/>
    <s v="444 del 2 de julio de 1993 "/>
    <x v="2"/>
    <n v="35548"/>
    <n v="832000061"/>
    <s v="calle 12#14-18"/>
    <s v="norte 993720 este 968851"/>
    <n v="3203072605"/>
    <s v="asoaguas.e.s.p@hotmail.com"/>
    <s v="Carlos Augusto Bermudez Venegas"/>
    <n v="11384075"/>
    <n v="3133697697"/>
    <s v="ca.bermudez775@gmail.com"/>
    <s v="Oscar Rincon Diaz"/>
    <n v="79557186"/>
    <n v="3005592846"/>
    <s v="oscarincon2014@gmail.com"/>
    <s v="CARLOS AUGUSTO BERMUDEZ VENEGAS"/>
    <s v="CARLOS AUGUSTO MORA MUÑOZ"/>
    <s v="LUIS EDUARDO CAJAMARCA VARGAS"/>
    <s v="OSCAR RINCON DIAZ "/>
    <s v="JOSE IGNACIO GALEANO "/>
    <m/>
    <m/>
    <m/>
    <m/>
    <s v="VOCAL "/>
    <s v="ALEJANDRO VILLALOBOS HERRERA"/>
    <s v="Vocal "/>
    <s v="EDILMA GARZON TRIANA "/>
    <s v="ASOAGUAS E.S.P ubicada en el municipio de Granada Cundinamarca es la entidad encargada de la prestación directa del servicio publico domiciliario de acueducto para uso domestico de cada uno de los predios que cubre el sistema de abastecimiento de agua apta para el consumo humano en el sector urbano y un 30% del sector rural del municipio. Nace por iniciativa de un grupo de personas que se organizaron como asociación de usuarios a través de una asamblea general cuya acta de constitución y estatutos fueron debidamente registrados ante el ministerio de agricultura y aprobados bajo la resolucion 444 del 2 de julio de 1993, cuya vigilancia y control administrativo se encuentra a cargo de la  secretaria de gobierno municipal, y la prestacion del servicio se encuentra vigilado y controlado por la superintendencia de servicios publicos domiciliarios"/>
    <s v="siembra de arboles "/>
    <s v="entrega de 72 tanques de 1000 litros junto con la CAR programa lluvia para la vida"/>
    <n v="2016"/>
    <s v="reforestación ronda fuente hídrica con siembra de 400 arboles "/>
    <s v="Asoaguas e.s.p - recursos propios "/>
    <n v="2017"/>
    <s v="reforestación ronda fuente hídrica con siembra de 400 arboles _x000a_entrega de 72 tanques 1000 lt programa lluvia para la vida"/>
    <s v="Asoaguas e.s.p -recurso s propios _x000a_Asoaguas e.s.p y CAR"/>
    <n v="2018"/>
    <s v="reforestación ronda fuente hídrica con siembra de 400 arboles "/>
    <s v="Asoaguas e.s.p - recursos propios "/>
    <n v="2019"/>
    <s v="reforestación ronda fuente hídrica con siembra de 400 arboles "/>
    <s v="Asoaguas e.s.p - recursos propios "/>
    <n v="2020"/>
    <s v="reforestación ronda fuente hídrica con siembra de 400 arboles _x000a_entrega de 30 tanques 500 lt "/>
    <s v="Asoaguas e.s.p - recursos propios "/>
    <s v="via terciaria y en la parte mas alta es potrero y camino real"/>
    <s v="carro, moto, "/>
    <s v="1 hora "/>
    <s v="56d2fbb6-5037-49dd-b39f-28ea1425fb1a..pdf"/>
    <s v="e4be07ad-1c19-41b9-a01e-b860ad70f80b..pdf"/>
    <s v="No aplica Acueductos"/>
    <s v="7ab5b9d5-de07-4c05-b95e-93e2a61859de..pdf"/>
    <s v="No aplica Acueductos"/>
    <s v="9afb5fe1-5881-4617-a1a4-c5fdf2b3e119..pdf"/>
    <s v="No aplica Acueductos"/>
    <s v="a340fcaf-7161-49b1-939f-a4826c095966..pdf"/>
    <s v="03023a79-0e42-43be-8012-a9a3213c7054..pdf"/>
    <s v="6772b907-8b0a-4959-bfce-68a05c659b40..pdf"/>
    <s v="8a8a20ee-8cb3-4010-abaf-eb938c4f3e72..pdf"/>
    <s v="d8d7f1ba-ea7d-4db5-87e7-1e7ae50834a2..pdf"/>
    <s v="cf51c35a-1088-4e86-bf62-a32bb8a9bffb..pdf"/>
    <s v="300a1018-46a8-4190-8c9e-c40cab16b268..pdf"/>
    <s v="e6352a75-944a-4772-9f79-13af41371660..pdf"/>
    <m/>
    <s v="No"/>
    <s v="No"/>
    <s v="No"/>
    <s v="No"/>
    <s v="Si"/>
    <s v="No"/>
    <s v="vereda santa lucia, y vereda "/>
    <m/>
    <m/>
    <m/>
    <s v="quebrada la moya"/>
    <n v="0"/>
    <s v="terreno quebrado "/>
    <s v="Medio"/>
    <m/>
    <m/>
    <m/>
    <m/>
    <m/>
    <m/>
    <m/>
    <m/>
    <m/>
    <m/>
    <m/>
    <m/>
    <m/>
    <m/>
    <m/>
    <m/>
    <m/>
    <n v="0"/>
    <n v="0"/>
    <n v="0"/>
    <n v="0"/>
    <n v="0"/>
    <n v="0"/>
    <n v="0"/>
    <n v="0"/>
    <n v="0"/>
    <n v="0"/>
    <n v="0"/>
    <n v="0"/>
    <n v="0"/>
    <n v="0"/>
    <n v="0"/>
    <n v="0"/>
    <n v="0"/>
    <d v="2021-04-24T11:56:16"/>
    <n v="44312.655046296299"/>
    <x v="2"/>
    <s v="asoaguas.e.s.p@hotmail.com"/>
    <m/>
    <m/>
    <m/>
    <m/>
    <m/>
    <m/>
    <m/>
    <m/>
    <m/>
    <m/>
    <m/>
    <m/>
    <m/>
    <m/>
    <m/>
    <m/>
    <m/>
    <m/>
    <m/>
    <m/>
    <m/>
    <m/>
    <m/>
    <m/>
    <m/>
    <m/>
    <m/>
    <m/>
    <m/>
    <m/>
    <m/>
    <m/>
    <m/>
    <m/>
    <m/>
    <m/>
    <m/>
    <m/>
    <m/>
    <m/>
    <m/>
    <m/>
    <m/>
    <m/>
    <m/>
    <m/>
    <m/>
    <m/>
    <m/>
    <m/>
    <m/>
    <x v="2"/>
    <m/>
    <x v="2"/>
    <x v="2"/>
    <x v="2"/>
    <n v="0"/>
    <n v="0"/>
    <n v="0"/>
    <n v="0"/>
    <n v="0"/>
    <s v=""/>
    <m/>
    <m/>
    <x v="1"/>
    <n v="44312"/>
    <s v="No es posible contactar la organizacion se deja mensaje por Whatsapp recordando la finalizacion de la convocatoria"/>
    <m/>
    <m/>
    <m/>
    <m/>
    <m/>
    <m/>
    <m/>
    <m/>
    <m/>
    <m/>
    <s v="x"/>
    <s v="x"/>
    <m/>
    <e v="#N/A"/>
    <x v="1"/>
    <x v="0"/>
    <x v="1"/>
    <m/>
    <m/>
    <x v="1"/>
    <m/>
    <m/>
    <m/>
    <x v="0"/>
    <m/>
    <m/>
    <s v=" "/>
    <m/>
    <m/>
    <m/>
    <m/>
    <m/>
    <m/>
    <m/>
    <m/>
    <m/>
    <m/>
    <m/>
    <m/>
    <m/>
    <m/>
    <n v="0"/>
    <m/>
  </r>
  <r>
    <n v="193"/>
    <s v="ASOCIACION DE USUARIOS DEL ACUEDUCTO VEREDA ENTRERIOS DEL MUNICIPIO EL COLEGIO DEP.CUND."/>
    <x v="0"/>
    <x v="19"/>
    <s v="ENTRERIOS"/>
    <s v="NIT 900147328-7"/>
    <x v="4"/>
    <n v="41357"/>
    <s v="900147328-7"/>
    <s v="Vereda entrerios Municipio El Colegio"/>
    <s v="N°=996.198  E=964.170"/>
    <n v="3142725118"/>
    <s v="acueductopirineos@yahoo.com"/>
    <s v="LUIS  FERNANDO SILVA AREVALO"/>
    <s v="C.C. N°80.385.384"/>
    <n v="3202528509"/>
    <s v="chilaco@hotmail.com"/>
    <s v="JAIRO  ROMERO"/>
    <s v="80.385.632"/>
    <n v="3142081889"/>
    <s v="acueductopirineos@yahoo.com"/>
    <s v="LUIS  FERNANDO SILVA A"/>
    <s v="EMPERATRIZ AMAYA"/>
    <s v="JAIRO ESPITIA"/>
    <s v="JAIRO ROMERO"/>
    <s v="VICTOR TORRES"/>
    <s v="AGUSTIN ESPITIA"/>
    <s v="ALVARO SILVA"/>
    <s v="JUAN VARELA"/>
    <s v="OCTAVIANO ROJAS"/>
    <m/>
    <m/>
    <m/>
    <m/>
    <s v="La asociacion de usuarios del acueducto de la vereda entrerios es una organizacion sin animo de lucro que viene funcionando desde el año 1983 creada con el entre sus residentes con el fin de suministrar agua a los residentes del sector teniendo en cuenta que sus yacimiento en la fuente cuenta con  la suficientes fuentes hidricas que le permite brindar el servicio a sus 57 usuarios  quienes tienen parcelas agricolas en una totalidad de 60 hectareas  fortalecido con  proyectos con la CAR - ESCA -2018"/>
    <s v="Desarrollo de proyectos  en protecion de las fuentes hidricas en siembra de arboles y aislamiento de quebradas mediante cercados, ademas el fortalecimiento de parcelas productiva con siembro de citricos"/>
    <s v="Aislamiento  de  ocho yacimientos de quebradas que surten el rio calandaima en la region del tequendama ademas el siembro de 5.000 arboles de diferentes especies"/>
    <n v="2018"/>
    <s v="aislamiento de fuentes hidricas 6.000 metros"/>
    <s v="CAR,FUNDECUN - Acueducto"/>
    <n v="2019"/>
    <s v="siembra de arboles diferentes especies"/>
    <s v="CAR-FUNDECUN- Acueducto"/>
    <n v="2019"/>
    <s v="Implementacion de parcelas productivas"/>
    <s v="CAR-FUNDECUN-Acueducto"/>
    <n v="2020"/>
    <s v="Protecion de la flora y fauna en cinco veredas"/>
    <s v="Asociacion acueducto vereda entrerios"/>
    <n v="2020"/>
    <s v="Caoacitacion de lideres ambientales"/>
    <s v="Asociacion acueducto vereda entrerios"/>
    <s v="via destapada y pavimento"/>
    <s v="transporte intermunicipal"/>
    <s v="una hora"/>
    <s v="3933085b-52c5-4def-95a0-ac1afdac1c43..pdf"/>
    <s v="00f3dedb-327a-4975-b6d4-37e863062b93..pdf"/>
    <s v="No aplica Acueductos"/>
    <s v="bf312879-20dc-4383-b2d3-44045bfe6ace..pdf"/>
    <s v="No aplica Acueductos"/>
    <s v="98c7c237-7a46-447b-8ef9-7ade82bfb84d..pdf"/>
    <s v="No aplica Acueductos"/>
    <s v="a4fec584-8b98-4311-b92c-0ce9e588433e..pdf"/>
    <s v="5d859b1a-6e4f-4082-b32e-df0a2382cf86..pdf"/>
    <s v="bf9fd9d2-4979-4be4-9cd3-9b19b6c73fc3..pdf"/>
    <s v="2287212f-1a20-499a-961c-034ba96fd675..pdf"/>
    <s v="88e58c9e-48a6-45b5-9265-42024213ced7..pdf"/>
    <s v="6162ab5c-05a3-4c22-a6e3-a0a4b65e1828..pdf"/>
    <s v="48275e7e-eea9-4391-983b-bb09782960ee..pdf"/>
    <s v="9b569f92-a118-4d71-a43f-810b6fb8e03b..pdf"/>
    <s v="94b26721-d445-44cb-9936-c38d387efc88..pdf"/>
    <s v="Si"/>
    <s v="Si"/>
    <s v="Si"/>
    <s v="Si"/>
    <s v="Si"/>
    <s v="No"/>
    <s v="VEREDAS ARCADIA Y ENTRERIOS"/>
    <s v="QUEBRADA LA FUENTE-YACIMIENTO LOS ANDES-"/>
    <n v="4"/>
    <s v="YACIMIENTO LA FUENTE"/>
    <s v="QUEBRADA LOS ANDES Y EL NARANJAL"/>
    <n v="10"/>
    <s v="PENDIENTE"/>
    <s v="Medio"/>
    <n v="550"/>
    <s v="PENDIENTE"/>
    <s v="Medio"/>
    <s v="PROTECION  DE DOS QUEBRADAS QUE ABASTECEN EL RIO PRINCIPAL-CALANDAIMA"/>
    <s v="SE A HECHO RECUPERACION EN LA FLORA Y FAUNA CON EL CUIDO DEL SITIO"/>
    <s v="DESLIZAMIENTOS"/>
    <m/>
    <s v="4c9fa8ae-c1fb-48ce-82bd-3c6c9c998c3f..jpg"/>
    <s v="f8b204c5-af0a-4fb7-945c-1926f1fe85b7..jpg"/>
    <s v="7e0dd589-c4e0-438e-bb90-665ee75bc613..jpg"/>
    <s v="ee3afe28-9694-46a7-8c34-4c4a91f5ba7e..jpg"/>
    <s v="0f51b094-8a5a-4c86-ba73-881238e849f7..jpg"/>
    <s v="59ad2ad4-7c17-4a37-8d4f-fcd68504f955..jpg"/>
    <s v="36736f7d-2dc5-475b-8ab8-067fa5e039f3..jpg"/>
    <s v="69124fb0-7441-4aa1-b308-c9fbff6baa3b..jpg"/>
    <s v="Si"/>
    <s v="CINCO YACIMIENTOS QUE HAN SIDO PROTEGIDOS PROYECTO CAR ESCA 2018"/>
    <n v="12"/>
    <n v="15"/>
    <n v="27"/>
    <n v="15"/>
    <n v="18"/>
    <n v="33"/>
    <n v="19"/>
    <n v="22"/>
    <n v="41"/>
    <n v="13"/>
    <n v="18"/>
    <n v="31"/>
    <n v="59"/>
    <n v="73"/>
    <n v="132"/>
    <n v="58"/>
    <n v="69"/>
    <d v="2021-04-25T11:52:39"/>
    <n v="44312.848587963003"/>
    <x v="48"/>
    <s v="espitiajairo85@yahoo.com"/>
    <s v="amarin@cci.org.co"/>
    <n v="44322.683622685203"/>
    <n v="1"/>
    <n v="1"/>
    <s v="No aplica Acueductos"/>
    <n v="1"/>
    <s v="No aplica Acueductos"/>
    <n v="1"/>
    <s v="No aplica Acueductos"/>
    <n v="1"/>
    <n v="1"/>
    <n v="1"/>
    <n v="3"/>
    <n v="3"/>
    <n v="2"/>
    <n v="1"/>
    <n v="1"/>
    <n v="1"/>
    <m/>
    <m/>
    <s v="No aplica Acueductos"/>
    <m/>
    <s v="No aplica Acueductos"/>
    <s v="autorización adjunta coo documento subsanado"/>
    <s v="No aplica Acueductos"/>
    <m/>
    <m/>
    <m/>
    <s v="FALTA EL ANTECEDENTE DE PROCURADURIA DE LA ORGANIZACIÓN"/>
    <m/>
    <m/>
    <m/>
    <m/>
    <m/>
    <m/>
    <m/>
    <s v="No aplica Acueductos"/>
    <m/>
    <s v="No aplica Acueductos"/>
    <s v="788f8714-1182-4cec-84fc-b2d6c2aaeedc..pdf"/>
    <s v="No aplica Acueductos"/>
    <m/>
    <m/>
    <m/>
    <s v="6452ef61-ded0-474f-b099-26afb140828a..pdf"/>
    <m/>
    <m/>
    <m/>
    <m/>
    <m/>
    <s v="Diagnostico"/>
    <x v="0"/>
    <b v="1"/>
    <x v="0"/>
    <x v="8"/>
    <x v="11"/>
    <n v="0"/>
    <n v="0"/>
    <n v="0"/>
    <n v="0"/>
    <n v="1"/>
    <n v="1"/>
    <n v="153"/>
    <m/>
    <x v="1"/>
    <m/>
    <m/>
    <m/>
    <m/>
    <m/>
    <m/>
    <m/>
    <m/>
    <m/>
    <m/>
    <m/>
    <m/>
    <m/>
    <m/>
    <s v="SI"/>
    <n v="93"/>
    <x v="2"/>
    <x v="0"/>
    <x v="1"/>
    <s v="VIABLE"/>
    <s v="VIABLE"/>
    <x v="0"/>
    <m/>
    <m/>
    <m/>
    <x v="0"/>
    <m/>
    <m/>
    <s v=" "/>
    <m/>
    <m/>
    <m/>
    <m/>
    <m/>
    <m/>
    <m/>
    <m/>
    <m/>
    <m/>
    <m/>
    <m/>
    <m/>
    <m/>
    <n v="0"/>
    <m/>
  </r>
  <r>
    <n v="195"/>
    <s v="Jac vereda diamante"/>
    <x v="1"/>
    <x v="12"/>
    <s v="Diamante"/>
    <s v="3197 fecha 07/10/1967"/>
    <x v="4"/>
    <n v="24762"/>
    <n v="19114137"/>
    <s v="Vereda diamante "/>
    <n v="0"/>
    <n v="3107796633"/>
    <s v="adiaz50@hotmail.com"/>
    <s v="Alfredo Díaz Diaz"/>
    <n v="19114137"/>
    <n v="3153773406"/>
    <s v="adiaz50@hotmail.com"/>
    <s v="Fernel Bohórquez"/>
    <n v="3111092"/>
    <n v="3124563212"/>
    <s v="aydde28@yahoo.es"/>
    <s v="Alfredo Díaz Diaz"/>
    <s v="Marcos Harold Bohórquez"/>
    <s v="Ana Aydde Buitrago"/>
    <s v="Fernel Bohórquez"/>
    <s v="Pedro Ignacio Rodríguez"/>
    <s v="Nivardo vargas"/>
    <s v="Nivardo vargas"/>
    <s v="NINGUNO "/>
    <s v="Dorance herrera"/>
    <s v="Comité de acueducto"/>
    <s v="Andrea bernal"/>
    <s v="Gerente comision empresarial"/>
    <s v="Comisión empresarial acueducto vereda el Diamante"/>
    <s v="La junta de acción comunal vereda el Diamante  se creo 50 años aproximadamente con el fin de poder trabajar en pro de la comunidad y ayudar con el buen funcionamiento del acueducto veredal Comisión empresarial acueducto vereda el Diamante."/>
    <s v="Arreglo e instalaciones de acueducto"/>
    <s v="Arreglo e instalaciones de acueducto"/>
    <n v="2015"/>
    <s v="ayudas para el agua"/>
    <s v="IDACO"/>
    <m/>
    <m/>
    <m/>
    <m/>
    <m/>
    <m/>
    <m/>
    <m/>
    <m/>
    <m/>
    <m/>
    <m/>
    <s v="Vía rural"/>
    <s v="Vehículo, motos , bicicletas"/>
    <s v="10 a 15 minutos "/>
    <s v="3f133d88-d168-4d7a-9103-8b87dfa7d8a4..pdf"/>
    <s v="f3c8fd7e-de27-46a6-b704-36515a6f776d..pdf"/>
    <s v="No aplica Acueductos"/>
    <s v="a512bbe4-6290-4d26-8581-e5fa5852f496..pdf"/>
    <s v="No aplica Acueductos"/>
    <s v="db5525a2-2385-429e-886c-a26f64a7ab80..pdf"/>
    <s v="No aplica Acueductos"/>
    <s v="314b2429-e39e-443c-a00d-94e0f0e930d3..pdf"/>
    <s v="e95055c4-86c5-433d-bc8e-2d17fe5b7ce9..pdf"/>
    <s v="3857db3c-2d4e-4813-b2e0-a45145e4b7dc..docx"/>
    <s v="82af2ea7-7072-44f1-ab99-4f20ad8d5335..pdf"/>
    <s v="75601953-b94f-43ac-b585-c775f06d2e49..pdf"/>
    <s v="4a510688-5614-4db8-82a7-d63c64d471f3..pdf"/>
    <s v="16bd89d6-1c7d-4673-9a78-e1002c8f69b8..pdf"/>
    <s v="46bfa437-cf8a-4875-9d74-c4b47d39e904..pdf"/>
    <s v="2750f106-0f12-401e-b9de-145322a6bfcd..pdf"/>
    <s v="Si"/>
    <s v="No"/>
    <s v="No"/>
    <s v="No"/>
    <s v="No"/>
    <s v="No"/>
    <s v="VEREDA EL DIAMANTE "/>
    <s v="La Elba "/>
    <n v="2"/>
    <s v="la elba y la fuente lagunilla"/>
    <s v="fuente hoyerias"/>
    <n v="70"/>
    <s v="Apta para arborización"/>
    <s v="Medio"/>
    <n v="70"/>
    <s v="humedad y densidad correctas para sembrar"/>
    <s v="Medio"/>
    <s v="se  plantea encerrar en mallas y tubos galvanizado de 3 &quot; para evitar la contaminación que se produce por el ingreso de animales o de personal no autorizado.  "/>
    <s v="se realiza jornadas de limpieza cada mes por la administracion y la comisión del acueducto"/>
    <s v="sequias."/>
    <m/>
    <s v="1e48be10-389d-470c-b830-4077d257a6a0..jpeg"/>
    <s v="f9198b73-67da-4094-b2f3-edf9d7288ae5..jpeg"/>
    <s v="0cd2535b-4461-46bd-961e-2f4b58ecfac0..jpeg"/>
    <s v="ea90d6f6-069f-4494-bb06-f6899aae5d85..jpeg"/>
    <s v="f02ba1a6-43a0-460b-bb0a-8b675a458d11..jpeg"/>
    <s v="e32a5d11-02ff-4f99-ac1b-7121e51b700c..jpeg"/>
    <s v="51214423-af68-469c-afbc-2df9fc847c65..jpeg"/>
    <s v="f9c16c10-9581-46e3-bdac-9022d339284a..jpeg"/>
    <s v="No"/>
    <m/>
    <n v="8"/>
    <n v="8"/>
    <n v="16"/>
    <n v="7"/>
    <n v="10"/>
    <n v="17"/>
    <n v="10"/>
    <n v="4"/>
    <n v="14"/>
    <n v="5"/>
    <n v="4"/>
    <n v="9"/>
    <n v="30"/>
    <n v="26"/>
    <n v="56"/>
    <n v="45"/>
    <n v="53"/>
    <d v="2021-04-25T13:15:04"/>
    <n v="44312.708668981497"/>
    <x v="49"/>
    <s v="ayddebuitrago2112@gmail.com"/>
    <s v="lsalinas@cci.org.co"/>
    <n v="44322.6555787037"/>
    <n v="1"/>
    <n v="1"/>
    <s v="No aplica Acueductos"/>
    <n v="1"/>
    <s v="No aplica Acueductos"/>
    <n v="1"/>
    <s v="No aplica Acueductos"/>
    <n v="1"/>
    <n v="1"/>
    <n v="1"/>
    <n v="3"/>
    <n v="3"/>
    <n v="2"/>
    <n v="1"/>
    <n v="0"/>
    <n v="0"/>
    <m/>
    <m/>
    <s v="No aplica Acueductos"/>
    <m/>
    <s v="No aplica Acueductos"/>
    <m/>
    <s v="No aplica Acueductos"/>
    <s v="Falta fecha y se dirige a otra convocatoria."/>
    <m/>
    <m/>
    <s v="Falta Certificado de Procuraduría para la organización "/>
    <s v="Falta Certificado de Contraloría para la organización "/>
    <m/>
    <m/>
    <s v="Adjuntar documento de concesión "/>
    <s v="No se encuentran las firmas en el documento"/>
    <m/>
    <m/>
    <s v="No aplica Acueductos"/>
    <m/>
    <s v="No aplica Acueductos"/>
    <m/>
    <s v="No aplica Acueductos"/>
    <s v="794dc3af-e102-4602-bac6-f796b44dde24..pdf"/>
    <m/>
    <m/>
    <m/>
    <m/>
    <m/>
    <m/>
    <m/>
    <m/>
    <s v="Implementación"/>
    <x v="3"/>
    <b v="0"/>
    <x v="7"/>
    <x v="7"/>
    <x v="16"/>
    <n v="0"/>
    <n v="0"/>
    <n v="0"/>
    <n v="0"/>
    <n v="0"/>
    <s v=""/>
    <n v="129"/>
    <s v="SI"/>
    <x v="2"/>
    <n v="44312"/>
    <s v="No se tuvo contacto telefonico, por lo que se manejo via whastapp para recordar en informar que el dia de hoy se cierra la convocatoria"/>
    <m/>
    <m/>
    <m/>
    <m/>
    <m/>
    <m/>
    <m/>
    <m/>
    <m/>
    <m/>
    <m/>
    <m/>
    <m/>
    <n v="129"/>
    <x v="3"/>
    <x v="6"/>
    <x v="3"/>
    <s v="VIABLE"/>
    <s v="VIABLE"/>
    <x v="0"/>
    <s v="1._x0009_Concepto social: Revisar el número de asociados en el aparte» ASPECTOS RELACIONADOS CON LA ORGANIZACIÓN._x000a_2._x0009_Concepto Social: Revisar el nombre del tesorero, se registra a la señora Martha Moreno, pero en la certificación d experiencia y representación legal aparece como tesorero el señor Fernell Bohórquez Acero. _x000a_3._x0009_Concepto Social: Revisar el nombre del Fiscal, se registra a la señora Rosa Vargas, pero en la certificación d experiencia y representación legal aparece como fiscal el señor Pedro Ignacio Rodríguez._x000a_4._x0009_Concepto Técnico: Falta la firma del gestor."/>
    <d v="2021-07-02T00:00:00"/>
    <d v="2021-07-02T00:00:00"/>
    <x v="1"/>
    <s v=" 80800263 – 0"/>
    <m/>
    <s v=" "/>
    <m/>
    <m/>
    <m/>
    <m/>
    <m/>
    <m/>
    <m/>
    <m/>
    <m/>
    <m/>
    <m/>
    <m/>
    <m/>
    <m/>
    <n v="0"/>
    <m/>
  </r>
  <r>
    <n v="196"/>
    <s v="ASOCIACION DE USUARIOS DEL ACUEDUCTO SAN ISIDRO VEREDA NARANJALITO SECTOR SAN ISIDRO"/>
    <x v="0"/>
    <x v="3"/>
    <s v="Naranjalito"/>
    <s v="ASOCIACION DE USUARIOS DEL ACUEDUCTO SAN ISIDRO VEREDA NARANJALITO SECTOR SAN ISIDRO"/>
    <x v="4"/>
    <n v="42947"/>
    <s v="901102146 - 3"/>
    <s v="Finca Jose Hernando Betancourth"/>
    <s v="4.640720 / 074.589057"/>
    <n v="3133158512"/>
    <s v="eliasandres@gmail.com"/>
    <s v="Jose Hernando Betancourth"/>
    <s v="79.060.494 "/>
    <n v="3133158512"/>
    <s v="eliasandres@gmail.com"/>
    <s v="José Merardo Romero   "/>
    <s v="3.072.913 "/>
    <n v="3133010122"/>
    <s v="eliasandres@gmail.com"/>
    <s v="Jose Hernando Betancourth"/>
    <s v="Edwar Gómez  "/>
    <s v="Estella Avendaño Moreno "/>
    <s v="José Merardo Romero   "/>
    <s v="José Ignacio Suarez Espinosa   "/>
    <s v="Lucero Fierro"/>
    <s v="Ernesto Betanourth"/>
    <s v="Emilio Betancourth"/>
    <s v="Rosalba Chacón "/>
    <m/>
    <m/>
    <m/>
    <m/>
    <s v="Somos un grupo de productores agropecuarios ubicados en la vereda Naranjalito, sector San Isidro, ubicados en el municipio Apulo, decidimos formalizar el uso del agua que nace en la vereda y surte a mas de 50 familias, esta decisión la tomamos para no violentar la normatividad ambiental y hacer las cosas como la ley estableció en temas de aguas superficiales. "/>
    <s v="1. Crear la asociación de usuarios del acueducto, registrarla ante DIAN y CCG. / 2. Adelantar tramite ante CAR para obtener concesión de uso de aguas superficiales. /  3. Tramitar ante Secretaria de Salud de Cundinamarca la autorización sanitaria para acceder a la concesión de aguas superficiales. / 4. Realizar reuniones periódicas para informar los avances a los usuarios.  "/>
    <s v="1. Limpieza del sitio donde nace el agua. 2. Protección y delimitación del nacimiento. 3. Siembra de especies vegetales recomendadas por la CAR para guardar humedad y favorecer el nacimiento de agua. "/>
    <n v="2018"/>
    <s v="Protección y delimitación del nacimiento "/>
    <s v="CAR y comunidad rural "/>
    <n v="2019"/>
    <s v="Reforestación del nacimiento "/>
    <s v="CAR y comunidad rural "/>
    <m/>
    <m/>
    <m/>
    <m/>
    <m/>
    <m/>
    <m/>
    <m/>
    <m/>
    <s v="Vía rural, sin asfalto "/>
    <s v="Bus intermunicipal y camperos municipales "/>
    <s v="45 minutos desde el casco urbano de Apulo"/>
    <s v="e441b357-3321-4a1d-bab9-a68c45cf8fa8..jpg"/>
    <s v="907c5ed6-85c7-46fb-97fe-47d2ab5343a4..jpg"/>
    <s v="No aplica Acueductos"/>
    <s v="1c7497c1-044d-4d6d-87d0-9f5ef1e24f0e..pdf"/>
    <s v="No aplica Acueductos"/>
    <s v="20cb0f2d-7c40-431b-aa66-b4e6badac07d..pdf"/>
    <s v="No aplica Acueductos"/>
    <s v="9ec23963-7538-49c4-bb50-8d4b971b4596..docx"/>
    <s v="a4a1195b-bdb5-4710-8429-638176767fc8..docx"/>
    <s v="c33e74ff-9cf5-4653-922e-40ceee8d9ff2..docx"/>
    <s v="87b07842-6541-4e82-a7eb-3508732dbb1d..docx"/>
    <s v="a3654b85-f510-4d65-95b8-0681b15be89c..docx"/>
    <s v="67ed8575-2f5c-461e-969c-9c911931ef4d..docx"/>
    <s v="8d994915-2b9c-40e2-aa80-54cb412d629b..pdf"/>
    <s v="45309127-ab24-4c88-9c98-a21cd43d875f..pdf"/>
    <s v="6928e119-e454-4785-991c-7c98c0231bc8..docx"/>
    <s v="Si"/>
    <s v="No"/>
    <s v="No"/>
    <s v="No"/>
    <s v="No"/>
    <s v="No"/>
    <s v="Vereda Naranjalito, sector San Isidro"/>
    <s v="La yeguera, los cedros y la ceiba "/>
    <n v="3"/>
    <s v="La yeguera, los cedros y la ceiba "/>
    <s v="La yeguera, los cedros y la ceiba "/>
    <n v="500"/>
    <s v="Quebrado"/>
    <s v="Medio"/>
    <n v="100"/>
    <s v="Quebrado"/>
    <s v="Medio"/>
    <s v="Ampliar la barrera de protección y aislamiento de los tres nacimientos que surten el acueducto veredal "/>
    <s v="Periodicamente se realizan jornadas de deshierbe, corte de ramas, limpieza de desarenador, lavado de tanques, reemplazo de mangueras y accesorios del sistema de acueducto veredal.  "/>
    <s v="En la vereda se han presentado incendios provocados por la imprudencia de personas ajenas al municipio, los cuales han sido controlados de forma rápida. "/>
    <m/>
    <s v="33098eac-757f-4c57-9f64-0ae28f8f61d9..jpg"/>
    <s v="2396e77e-ce9e-4ec6-9218-ec0854bd52a0..jpg"/>
    <s v="e6ea5dfc-07be-4bc9-b534-08db5a92b970..jpg"/>
    <s v="e848a575-6f63-46cf-a4b4-55db385a22cd..jpg"/>
    <s v="489d9dc6-0362-4bf2-b93c-24c7dba953fe..jpg"/>
    <s v="91488d51-846b-4e2a-8116-538bcbe0e15d..jpg"/>
    <s v="2764bd9a-70c6-4cb4-a5e3-500f4b7756bc..jpg"/>
    <s v="b512eebc-2d53-492b-8590-a4073662c705..jpg"/>
    <s v="No"/>
    <m/>
    <n v="12"/>
    <n v="9"/>
    <n v="21"/>
    <n v="14"/>
    <n v="12"/>
    <n v="26"/>
    <n v="44"/>
    <n v="22"/>
    <n v="66"/>
    <n v="23"/>
    <n v="25"/>
    <n v="48"/>
    <n v="93"/>
    <n v="68"/>
    <n v="161"/>
    <n v="66"/>
    <n v="110"/>
    <d v="2021-04-25T15:29:26"/>
    <n v="44312.841192129599"/>
    <x v="50"/>
    <s v="eliasandres@gmail.com"/>
    <s v="esca_altosuarez@cci.org.co"/>
    <n v="44327.650960648098"/>
    <n v="1"/>
    <n v="0"/>
    <s v="No aplica Acueductos"/>
    <n v="1"/>
    <s v="No aplica Acueductos"/>
    <n v="0"/>
    <s v="No aplica Acueductos"/>
    <n v="0"/>
    <n v="0"/>
    <n v="1"/>
    <n v="3"/>
    <n v="3"/>
    <n v="2"/>
    <n v="1"/>
    <n v="1"/>
    <n v="0"/>
    <m/>
    <s v="repitieron el rut de la organización, no está el del representante legal"/>
    <s v="No aplica Acueductos"/>
    <m/>
    <s v="No aplica Acueductos"/>
    <s v="no está autorizado a suscribir contratos mayores a 60 slmv, solicitar autorización a la asamblea o junta directiva"/>
    <s v="No aplica Acueductos"/>
    <s v="no está firmada por el representante legal"/>
    <s v="por favor adjuntar una cédula legible"/>
    <m/>
    <m/>
    <m/>
    <m/>
    <m/>
    <m/>
    <s v="solo está la firma de la secretaria, adjuntar firma de los demás integrantes"/>
    <m/>
    <m/>
    <s v="No aplica Acueductos"/>
    <m/>
    <s v="No aplica Acueductos"/>
    <m/>
    <s v="No aplica Acueductos"/>
    <m/>
    <m/>
    <m/>
    <m/>
    <m/>
    <m/>
    <m/>
    <m/>
    <m/>
    <s v="Diagnostico"/>
    <x v="3"/>
    <b v="0"/>
    <x v="10"/>
    <x v="7"/>
    <x v="21"/>
    <n v="0"/>
    <n v="0"/>
    <n v="0"/>
    <n v="0"/>
    <n v="0"/>
    <s v=""/>
    <n v="150"/>
    <m/>
    <x v="0"/>
    <n v="44312"/>
    <s v="Al no recibir respuesta a la llamada telefonica por parte del representante legal y tesorero, se envia pieza publicitaria al representante referente a la invitación de finalizar con la postulación hasta el dia 26/4/2021 de manera exitosa."/>
    <m/>
    <m/>
    <m/>
    <m/>
    <m/>
    <m/>
    <m/>
    <m/>
    <m/>
    <m/>
    <m/>
    <m/>
    <m/>
    <n v="157"/>
    <x v="1"/>
    <x v="0"/>
    <x v="1"/>
    <m/>
    <m/>
    <x v="1"/>
    <m/>
    <m/>
    <m/>
    <x v="0"/>
    <m/>
    <m/>
    <s v=" "/>
    <m/>
    <m/>
    <m/>
    <m/>
    <m/>
    <m/>
    <m/>
    <m/>
    <m/>
    <m/>
    <m/>
    <m/>
    <m/>
    <m/>
    <n v="0"/>
    <m/>
  </r>
  <r>
    <n v="198"/>
    <s v="ASOCIACION DE SUSCRIPTORES DEL SERVICIO DE ACUEDUCTO SANTA CLARA DE LA VEREDA ZELANDIA DE TOCAIMA CUNDINAMARCA "/>
    <x v="0"/>
    <x v="17"/>
    <s v="Zelandia "/>
    <n v="1"/>
    <x v="4"/>
    <n v="43008"/>
    <s v="900395142-7"/>
    <s v="Vereda Zelandia "/>
    <s v="4.40476613; -74591372217"/>
    <n v="3125070021"/>
    <s v="flortic36@gmail.com"/>
    <s v="Flor Marina Lesmes Bulla"/>
    <s v="41.719.536"/>
    <n v="3125070021"/>
    <s v="flortic36@gmail.com"/>
    <s v="Jose Antonio Clavijo Mora "/>
    <s v="3.207.227"/>
    <n v="3125070021"/>
    <s v="flortic36@gmail.com"/>
    <s v="Flor Marina Lesmes Bulla "/>
    <s v="FELIX CUCAITA "/>
    <s v="DAIRO FABERTH MUÑOZ "/>
    <s v="JOSE ANTONIO CLAVIJO"/>
    <s v="LILIANA MANRIQUE "/>
    <s v="N.A"/>
    <s v="N.A"/>
    <s v="N.A"/>
    <s v="N.A"/>
    <s v="N.A"/>
    <s v="N.A"/>
    <s v="N.A"/>
    <s v="N.A"/>
    <s v="Asociacion de Acueducto Veredal Constituida desde el año 2017, antes de esto el acueducto veredal lo manejaba la JUNTA DE ACCION COMUNAL "/>
    <s v="Jornadas de reforestación y limpieza"/>
    <s v="Jornadas de reforestación y limpieza"/>
    <n v="2020"/>
    <s v="Jornadas de reforestación y limpieza"/>
    <s v="recursos propios del acueducto veredal"/>
    <m/>
    <s v="N.A"/>
    <s v="N.A"/>
    <m/>
    <s v="N.A"/>
    <s v="N.A"/>
    <m/>
    <s v="N.A"/>
    <s v="N.A"/>
    <m/>
    <s v="N.A"/>
    <s v="N.A"/>
    <s v="Via sin padimentar"/>
    <s v="vehículo, motocicleta"/>
    <s v="25 a 30 min "/>
    <s v="96fcefbf-b707-4b6c-8056-58aae3e5004d..pdf"/>
    <s v="bb9ae43a-3c0e-4d68-b087-7dd865bf77c0..pdf"/>
    <s v="No aplica Acueductos"/>
    <s v="796f7659-9244-49a1-b75d-4da3272dfc8d..pdf"/>
    <s v="No aplica Acueductos"/>
    <s v="96011f35-39d7-4651-9ccc-fff89556cc5f..pdf"/>
    <s v="No aplica Acueductos"/>
    <s v="9ca29d63-3a47-413a-b541-b71a03f9771b..pdf"/>
    <s v="2edb82b5-cda5-4188-ae77-a05e82033a15..pdf"/>
    <s v="71a2ec2f-9802-4aee-aada-86b669075c3d..pdf"/>
    <s v="b726696d-ea8f-4e38-9868-eef82c064c35..pdf"/>
    <s v="da973fce-4daa-42e7-a390-16b97b6cc531..pdf"/>
    <s v="48a373a2-307f-4aaa-ab9f-8dcf413e6227..pdf"/>
    <s v="167754c0-046d-4b2c-a6aa-5bc318f72266..pdf"/>
    <s v="a37ec8f2-0b1c-45d0-ac73-f81ffa869664..pdf"/>
    <s v="be8297e2-13d6-4edb-ae73-7f67567eaf54..pdf"/>
    <s v="Si"/>
    <s v="No"/>
    <s v="No"/>
    <s v="No"/>
    <s v="No"/>
    <s v="No"/>
    <s v="VEREDA ZELANDIA "/>
    <s v="NACIMIENTO SANTA ROSA "/>
    <n v="1"/>
    <s v="SANTA ROSA  "/>
    <s v="NACIMIENTO SANTA ROSA "/>
    <n v="10000"/>
    <s v="TERRENO HUMEDO "/>
    <s v="Medio"/>
    <n v="10"/>
    <s v="TERRENO HUMEDO"/>
    <s v="Medio"/>
    <s v="Se considera mejorar la fuente de captacion de agua, ya que esta situada &quot;encima&quot; de la zona donde brota el agua "/>
    <s v="jornadas de limpieza de las zonas tales como nacedero y tanques de distribución "/>
    <s v="N.A"/>
    <m/>
    <s v="e23a447f-b2f2-4db8-9764-5104f5137713..jpg"/>
    <s v="f4bdc09a-f6c3-42c1-802d-ed943e17d42e..jpeg"/>
    <s v="92239a57-43d3-45dd-9d86-8ef0ad1e816e..jpeg"/>
    <s v="66669671-e32d-4c98-8577-5c99d4c5b186..jpeg"/>
    <s v="82aba3d1-71ad-4a67-b9d5-f8724f1a5bb3..jpeg"/>
    <s v="73f52776-41c1-445a-9bf9-ad86bc2e500d..jpeg"/>
    <s v="f42d0d9c-cf4d-4546-917b-543e564604ba..jpeg"/>
    <s v="706bccdc-a68b-4948-88e9-f46de72c3f38..jpeg"/>
    <s v="No"/>
    <m/>
    <n v="6"/>
    <n v="8"/>
    <n v="14"/>
    <n v="8"/>
    <n v="9"/>
    <n v="17"/>
    <n v="30"/>
    <n v="25"/>
    <n v="55"/>
    <n v="9"/>
    <n v="5"/>
    <n v="14"/>
    <n v="53"/>
    <n v="47"/>
    <n v="100"/>
    <n v="70"/>
    <n v="100"/>
    <d v="2021-04-25T17:48:08"/>
    <n v="44312.681597222203"/>
    <x v="51"/>
    <s v="flor36tic@gmail.com"/>
    <s v="esca_magdalena@cci.org.co"/>
    <n v="44322.437465277799"/>
    <n v="1"/>
    <n v="1"/>
    <s v="No aplica Acueductos"/>
    <n v="1"/>
    <s v="No aplica Acueductos"/>
    <n v="1"/>
    <s v="No aplica Acueductos"/>
    <n v="1"/>
    <n v="1"/>
    <n v="1"/>
    <n v="3"/>
    <n v="3"/>
    <n v="2"/>
    <n v="1"/>
    <n v="1"/>
    <n v="1"/>
    <s v="El documento que se allega es una declaración de renta de la Asociación, se requiere el RUT actualizado con los nuevos códigos de la DIAN"/>
    <m/>
    <s v="No aplica Acueductos"/>
    <s v="Se modifica calificación. Da cumplimiento 20-04-21"/>
    <s v="No aplica Acueductos"/>
    <s v="Aunque están debidamente firmados, no especifica la suscripción de contratos o convenios al Representante Legal iguales o mayores a 60 salarios mínimos mensuales legales vigentes, por tanto se requiere de un acta donde la asamblea apruebe la celebración de este tipo de contratos. "/>
    <s v="No aplica Acueductos"/>
    <m/>
    <m/>
    <m/>
    <m/>
    <m/>
    <m/>
    <m/>
    <m/>
    <s v="No se adjunta documento donde se evidencie toda la Junta Directiva, ni sus números de identificación ni firma."/>
    <m/>
    <m/>
    <s v="No aplica Acueductos"/>
    <m/>
    <s v="No aplica Acueductos"/>
    <s v="19538598-8f0e-4582-8824-d85fce88377c..pdf"/>
    <s v="No aplica Acueductos"/>
    <m/>
    <m/>
    <m/>
    <m/>
    <m/>
    <m/>
    <m/>
    <m/>
    <m/>
    <s v="Diagnostico"/>
    <x v="3"/>
    <b v="0"/>
    <x v="0"/>
    <x v="7"/>
    <x v="9"/>
    <n v="0"/>
    <n v="0"/>
    <n v="0"/>
    <n v="0"/>
    <n v="0"/>
    <s v=""/>
    <n v="124"/>
    <m/>
    <x v="0"/>
    <n v="44311"/>
    <s v="Se estable comunicación con el ingeniero Sebastian Miranda, funcionario de la Empresa de Servicios Públicos del Municipio de Tocaima, encargado del la gestión de la convocatoria ESCA, el cual dice estar recopilando la información de los acueductos para el cargue respectivo de los requisitos que solicita la convocatoria y aplicativo, sin embargo, reporta que al ser la persona encargada de la gestion de varios acueductos, no cuenta con la la totalidad de la información y fotografías requeridas para una postulación exitosa. Se compromete a cargar al aplicativo la información y documentación con la que cuenta, y gestionar lo que más pueda antes del cierre de la convocatoria. "/>
    <m/>
    <m/>
    <m/>
    <m/>
    <m/>
    <m/>
    <m/>
    <m/>
    <m/>
    <m/>
    <m/>
    <m/>
    <s v="SI"/>
    <n v="51"/>
    <x v="0"/>
    <x v="0"/>
    <x v="0"/>
    <s v="NO VIABLE"/>
    <s v="NO VIABLE"/>
    <x v="2"/>
    <m/>
    <m/>
    <m/>
    <x v="0"/>
    <m/>
    <m/>
    <s v=" "/>
    <m/>
    <m/>
    <m/>
    <m/>
    <m/>
    <m/>
    <m/>
    <m/>
    <m/>
    <m/>
    <m/>
    <m/>
    <m/>
    <m/>
    <n v="0"/>
    <m/>
  </r>
  <r>
    <n v="200"/>
    <s v="Asociación de usuarios del acueducto de Noruega Alta"/>
    <x v="1"/>
    <x v="6"/>
    <s v="Noruega Alta"/>
    <s v="Entidad sin animo de lucro "/>
    <x v="4"/>
    <n v="36364"/>
    <n v="9010920113"/>
    <s v="Vereda Noruega Alta"/>
    <s v="4.505279,-74.322767"/>
    <n v="3133642487"/>
    <s v="michaeldavidgc@gmail.com"/>
    <s v="Alejandro López Leal "/>
    <n v="2972261"/>
    <n v="3102408996"/>
    <s v="alopezrodillos@yahoo.com"/>
    <s v="Ximena del pilar Solano "/>
    <n v="52830121"/>
    <n v="3023774566"/>
    <s v="ximena.solano4@gmail.com"/>
    <s v="Alejandro López Leal"/>
    <s v="Luis Humberto Mora"/>
    <s v="Michael David Galeano"/>
    <s v="Ximena del Pilar Solano"/>
    <s v="Carlos Hernández"/>
    <s v="No aplica"/>
    <s v="No aplica"/>
    <s v="No aplica"/>
    <s v="No aplica"/>
    <s v="No aplica "/>
    <s v="No aplica"/>
    <s v="No aplica"/>
    <s v="No aplica"/>
    <s v="La asociación de usuarios del acueducto rural de Noruega Alta fue fundada con el fin de solventar las necesidades en cuanto al servicio público de Agua de 21 familias de la comunidad, las cuales con recursos propios y algunas ayudas del municipio instalaron la red e hicieron las obras iniciales. La captación se realiza en el aljibe santa bárbara, Actualmente el acueducto cuenta en infraestructura con la bocatoma, desarenador y tanque de distribución."/>
    <s v="No aplica"/>
    <s v="Se ha realizado cuidado y mantenimiento constante del aljibe, cerramiento de ls rinda y siembra de árboles nativos"/>
    <n v="2015"/>
    <s v="No aplica"/>
    <s v="No aplica"/>
    <n v="2015"/>
    <s v="No aplica"/>
    <m/>
    <n v="2015"/>
    <s v="No aplica "/>
    <s v="NO APLICA"/>
    <n v="2015"/>
    <s v="no aplica "/>
    <s v="NO APLICA"/>
    <n v="2015"/>
    <s v="no aplica "/>
    <s v="NO APLICA"/>
    <s v="La mayor parte del recorrido se realiza por la vía Bogotá-Girardot hasta la variante el soche, de ahí en adelante se recorren al rededor de 3 km en vía destapada en buenas condiciones"/>
    <s v="Actualmente no hay rutas de transporte directas desde la cabecera municipal, la población se transporta de manera particular en motocicleta, principalmente"/>
    <s v="Una hora y media, aproximadamente"/>
    <s v="3f75506f-bc6b-49a0-a275-099810894933..pdf"/>
    <s v="762263f5-5c39-471a-8e91-51a7ee6ff741..pdf"/>
    <s v="No aplica Acueductos"/>
    <s v="40b9daeb-c124-4d4a-9590-c4c7c41d95c7..pdf"/>
    <s v="No aplica Acueductos"/>
    <s v="80e46764-7f7f-4f74-8869-02ddc013acd7..pdf"/>
    <s v="No aplica Acueductos"/>
    <s v="e333691a-bbdf-4a1b-81a0-ca5fdafabf3b..pdf"/>
    <s v="0d5e2ecf-2600-43ff-8121-b237c93f57c9..pdf"/>
    <s v="f1ae7058-2987-488b-9f05-074be085c18f..pdf"/>
    <s v="aa2412a3-dfe0-4ad4-a2fb-b79dfb565518..pdf"/>
    <s v="a8f2c63f-7b64-4bae-816f-79004d92b1f2..pdf"/>
    <s v="0513877c-8454-4344-b951-0c8d6144df7d..pdf"/>
    <s v="6741f84c-bad9-4fd5-92b3-e33d067ef114..pdf"/>
    <s v="5dd7fb25-fe78-4839-901a-5f4c05236de5..pdf"/>
    <s v="801bc271-a147-477e-a366-f85b497ac813..docx"/>
    <s v="No"/>
    <s v="Si"/>
    <s v="No"/>
    <s v="No"/>
    <s v="No"/>
    <s v="Si"/>
    <s v="Noruega Alta"/>
    <s v="Aljibe santa bárbara-quebrada Chiquinquirá, quebrada innominada"/>
    <n v="3"/>
    <s v="Aljibe Santa Bárbara"/>
    <s v="Aljibe Santa Bárbara_x000a_Quebrada innominada_x000a_"/>
    <n v="5"/>
    <s v="Favorables "/>
    <s v="Medio"/>
    <n v="6"/>
    <s v="Favorables"/>
    <s v="Medio"/>
    <s v="Mejorar las condiciones de la ronda de protección, favoreciendo el cuidado de las cuencas y mejorando la condiciones ambientales de las mismas con siempre de árboles nativos "/>
    <s v="Se realiza jornadas de limpieza frecuente y mantenimiento al cercado de protección"/>
    <s v="Se ha presentado reducción de los caudales por fenómeno del niño en 2 ocaciones."/>
    <m/>
    <s v="f351cb19-9073-4ddc-98b9-5a55f3f83afe..jpg"/>
    <s v="54112174-3bbf-4889-b295-ccbb7506f2cb..jpg"/>
    <s v="52f1b671-9b48-4828-ad9d-a7744f3095a0..jpg"/>
    <s v="a8c9f190-4891-4ed3-ae0a-7a72d98c8e11..jpg"/>
    <s v="53c57b89-88c9-4536-b9f2-36e2a83e8fd1..jpg"/>
    <s v="745e1dce-1570-4f1d-88ed-1acfc434ff43..jpg"/>
    <s v="730bac24-6a2d-4f12-bd97-ceca42a2dd6a..jpg"/>
    <s v="035f3eb4-dda0-4b4a-8c1b-41165dd65502..jpg"/>
    <s v="No"/>
    <m/>
    <n v="4"/>
    <n v="6"/>
    <n v="10"/>
    <n v="5"/>
    <n v="7"/>
    <n v="12"/>
    <n v="12"/>
    <n v="14"/>
    <n v="26"/>
    <n v="8"/>
    <n v="6"/>
    <n v="14"/>
    <n v="29"/>
    <n v="33"/>
    <n v="62"/>
    <n v="22"/>
    <n v="36"/>
    <d v="2021-04-25T19:15:49"/>
    <n v="44312.843738425901"/>
    <x v="52"/>
    <s v="michaeldavidgc@gmail.com"/>
    <s v="amarin@cci.org.co"/>
    <n v="44322.635138888902"/>
    <n v="1"/>
    <n v="1"/>
    <s v="No aplica Acueductos"/>
    <n v="1"/>
    <s v="No aplica Acueductos"/>
    <n v="1"/>
    <s v="No aplica Acueductos"/>
    <n v="1"/>
    <n v="1"/>
    <n v="1"/>
    <n v="3"/>
    <n v="3"/>
    <n v="2"/>
    <n v="1"/>
    <n v="1"/>
    <n v="1"/>
    <m/>
    <m/>
    <s v="No aplica Acueductos"/>
    <m/>
    <s v="No aplica Acueductos"/>
    <s v="subsanado con firmas de la junta directiva"/>
    <s v="No aplica Acueductos"/>
    <m/>
    <m/>
    <m/>
    <m/>
    <m/>
    <m/>
    <m/>
    <m/>
    <m/>
    <m/>
    <m/>
    <s v="No aplica Acueductos"/>
    <m/>
    <s v="No aplica Acueductos"/>
    <s v="cc1d7267-80fb-46e1-8028-7cdaaf159e83..docx"/>
    <s v="No aplica Acueductos"/>
    <m/>
    <m/>
    <m/>
    <m/>
    <m/>
    <m/>
    <m/>
    <m/>
    <m/>
    <s v="Implementación"/>
    <x v="3"/>
    <b v="1"/>
    <x v="0"/>
    <x v="7"/>
    <x v="9"/>
    <n v="0"/>
    <n v="0"/>
    <n v="0"/>
    <n v="0"/>
    <n v="0"/>
    <s v=""/>
    <n v="151"/>
    <s v="SI"/>
    <x v="2"/>
    <n v="44312"/>
    <s v="No atendieron a la llamada telefonica, se establece un mensaje via whatsapp para comunicar eque el dia de hoy se cierra la convocatoria."/>
    <m/>
    <m/>
    <m/>
    <m/>
    <m/>
    <m/>
    <m/>
    <m/>
    <m/>
    <m/>
    <m/>
    <m/>
    <s v="SI"/>
    <n v="60"/>
    <x v="0"/>
    <x v="8"/>
    <x v="2"/>
    <s v="VIABLE"/>
    <s v="VIABLE"/>
    <x v="0"/>
    <s v="1. Concepto Social: Por favor verificar el número de socios de la OB._x000a_2. Concepto Técnico: En el aparte de información finca Santa bárbara, por revisar el valor en unidades de árboles a reforestar, dado que, según en área aproximada (510 m2) de intervención en ese predio en el   archivo kmz, solo se podría reforestar con 56 unidades de material vegetal._x000a_3. Cartografía Técnica: De nominar la fuente hídrica santa bárbara como &quot;Nacedero&quot;, tal cual como aparece en el concepto técnico, así mismo con las  quebradas innominadas del predio 1."/>
    <d v="2021-07-28T00:00:00"/>
    <m/>
    <x v="0"/>
    <m/>
    <m/>
    <s v=" "/>
    <m/>
    <m/>
    <m/>
    <m/>
    <m/>
    <m/>
    <m/>
    <m/>
    <m/>
    <m/>
    <m/>
    <m/>
    <m/>
    <m/>
    <n v="0"/>
    <m/>
  </r>
  <r>
    <n v="204"/>
    <s v="ASOCIACION DE USUARIOS DE ACUEDUCTO VEREDA COPO"/>
    <x v="0"/>
    <x v="17"/>
    <s v="COPO"/>
    <n v="1"/>
    <x v="4"/>
    <n v="43811"/>
    <n v="808003611"/>
    <s v="Vereda Copo"/>
    <s v="4.61432517 ; -74.60195204"/>
    <n v="3202884253"/>
    <s v="gloriainesvalerocruz@gmail.com"/>
    <s v="Gloria Ines Valero Cruz"/>
    <n v="21018154"/>
    <n v="3202884253"/>
    <s v="gloriainesvalerocruz@gmail.com"/>
    <s v="Aminta Segura de Diaz "/>
    <s v="41.370.767"/>
    <n v="3102012154"/>
    <s v="gloriainesvalerocruz@gmail.com"/>
    <s v="Gloria Ines Valero Cruz "/>
    <s v="Rosa Helena Hernandez Moreno"/>
    <s v="Moreno Verdugo Isabel "/>
    <s v="Segura de Diaz Aminta "/>
    <s v="Fonseca Sanchez Evaristo "/>
    <s v="NA"/>
    <s v="NA"/>
    <s v="NA"/>
    <s v="NA"/>
    <s v="NA"/>
    <s v="NA"/>
    <s v="NA"/>
    <s v="NA"/>
    <s v="La Asociacion de Usuarios del Acueducto de la Vereda Copo del Municipio de Tocaima, esta constituida por personas naturaes o juridicas que residen en el area para la cual esta diseñada el acueducto buscar de la manera mas organizada brindar el servicio de acueducto veredal para las personas que estan suscritas en la asociacion que cuenten con su punto de agua "/>
    <s v="Jornadas de limpieza de rondas hídricas, nacedero de agua perteneciente al acueducto veredal "/>
    <s v="Jornadas de limpieza de rondas hídricas, nacedero de agua perteneciente al acueducto veredal "/>
    <n v="2020"/>
    <s v="Jornada de Limpienza del nacedero del acueducto veredal y de la ronda hidrica correspondiente al mismo "/>
    <s v="FUENTE PROPIA (COMUNIDAD ASOCIACION DE ACUEDUCT Y JAC) "/>
    <m/>
    <m/>
    <m/>
    <m/>
    <m/>
    <m/>
    <m/>
    <m/>
    <m/>
    <m/>
    <m/>
    <m/>
    <s v="vias de acceso con un poco de dificultad "/>
    <s v="vehiculo, motocicleta  "/>
    <s v="1 hr aproximadamente "/>
    <s v="d2b77026-be4d-4b63-8787-46bbaebb4d83..pdf"/>
    <s v="7b9876bd-f30e-44f4-8584-cdff6d83d43d..pdf"/>
    <s v="No aplica Acueductos"/>
    <s v="c7f7c8c3-51a3-431b-aef0-528cac974f3e..pdf"/>
    <s v="No aplica Acueductos"/>
    <s v="ebfd4e11-65fd-4222-ab8d-e5acbd113414..pdf"/>
    <s v="No aplica Acueductos"/>
    <s v="af788fc3-42e7-4bb7-af23-122b108aff87..pdf"/>
    <s v="98839d51-cbfa-4bf3-aca4-7cae6c2a30a4..pdf"/>
    <s v="f70109c2-315d-4d44-a034-12cd311d5d93..pdf"/>
    <s v="e0a9a9c1-f498-43ae-81e6-52e211aef179..pdf"/>
    <s v="24558124-74a5-47d1-a8fb-2819db7986cc..pdf"/>
    <s v="a19c5f75-2f21-4d93-94f6-d00e7392467b..pdf"/>
    <s v="458abdd6-7917-4e11-bf68-692d35ea950e..pdf"/>
    <s v="793e05d5-d1bd-46af-86a4-2eefab93e98b..pdf"/>
    <s v="e8dfb4e8-6403-4fec-9cd1-c36fc2d847a6..pdf"/>
    <s v="No"/>
    <s v="No"/>
    <s v="No"/>
    <s v="Si"/>
    <s v="No"/>
    <s v="No"/>
    <s v="Copo"/>
    <s v="La Chorrera ; Quebrada Grande "/>
    <n v="2"/>
    <s v="La Chorrera ; Quebrada Grande "/>
    <s v="La Chorrera ; Quebrada Grande "/>
    <n v="20000"/>
    <s v="Zona Vegetal Densa "/>
    <s v="Medio"/>
    <n v="10"/>
    <s v="zona vegetal densa "/>
    <s v="Medio"/>
    <s v="se considera que se puede mejorar las zonas de captacion del acueducto, debido a que en la vereda se cuentan con 2 conseciones de aguas ( una vencida( en tramite de renovacion) y la otra vigentej"/>
    <s v="jornadas de limpieza y de reforestacion "/>
    <s v="deslizamientos de tierra debido a que en la zona se presentan peldaños y arboles de gran tamaño "/>
    <m/>
    <s v="a1af8815-2c15-465a-ac58-be433c9ae9fa..jpg"/>
    <s v="dac72027-9cb9-4d5b-9645-f3f44ed89024..jpg"/>
    <s v="5b0986ac-ca02-4e2a-b048-97c854b544cb..jpeg"/>
    <s v="e875a344-b546-432e-b04f-8a59e92cf465..jpg"/>
    <s v="ffca7209-5436-4322-a7bd-595901745941..jpg"/>
    <s v="9272e99f-2489-4fb8-be8f-77442884406e..jpeg"/>
    <s v="df1c348a-2b08-4f6d-b127-b7ff922a6184..jpeg"/>
    <s v="b03d14ee-ef8a-4d3e-ac52-6d596e45b4f6..jpeg"/>
    <s v="No"/>
    <m/>
    <n v="25"/>
    <n v="23"/>
    <n v="48"/>
    <n v="20"/>
    <n v="18"/>
    <n v="38"/>
    <n v="16"/>
    <n v="13"/>
    <n v="29"/>
    <n v="14"/>
    <n v="8"/>
    <n v="22"/>
    <n v="75"/>
    <n v="62"/>
    <n v="137"/>
    <n v="108"/>
    <n v="140"/>
    <d v="2021-04-25T21:48:34"/>
    <n v="44312.667407407404"/>
    <x v="53"/>
    <s v="gloriainesvalerocruz@gmail.com"/>
    <s v="esca_magdalena@cci.org.co"/>
    <n v="44323.506527777798"/>
    <n v="1"/>
    <n v="1"/>
    <s v="No aplica Acueductos"/>
    <n v="1"/>
    <s v="No aplica Acueductos"/>
    <n v="1"/>
    <s v="No aplica Acueductos"/>
    <n v="1"/>
    <n v="1"/>
    <n v="1"/>
    <n v="3"/>
    <n v="3"/>
    <n v="2"/>
    <n v="1"/>
    <n v="1"/>
    <n v="1"/>
    <m/>
    <m/>
    <s v="No aplica Acueductos"/>
    <m/>
    <s v="No aplica Acueductos"/>
    <s v="EL presidente debe pedir autorización por la junta en pleno o de la asamblea para firmar convenios o contratos si los montos de autorización de contratación según_x000a_estatutos son menores a 60 salarios mínimos_x000a_mensuales, se requiere autorización de la Junta_x000a_Directiva o Asamblea de la Organización (según el_x000a_caso), y es necesario diligenciar el acta y listado_x000a_respectivo"/>
    <s v="No aplica Acueductos"/>
    <m/>
    <m/>
    <m/>
    <m/>
    <m/>
    <m/>
    <m/>
    <m/>
    <s v="unicamente estan las firmas de representante y de secretaria."/>
    <m/>
    <m/>
    <s v="No aplica Acueductos"/>
    <m/>
    <s v="No aplica Acueductos"/>
    <s v="5024034d-58df-4d4f-88e4-bf27f2bf57e3..pdf"/>
    <s v="No aplica Acueductos"/>
    <m/>
    <m/>
    <m/>
    <m/>
    <m/>
    <m/>
    <m/>
    <m/>
    <m/>
    <s v="Diagnostico"/>
    <x v="3"/>
    <b v="0"/>
    <x v="0"/>
    <x v="7"/>
    <x v="9"/>
    <n v="0"/>
    <n v="0"/>
    <n v="0"/>
    <n v="0"/>
    <n v="0"/>
    <s v=""/>
    <n v="123"/>
    <m/>
    <x v="0"/>
    <n v="44311"/>
    <s v="Se estable comunicación con el ingeniero Sebastian Miranda, funcionario de la Empresa de Servicios Públicos del Municipio de Tocaima, encargado del la gestión de la convocatoria ESCA, el cual dice estar recopilando la información de los acueductos para el cargue respectivo de los requisitos que solicita la convocatoria y aplicativo, sin embargo, reporta que al ser la persona encargada de la gestion de varios acueductos, no cuenta con la la totalidad de la información y fotografías requeridas para una postulación exitosa. Se compromete a cargar al aplicativo la información y documentación con la que cuenta, y gestionar lo que más pueda antes del cierre de la convocatoria."/>
    <m/>
    <m/>
    <m/>
    <m/>
    <m/>
    <m/>
    <m/>
    <m/>
    <m/>
    <m/>
    <m/>
    <m/>
    <s v="SI"/>
    <n v="50"/>
    <x v="0"/>
    <x v="0"/>
    <x v="0"/>
    <s v="VIABLE"/>
    <s v="VIABLE"/>
    <x v="0"/>
    <m/>
    <m/>
    <m/>
    <x v="0"/>
    <m/>
    <m/>
    <s v=" "/>
    <m/>
    <m/>
    <m/>
    <m/>
    <m/>
    <m/>
    <m/>
    <m/>
    <m/>
    <m/>
    <m/>
    <m/>
    <m/>
    <m/>
    <n v="0"/>
    <m/>
  </r>
  <r>
    <n v="206"/>
    <s v="ASOCIACION DE SUSCRIPTORES DEL ACUEDUCTO VEREDA SANTO DOMINGO PARTE ALTA DEL MUNICIPIO DE TOCAIMA, DEPARTAMENTO DE CUNDINAMARCA "/>
    <x v="0"/>
    <x v="17"/>
    <s v="SANTO DOMINGO - PARTE ALTA "/>
    <n v="1"/>
    <x v="4"/>
    <n v="39104"/>
    <s v="900132779-1"/>
    <s v="Vereda Santo Domingo Parte Alta "/>
    <s v="4.37271375 ; -74.54615840"/>
    <n v="3102678628"/>
    <s v="johnpis01@hotmail.com"/>
    <s v="Leonor Mendez "/>
    <n v="41781034"/>
    <n v="3102678628"/>
    <s v="johnpis01@hotmail.com"/>
    <s v="Angel Misael Leon Delgadillo"/>
    <n v="11382116"/>
    <n v="3102678628"/>
    <s v="johnpis01@hotmail.com"/>
    <s v="Leonor mendez "/>
    <s v="Angel Maria Peralta "/>
    <s v="Jose Domingo Mendienta "/>
    <s v="angel Misael Leon Delgadillo "/>
    <s v="NA"/>
    <s v="NA"/>
    <s v="NA"/>
    <s v="NA"/>
    <s v="NA"/>
    <s v="NA"/>
    <s v="NA"/>
    <s v="NA"/>
    <s v="NA"/>
    <s v="La ASOCIACION DE SUSCRIPTORES DEL ACUEDUCTO VEREDA SANTO DOMINGO PARTE ALTA DEL MUNICIPIO DE TOCAIMA, DEPARTAMENTO DE CUNDINAMARCA es una entidad autonoma de caracter privado y sin animo de lucro la cual orientara sus acciones dentro de algunos prinicpios como la igual de derechos y obligaciones, participacion democratica en las deliberaciones y decisiones, proponder por dotar agua potable a cada una de las viviendas que cubre el sistema de acueducto asegurando que este sea racional y preferiblemente de uso domestico "/>
    <s v="N.A"/>
    <s v="jornada de limpieza en las rondas hidricas cercanas al nacedero, jornadas de reforestacion en zonas consideradas de importancia por la comunidad"/>
    <n v="2018"/>
    <s v="jornada de limpieza en las rondas hidricas cercanas al nacedero, jornadas de reforestacion en zonas consideradas de importancia por la comunidad"/>
    <s v="Asociacion de Acueducto "/>
    <m/>
    <m/>
    <m/>
    <m/>
    <m/>
    <m/>
    <m/>
    <m/>
    <m/>
    <m/>
    <m/>
    <m/>
    <s v="carratera en estado aceptable "/>
    <s v="vehiculo de 4 ruedas, 4x4 o motocicleta "/>
    <s v="30 a 40 min "/>
    <s v="9d7f890a-921d-4b2e-b877-f14ab0a7f2c9..pdf"/>
    <s v="f33df282-9f9c-4f21-b7e1-2cdf35b85763..pdf"/>
    <s v="No aplica Acueductos"/>
    <s v="755e9eda-654b-4d1e-8256-286d2275e766..pdf"/>
    <s v="No aplica Acueductos"/>
    <s v="98d23fba-3e1f-42f7-8eb0-0dca69171b1d..pdf"/>
    <s v="No aplica Acueductos"/>
    <s v="62a7590f-62b1-4b03-bebe-ce2c0bbbd6f1..pdf"/>
    <s v="b7a708c9-1afa-4569-aa38-1e7ef1399511..pdf"/>
    <s v="faa89223-d29b-4b03-9a64-b2af8dad33f5..pdf"/>
    <s v="7504b8ff-9f9a-44b5-9348-7ef378db8751..pdf"/>
    <s v="2efdd6fe-8579-413b-8cc6-880cf7383b66..pdf"/>
    <s v="228e37e5-8178-4974-82d9-60ca277a764f..pdf"/>
    <s v="466c799f-8965-4392-b30e-382737a93943..pdf"/>
    <s v="2823a9e1-26e7-443f-8aa9-a0e45258947d..png"/>
    <s v="cb31e57c-026a-4c6a-b37e-c0152c32d307..pdf"/>
    <s v="Si"/>
    <s v="No"/>
    <s v="No"/>
    <s v="No"/>
    <s v="No"/>
    <s v="No"/>
    <s v="Nacimiento"/>
    <s v="Quebrada la Honda"/>
    <n v="1"/>
    <n v="0"/>
    <s v="Nacimiento"/>
    <n v="20000"/>
    <s v="terreno empinado"/>
    <s v="Medio"/>
    <n v="1000"/>
    <s v="terreno empinado "/>
    <s v="Medio"/>
    <s v="se consida si se puede mejorar la calidad de agua de donde se capta en este momento ya que se quisiera utilizar para el consumo humano, por sus caracteristicas fisico-quimicas (por la zona ) no son aptas para esta actividad. "/>
    <s v="jornadas de limpieza en las rondas del punto de captacion "/>
    <s v="NA"/>
    <m/>
    <s v="9bae8e03-24ac-4a4b-a6d3-8e7ef9160c23..jpeg"/>
    <s v="25366e5e-431f-4eab-a8d1-1babb1a419d4..jpeg"/>
    <s v="1e575437-64f0-4a4f-bf72-3e5d2fa0175c..jpeg"/>
    <s v="929907bb-e77c-4e33-9386-516445b382e9..jpeg"/>
    <s v="351dceee-72e7-42bc-b3e3-db9cc58cd937..jpeg"/>
    <s v="f528d648-0483-44b3-913c-5a3dd6eced1f..jpeg"/>
    <s v="7af8d439-6283-4507-9047-0eb0d9ebf4ef..jpeg"/>
    <s v="d5ec0228-0119-49c7-8e93-fb1be3d9d942..jpeg"/>
    <s v="No"/>
    <m/>
    <n v="0"/>
    <n v="0"/>
    <n v="0"/>
    <n v="0"/>
    <n v="0"/>
    <n v="0"/>
    <n v="10"/>
    <n v="10"/>
    <n v="20"/>
    <n v="6"/>
    <n v="5"/>
    <n v="11"/>
    <n v="16"/>
    <n v="15"/>
    <n v="31"/>
    <n v="22"/>
    <n v="30"/>
    <d v="2021-04-25T23:19:06"/>
    <n v="44312.783217592601"/>
    <x v="54"/>
    <s v="johnpis01@hotmail.com"/>
    <s v="amarin@cci.org.co"/>
    <n v="44322.674270833297"/>
    <n v="0"/>
    <n v="1"/>
    <s v="No aplica Acueductos"/>
    <n v="1"/>
    <s v="No aplica Acueductos"/>
    <n v="1"/>
    <s v="No aplica Acueductos"/>
    <n v="1"/>
    <n v="1"/>
    <n v="1"/>
    <n v="3"/>
    <n v="3"/>
    <n v="2"/>
    <n v="1"/>
    <n v="1"/>
    <n v="1"/>
    <s v="Falta adjuntar las otras hojas del rut de la organización. Por favor que sea mas legible porque no se lee la fecha de expedicion"/>
    <m/>
    <s v="No aplica Acueductos"/>
    <m/>
    <s v="No aplica Acueductos"/>
    <s v="documento subsanado con la autorización de la junta directiva"/>
    <s v="No aplica Acueductos"/>
    <m/>
    <m/>
    <m/>
    <m/>
    <m/>
    <m/>
    <m/>
    <m/>
    <s v="faltan las firmas de los otros integrantes de la junta directiva"/>
    <m/>
    <m/>
    <s v="No aplica Acueductos"/>
    <m/>
    <s v="No aplica Acueductos"/>
    <s v="98429a0b-c3f6-42d2-90b6-7da4aec36a9b..pdf"/>
    <s v="No aplica Acueductos"/>
    <m/>
    <m/>
    <m/>
    <m/>
    <m/>
    <m/>
    <m/>
    <m/>
    <s v="9320de30-e158-48d0-99bf-222575ffa7ce..pdf"/>
    <s v="Diagnostico"/>
    <x v="3"/>
    <b v="1"/>
    <x v="3"/>
    <x v="7"/>
    <x v="22"/>
    <n v="0"/>
    <n v="0"/>
    <n v="0"/>
    <n v="0"/>
    <n v="0"/>
    <s v=""/>
    <n v="143"/>
    <m/>
    <x v="0"/>
    <n v="44311"/>
    <s v="Se estable comunicación con el ingeniero Sebastian Miranda, funcionario de la Empresa de Servicios Públicos del Municipio de Tocaima, encargado del la gestión de la convocatoria ESCA, el cual dice estar recopilando la información de los acueductos para el cargue respectivo de los requisitos que solicita la convocatoria y aplicativo, sin embargo, reporta que al ser la persona encargada de la gestion de varios acueductos, no cuenta con la la totalidad de la información y fotografías requeridas para una postulación exitosa. Se compromete a cargar al aplicativo la información y documentación con la que cuenta, y gestionar lo que más pueda antes del cierre de la convocatoria."/>
    <m/>
    <m/>
    <m/>
    <m/>
    <m/>
    <m/>
    <m/>
    <m/>
    <m/>
    <m/>
    <m/>
    <m/>
    <m/>
    <n v="115"/>
    <x v="1"/>
    <x v="0"/>
    <x v="1"/>
    <m/>
    <m/>
    <x v="1"/>
    <m/>
    <m/>
    <m/>
    <x v="0"/>
    <m/>
    <m/>
    <s v=" "/>
    <m/>
    <m/>
    <m/>
    <m/>
    <m/>
    <m/>
    <m/>
    <m/>
    <m/>
    <m/>
    <m/>
    <m/>
    <m/>
    <m/>
    <n v="0"/>
    <m/>
  </r>
  <r>
    <n v="207"/>
    <s v="ASOCIACION DE SUSCRIPTORES DEL SERVICIO DE ACUEDUCTO DE LA VEREDA SANTA ROSA DEL MUNICIPIO DE TOCAIMA DEPARTAMENTO DE CUNDINAMARCA "/>
    <x v="0"/>
    <x v="17"/>
    <s v="SANTA ROSA "/>
    <n v="1"/>
    <x v="4"/>
    <n v="42896"/>
    <s v="900243155-0"/>
    <s v="Vereda Santa Rosa "/>
    <s v="4.49645558 ; -74,68073169"/>
    <n v="3134202014"/>
    <s v="leonel.murillo@hotmail.com"/>
    <s v="Rodrigo Alonso Reyes Leon"/>
    <n v="79230279"/>
    <n v="3134202014"/>
    <s v="leonel.murillo@hotmail.com"/>
    <s v="Leonol Murillo Rodriguez "/>
    <n v="79230279"/>
    <n v="3124895406"/>
    <s v="leonel.murillo@hotmail.com"/>
    <s v="Rodrigo Alonso Reyes Leon"/>
    <s v="Gloria Smith Gamez Ariza "/>
    <s v="Diana Caterine Robayo Avila "/>
    <s v="Leonel Murillo Rodriguez "/>
    <s v="Nubia Maria Andrade "/>
    <s v="NA"/>
    <s v="NA"/>
    <s v="NA"/>
    <s v="NA"/>
    <s v="NA"/>
    <s v="NA"/>
    <s v="NA"/>
    <s v="NA"/>
    <s v="la ASOCIACION DE SUSCRIPTORES DEL SERVICIO DE ACUEDUCTO DE LA VEREDA SANTA ROSA DEL MUNICIPIO DE TOCAIMA DEPARTAMENTO DE CUNDINAMARCA es una entidad sin animo de lucro y de caracter privado que orianta sus acciones de acuerdo a principios tales como; igualdad de derechos y obligaciones, participacion democratica en deliberaciones y decisiones, proponder por dotar de agua potable a cada una de las viviendas que cubre el sistema de acueducto, asegurando que el uso del agua sea racional preferencialmente para uso domestico. "/>
    <s v="jornadas de limpieza de zonas cercanas al punto de captacion."/>
    <s v="jornadas de reforestacion en rondas hidricas pertenecientes al nacedero del acueducto "/>
    <n v="2017"/>
    <s v="jornadas de limpieza en rondas hidricas y reforestacion en zonas cercanas al nacedero"/>
    <s v="Asociacion de acueducto "/>
    <m/>
    <m/>
    <m/>
    <m/>
    <m/>
    <m/>
    <m/>
    <m/>
    <m/>
    <m/>
    <m/>
    <m/>
    <s v="VIA ACEPTABLE, AUNQUE VARIA CON LAS CONDICIONES CLIMATICAS "/>
    <s v="VEHICULO DE CARGA PESADA, 4X4 "/>
    <s v="1 hr aprox"/>
    <s v="1f87e056-6a1e-432f-8910-bb09d9c06970..pdf"/>
    <s v="2112604d-0b44-4299-8c95-bf048dfbaed5..pdf"/>
    <s v="No aplica Acueductos"/>
    <s v="441c63d1-7ba4-4503-97bf-1822d1ebd1cc..pdf"/>
    <s v="No aplica Acueductos"/>
    <s v="faa68bc7-4455-4a6a-8de8-1ee81aa3177b..pdf"/>
    <s v="No aplica Acueductos"/>
    <s v="7d9419c2-ae72-44f1-8484-4a69dfcb97a7..pdf"/>
    <s v="431e19a6-f78a-4bd8-91fe-4fc4abca1905..pdf"/>
    <s v="cfb14e59-cf68-419e-81d6-8317fdf12f6d..pdf"/>
    <s v="b680f570-f8c9-4205-bfbe-a83db105fc5f..pdf"/>
    <s v="14c6a075-7c38-44f8-9ebe-c0fb32d9aef8..pdf"/>
    <s v="37999876-5e28-4cd2-8033-fdc5946ae284..pdf"/>
    <s v="4e6cefe5-1e51-4586-bd7f-6bdd7ea208fa..pdf"/>
    <s v="5b7fc66a-8f0a-4746-9df2-8b8f18eccd05..pdf"/>
    <s v="d31d4019-623d-4843-83a6-224abab87804..pdf"/>
    <s v="Si"/>
    <s v="No"/>
    <s v="No"/>
    <s v="No"/>
    <s v="No"/>
    <s v="No"/>
    <s v="Santa Rosa "/>
    <s v="NA"/>
    <n v="0"/>
    <s v="NA"/>
    <s v="NA"/>
    <n v="200000"/>
    <s v="masa vegetal densa propia del ecosistema "/>
    <s v="Medio"/>
    <n v="1000"/>
    <s v="masa vegetal densa propia del ecosistema "/>
    <s v="Medio"/>
    <s v="se considera poder realizar una pre tratamiento al agua que se capta del nacedero debido a que 1. presenta exceso de minerales debido al suelo presente en el entorno del nacedero 2. las caracteristicas fisicoquimcas no son las mas apropiadas para utilizar el agua como potable "/>
    <s v="jornadas de limpieza en zonas cercanas al nacedero "/>
    <s v="NA"/>
    <m/>
    <s v="ac223aad-3f0c-44ef-a70f-7015b8ef1ba7..jpeg"/>
    <s v="896bcd3c-fb68-4490-8fd4-cfd4765e1b13..jpeg"/>
    <s v="9084354d-f4fc-4bb2-90b1-a44b2370ff8c..jpeg"/>
    <s v="2da4b453-9b8a-4134-a3cc-367d3a095ea1..jpeg"/>
    <s v="fcd6b3e1-e1ff-4e18-bef1-08e49c98e0ea..jpeg"/>
    <s v="7d4f61f9-dc97-4dec-b087-b0b3b4e7d3f6..jpeg"/>
    <s v="347c29fd-b745-4304-bedc-93894a59a46d..jpeg"/>
    <s v="f6436cb8-4130-490c-9c52-111db11ba07e..jpeg"/>
    <s v="No"/>
    <m/>
    <n v="10"/>
    <n v="12"/>
    <n v="22"/>
    <n v="25"/>
    <n v="23"/>
    <n v="48"/>
    <n v="30"/>
    <n v="40"/>
    <n v="70"/>
    <n v="25"/>
    <n v="24"/>
    <n v="49"/>
    <n v="90"/>
    <n v="99"/>
    <n v="189"/>
    <n v="46"/>
    <n v="190"/>
    <d v="2021-04-26T01:41:46"/>
    <n v="44312.736273148097"/>
    <x v="55"/>
    <s v="leonel.murillo@hotmail.com"/>
    <s v="lsalinas@cci.org.co"/>
    <n v="44322.662523148101"/>
    <n v="1"/>
    <n v="1"/>
    <s v="No aplica Acueductos"/>
    <n v="1"/>
    <s v="No aplica Acueductos"/>
    <n v="1"/>
    <s v="No aplica Acueductos"/>
    <n v="1"/>
    <n v="1"/>
    <n v="1"/>
    <n v="3"/>
    <n v="3"/>
    <n v="2"/>
    <n v="1"/>
    <n v="1"/>
    <n v="1"/>
    <m/>
    <m/>
    <s v="No aplica Acueductos"/>
    <m/>
    <s v="No aplica Acueductos"/>
    <s v="Documento subsanado _x000a_Se requiere que el presidente pueda suscribir contratos y/o Convenios desde 50 SMMLV hasta 100 SMMLV,  mediante la autorización expresa de la Junta Directiva."/>
    <s v="No aplica Acueductos"/>
    <m/>
    <m/>
    <m/>
    <m/>
    <m/>
    <m/>
    <s v=" Debe ser una certificación de Asojuntas o de la misma Umata en donde certifique que realizan trabajo comunitario."/>
    <m/>
    <s v="Se debe adjuntar el documento con todas las firmas de la junta directiva con su respectivo numero de identificación."/>
    <m/>
    <m/>
    <s v="No aplica Acueductos"/>
    <m/>
    <s v="No aplica Acueductos"/>
    <s v="ecd5a22b-7c53-4dc5-b9a2-af2ce498f542..pdf"/>
    <s v="No aplica Acueductos"/>
    <m/>
    <m/>
    <m/>
    <m/>
    <m/>
    <m/>
    <m/>
    <m/>
    <m/>
    <s v="Diagnostico"/>
    <x v="0"/>
    <b v="0"/>
    <x v="0"/>
    <x v="8"/>
    <x v="11"/>
    <n v="0"/>
    <n v="0"/>
    <n v="0"/>
    <n v="0"/>
    <n v="1"/>
    <n v="1"/>
    <n v="132"/>
    <m/>
    <x v="0"/>
    <n v="44312"/>
    <s v="Se estable comunicación con el ingeniero Sebastian Miranda, funcionario de la Empresa de Servicios Públicos del Municipio de Tocaima, encargado del la gestión de la convocatoria ESCA, el cual dice estar recopilando la información de los acueductos para el cargue respectivo de los requisitos que solicita la convocatoria y aplicativo, sin embargo, reporta que al ser la persona encargada de la gestion de varios acueductos, no cuenta con la la totalidad de la información y fotografías requeridas para una postulación exitosa. Se compromete a cargar al aplicativo la información y documentación con la que cuenta, y gestionar lo que más pueda antes del cierre de la convocatoria."/>
    <m/>
    <m/>
    <m/>
    <m/>
    <m/>
    <m/>
    <m/>
    <m/>
    <m/>
    <m/>
    <m/>
    <m/>
    <s v="SI"/>
    <n v="89"/>
    <x v="0"/>
    <x v="0"/>
    <x v="0"/>
    <s v="VIABLE"/>
    <s v="NO VIABLE"/>
    <x v="2"/>
    <m/>
    <m/>
    <m/>
    <x v="0"/>
    <m/>
    <m/>
    <s v=" "/>
    <m/>
    <m/>
    <m/>
    <m/>
    <m/>
    <m/>
    <m/>
    <m/>
    <m/>
    <m/>
    <m/>
    <m/>
    <m/>
    <m/>
    <n v="0"/>
    <m/>
  </r>
  <r>
    <n v="208"/>
    <s v="ASOCIACION ASOAGUAS LA GLORIA DE USUARIOS DEL ACUEDUCTO VEREDAL LA GLORIA"/>
    <x v="0"/>
    <x v="17"/>
    <s v="LA GLORIA "/>
    <n v="1"/>
    <x v="4"/>
    <n v="41935"/>
    <s v="900794182-3"/>
    <s v="Vereda la Gloria "/>
    <s v="4.39567245; -74.61395711"/>
    <n v="3156020670"/>
    <s v="acueductolagloriatocaima@gmail.com"/>
    <s v="MARIA CONCEPCION BAUTISTA MANCIPE "/>
    <n v="21014876"/>
    <n v="3156020670"/>
    <s v="acueductolagloriatocaima@gmail.com"/>
    <s v="JOSE ANTONIO MANRIQUE"/>
    <n v="19140977"/>
    <n v="3156020670"/>
    <s v="acueductolagloriatocaima@gmail.com"/>
    <s v="Maria Concepcion Bautista Mancipe"/>
    <s v="Graciliana Avendaño Medina "/>
    <s v="Patiño LAdino Alvaro "/>
    <s v="Manrique Jose Antonio"/>
    <s v="Mancipe Nohora Isabel"/>
    <s v="NA"/>
    <s v="NA"/>
    <s v="NA"/>
    <s v="NA"/>
    <s v="NA"/>
    <s v="NA"/>
    <s v="NA"/>
    <s v="NA"/>
    <s v="la ASOCIACION ASOAGUAS LA GLORIA DE USUARIOS DEL ACUEDUCTO VEREDAL LA GLORIA es una entidad sin animo de lucro y de caracter privado que orianta sus acciones de acuerdo a principios tales como; igualdad de derechos y obligaciones, participacion democratica en deliberaciones y decisiones, proponder por dotar de agua potable a cada una de las viviendas que cubre el sistema de acueducto, asegurando que el uso del agua sea racional preferencialmente para uso domestico. "/>
    <s v="jornadas de limpieza"/>
    <s v="jornadas de reforestacion"/>
    <n v="2015"/>
    <s v="Jornadas de reforestacion en zonas cercanas al nacedero presente en la vereda, jornadas de limpieza en las rondas hidricas presentes en la zona "/>
    <s v="Asociacion de Acueducto "/>
    <m/>
    <m/>
    <m/>
    <m/>
    <m/>
    <m/>
    <m/>
    <m/>
    <m/>
    <m/>
    <m/>
    <m/>
    <s v="VIAS EN BUEN ESTADO, CONDICIONES ACCEQUIBLES"/>
    <s v="Vehiculo de carga pesada, 4x4 o moto "/>
    <s v="1 hr aproximadamente "/>
    <s v="ab39e154-4756-465d-898c-fe5732fd8ee6..pdf"/>
    <s v="2469639d-a079-4f4c-8f1f-985eb7923716..pdf"/>
    <s v="No aplica Acueductos"/>
    <s v="e19b0200-01d1-41d9-89b7-b647c2362df6..pdf"/>
    <s v="No aplica Acueductos"/>
    <s v="8b862e22-7cc3-4780-b086-7b22dc05b45c..pdf"/>
    <s v="No aplica Acueductos"/>
    <s v="131ebe65-ff21-4a54-80fd-bbe7666c77cb..pdf"/>
    <s v="f684d6ec-a70b-4eb1-9a90-8826e4ac8dfb..pdf"/>
    <s v="6da1d2d8-abe7-4d48-8c67-f6bb027b5fee..pdf"/>
    <s v="af056480-43ea-46e5-a1eb-f116aafad2a9..pdf"/>
    <s v="fb743118-2680-4501-a681-9d5c5f6d38c2..pdf"/>
    <s v="ab080bec-47f3-48e9-a70c-a99ceeb04089..pdf"/>
    <s v="b00d8503-3fbe-40b6-9d99-40925c57b22f..pdf"/>
    <s v="05d158f4-8648-4313-8e08-b4cef8521541..png"/>
    <s v="ec7503a6-1cdd-46ab-a1a3-26b5b82b2a7a..pdf"/>
    <s v="Si"/>
    <s v="No"/>
    <s v="No"/>
    <s v="Si"/>
    <s v="No"/>
    <s v="No"/>
    <s v="LA GLORIA "/>
    <s v="QUEBRADA AGUA FRIA "/>
    <n v="1"/>
    <n v="1"/>
    <s v="NACIMIENTO DE LA VEREDA, LUGAR DE DONDE SE CAPTA EL AGUA "/>
    <n v="100000"/>
    <s v="SELVA MEDIA"/>
    <s v="Medio"/>
    <n v="2000"/>
    <s v="ESPECIES ARBUSTIVAS Y ARBOREAS DENSAS "/>
    <s v="Medio"/>
    <s v="la buena prestacion del servicio "/>
    <s v="jorndas de limpieza en las rondas hidricas cercanas a la zona del nacedero veredal, ademas de jornadas de reforestacion "/>
    <s v="NA"/>
    <m/>
    <s v="b6a4599a-eadc-44b6-8a38-c0f63a339fe0..jpeg"/>
    <s v="51fbf683-2e9a-4991-94fc-d425ffd5001a..jpeg"/>
    <s v="f225048d-1cb3-480b-a2e5-274c44af95bf..jpeg"/>
    <s v="dcc6052e-93a8-41c3-b142-1bdb71b4e0d8..jpeg"/>
    <s v="5e5ae791-6651-43ce-9779-93f1530ad8d3..jpeg"/>
    <s v="264fed01-a8f8-45e9-9701-20c64ab5dbec..jpeg"/>
    <s v="56331f61-ff94-4a5b-afff-1569bf70a46e..jpeg"/>
    <s v="610608f4-c111-48ed-bae4-af57da646e82..jpeg"/>
    <s v="No"/>
    <m/>
    <n v="20"/>
    <n v="24"/>
    <n v="44"/>
    <n v="10"/>
    <n v="15"/>
    <n v="25"/>
    <n v="20"/>
    <n v="25"/>
    <n v="45"/>
    <n v="10"/>
    <n v="8"/>
    <n v="18"/>
    <n v="60"/>
    <n v="72"/>
    <n v="132"/>
    <n v="60"/>
    <n v="120"/>
    <d v="2021-04-26T02:37:25"/>
    <n v="44312.759097222202"/>
    <x v="56"/>
    <s v="acueductolagloriatocaima@gmail.com"/>
    <s v="lsalinas@cci.org.co"/>
    <n v="44322.681203703702"/>
    <n v="1"/>
    <n v="1"/>
    <s v="No aplica Acueductos"/>
    <n v="1"/>
    <s v="No aplica Acueductos"/>
    <n v="1"/>
    <s v="No aplica Acueductos"/>
    <n v="1"/>
    <n v="1"/>
    <n v="1"/>
    <n v="3"/>
    <n v="3"/>
    <n v="2"/>
    <n v="1"/>
    <n v="1"/>
    <n v="1"/>
    <m/>
    <m/>
    <s v="No aplica Acueductos"/>
    <m/>
    <s v="No aplica Acueductos"/>
    <s v="Documento subsanado _x000a_La junta directiva debe autorizar al representante legal o presidente mediante acta a suscribir contratos y/o Convenios desde 50 SMMLV hasta 100 SMMLV."/>
    <s v="No aplica Acueductos"/>
    <m/>
    <m/>
    <m/>
    <m/>
    <m/>
    <m/>
    <s v="Las certificaciones las puede realizar el presidente de Asojuntas o de la misma Umata en donde certifique que realizan trabajo comunitario."/>
    <m/>
    <s v="Faltan firmas de la junta directiva y números de identificación"/>
    <m/>
    <m/>
    <s v="No aplica Acueductos"/>
    <m/>
    <s v="No aplica Acueductos"/>
    <s v="06cc0a49-55bf-425b-ad4d-ed4d08909083..pdf"/>
    <s v="No aplica Acueductos"/>
    <m/>
    <m/>
    <m/>
    <m/>
    <m/>
    <m/>
    <m/>
    <m/>
    <m/>
    <s v="Diagnostico"/>
    <x v="3"/>
    <b v="0"/>
    <x v="0"/>
    <x v="7"/>
    <x v="9"/>
    <n v="0"/>
    <n v="0"/>
    <n v="0"/>
    <n v="0"/>
    <n v="0"/>
    <s v=""/>
    <n v="138"/>
    <m/>
    <x v="0"/>
    <n v="44312"/>
    <s v="Se estable comunicación con el ingeniero Sebastian Miranda, funcionario de la Empresa de Servicios Públicos del Municipio de Tocaima, encargado del la gestión de la convocatoria ESCA, el cual dice estar recopilando la información de los acueductos para el cargue respectivo de los requisitos que solicita la convocatoria y aplicativo, sin embargo, reporta que al ser la persona encargada de la gestion de varios acueductos, no cuenta con la la totalidad de la información y fotografías requeridas para una postulación exitosa. Se compromete a cargar al aplicativo la información y documentación con la que cuenta, y gestionar lo que más pueda antes del cierre de la convocatoria."/>
    <m/>
    <m/>
    <m/>
    <m/>
    <m/>
    <m/>
    <m/>
    <m/>
    <m/>
    <m/>
    <m/>
    <m/>
    <s v="SI"/>
    <n v="55"/>
    <x v="0"/>
    <x v="0"/>
    <x v="0"/>
    <s v="NO VIABLE"/>
    <s v="NO VIABLE"/>
    <x v="2"/>
    <s v="1. No tienen concesión de Aguas"/>
    <m/>
    <m/>
    <x v="0"/>
    <m/>
    <m/>
    <s v=" "/>
    <m/>
    <m/>
    <m/>
    <m/>
    <m/>
    <m/>
    <m/>
    <m/>
    <m/>
    <m/>
    <m/>
    <m/>
    <m/>
    <m/>
    <n v="0"/>
    <m/>
  </r>
  <r>
    <n v="211"/>
    <s v="JUNTA DE ACCION COMUNAL DE LA AGUADITA "/>
    <x v="1"/>
    <x v="16"/>
    <s v="LA AGUADITA"/>
    <s v="JUNTA DE ACCION COMUNAL DE LA AGUADITA "/>
    <x v="1"/>
    <n v="22517"/>
    <n v="8080035117"/>
    <s v="CENTRO POBLADO LA AGUADITA FRENTE A LA SUBESTACION DE CARABINEROS "/>
    <s v="N 4°23'16.56816&quot; , W74°19'30.89356&quot;"/>
    <n v="3114897462"/>
    <s v="juansebastianmoreno26@gmail.com"/>
    <s v="CLAUDIA STELLA CATRO RODRIGUEZ "/>
    <n v="39618951"/>
    <n v="3114897462"/>
    <s v="juansebastianmoreno26@gmail.com"/>
    <s v="MARIA MARGARITA GALINDO SOTELO"/>
    <n v="39614566"/>
    <n v="3115162712"/>
    <s v="derecho.justicia.unilibre@gmail.com"/>
    <s v="claudia stella castro rodriguez"/>
    <s v="LUZ MARLEN ROA CARRAZA "/>
    <s v="EYDI JHOANA VALBUENA GUEVARA"/>
    <s v="MARIA MARGARITA GALINDO SOTELO "/>
    <s v="LILIANA OSPINA VILLARRAGA"/>
    <s v="JUAN SEBASTIAN MORENO MEDELLIN"/>
    <s v="EUSEBIO CASTIBLANCO "/>
    <s v="No aplica"/>
    <s v="MONICA JOHANA ACOSTA MARIN"/>
    <s v="COMITE EMPRESARIAL "/>
    <s v="BENJAMIN MEDELLIN "/>
    <s v="No aplica"/>
    <s v="No aplica"/>
    <s v="La junta de acción comunal de la aguadita se crea el 24 de agosto de 1961, como organización comunitaria, solidaria y sin animo de lucro, integrada por personas naturales residentes en el territorio, que aunando esfuerzos y recursos procuran el desarrollo sostenible de la región, para frenar la deforestación, contaminación y uso arbitrario de los recursos naturales.  "/>
    <s v="La junta de acción comunal de la Aguadita, a participado en construcción del salón comunal, placa huellas, múltiples actividades de sostenimiento ambiental y protección animal. "/>
    <s v="campaña de forestación de las microcuencas del rio barro blanco, campañas de limpieza y manejo de residuos solidos del rio barro blanco. "/>
    <n v="2020"/>
    <s v="forestación cuenca del rio barro blanco "/>
    <s v="junta de acción comunal y comunidad "/>
    <n v="2020"/>
    <s v="limpieza y manejo de residuos rio barro blanco."/>
    <s v="junta de acción comunal y comunidad "/>
    <n v="2021"/>
    <s v="Ayúdanos a conservar la fauna silvestre "/>
    <s v="junta de acción comunal y comunidad "/>
    <m/>
    <s v="NO APLICA"/>
    <s v="NO APLICA"/>
    <m/>
    <s v="NO APLICA"/>
    <s v="NO APLICA"/>
    <s v="vía nacional Bogotá Fusagasugá pavimenta "/>
    <s v="Transporte terrestre publico de circulación permanente "/>
    <s v="10 minutos "/>
    <s v="f96a3068-2bce-4e73-a762-2aca9eab96ac..pdf"/>
    <s v="a3e480fb-9df2-4984-8c08-ec09b786e958..pdf"/>
    <s v="182a1801-1378-4211-a171-cd3d8f8610c7..pdf"/>
    <s v="No aplica Jac"/>
    <s v="5a669d7f-152c-4291-9cb2-b3f41c4db845..pdf"/>
    <s v="No aplica Jac"/>
    <s v="97aba1d4-2943-4183-95f3-661ec286121c..pdf"/>
    <s v="152e400a-9db4-403c-9dbe-7ee382d12b8a..pdf"/>
    <s v="7d39d454-a112-4c79-baf2-e6ca9590c243..pdf"/>
    <s v="3ec74c08-f9e6-4ac5-91c2-ec9219e6e512..pdf"/>
    <s v="8a3cd26d-5ad6-4be0-9cfa-f6c4f0890518..pdf"/>
    <s v="f8a5da70-43d8-4e21-af79-b9e478596657..pdf"/>
    <s v="15c6937d-1012-4ba9-a29e-2bfe1dbcb678..pdf"/>
    <s v="03bdfea7-e6fd-40d4-9e22-3b4f3db026a1..pdf"/>
    <s v="No aplica Jac"/>
    <s v="1106b79f-a6bb-4d08-ae8b-e674821ff00b..pdf"/>
    <s v="Si"/>
    <s v="Si"/>
    <s v="Si"/>
    <s v="Si"/>
    <s v="Si"/>
    <s v="No"/>
    <s v="La Aguadita, Los Robles y San Rafael "/>
    <s v="Rio Barro Blanco, Quebrada la Honda, Filadelfia, Los Robles, Quebrada Minoral y Nacedero la Santa Cruz"/>
    <n v="6"/>
    <n v="6"/>
    <s v="Rio Barro Blanco, Quebrada la Honda, Filadelfia, Los Robles, Quebrada Minoral y Nacedero la Santa Cruz"/>
    <n v="3000"/>
    <s v="húmedo arcilloso "/>
    <s v="Medio"/>
    <n v="3"/>
    <s v="húmedo arcilloso "/>
    <s v="Medio"/>
    <s v="el cambio climático está afectando las fuentes hídricas por una mayor evaporación de las corrientes de agua, deforestación y resequedad de las tierras"/>
    <s v="Por ser región de bosques maderables de gran extensión, se instaló a partir del año 1916, en lo que hoy es el Poblado La Aguadita, una empresa maderera llamada “COMPAÑÍA ANDINA DE MADERAS”, formada por socios alemanes, con el objetivo de explotar la reserva de maderas finas existentes, como el Pino, el Romerón y el Roble para exportarlas a Estados Unidos y Europa._x000a__x000a_El poblamiento de la Aguadita se intensificó hacia 1928, con motivo de la llegada de la carretera que desciende por los abruptos desfiladeros de San Miguel y en la medida en que la empresa se expandía, se abrían posadas a lado y lado del camino, se levantaban casas de teja de zinc y de madera en lotes parcelados por el dueño de estas tierras el señor Luís Castañeda._x000a__x000a_Desde que se inició el centro poblado a estado marcado por la extracción de recursos naturales y su utilización en desarrollo del municipio de Fusagasugá, pues además de la extracción de maderas, fue en el rio Barro Blanco vereda La Aguadita donde se instaló la primera hidroeléctrica que presto el servicio en el municipio._x000a__x000a_También el territorio ha sido afectado por el conflicto armado colombiano, recordando sucesos como la primera toma que hizo la guerrilla, el 19 de febrero de 1994, destruyendo parcialmente, la casa donde funcionaba la Inspección de Policía y Telecom, hubo una segunda toma, el domingo 4 de agosto de 2002 donde fue destruida la casa de gobierno._x000a__x000a_Así las cosas, el territorio a debido comprender que su riqueza se encuentra en la diversidad de flora y fauna, que le otorga el 60% de la responsabilidad de brindar el agua para la ciudad de Fusagasugá, lo que nos obliga a implementar todas las medidas necesarias para la sostenibilidad  y sustentabilidad del rio Barro Blanco._x000a__x000a_Además de lo anterior el cambio climático está afectando las fuentes hídricas por una mayor evaporación de las corrientes de agua, deforestación y resequedad de las tierras_x000a_"/>
    <s v="Remoción en masa "/>
    <m/>
    <s v="555dde01-2544-4e81-b1df-313db3fc764f..jpeg"/>
    <s v="2cb20400-28ae-42b3-bd88-18ae2589a764..jpeg"/>
    <s v="ae722268-4d85-4d66-b716-d506d22adf93..jpeg"/>
    <s v="07317d92-9ad6-4654-8c2e-c7ab73232886..jpeg"/>
    <s v="1db5b844-d587-4460-b41d-d2543880429a..jfif"/>
    <s v="a68643d8-eb07-4ba5-866d-5133a67ef53e..jpeg"/>
    <s v="c31a8986-5637-44c7-bb7b-1de0ab294ef7..jpeg"/>
    <s v="0ab2ca45-b935-4e7c-88f5-371ca3d7dcd5..jpeg"/>
    <s v="Si"/>
    <n v="4"/>
    <n v="95"/>
    <n v="112"/>
    <n v="207"/>
    <n v="144"/>
    <n v="140"/>
    <n v="284"/>
    <n v="472"/>
    <n v="487"/>
    <n v="959"/>
    <n v="78"/>
    <n v="82"/>
    <n v="160"/>
    <n v="789"/>
    <n v="821"/>
    <n v="1610"/>
    <n v="158"/>
    <n v="1452"/>
    <d v="2021-04-26T11:34:46"/>
    <n v="44312.879606481503"/>
    <x v="57"/>
    <s v="juansebastianmoreno26@gmail.com"/>
    <s v="parevalo@cci.org.co"/>
    <n v="44316.378831018497"/>
    <n v="1"/>
    <n v="0"/>
    <n v="1"/>
    <s v="No aplica Jac"/>
    <n v="0"/>
    <s v="No aplica Jac"/>
    <n v="1"/>
    <n v="1"/>
    <n v="1"/>
    <n v="1"/>
    <n v="3"/>
    <n v="3"/>
    <n v="2"/>
    <n v="1"/>
    <s v="No aplica Jac"/>
    <n v="1"/>
    <s v="Pag. 1 de 3, adjuntar todas las hojas del documento"/>
    <s v="No es legible el documento, actualizar e incluir dentro de las obligaciones el código 22"/>
    <m/>
    <s v="No aplica Jac"/>
    <s v="Prestar  Acta de autorización de la Junta Directiva o Asamblea, para suscribir contratos por valor 60 salarios mínimos mensual (diligenciar el acta y listado_x000a_respectivo)"/>
    <s v="No aplica Jac"/>
    <m/>
    <m/>
    <m/>
    <m/>
    <m/>
    <m/>
    <m/>
    <m/>
    <s v="No aplica Jac"/>
    <s v="Este documento cuenta con la firma del representante legal y tesorero"/>
    <m/>
    <m/>
    <m/>
    <s v="No aplica Jac"/>
    <m/>
    <s v="No aplica Jac"/>
    <m/>
    <m/>
    <m/>
    <m/>
    <m/>
    <m/>
    <m/>
    <m/>
    <s v="No aplica Jac"/>
    <m/>
    <s v="Implementación"/>
    <x v="3"/>
    <b v="1"/>
    <x v="6"/>
    <x v="3"/>
    <x v="23"/>
    <n v="0"/>
    <n v="0"/>
    <n v="0"/>
    <n v="0"/>
    <n v="0"/>
    <s v=""/>
    <n v="156"/>
    <m/>
    <x v="2"/>
    <n v="44312"/>
    <s v="Esta haciendo todo lo posible para subir todo lo requerido. "/>
    <m/>
    <m/>
    <m/>
    <m/>
    <m/>
    <m/>
    <m/>
    <m/>
    <m/>
    <m/>
    <m/>
    <m/>
    <m/>
    <n v="147"/>
    <x v="1"/>
    <x v="0"/>
    <x v="1"/>
    <m/>
    <m/>
    <x v="1"/>
    <m/>
    <m/>
    <m/>
    <x v="0"/>
    <m/>
    <m/>
    <s v=" "/>
    <m/>
    <m/>
    <m/>
    <m/>
    <m/>
    <m/>
    <m/>
    <m/>
    <m/>
    <m/>
    <m/>
    <m/>
    <m/>
    <m/>
    <n v="0"/>
    <m/>
  </r>
  <r>
    <n v="214"/>
    <s v="Asociacion de Usuarios de Acueducto Acuapaz "/>
    <x v="0"/>
    <x v="13"/>
    <s v="Andalucía Sector Patio Bonito "/>
    <s v="S0500418"/>
    <x v="4"/>
    <n v="36307"/>
    <n v="808001467"/>
    <s v="Sector Patio Bonito - Anapoima "/>
    <s v="4° 31 minutos02.15segundos norte 74°28 minutos4.79segundos oeste"/>
    <n v="3125256650"/>
    <s v="acueductoacuapaz@gmail.com"/>
    <s v="Jose Diego Rodríguez Zamora"/>
    <s v="Cc 79264495"/>
    <n v="3125256650"/>
    <s v="dyrmetal@gmail.com"/>
    <s v="Edilberto Cañón "/>
    <n v="17120302"/>
    <n v="3107781092"/>
    <s v="acueductoacuapaz@gmail.com"/>
    <s v="Jose Diego Rodríguez Zamora"/>
    <s v="Alcides Niño Amaya"/>
    <s v="Luz Gladis Niño"/>
    <s v="Edilberto Cañon"/>
    <s v="Jose Maria Fuentes "/>
    <s v="N A"/>
    <s v="N A"/>
    <s v="N A"/>
    <s v="N A"/>
    <s v="Vocal"/>
    <s v="Teresa Ovies "/>
    <s v="Vocal"/>
    <s v="Eleuterio Méndez "/>
    <s v="Acueducto veredal con mas de 40 años de constitucion y suministró de agua para la comunidad de las veredas Andalucía, Golconda, Patio Bonito y Panama."/>
    <s v="Reforestación en la parte alta de la micro cuenca "/>
    <s v="Concientización en el manejó del agua "/>
    <n v="2015"/>
    <s v="Actividades realizadas no aplica"/>
    <s v="Entidad ejecutora no aplica "/>
    <n v="2015"/>
    <s v=" Actividades realizadas no aplica"/>
    <s v="Entidad Ejecutoria No Aplica"/>
    <n v="2015"/>
    <s v="Actividades realizadas no aplica"/>
    <s v="Entidad Ejecutoria No Aplica"/>
    <n v="2015"/>
    <s v="Actividades realizadas no aplica"/>
    <s v="Entidad Ejecutoria No Aplica"/>
    <n v="2015"/>
    <s v="Actividades realizadas no aplica"/>
    <s v="Entidad Ejecutoria No Aplica"/>
    <s v="Vía Pavimentada La Mesa - Mesitas- El Triunfo- Patio Bonito"/>
    <s v="Ruta de Transporte Público desde la mesa hacía Mesitas y Ruta de Transporte Público de Mesitas  a Patio Bonito cada 15 minutos "/>
    <s v="45 Minutos "/>
    <s v="b5cd2cda-941a-460b-942a-f984596b7b9a..pdf"/>
    <s v="8b48cb53-2b5e-492e-946b-bd7df1b806bc..pdf"/>
    <s v="No aplica Acueductos"/>
    <s v="0541c5b8-492e-4872-8da7-cf12ae87a477..pdf"/>
    <s v="No aplica Acueductos"/>
    <s v="833d1aad-74ab-402e-b888-000f9fc022b0..rar"/>
    <s v="No aplica Acueductos"/>
    <s v="030414d3-2775-4727-8214-94d833b642f0..pdf"/>
    <s v="917bf4f6-0ee8-4fd7-9fee-c903303198c5..pdf"/>
    <s v="8fb229ad-24ee-4117-ba7c-77c3d6539a6f..pdf"/>
    <s v="3556b470-e8b1-454f-a69c-d5965ae4812c..rar"/>
    <s v="5d2c70ef-661b-43f9-8435-ac11ccef5bea..rar"/>
    <s v="2e59d8d0-39cb-40bb-8480-a97e70f95f92..rar"/>
    <s v="db4bbd1e-837e-404f-b40f-70df033b171a..pdf"/>
    <s v="e3658e37-f252-4c9d-adcc-b1ecc32caac6..pdf"/>
    <s v="da5ac79e-7df5-421b-93c3-7c38c5c299cf..pdf"/>
    <s v="No"/>
    <s v="Si"/>
    <s v="No"/>
    <s v="Si"/>
    <s v="Si"/>
    <s v="No"/>
    <s v="Zona de protección terrenos comprados por él municipio de Anapoima "/>
    <s v="Quebrada la Campuna"/>
    <n v="1"/>
    <s v="La Campuna"/>
    <s v="La Campuna"/>
    <n v="15000"/>
    <s v="Hondulada Boscosa "/>
    <s v="Medio"/>
    <n v="1000"/>
    <s v="Medio"/>
    <s v="Medio"/>
    <s v="Jornadas de Reforestación con árboles nativos"/>
    <s v="Jornadas de limpieza y Reforestación es en la parte media de la micro cuenca "/>
    <s v="Fenómeno del Niño y sequías prolongadas"/>
    <m/>
    <s v="9313f8dd-48b4-4a35-9090-6e9daf3996ec..jpg"/>
    <s v="76c19220-60f4-480c-b1c6-30fb8a7e1dd8..jpg"/>
    <s v="12179629-fd5e-4b8a-9f46-e8eb7aade5b7..jpg"/>
    <s v="2408d9b8-e689-42f6-9dc1-e9ee162176be..jpg"/>
    <s v="9a0523bb-04b5-4e57-9d51-d1e2aae1ba83..jpg"/>
    <s v="21ae3cf2-b800-4dbd-968f-d76b851f51bd..jpg"/>
    <s v="b696eff6-61ad-4735-a4c6-8a4faeb67526..jpg"/>
    <s v="b3cea21a-0b0b-4cc1-b22c-9a78698152bc..jpg"/>
    <s v="Si"/>
    <s v="La Gran Reserva "/>
    <n v="130"/>
    <n v="250"/>
    <n v="380"/>
    <n v="300"/>
    <n v="230"/>
    <n v="530"/>
    <n v="230"/>
    <n v="390"/>
    <n v="620"/>
    <n v="50"/>
    <n v="40"/>
    <n v="90"/>
    <n v="710"/>
    <n v="910"/>
    <n v="1620"/>
    <n v="436"/>
    <n v="1300"/>
    <d v="2021-04-26T12:10:31"/>
    <n v="44312.638807870397"/>
    <x v="58"/>
    <s v="acueductoacuapaz@gmail.com"/>
    <s v="esca_magdalena@cci.org.co"/>
    <n v="44323.5069560185"/>
    <n v="1"/>
    <n v="1"/>
    <s v="No aplica Acueductos"/>
    <n v="1"/>
    <s v="No aplica Acueductos"/>
    <n v="1"/>
    <s v="No aplica Acueductos"/>
    <n v="1"/>
    <n v="1"/>
    <n v="1"/>
    <n v="3"/>
    <n v="3"/>
    <n v="2"/>
    <n v="1"/>
    <n v="1"/>
    <n v="1"/>
    <m/>
    <m/>
    <s v="No aplica Acueductos"/>
    <m/>
    <s v="No aplica Acueductos"/>
    <m/>
    <s v="No aplica Acueductos"/>
    <m/>
    <m/>
    <s v="falta antecedentes de la organización"/>
    <s v="falta antecedente organización"/>
    <s v="falta antecedente organización"/>
    <m/>
    <m/>
    <m/>
    <s v="En los estatutos el representante legal no esta facultado para suscribir convenios superiores a 50 smlv pero con este documento la junta autoriza al representante legal a suscribr conveniio y contratos hasta por 100 smlv"/>
    <m/>
    <m/>
    <s v="No aplica Acueductos"/>
    <m/>
    <s v="No aplica Acueductos"/>
    <m/>
    <s v="No aplica Acueductos"/>
    <m/>
    <m/>
    <m/>
    <s v="067e8ead-f798-4959-b98f-f03fc4501415..rar"/>
    <s v="b34dc332-c561-44e5-982b-4a61bf642d3d..rar"/>
    <m/>
    <m/>
    <m/>
    <m/>
    <s v="Diagnostico"/>
    <x v="3"/>
    <b v="0"/>
    <x v="0"/>
    <x v="7"/>
    <x v="9"/>
    <n v="0"/>
    <n v="0"/>
    <n v="0"/>
    <n v="0"/>
    <n v="0"/>
    <s v=""/>
    <n v="121"/>
    <m/>
    <x v="0"/>
    <n v="44312"/>
    <s v="Se estable comunicación con el representante legal, el ingeniero Diego Rodríguez, el cual dice estar reuniendo las fotografías y cargando la información y documentación pertinente para finalizar la postulación con éxito antes del cierre de la convocatoria."/>
    <m/>
    <m/>
    <m/>
    <m/>
    <m/>
    <m/>
    <m/>
    <m/>
    <m/>
    <m/>
    <m/>
    <m/>
    <s v="SI"/>
    <n v="49"/>
    <x v="0"/>
    <x v="0"/>
    <x v="0"/>
    <s v="VIABLE"/>
    <s v="VIABLE"/>
    <x v="0"/>
    <m/>
    <m/>
    <m/>
    <x v="0"/>
    <m/>
    <m/>
    <s v=" "/>
    <m/>
    <m/>
    <m/>
    <m/>
    <m/>
    <m/>
    <m/>
    <m/>
    <m/>
    <m/>
    <m/>
    <m/>
    <m/>
    <m/>
    <n v="0"/>
    <m/>
  </r>
  <r>
    <n v="218"/>
    <s v="ASOCIACION DE USUARIOS DEL ACUEDUCTO RURAL DE LA INSPECCION MUNICIPAL DE LA VICTORIA Y LAS VEREDAS DEL SECTOR DEL CARMELO SUBIA PITALA SANTA ISABEL, SANTA CRUZ, SAN MIGUEL SANTA RITA Y LA VIRGINIA AUAVIC"/>
    <x v="0"/>
    <x v="19"/>
    <s v="SANTA ISABEL"/>
    <s v="0606 DE AGOSTO 31 DE 1989"/>
    <x v="4"/>
    <n v="35744"/>
    <s v="800082124-8"/>
    <s v="KM 2 VIA EL COLEGIO - VIOTA"/>
    <s v="N 4°33´23.2´´    W 74°27´32.4´´"/>
    <n v="3106803544"/>
    <s v="acueductoauavic@hotmail.com"/>
    <s v="LIBARDO PEÑA PADILLA"/>
    <s v="CC No. 13.834.762  DE BUCARAMANGA"/>
    <n v="3118477799"/>
    <s v="libardopadilla@hotmail.com"/>
    <s v="LUIS DOMINGO FIGUEROA MURILLO"/>
    <n v="19347619"/>
    <n v="3208254994"/>
    <s v="figerold@hotmail.com"/>
    <s v="LIBARDO PEÑA PADILLA"/>
    <s v="WILLIAM DAVILA MANRIQUE"/>
    <s v="WILLIAM SAMACA QUIROGA"/>
    <s v="LUIS DOMINGO FIGUEROA MURILLO"/>
    <s v="JOSE ISRAEL ALARCON HERRERA"/>
    <s v="CAROLINA RAMIREZ- WILLIAM SAMACA - JOSE ISRAEL ALARCON - LIBARDO PEÑA"/>
    <s v="WILLIAM DAVILA MANRIQUE - DANILO RODRIGUEZ ESPITIA - ORFILIA CANTE RAMIREZ"/>
    <s v="WILLIAM SAMACA"/>
    <s v="LIBARDO PEÑA PADILLA"/>
    <m/>
    <m/>
    <m/>
    <m/>
    <s v="En el año 1968 los directivos de la JAC de las veredas la Pitala y  Subia preocupados por la falta de un acueducto se dedicaron adelantar gestiones  a fin de solucionar dicho problema, citaron a todos los vecinos del sector con el fin de explicarles en una reunión sus inquietudes sobre el particular. Pablo Sandoval y Luis gil Arias, fueron los encargados de buscar recursos y organizar la comunidad para lograr el objetivo propuesto.  Se tocaron puertas, una de las que se abrieron fue la del Comite de Cafeteros  de Cundinamarca, su valiosa contribución de orden económico al desarrollo y posterior progreso del acueducto, el Instituto Nacional de Salud “INAS” quienes intervinieron en las diferentes fases del programa, al Instituto Nacional para Programas Especiales de Salud (INPES)  y especial mención es para el grueso de la población, para la inmensa mayoría de vecinos quienes con su férrea voluntad, dedicando su esfuerzo en pro del bien común, pudieron concluir una empresa de la cual muchos opinan ser un imposible. Se toma como fecha de fundación el 26 de febrero de 1969._x000a_En el año 1972 se incorporaron a AUAVIC las veredas de San Miguel y Santa Rita. El INS en común acuerdo elaboraron y firmaron el contrato para la construcción del acueducto el día 21 de junio de 1.971. El Presupuesto total fue de  $1.296.000 de los cuales el INS aportaba la suma de $410.160 en forma directa y les prestó la cantidad de $489.240 a un plazo de 10 años.   El Comité de Cafeteros dono la primera planta de Tratamiento, la cual constaba de 4 filtros. Se construyeron Siete (07) Tanques de Almacenamiento y Distribución con capacidad de 305 M3.  Veintiséis (026) cámaras de Quiebre de Presión. La inauguración y entrega del acueducto se realizo el día 16 de diciembre de 1974, en la Inspección de la Victoria.  En el año 1995 se asocio a AUAVIC la vereda El Carmelo, en cuya Jurisdicción se hallan las fuentes de la quebrada la Tribuna que surte de agua al acueducto. "/>
    <s v="AUAVIC, es una Organización de la comunidad y para la comunicad, entre sus actividades comunitarias, está la donación de tanques de almacenamiento, los cuales se entregan a personas vulnerables. En época navideña se hace entrega de Regalos a los niños de los suscriptores.  Con la entrada de la Pandemia por el COVID-19 AUAVIC donó 10 mercados por cada vereda adscrita para un total de 100 mercados entregados.   A las personas menos favorecidas, se les adjudica el punto de Acueducto, sin cobro de intereses y pago a largos periodos de tiempo, en algunas ocasiones solo se cobra el 50% de total del costo.  De otro lado,  proporciona Tanques de Almacenamiento sin interés de financiación y descontados en la factura a uno y dos años de plazo  y se generan acuerdos de pago para el pago de las facturas."/>
    <s v="Siendo el Acueducto rural mas grades de la región del Tequendama,  se viene creando desde el año 2015, la reserva forestal AUAVIC que esta ubicada en la zona de ronda de las quebrada LA TRIBUNA, en una extensión de 30.000 Mts cuadrados  reforestado con especies nativas de la región como   Arrayan, Aliso, mano de Oso, Mortiño, Sauce, entre otros.  Cercado y Protegido como reserva, formando a la fecha colchones de agua, que surten nuestras bocatomas en épocas de sequia.   "/>
    <n v="2015"/>
    <s v="Participación en la iniciativa cultura del Árbol, que involucró a la comunidad en el cuidado y protección de la naturaleza "/>
    <s v="AUAVIC  y financió La Corporación Autónoma Regional CAR"/>
    <n v="2016"/>
    <s v="Campañas educativas al personal Estudiantil de las sedes de la en la Inspección La Victoria y sedes rurales"/>
    <s v="AUAVIC"/>
    <n v="2017"/>
    <s v="Reforestación y reposición de algunas especies  sembradas que perecieron"/>
    <s v="AUAVIC"/>
    <n v="2018"/>
    <s v="Mantenimiento de las zonas reforestadas en la rondas de la quebrada, plateo de de plantas"/>
    <s v="AUAVIC"/>
    <n v="2019"/>
    <s v="Mantenimiento de las zonas reforestadas en la rondas de la quebrada, plateo de las plantas y siembra de especies nativas  e instalación de Señalización de Reserva Protegida."/>
    <s v="AUAVIC"/>
    <s v="Via carreteable en buenas condiciones"/>
    <s v="Vehículos,  Frecuencia continua"/>
    <s v="40 minitos"/>
    <s v="1cffca34-1147-47ca-96a2-b28d1aa6628b..pdf"/>
    <s v="cf65ddb9-0e73-4041-82c1-7bf91cbb4b76..pdf"/>
    <s v="No aplica Acueductos"/>
    <s v="45416ea3-fe0f-4282-8b29-d67efb9356f3..pdf"/>
    <s v="No aplica Acueductos"/>
    <s v="e1574fb3-c807-4757-a61f-1d323c3048f7..pdf"/>
    <s v="No aplica Acueductos"/>
    <s v="80f2567b-8801-4360-b635-f96939412406..pdf"/>
    <s v="2ae4ae0a-dd40-4808-8607-bccc75129853..pdf"/>
    <s v="0f26c559-8bb2-4fed-9ae1-8471308626d7..pdf"/>
    <s v="2aad84ba-0df8-4541-aed9-d6786474b361..pdf"/>
    <s v="f7f3a78a-959e-4b56-b12a-39e8fdb38ae5..pdf"/>
    <s v="98aa0c77-18e5-42e4-a7d9-64467c403509..pdf"/>
    <s v="a3cf737c-b6d5-464a-a37c-aafe01ca6e3b..pdf"/>
    <s v="9c1eda9b-d0b4-4a30-9ecc-4ab5e5fa2035..pdf"/>
    <s v="826499b2-6bdb-4000-bcc2-451bcccadec4..pdf"/>
    <s v="No"/>
    <s v="No"/>
    <s v="No"/>
    <s v="Si"/>
    <s v="No"/>
    <s v="No"/>
    <s v="LA TRIBUNA"/>
    <s v="QUEBRADA LA TRIBUNA Y QUEBRADA LA CAMPOS"/>
    <n v="2"/>
    <s v="QUEBRADA LA TRIBUNA Y QUEBRADA LA CAMPOS"/>
    <s v="QUEBRADA LA TRIBUNA Y QUEBRADA LA CAMPOS"/>
    <n v="3"/>
    <s v="SEMIPLANO"/>
    <s v="Medio"/>
    <n v="10"/>
    <s v="SEMIPLANO"/>
    <s v="Medio"/>
    <s v="Problema actual: Deforestación en zonas de rondas de la quebrada y contaminación por abrevadero de animales. se busca reforestar y colocar cercado de protección con construcción de abrevadero para los animales en la parte exterior que evita el ingreso a las fuentes."/>
    <s v="Se realiza periódicamente limpieza a las zonas de ronda.  Se realiza campañas educativas con los moradores que utilizan pesticidas en el manejo de cultivos, para que no dejen los empaques de estos en las zonas de influencia, los cuales contaminan las fuentes."/>
    <s v="En estos últimos cinco (5) años se ha detectado disminución del caudal en periodos de sequia"/>
    <m/>
    <s v="3a814873-9fc6-4da2-b9ec-4fb2c6bb5392..jpeg"/>
    <s v="51be4379-0172-4699-aa0f-a973eac09428..JPG"/>
    <s v="d7a8622b-915f-4ea1-84a1-6d17e6405595..JPG"/>
    <s v="2c769882-8943-4e6a-9057-e279e01b3c00..jpeg"/>
    <s v="1df7a80b-e544-45e1-b022-00c7f91ff854..jpeg"/>
    <s v="ad116ddd-c931-4635-a8d1-9a9f3d9caf47..jpeg"/>
    <s v="78cfa248-3e62-4af0-8e4a-dc5964976c2e..jpeg"/>
    <s v="29efebed-9336-4baa-b6bb-56d5620b5628..jpeg"/>
    <s v="No"/>
    <m/>
    <n v="900"/>
    <n v="1100"/>
    <n v="2000"/>
    <n v="1500"/>
    <n v="1400"/>
    <n v="2900"/>
    <n v="1100"/>
    <n v="800"/>
    <n v="1900"/>
    <n v="800"/>
    <n v="799"/>
    <n v="1599"/>
    <n v="4300"/>
    <n v="4099"/>
    <n v="8399"/>
    <n v="2100"/>
    <n v="5000"/>
    <d v="2021-04-26T15:13:17"/>
    <d v="2021-04-26T16:24:59"/>
    <x v="59"/>
    <s v="acueductoauavic@hotmail.com"/>
    <s v="agomez@cci.org.co"/>
    <n v="44314.228171296301"/>
    <n v="1"/>
    <n v="1"/>
    <s v="No aplica Acueductos"/>
    <n v="1"/>
    <s v="No aplica Acueductos"/>
    <n v="0"/>
    <s v="No aplica Acueductos"/>
    <n v="1"/>
    <n v="1"/>
    <n v="1"/>
    <n v="0"/>
    <n v="0"/>
    <n v="0"/>
    <n v="1"/>
    <n v="1"/>
    <n v="1"/>
    <m/>
    <m/>
    <s v="No aplica Acueductos"/>
    <m/>
    <s v="No aplica Acueductos"/>
    <s v="No están firmados"/>
    <s v="No aplica Acueductos"/>
    <m/>
    <m/>
    <m/>
    <s v="faltan antecedentes tesorero y de la organización"/>
    <s v="falta todos los antecedentes de contraloría (presidente, tesorero y organización"/>
    <s v="falta certificado antecedentes policía del  tesorero"/>
    <m/>
    <m/>
    <s v="Las firmas hacen parte de un documento firmado con un cabezal que no corresponde"/>
    <m/>
    <m/>
    <s v="No aplica Acueductos"/>
    <m/>
    <s v="No aplica Acueductos"/>
    <m/>
    <s v="No aplica Acueductos"/>
    <m/>
    <m/>
    <m/>
    <m/>
    <m/>
    <m/>
    <m/>
    <m/>
    <m/>
    <s v="Diagnostico"/>
    <x v="3"/>
    <b v="0"/>
    <x v="8"/>
    <x v="7"/>
    <x v="24"/>
    <n v="0"/>
    <n v="0"/>
    <n v="0"/>
    <n v="0"/>
    <n v="0"/>
    <s v=""/>
    <n v="125"/>
    <m/>
    <x v="1"/>
    <m/>
    <m/>
    <m/>
    <m/>
    <m/>
    <m/>
    <m/>
    <m/>
    <m/>
    <m/>
    <m/>
    <m/>
    <m/>
    <m/>
    <m/>
    <n v="164"/>
    <x v="1"/>
    <x v="0"/>
    <x v="1"/>
    <m/>
    <m/>
    <x v="1"/>
    <m/>
    <m/>
    <m/>
    <x v="0"/>
    <m/>
    <m/>
    <s v=" "/>
    <m/>
    <m/>
    <m/>
    <m/>
    <m/>
    <m/>
    <m/>
    <m/>
    <m/>
    <m/>
    <m/>
    <m/>
    <m/>
    <m/>
    <n v="0"/>
    <m/>
  </r>
  <r>
    <n v="220"/>
    <s v="EMPRESA SERVICIOS PUBLICOS DE EL COLEGIO E.S.P. "/>
    <x v="0"/>
    <x v="19"/>
    <s v="Santa Martha"/>
    <s v="EMPRESA SERVICIOS PUBLICOS DE EL COLEGIO E.S.P."/>
    <x v="2"/>
    <n v="190995"/>
    <s v="808000463-8"/>
    <s v="Cr 8 # 7-21"/>
    <s v="N: 4º35´4&quot; W:74º26´44&quot;"/>
    <n v="3108508013"/>
    <s v="gerencia@empucol.com.co"/>
    <s v="MILTON ARIEL ROMERO MANCERA"/>
    <n v="80386933"/>
    <n v="3197607935"/>
    <s v="gerencia@empucol.com.co"/>
    <s v="DIANA PATRICIA MORA CAICEDO"/>
    <n v="35377807"/>
    <n v="3045511612"/>
    <s v="coorfinanciera@empucol.com.co"/>
    <s v="MILTON ARIEL ROMERO MANCERA"/>
    <s v="MILTON ARIEL ROMERO MANCERA"/>
    <s v="LUISA FERNANDA RAMIREZ "/>
    <s v="DIANA PATRICIA MORA CAICEDO"/>
    <s v="DIANA PATRICIA MORA CAICEDO"/>
    <s v="LUISA FERNANDA RAMIREZ "/>
    <s v="ANDRES GALINDO ROMERO"/>
    <s v="ZORAIDA MUÑOZ DIAZ "/>
    <s v="CARLOS ENRIQUE GONZALEZ "/>
    <m/>
    <m/>
    <m/>
    <m/>
    <s v="a Empresa de Servicios Públicos del Municipio de El Colegio “EMPUCOL E.S.P.” presta y comercializa los servicios públicos de acueducto, alcantarillado y aseo para satisfacer las necesidades de sus clientes, acatando las normas y disposiciones legales vigentes, desarrollando su gestión dentro del marco del buen gobierno."/>
    <s v="Actividades orientadas a la conservación del ambiente con procesos de reforestación, educación ambiental a la comunidad para la separación en la fuente, aprovechamiento de residuos, implementación del programa de pérdidas. "/>
    <s v="Actividades orientadas a la conservación del ambiente con procesos de reforestación, educación ambiental a la comunidad para la separación en la fuente, aprovechamiento de residuos, implementación del programa de pérdidas. "/>
    <n v="2020"/>
    <s v="JORNADAS DE REFORESTACIÓN EN EL DMI PEÑAS BLANCAS, FUENTES ABASTECEDORAS "/>
    <s v="EMPUCOL E.S.P., ALCALDÍA MUNICIPAL. _x000a_RECURSO INVERTIDO $3.000.000"/>
    <n v="2021"/>
    <s v="JORNADAS DE REFORESTACIÓN FUENTES ABASTECEDORAS"/>
    <s v="EMPUCOL E.S.P., ALCALDÍA MUNICIPAL. _x000a_RECURSO INVERTIDO $1.000.000"/>
    <m/>
    <m/>
    <m/>
    <m/>
    <m/>
    <m/>
    <m/>
    <m/>
    <m/>
    <s v="asfalto y herradura, en buenas condiciones  "/>
    <s v="camioneta y a pie. "/>
    <s v="2 horas "/>
    <s v="ba77ff82-b4e9-4d54-a706-8db434a9ba33..pdf"/>
    <s v="ccf89419-a6cd-4f37-8763-a8d196780773..pdf"/>
    <s v="No aplica Acueductos"/>
    <s v="5f0bd37d-084b-4a58-a1bd-d83cafc91716..pdf"/>
    <s v="No aplica Acueductos"/>
    <s v="2e05b6b9-465d-476c-830c-d1caa046ee9e..pdf"/>
    <s v="No aplica Acueductos"/>
    <s v="314b2746-6930-419b-a6a8-0a660e7b6f1d..pdf"/>
    <s v="fdc68e61-e683-44f7-9832-96661f31d954..pdf"/>
    <s v="98f68fcc-5748-4d68-9def-45333d904829..pdf"/>
    <s v="a3aab691-990d-4e7c-ab8f-3a9bbb96c2b4..pdf"/>
    <s v="1c9dca08-5e6e-4d44-a9cd-3f5b819a6973..pdf"/>
    <s v="5c9794ea-dec4-49ec-b898-d4f37a61161f..pdf"/>
    <s v="f4b3d42e-8b6b-4482-9101-6b8c42076368..pdf"/>
    <s v="c84df78b-3a23-4b93-9980-78a60b5ce75e..pdf"/>
    <s v="34b01b6d-70c4-4707-9fed-4aaa9ab517bc..pdf"/>
    <s v="Si"/>
    <s v="No"/>
    <s v="Si"/>
    <s v="No"/>
    <s v="No"/>
    <s v="No"/>
    <s v="Antioqueñita"/>
    <s v="Santa Marta, Antioqueñita, Antioquia, Barilice  "/>
    <n v="4"/>
    <s v="Santa Marta, Antioqueñita, Antioquia"/>
    <s v="Santa Marta, Antioqueñita, Antioquia"/>
    <n v="30"/>
    <s v="Pastizales "/>
    <s v="Medio"/>
    <n v="15"/>
    <s v="Pastizales "/>
    <s v="Medio"/>
    <s v="teniendo en cuenta que el área fue afectada por procesos antrópicos, es necesario realizar procesos de reforestación para garantizar la conservación del DMI Peñas Blancas "/>
    <s v="se han realizado reforestación y jornadas de limpieza en las quebradas."/>
    <s v="Remoción en masa, sequías, inundaciones "/>
    <m/>
    <s v="cf5c796e-39d9-471f-ae15-043594012a8a..jpeg"/>
    <s v="23c17712-ab0d-4556-9df4-1f7a2616f5f0..jpeg"/>
    <s v="72e08b81-7f2b-4167-a205-2a50590c3a59..jpeg"/>
    <s v="6489438a-0c28-45fd-bae8-9b62a8e4cd8a..jpeg"/>
    <s v="b61f2cd8-fd07-4e21-8622-ae7315846ccc..jpeg"/>
    <s v="053fafea-daf5-40c7-9835-63fc137b80ad..jpeg"/>
    <s v="71e48186-c6b5-4be0-9c44-81af7fb46ea2..jpeg"/>
    <s v="99da359a-e305-40c9-af93-864090e8ccac..jpeg"/>
    <s v="Si"/>
    <s v="patio bonito, Dinamarca, Córcega, san pedro, bolívar"/>
    <n v="521"/>
    <n v="1042"/>
    <n v="1563"/>
    <n v="960"/>
    <n v="1400"/>
    <n v="2360"/>
    <n v="1249"/>
    <n v="1900"/>
    <n v="3149"/>
    <n v="907"/>
    <n v="850"/>
    <n v="1757"/>
    <n v="3637"/>
    <n v="5192"/>
    <n v="8829"/>
    <n v="4093"/>
    <n v="5835"/>
    <d v="2021-04-26T16:15:30"/>
    <n v="44312.723518518498"/>
    <x v="60"/>
    <s v="gestion.ambiental@empucol.com.co"/>
    <s v="lsalinas@cci.org.co"/>
    <n v="44315.9221412037"/>
    <n v="0"/>
    <n v="1"/>
    <s v="No aplica Acueductos"/>
    <n v="0"/>
    <s v="No aplica Acueductos"/>
    <n v="0"/>
    <s v="No aplica Acueductos"/>
    <n v="1"/>
    <n v="1"/>
    <n v="1"/>
    <n v="3"/>
    <n v="3"/>
    <n v="2"/>
    <n v="0"/>
    <n v="0"/>
    <n v="1"/>
    <s v="El Rut presentado corresponde a una empresa de servicios públicos, no cumple con los criterios de selección "/>
    <m/>
    <s v="No aplica Acueductos"/>
    <s v="Se debe presentar cámara de comercio."/>
    <s v="No aplica Acueductos"/>
    <s v="Dentro de las funciones del presidente de la junta directiva no se encuentra la de firmar contratos entre 0 y 100 salarios."/>
    <s v="No aplica Acueductos"/>
    <m/>
    <m/>
    <m/>
    <s v="El documento de la organización  corresponde a una empresa de servicios públicos, no cumple con los criterios de selección "/>
    <s v="El documento  de la organización corresponde a una empresa de servicios públicos, no cumple con los criterios de selección "/>
    <m/>
    <s v="El documento corresponde a una empresa de servicios públicos, no cumple con los criterios de selección "/>
    <s v="La concesión pertenece a una empresa de servicios públicos "/>
    <s v="El documento corresponde a una empresa de servicios públicos, no cumple con los criterios de selección "/>
    <m/>
    <m/>
    <s v="No aplica Acueductos"/>
    <m/>
    <s v="No aplica Acueductos"/>
    <m/>
    <s v="No aplica Acueductos"/>
    <m/>
    <m/>
    <m/>
    <m/>
    <m/>
    <m/>
    <m/>
    <m/>
    <m/>
    <s v="Diagnostico"/>
    <x v="3"/>
    <b v="0"/>
    <x v="10"/>
    <x v="4"/>
    <x v="25"/>
    <n v="0"/>
    <n v="0"/>
    <n v="0"/>
    <n v="0"/>
    <n v="0"/>
    <s v=""/>
    <n v="130"/>
    <m/>
    <x v="1"/>
    <m/>
    <m/>
    <m/>
    <m/>
    <m/>
    <m/>
    <m/>
    <m/>
    <m/>
    <m/>
    <m/>
    <m/>
    <m/>
    <m/>
    <m/>
    <n v="156"/>
    <x v="1"/>
    <x v="0"/>
    <x v="1"/>
    <m/>
    <m/>
    <x v="1"/>
    <m/>
    <m/>
    <m/>
    <x v="0"/>
    <m/>
    <m/>
    <s v=" "/>
    <m/>
    <m/>
    <m/>
    <m/>
    <m/>
    <m/>
    <m/>
    <m/>
    <m/>
    <m/>
    <m/>
    <m/>
    <m/>
    <m/>
    <n v="0"/>
    <m/>
  </r>
  <r>
    <n v="235"/>
    <s v="JUNTA ADMINISTRADORA DEL ACUEDUCTO VEREDAL DE LA GLORIA DE SAN PABLO DEL MUNICIPIO DE TOCAIMA - CUNDINAMARCA "/>
    <x v="0"/>
    <x v="17"/>
    <s v="San Pablo "/>
    <n v="1"/>
    <x v="4"/>
    <n v="35714"/>
    <s v="808003241-3"/>
    <s v="Vereda San Pablo "/>
    <s v="4.39567245; -74.61395711"/>
    <n v="3125070021"/>
    <s v="miguelcelis04@yahoo.com"/>
    <s v="Miguel Angel Celis Peñaranda "/>
    <s v="5.449.759"/>
    <n v="3125070021"/>
    <s v="miguelcelis04@yahoo.com"/>
    <s v="Luz Marleny Cruz Martinez"/>
    <s v="52.113.860"/>
    <n v="3125070021"/>
    <s v="miguelcelis04@yahoo.com"/>
    <s v="Miguel Angel Celis Peñaranda "/>
    <s v="Jairo Betancourt Barbosa "/>
    <s v="Guillermo Ocampo Ospina "/>
    <s v="Luz Marleny Cruz Martinez "/>
    <s v="Oliva Ruiz Bernal "/>
    <s v="NA"/>
    <s v="NA"/>
    <s v="NA"/>
    <s v="NA"/>
    <s v="NA"/>
    <s v="NA"/>
    <s v="NA"/>
    <s v="NA"/>
    <s v="JUNTA ADMINISTRADORA DEL ACUEDUCTO VEREDAL DE LA GLORIA DE SAN PABLO DEL MUNICIPIO DE TOCAIMA - CUNDINAMARCA  es una entidad sin animo de lucro y de caracter privado que orianta sus acciones de acuerdo a principios tales como; igualdad de derechos y obligaciones, participacion democratica en deliberaciones y decisiones, proponder por dotar de agua potable a cada una de las viviendas que cubre el sistema de acueducto, asegurando que el uso del agua sea racional preferencialmente para uso domestico. "/>
    <s v="NA"/>
    <s v="Jornadas de limpieza en las zonas aledañas al nacedero del acueducto"/>
    <n v="2018"/>
    <s v="jornadas de limpieza en las zonas refenrentes al nacedero del acueducto municipal, tambien se han realizado jornadas de reforestacion en pro de la conservacion del medio ambiente "/>
    <s v="asociacion de acueducto "/>
    <m/>
    <m/>
    <m/>
    <m/>
    <m/>
    <m/>
    <m/>
    <m/>
    <m/>
    <m/>
    <m/>
    <m/>
    <s v="via en buen acceso"/>
    <s v="vehiculo, moto"/>
    <s v="40 mi aprox"/>
    <s v="28e358a2-5661-4bea-b3f1-25d19aae4339..pdf"/>
    <s v="4041e430-c16c-4f02-b817-a08f416eb1ed..pdf"/>
    <s v="No aplica Acueductos"/>
    <s v="2121fc92-18b5-472d-9bed-e3034f649e74..pdf"/>
    <s v="No aplica Acueductos"/>
    <s v="1996a002-aaae-46f0-847b-1316afb3f3ea..pdf"/>
    <s v="No aplica Acueductos"/>
    <s v="3acb579e-7146-4348-bea4-94ceb1797b4b..pdf"/>
    <s v="308ed415-b83b-4c2f-af0c-1a528e49e092..pdf"/>
    <s v="106ff480-6158-43c3-be03-384a07d0fa9b..pdf"/>
    <s v="89a2210e-a452-4511-9965-d2dc79cab449..pdf"/>
    <s v="bc8d9496-4e4d-47da-822f-83d5a8651a08..pdf"/>
    <s v="b02992b1-9283-48fc-8b31-359da1434a7c..pdf"/>
    <s v="3d32e24d-4ceb-4e5c-a5de-707968c34cd6..pdf"/>
    <s v="5c25efbd-c07f-4d35-b35a-5c0a818b8116..pdf"/>
    <s v="e20a0749-3293-4b64-aceb-1d03193c9536..pdf"/>
    <s v="Si"/>
    <s v="No"/>
    <s v="No"/>
    <s v="No"/>
    <s v="No"/>
    <s v="No"/>
    <s v="san Pablo"/>
    <s v="Agua Fria "/>
    <n v="1"/>
    <s v="Agua fria "/>
    <s v="Agua fria "/>
    <n v="100000"/>
    <s v="capa vegetal densa "/>
    <s v="Medio"/>
    <n v="2000"/>
    <s v="capa vegetal densa "/>
    <s v="Medio"/>
    <s v="se considera mejorar la zona donde se encuentra ubicado el nacedero debido a que las especies arboreas que lo rodean al momento de su&quot;cambio de hojas&quot; y demas procesos naturales tapas el punto de captacion del nacedero e impide una buena prestacion del servicio "/>
    <s v="jornadas de limpieza en el nacedero y zonas que la comunidad considere importante "/>
    <s v="si, lluvias constantes y vientos fuetes ocasionan daños en el punto de captacion "/>
    <m/>
    <s v="9a5bb380-3e5b-4bee-9d49-50b76d7357b0..jpeg"/>
    <s v="0679d6d6-db54-4f83-b5c0-5f33ae857ba5..jpeg"/>
    <s v="0c91a213-442a-4a3e-a1ce-d7f17820de04..jpeg"/>
    <s v="b06adcf4-9030-45db-8a9b-168d7dd9c0d1..jpeg"/>
    <s v="aa332330-86d3-4a84-9f9c-f7b40ab5b369..jpeg"/>
    <s v="d0919eac-c670-4357-a5ad-5dce5c9fe9f6..jpeg"/>
    <s v="30953ea9-6018-47a5-aaee-25ac79caf483..jpeg"/>
    <s v="46878286-2284-47d3-b192-9df5420e014e..jpeg"/>
    <s v="No"/>
    <m/>
    <n v="8"/>
    <n v="10"/>
    <n v="18"/>
    <n v="25"/>
    <n v="20"/>
    <n v="45"/>
    <n v="20"/>
    <n v="15"/>
    <n v="35"/>
    <n v="15"/>
    <n v="10"/>
    <n v="25"/>
    <n v="68"/>
    <n v="55"/>
    <n v="123"/>
    <n v="51"/>
    <n v="100"/>
    <d v="2021-04-26T22:39:15"/>
    <n v="44312.9445486111"/>
    <x v="61"/>
    <s v="miguelcelis04@yahoo.com"/>
    <s v="parevalo@cci.org.co"/>
    <n v="44316.380474537"/>
    <n v="0"/>
    <n v="0"/>
    <s v="No aplica Acueductos"/>
    <n v="1"/>
    <s v="No aplica Acueductos"/>
    <n v="0"/>
    <s v="No aplica Acueductos"/>
    <n v="1"/>
    <n v="1"/>
    <n v="1"/>
    <n v="3"/>
    <n v="3"/>
    <n v="2"/>
    <n v="1"/>
    <n v="1"/>
    <n v="0"/>
    <s v="Revisar el documento, parece un recibo de pago ante la DIAN"/>
    <s v="Revisar el documento, parece un recibo de pago ante la DIAN"/>
    <s v="No aplica Acueductos"/>
    <m/>
    <s v="No aplica Acueductos"/>
    <s v="El documento no presenta firmas. Se debe presentar autorización por parte de asamblea, donde el representante Legal o presidente pueda suscribir la firma de contratos o convenios Superiores a 60 salarios mínimos mensuales. (es necesario diligenciar el acta y listado respectivo)"/>
    <s v="No aplica Acueductos"/>
    <m/>
    <m/>
    <m/>
    <m/>
    <m/>
    <m/>
    <s v="Se deben presentar  certificaciones emitidas  por el presidente de ASOJUNTAS, la Umata; certificando que realizan trabajo comunitario."/>
    <m/>
    <m/>
    <m/>
    <m/>
    <s v="No aplica Acueductos"/>
    <m/>
    <s v="No aplica Acueductos"/>
    <m/>
    <s v="No aplica Acueductos"/>
    <m/>
    <m/>
    <m/>
    <m/>
    <m/>
    <m/>
    <m/>
    <m/>
    <m/>
    <s v="Diagnostico"/>
    <x v="3"/>
    <b v="0"/>
    <x v="9"/>
    <x v="7"/>
    <x v="26"/>
    <n v="0"/>
    <n v="0"/>
    <n v="0"/>
    <n v="0"/>
    <n v="0"/>
    <s v=""/>
    <n v="164"/>
    <m/>
    <x v="0"/>
    <m/>
    <m/>
    <m/>
    <m/>
    <m/>
    <m/>
    <m/>
    <m/>
    <m/>
    <m/>
    <m/>
    <m/>
    <m/>
    <m/>
    <m/>
    <n v="154"/>
    <x v="1"/>
    <x v="0"/>
    <x v="1"/>
    <m/>
    <m/>
    <x v="1"/>
    <m/>
    <m/>
    <m/>
    <x v="0"/>
    <m/>
    <m/>
    <s v=" "/>
    <m/>
    <m/>
    <m/>
    <m/>
    <m/>
    <m/>
    <m/>
    <m/>
    <m/>
    <m/>
    <m/>
    <m/>
    <m/>
    <m/>
    <n v="0"/>
    <m/>
  </r>
  <r>
    <n v="236"/>
    <s v="JUNTA DE ACCION COMUNAL VEREDA CUCUTA SECTOR REDONDILLO"/>
    <x v="0"/>
    <x v="19"/>
    <s v="Cúcuta Sector Redondillo "/>
    <s v="893 de del 28 de noviembre de 1995"/>
    <x v="1"/>
    <n v="35031"/>
    <s v="808001865-1"/>
    <s v="Vereda Cucuta sector Redondillo"/>
    <m/>
    <n v="3115183189"/>
    <s v="jacredondillo@gmail.com"/>
    <s v=" ANA ALCIRA CHAVES QUEVEDO"/>
    <s v="20.886.446 "/>
    <n v="3115183189"/>
    <s v="Anitachaves07@gmail.com"/>
    <s v="Leidy Johana López Sanabria"/>
    <s v="1.070.327.440 "/>
    <n v="3186586600"/>
    <s v="Ljohana70@gmail.com"/>
    <s v=" ANA ALCIRA CHAVES QUEVEDO"/>
    <s v="José Efraín Gutiérrez "/>
    <s v="Raquel Pedraza Rojas "/>
    <s v="Leidy Johana López Sanabria"/>
    <s v="Nelson Antonio Buitrago Ríos "/>
    <s v="Luz Marina Medina "/>
    <s v="Jorge Enrique Medina "/>
    <s v="Maria Doris Cutiva "/>
    <s v="José Bermúdez "/>
    <s v="Jose Fermin Cely "/>
    <s v="Deporte "/>
    <s v="Alejandra Simbaqueva "/>
    <s v="Salud "/>
    <s v="La Junta de Acción Comunal se fundó al ver la necesidad de tener líderes en nuestra comunidad en el año 1995, ya que estaba conjuntamente con la vereda Cúcuta y era muy grande, siendo presidenta la señora Omaira Sánchez; hizo la división de juntas y así poder tener la propia personería jurídica."/>
    <s v="-_x0009_Mantenimiento de vías principales y terciarias ramales, este se realizara en el primer semestre y segundo semestre del año 2021._x000a_-_x0009_Construcción de obras de impacto social (placa huella, alcantarillas y puente quebrada la mulata._x000a_-_x0009_Celebración del día del niño (Octubre y Diciembre)_x000a_-_x0009_Gestionar y participar en las convocatorias de los entes gubernamentales, nacionales departamentales y municipales._x000a_-_x0009_Limpieza de cunetas._x000a_-_x0009_Socialización de  medio ambiente _x000a_-_x0009_Limpieza de Arboles _x000a_"/>
    <s v="Limpieza al rededor de la quebrada_x000a_limpieza de injerto a los arboles _x000a_Reforestación en predios comunales "/>
    <n v="2015"/>
    <s v="Limpieza general de arboles con injerto "/>
    <s v="Comunidad de la vereda "/>
    <m/>
    <m/>
    <m/>
    <m/>
    <m/>
    <m/>
    <m/>
    <m/>
    <m/>
    <m/>
    <m/>
    <m/>
    <s v="Vías rurales, la condición de esta vía es que se encuentra en estado de deterioro. "/>
    <s v="Carro y Moto "/>
    <s v="de 10 a 15 minutos "/>
    <m/>
    <m/>
    <m/>
    <s v="No aplica Jac"/>
    <m/>
    <s v="No aplica Jac"/>
    <m/>
    <m/>
    <m/>
    <m/>
    <m/>
    <m/>
    <m/>
    <m/>
    <s v="No aplica Jac"/>
    <m/>
    <s v="No"/>
    <s v="No"/>
    <s v="No"/>
    <s v="No"/>
    <s v="No"/>
    <s v="No"/>
    <m/>
    <m/>
    <m/>
    <m/>
    <m/>
    <m/>
    <m/>
    <m/>
    <m/>
    <m/>
    <m/>
    <m/>
    <m/>
    <m/>
    <m/>
    <m/>
    <m/>
    <m/>
    <m/>
    <m/>
    <m/>
    <m/>
    <m/>
    <m/>
    <m/>
    <n v="0"/>
    <n v="0"/>
    <n v="0"/>
    <n v="0"/>
    <n v="0"/>
    <n v="0"/>
    <n v="0"/>
    <n v="0"/>
    <n v="0"/>
    <n v="0"/>
    <n v="0"/>
    <n v="0"/>
    <n v="0"/>
    <n v="0"/>
    <n v="0"/>
    <n v="0"/>
    <n v="0"/>
    <d v="2021-04-26T23:19:41"/>
    <m/>
    <x v="2"/>
    <s v="jacredondillo@gmail.com"/>
    <m/>
    <m/>
    <m/>
    <m/>
    <m/>
    <m/>
    <m/>
    <m/>
    <m/>
    <m/>
    <m/>
    <m/>
    <m/>
    <m/>
    <m/>
    <m/>
    <m/>
    <m/>
    <m/>
    <m/>
    <m/>
    <m/>
    <m/>
    <m/>
    <m/>
    <m/>
    <m/>
    <m/>
    <m/>
    <m/>
    <m/>
    <m/>
    <m/>
    <m/>
    <m/>
    <m/>
    <m/>
    <m/>
    <m/>
    <m/>
    <m/>
    <m/>
    <m/>
    <m/>
    <m/>
    <m/>
    <m/>
    <m/>
    <m/>
    <m/>
    <m/>
    <x v="2"/>
    <m/>
    <x v="2"/>
    <x v="2"/>
    <x v="2"/>
    <n v="0"/>
    <n v="0"/>
    <n v="0"/>
    <n v="0"/>
    <n v="0"/>
    <n v="0"/>
    <m/>
    <m/>
    <x v="1"/>
    <m/>
    <m/>
    <m/>
    <m/>
    <m/>
    <m/>
    <m/>
    <m/>
    <m/>
    <m/>
    <m/>
    <m/>
    <m/>
    <m/>
    <m/>
    <e v="#N/A"/>
    <x v="1"/>
    <x v="0"/>
    <x v="1"/>
    <m/>
    <m/>
    <x v="1"/>
    <m/>
    <m/>
    <m/>
    <x v="0"/>
    <m/>
    <m/>
    <s v=" "/>
    <m/>
    <m/>
    <m/>
    <m/>
    <m/>
    <m/>
    <m/>
    <m/>
    <m/>
    <m/>
    <m/>
    <m/>
    <m/>
    <m/>
    <n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0F65B4-97AB-42B6-AAEE-8CF16FB5B841}" name="TablaDinámica4"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5">
  <location ref="A90:B98" firstHeaderRow="1" firstDataRow="1" firstDataCol="1"/>
  <pivotFields count="15">
    <pivotField showAll="0">
      <items count="8">
        <item m="1" x="4"/>
        <item x="1"/>
        <item m="1" x="5"/>
        <item x="2"/>
        <item x="3"/>
        <item x="0"/>
        <item m="1" x="6"/>
        <item t="default"/>
      </items>
    </pivotField>
    <pivotField showAll="0">
      <items count="11">
        <item x="5"/>
        <item x="3"/>
        <item x="0"/>
        <item x="4"/>
        <item x="7"/>
        <item x="9"/>
        <item x="2"/>
        <item x="1"/>
        <item x="8"/>
        <item x="6"/>
        <item t="default"/>
      </items>
    </pivotField>
    <pivotField showAll="0">
      <items count="4">
        <item x="1"/>
        <item x="0"/>
        <item x="2"/>
        <item t="default"/>
      </items>
    </pivotField>
    <pivotField showAll="0">
      <items count="17">
        <item x="8"/>
        <item x="9"/>
        <item x="0"/>
        <item x="7"/>
        <item x="1"/>
        <item x="13"/>
        <item x="2"/>
        <item x="15"/>
        <item x="14"/>
        <item x="10"/>
        <item x="12"/>
        <item x="3"/>
        <item x="11"/>
        <item x="5"/>
        <item x="6"/>
        <item x="4"/>
        <item t="default"/>
      </items>
    </pivotField>
    <pivotField showAll="0">
      <items count="38">
        <item x="35"/>
        <item x="24"/>
        <item x="28"/>
        <item x="17"/>
        <item x="3"/>
        <item x="2"/>
        <item x="7"/>
        <item x="1"/>
        <item x="25"/>
        <item x="22"/>
        <item x="19"/>
        <item x="16"/>
        <item x="27"/>
        <item x="9"/>
        <item x="18"/>
        <item x="11"/>
        <item x="6"/>
        <item x="29"/>
        <item x="4"/>
        <item x="8"/>
        <item x="0"/>
        <item x="12"/>
        <item x="10"/>
        <item x="31"/>
        <item x="13"/>
        <item x="26"/>
        <item x="15"/>
        <item x="36"/>
        <item x="33"/>
        <item x="14"/>
        <item x="30"/>
        <item x="20"/>
        <item x="32"/>
        <item x="21"/>
        <item x="34"/>
        <item x="5"/>
        <item x="23"/>
        <item t="default"/>
      </items>
    </pivotField>
    <pivotField showAll="0"/>
    <pivotField showAll="0"/>
    <pivotField showAll="0"/>
    <pivotField showAll="0"/>
    <pivotField showAll="0"/>
    <pivotField showAll="0"/>
    <pivotField showAll="0"/>
    <pivotField axis="axisRow" dataField="1" showAll="0">
      <items count="27">
        <item h="1" m="1" x="19"/>
        <item h="1" m="1" x="9"/>
        <item h="1" m="1" x="11"/>
        <item h="1" m="1" x="14"/>
        <item h="1" m="1" x="18"/>
        <item h="1" m="1" x="15"/>
        <item h="1" m="1" x="10"/>
        <item h="1" m="1" x="25"/>
        <item h="1" m="1" x="22"/>
        <item h="1" m="1" x="12"/>
        <item h="1" m="1" x="23"/>
        <item h="1" m="1" x="24"/>
        <item h="1" m="1" x="16"/>
        <item h="1" m="1" x="20"/>
        <item h="1" m="1" x="13"/>
        <item h="1" m="1" x="17"/>
        <item h="1" m="1" x="21"/>
        <item h="1" m="1" x="8"/>
        <item x="1"/>
        <item x="2"/>
        <item x="3"/>
        <item x="4"/>
        <item x="5"/>
        <item x="6"/>
        <item x="7"/>
        <item h="1" x="0"/>
        <item t="default"/>
      </items>
    </pivotField>
    <pivotField showAll="0"/>
    <pivotField showAll="0"/>
  </pivotFields>
  <rowFields count="1">
    <field x="12"/>
  </rowFields>
  <rowItems count="8">
    <i>
      <x v="18"/>
    </i>
    <i>
      <x v="19"/>
    </i>
    <i>
      <x v="20"/>
    </i>
    <i>
      <x v="21"/>
    </i>
    <i>
      <x v="22"/>
    </i>
    <i>
      <x v="23"/>
    </i>
    <i>
      <x v="24"/>
    </i>
    <i t="grand">
      <x/>
    </i>
  </rowItems>
  <colItems count="1">
    <i/>
  </colItems>
  <dataFields count="1">
    <dataField name="Cuenta de TIPO SERVIDUMBRE" fld="12" subtotal="count"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883A3FC-7220-4E80-A893-AC02F17EF67A}" name="TablaDinámica2"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13">
  <location ref="A69:D70" firstHeaderRow="0" firstDataRow="1" firstDataCol="0"/>
  <pivotFields count="15">
    <pivotField showAll="0">
      <items count="8">
        <item m="1" x="4"/>
        <item x="1"/>
        <item m="1" x="5"/>
        <item x="2"/>
        <item x="3"/>
        <item x="0"/>
        <item m="1" x="6"/>
        <item t="default"/>
      </items>
    </pivotField>
    <pivotField showAll="0">
      <items count="11">
        <item x="5"/>
        <item x="3"/>
        <item x="0"/>
        <item x="4"/>
        <item x="7"/>
        <item x="9"/>
        <item x="2"/>
        <item x="1"/>
        <item x="8"/>
        <item x="6"/>
        <item t="default"/>
      </items>
    </pivotField>
    <pivotField showAll="0">
      <items count="4">
        <item x="1"/>
        <item x="0"/>
        <item x="2"/>
        <item t="default"/>
      </items>
    </pivotField>
    <pivotField showAll="0">
      <items count="17">
        <item x="8"/>
        <item x="9"/>
        <item x="0"/>
        <item x="7"/>
        <item x="1"/>
        <item x="13"/>
        <item x="2"/>
        <item x="15"/>
        <item x="14"/>
        <item x="10"/>
        <item x="12"/>
        <item x="3"/>
        <item x="11"/>
        <item x="5"/>
        <item x="6"/>
        <item x="4"/>
        <item t="default"/>
      </items>
    </pivotField>
    <pivotField showAll="0">
      <items count="38">
        <item x="35"/>
        <item x="24"/>
        <item x="28"/>
        <item x="17"/>
        <item x="3"/>
        <item x="2"/>
        <item x="7"/>
        <item x="1"/>
        <item x="25"/>
        <item x="22"/>
        <item x="19"/>
        <item x="16"/>
        <item x="27"/>
        <item x="9"/>
        <item x="18"/>
        <item x="11"/>
        <item x="6"/>
        <item x="29"/>
        <item x="4"/>
        <item x="8"/>
        <item x="0"/>
        <item x="12"/>
        <item x="10"/>
        <item x="31"/>
        <item x="13"/>
        <item x="26"/>
        <item x="15"/>
        <item x="36"/>
        <item x="33"/>
        <item x="14"/>
        <item x="30"/>
        <item x="20"/>
        <item x="32"/>
        <item x="21"/>
        <item x="34"/>
        <item x="5"/>
        <item x="23"/>
        <item t="default"/>
      </items>
    </pivotField>
    <pivotField showAll="0"/>
    <pivotField showAll="0"/>
    <pivotField dataField="1" showAll="0"/>
    <pivotField dataField="1" showAll="0"/>
    <pivotField dataField="1" showAll="0"/>
    <pivotField dataField="1" showAll="0"/>
    <pivotField showAll="0"/>
    <pivotField showAll="0"/>
    <pivotField showAll="0"/>
    <pivotField showAll="0"/>
  </pivotFields>
  <rowItems count="1">
    <i/>
  </rowItems>
  <colFields count="1">
    <field x="-2"/>
  </colFields>
  <colItems count="4">
    <i>
      <x/>
    </i>
    <i i="1">
      <x v="1"/>
    </i>
    <i i="2">
      <x v="2"/>
    </i>
    <i i="3">
      <x v="3"/>
    </i>
  </colItems>
  <dataFields count="4">
    <dataField name=" HIPOTECA" fld="7" subtotal="count" baseField="0" baseItem="0"/>
    <dataField name=" CONDICIÓN RESOLUTORIA" fld="8" subtotal="count" baseField="0" baseItem="0"/>
    <dataField name=" ÁREA DE PROTECCIÓN" fld="9" subtotal="count" baseField="0" baseItem="0"/>
    <dataField name=" MANEJO INTEGRADO" fld="10" subtotal="count" baseField="0" baseItem="0"/>
  </dataFields>
  <chartFormats count="5">
    <chartFormat chart="12" format="8" series="1">
      <pivotArea type="data" outline="0" fieldPosition="0">
        <references count="1">
          <reference field="4294967294" count="1" selected="0">
            <x v="0"/>
          </reference>
        </references>
      </pivotArea>
    </chartFormat>
    <chartFormat chart="12" format="9" series="1">
      <pivotArea type="data" outline="0" fieldPosition="0">
        <references count="1">
          <reference field="4294967294" count="1" selected="0">
            <x v="1"/>
          </reference>
        </references>
      </pivotArea>
    </chartFormat>
    <chartFormat chart="12" format="10" series="1">
      <pivotArea type="data" outline="0" fieldPosition="0">
        <references count="1">
          <reference field="4294967294" count="1" selected="0">
            <x v="2"/>
          </reference>
        </references>
      </pivotArea>
    </chartFormat>
    <chartFormat chart="12" format="11" series="1">
      <pivotArea type="data" outline="0" fieldPosition="0">
        <references count="1">
          <reference field="4294967294" count="1" selected="0">
            <x v="3"/>
          </reference>
        </references>
      </pivotArea>
    </chartFormat>
    <chartFormat chart="12" format="12">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7379B9F-6E84-4602-9228-9DFF8CB821C0}" name="TablaDinámica6"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107:B109" firstHeaderRow="1" firstDataRow="1" firstDataCol="1"/>
  <pivotFields count="15">
    <pivotField showAll="0">
      <items count="8">
        <item m="1" x="4"/>
        <item x="1"/>
        <item m="1" x="5"/>
        <item x="2"/>
        <item x="3"/>
        <item x="0"/>
        <item m="1" x="6"/>
        <item t="default"/>
      </items>
    </pivotField>
    <pivotField showAll="0">
      <items count="11">
        <item x="5"/>
        <item x="3"/>
        <item x="0"/>
        <item x="4"/>
        <item x="7"/>
        <item x="9"/>
        <item x="2"/>
        <item x="1"/>
        <item x="8"/>
        <item x="6"/>
        <item t="default"/>
      </items>
    </pivotField>
    <pivotField showAll="0">
      <items count="4">
        <item x="1"/>
        <item x="0"/>
        <item x="2"/>
        <item t="default"/>
      </items>
    </pivotField>
    <pivotField showAll="0">
      <items count="17">
        <item x="8"/>
        <item x="9"/>
        <item x="0"/>
        <item x="7"/>
        <item x="1"/>
        <item x="13"/>
        <item x="2"/>
        <item x="15"/>
        <item x="14"/>
        <item x="10"/>
        <item x="12"/>
        <item x="3"/>
        <item x="11"/>
        <item x="5"/>
        <item x="6"/>
        <item x="4"/>
        <item t="default"/>
      </items>
    </pivotField>
    <pivotField showAll="0">
      <items count="38">
        <item x="35"/>
        <item x="24"/>
        <item x="28"/>
        <item x="17"/>
        <item x="3"/>
        <item x="2"/>
        <item x="7"/>
        <item x="1"/>
        <item x="25"/>
        <item x="22"/>
        <item x="19"/>
        <item x="16"/>
        <item x="27"/>
        <item x="9"/>
        <item x="18"/>
        <item x="11"/>
        <item x="6"/>
        <item x="29"/>
        <item x="4"/>
        <item x="8"/>
        <item x="0"/>
        <item x="12"/>
        <item x="10"/>
        <item x="31"/>
        <item x="13"/>
        <item x="26"/>
        <item x="15"/>
        <item x="36"/>
        <item x="33"/>
        <item x="14"/>
        <item x="30"/>
        <item x="20"/>
        <item x="32"/>
        <item x="21"/>
        <item x="34"/>
        <item x="5"/>
        <item x="23"/>
        <item t="default"/>
      </items>
    </pivotField>
    <pivotField showAll="0"/>
    <pivotField showAll="0"/>
    <pivotField showAll="0"/>
    <pivotField showAll="0"/>
    <pivotField showAll="0"/>
    <pivotField showAll="0"/>
    <pivotField showAll="0"/>
    <pivotField showAll="0"/>
    <pivotField axis="axisRow" dataField="1" showAll="0">
      <items count="5">
        <item x="0"/>
        <item m="1" x="2"/>
        <item h="1" x="1"/>
        <item h="1" m="1" x="3"/>
        <item t="default"/>
      </items>
    </pivotField>
    <pivotField showAll="0"/>
  </pivotFields>
  <rowFields count="1">
    <field x="13"/>
  </rowFields>
  <rowItems count="2">
    <i>
      <x/>
    </i>
    <i t="grand">
      <x/>
    </i>
  </rowItems>
  <colItems count="1">
    <i/>
  </colItems>
  <dataFields count="1">
    <dataField name="Cuenta de PAZ Y SALVO PREDIAL"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8C548AD-7306-48DC-9B24-5B06C13C5F60}" name="TablaDinámica7"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4">
  <location ref="A119:B122" firstHeaderRow="1" firstDataRow="1" firstDataCol="1"/>
  <pivotFields count="15">
    <pivotField showAll="0">
      <items count="8">
        <item m="1" x="4"/>
        <item x="1"/>
        <item m="1" x="5"/>
        <item x="2"/>
        <item x="3"/>
        <item x="0"/>
        <item m="1" x="6"/>
        <item t="default"/>
      </items>
    </pivotField>
    <pivotField showAll="0">
      <items count="11">
        <item x="5"/>
        <item x="3"/>
        <item x="0"/>
        <item x="4"/>
        <item x="7"/>
        <item x="9"/>
        <item x="2"/>
        <item x="1"/>
        <item x="8"/>
        <item x="6"/>
        <item t="default"/>
      </items>
    </pivotField>
    <pivotField showAll="0">
      <items count="4">
        <item x="1"/>
        <item x="0"/>
        <item x="2"/>
        <item t="default"/>
      </items>
    </pivotField>
    <pivotField showAll="0">
      <items count="17">
        <item x="8"/>
        <item x="9"/>
        <item x="0"/>
        <item x="7"/>
        <item x="1"/>
        <item x="13"/>
        <item x="2"/>
        <item x="15"/>
        <item x="14"/>
        <item x="10"/>
        <item x="12"/>
        <item x="3"/>
        <item x="11"/>
        <item x="5"/>
        <item x="6"/>
        <item x="4"/>
        <item t="default"/>
      </items>
    </pivotField>
    <pivotField showAll="0">
      <items count="38">
        <item x="35"/>
        <item x="24"/>
        <item x="28"/>
        <item x="17"/>
        <item x="3"/>
        <item x="2"/>
        <item x="7"/>
        <item x="1"/>
        <item x="25"/>
        <item x="22"/>
        <item x="19"/>
        <item x="16"/>
        <item x="27"/>
        <item x="9"/>
        <item x="18"/>
        <item x="11"/>
        <item x="6"/>
        <item x="29"/>
        <item x="4"/>
        <item x="8"/>
        <item x="0"/>
        <item x="12"/>
        <item x="10"/>
        <item x="31"/>
        <item x="13"/>
        <item x="26"/>
        <item x="15"/>
        <item x="36"/>
        <item x="33"/>
        <item x="14"/>
        <item x="30"/>
        <item x="20"/>
        <item x="32"/>
        <item x="21"/>
        <item x="34"/>
        <item x="5"/>
        <item x="23"/>
        <item t="default"/>
      </items>
    </pivotField>
    <pivotField showAll="0"/>
    <pivotField showAll="0"/>
    <pivotField showAll="0"/>
    <pivotField showAll="0"/>
    <pivotField showAll="0"/>
    <pivotField showAll="0"/>
    <pivotField showAll="0"/>
    <pivotField showAll="0"/>
    <pivotField showAll="0"/>
    <pivotField axis="axisRow" dataField="1" showAll="0">
      <items count="4">
        <item h="1" x="2"/>
        <item x="0"/>
        <item x="1"/>
        <item t="default"/>
      </items>
    </pivotField>
  </pivotFields>
  <rowFields count="1">
    <field x="14"/>
  </rowFields>
  <rowItems count="3">
    <i>
      <x v="1"/>
    </i>
    <i>
      <x v="2"/>
    </i>
    <i t="grand">
      <x/>
    </i>
  </rowItems>
  <colItems count="1">
    <i/>
  </colItems>
  <dataFields count="1">
    <dataField name="Cuenta de AVALUO" fld="14"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F1C82AF-6442-4503-B325-FA2543CB2D72}" name="TablaDinámica8"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1:B18" firstHeaderRow="1" firstDataRow="1" firstDataCol="1"/>
  <pivotFields count="15">
    <pivotField showAll="0">
      <items count="8">
        <item m="1" x="4"/>
        <item x="1"/>
        <item m="1" x="5"/>
        <item x="2"/>
        <item x="3"/>
        <item x="0"/>
        <item m="1" x="6"/>
        <item t="default"/>
      </items>
    </pivotField>
    <pivotField showAll="0">
      <items count="11">
        <item x="5"/>
        <item x="3"/>
        <item x="0"/>
        <item x="4"/>
        <item x="7"/>
        <item x="9"/>
        <item x="2"/>
        <item x="1"/>
        <item x="8"/>
        <item x="6"/>
        <item t="default"/>
      </items>
    </pivotField>
    <pivotField showAll="0">
      <items count="4">
        <item x="1"/>
        <item x="0"/>
        <item x="2"/>
        <item t="default"/>
      </items>
    </pivotField>
    <pivotField axis="axisRow" dataField="1" showAll="0">
      <items count="17">
        <item x="8"/>
        <item x="9"/>
        <item x="0"/>
        <item x="7"/>
        <item x="1"/>
        <item x="13"/>
        <item x="2"/>
        <item x="15"/>
        <item x="14"/>
        <item x="10"/>
        <item x="12"/>
        <item x="3"/>
        <item x="11"/>
        <item x="5"/>
        <item x="6"/>
        <item x="4"/>
        <item t="default"/>
      </items>
    </pivotField>
    <pivotField showAll="0">
      <items count="38">
        <item x="35"/>
        <item x="24"/>
        <item x="28"/>
        <item x="17"/>
        <item x="3"/>
        <item x="2"/>
        <item x="7"/>
        <item x="1"/>
        <item x="25"/>
        <item x="22"/>
        <item x="19"/>
        <item x="16"/>
        <item x="27"/>
        <item x="9"/>
        <item x="18"/>
        <item x="11"/>
        <item x="6"/>
        <item x="29"/>
        <item x="4"/>
        <item x="8"/>
        <item x="0"/>
        <item x="12"/>
        <item x="10"/>
        <item x="31"/>
        <item x="13"/>
        <item x="26"/>
        <item x="15"/>
        <item x="36"/>
        <item x="33"/>
        <item x="14"/>
        <item x="30"/>
        <item x="20"/>
        <item x="32"/>
        <item x="21"/>
        <item x="34"/>
        <item x="5"/>
        <item x="23"/>
        <item t="default"/>
      </items>
    </pivotField>
    <pivotField showAll="0"/>
    <pivotField showAll="0"/>
    <pivotField showAll="0"/>
    <pivotField showAll="0"/>
    <pivotField showAll="0"/>
    <pivotField showAll="0"/>
    <pivotField showAll="0"/>
    <pivotField showAll="0"/>
    <pivotField showAll="0"/>
    <pivotField showAll="0"/>
  </pivotFields>
  <rowFields count="1">
    <field x="3"/>
  </rowFields>
  <rowItems count="17">
    <i>
      <x/>
    </i>
    <i>
      <x v="1"/>
    </i>
    <i>
      <x v="2"/>
    </i>
    <i>
      <x v="3"/>
    </i>
    <i>
      <x v="4"/>
    </i>
    <i>
      <x v="5"/>
    </i>
    <i>
      <x v="6"/>
    </i>
    <i>
      <x v="7"/>
    </i>
    <i>
      <x v="8"/>
    </i>
    <i>
      <x v="9"/>
    </i>
    <i>
      <x v="10"/>
    </i>
    <i>
      <x v="11"/>
    </i>
    <i>
      <x v="12"/>
    </i>
    <i>
      <x v="13"/>
    </i>
    <i>
      <x v="14"/>
    </i>
    <i>
      <x v="15"/>
    </i>
    <i t="grand">
      <x/>
    </i>
  </rowItems>
  <colItems count="1">
    <i/>
  </colItems>
  <dataFields count="1">
    <dataField name="Cuenta de MUNICIPIO"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D5A2D33-529D-4DC8-AAF4-1DBEA029B2D6}" name="TablaDinámica5"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78:B81" firstHeaderRow="1" firstDataRow="1" firstDataCol="1"/>
  <pivotFields count="15">
    <pivotField showAll="0">
      <items count="8">
        <item m="1" x="4"/>
        <item x="1"/>
        <item m="1" x="5"/>
        <item x="2"/>
        <item x="3"/>
        <item x="0"/>
        <item m="1" x="6"/>
        <item t="default"/>
      </items>
    </pivotField>
    <pivotField showAll="0">
      <items count="11">
        <item x="5"/>
        <item x="3"/>
        <item x="0"/>
        <item x="4"/>
        <item x="7"/>
        <item x="9"/>
        <item x="2"/>
        <item x="1"/>
        <item x="8"/>
        <item x="6"/>
        <item t="default"/>
      </items>
    </pivotField>
    <pivotField showAll="0">
      <items count="4">
        <item x="1"/>
        <item x="0"/>
        <item x="2"/>
        <item t="default"/>
      </items>
    </pivotField>
    <pivotField showAll="0">
      <items count="17">
        <item x="8"/>
        <item x="9"/>
        <item x="0"/>
        <item x="7"/>
        <item x="1"/>
        <item x="13"/>
        <item x="2"/>
        <item x="15"/>
        <item x="14"/>
        <item x="10"/>
        <item x="12"/>
        <item x="3"/>
        <item x="11"/>
        <item x="5"/>
        <item x="6"/>
        <item x="4"/>
        <item t="default"/>
      </items>
    </pivotField>
    <pivotField showAll="0">
      <items count="38">
        <item x="35"/>
        <item x="24"/>
        <item x="28"/>
        <item x="17"/>
        <item x="3"/>
        <item x="2"/>
        <item x="7"/>
        <item x="1"/>
        <item x="25"/>
        <item x="22"/>
        <item x="19"/>
        <item x="16"/>
        <item x="27"/>
        <item x="9"/>
        <item x="18"/>
        <item x="11"/>
        <item x="6"/>
        <item x="29"/>
        <item x="4"/>
        <item x="8"/>
        <item x="0"/>
        <item x="12"/>
        <item x="10"/>
        <item x="31"/>
        <item x="13"/>
        <item x="26"/>
        <item x="15"/>
        <item x="36"/>
        <item x="33"/>
        <item x="14"/>
        <item x="30"/>
        <item x="20"/>
        <item x="32"/>
        <item x="21"/>
        <item x="34"/>
        <item x="5"/>
        <item x="23"/>
        <item t="default"/>
      </items>
    </pivotField>
    <pivotField showAll="0"/>
    <pivotField showAll="0"/>
    <pivotField showAll="0"/>
    <pivotField showAll="0"/>
    <pivotField showAll="0"/>
    <pivotField showAll="0"/>
    <pivotField axis="axisRow" dataField="1" showAll="0">
      <items count="3">
        <item x="0"/>
        <item x="1"/>
        <item t="default"/>
      </items>
    </pivotField>
    <pivotField showAll="0"/>
    <pivotField showAll="0"/>
    <pivotField showAll="0"/>
  </pivotFields>
  <rowFields count="1">
    <field x="11"/>
  </rowFields>
  <rowItems count="3">
    <i>
      <x/>
    </i>
    <i>
      <x v="1"/>
    </i>
    <i t="grand">
      <x/>
    </i>
  </rowItems>
  <colItems count="1">
    <i/>
  </colItems>
  <dataFields count="1">
    <dataField name="Cuenta de CORRECCIÓN Y/O RECTIFICACIÓN DE ÁREA" fld="1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54C6E81-42E9-4875-B3D0-6D3A258D2286}" name="TablaDinámica3"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I3:J20" firstHeaderRow="1" firstDataRow="1" firstDataCol="1" rowPageCount="1" colPageCount="1"/>
  <pivotFields count="15">
    <pivotField showAll="0">
      <items count="8">
        <item m="1" x="4"/>
        <item x="1"/>
        <item m="1" x="5"/>
        <item x="2"/>
        <item x="3"/>
        <item x="0"/>
        <item m="1" x="6"/>
        <item t="default"/>
      </items>
    </pivotField>
    <pivotField showAll="0">
      <items count="11">
        <item x="5"/>
        <item x="3"/>
        <item x="0"/>
        <item x="4"/>
        <item x="7"/>
        <item x="9"/>
        <item x="2"/>
        <item x="1"/>
        <item x="8"/>
        <item x="6"/>
        <item t="default"/>
      </items>
    </pivotField>
    <pivotField axis="axisPage" multipleItemSelectionAllowed="1" showAll="0">
      <items count="4">
        <item x="1"/>
        <item x="0"/>
        <item x="2"/>
        <item t="default"/>
      </items>
    </pivotField>
    <pivotField axis="axisRow" dataField="1" showAll="0">
      <items count="17">
        <item x="8"/>
        <item x="9"/>
        <item x="0"/>
        <item x="7"/>
        <item x="1"/>
        <item x="13"/>
        <item x="2"/>
        <item x="15"/>
        <item x="14"/>
        <item x="10"/>
        <item x="12"/>
        <item x="3"/>
        <item x="11"/>
        <item x="5"/>
        <item x="6"/>
        <item x="4"/>
        <item t="default"/>
      </items>
    </pivotField>
    <pivotField showAll="0">
      <items count="38">
        <item x="35"/>
        <item x="24"/>
        <item x="28"/>
        <item x="17"/>
        <item x="3"/>
        <item x="2"/>
        <item x="7"/>
        <item x="1"/>
        <item x="25"/>
        <item x="22"/>
        <item x="19"/>
        <item x="16"/>
        <item x="27"/>
        <item x="9"/>
        <item x="18"/>
        <item x="11"/>
        <item x="6"/>
        <item x="29"/>
        <item x="4"/>
        <item x="8"/>
        <item x="0"/>
        <item x="12"/>
        <item x="10"/>
        <item x="31"/>
        <item x="13"/>
        <item x="26"/>
        <item x="15"/>
        <item x="36"/>
        <item x="33"/>
        <item x="14"/>
        <item x="30"/>
        <item x="20"/>
        <item x="32"/>
        <item x="21"/>
        <item x="34"/>
        <item x="5"/>
        <item x="23"/>
        <item t="default"/>
      </items>
    </pivotField>
    <pivotField showAll="0"/>
    <pivotField showAll="0"/>
    <pivotField showAll="0"/>
    <pivotField showAll="0"/>
    <pivotField showAll="0"/>
    <pivotField showAll="0"/>
    <pivotField showAll="0"/>
    <pivotField showAll="0"/>
    <pivotField showAll="0"/>
    <pivotField showAll="0"/>
  </pivotFields>
  <rowFields count="1">
    <field x="3"/>
  </rowFields>
  <rowItems count="17">
    <i>
      <x/>
    </i>
    <i>
      <x v="1"/>
    </i>
    <i>
      <x v="2"/>
    </i>
    <i>
      <x v="3"/>
    </i>
    <i>
      <x v="4"/>
    </i>
    <i>
      <x v="5"/>
    </i>
    <i>
      <x v="6"/>
    </i>
    <i>
      <x v="7"/>
    </i>
    <i>
      <x v="8"/>
    </i>
    <i>
      <x v="9"/>
    </i>
    <i>
      <x v="10"/>
    </i>
    <i>
      <x v="11"/>
    </i>
    <i>
      <x v="12"/>
    </i>
    <i>
      <x v="13"/>
    </i>
    <i>
      <x v="14"/>
    </i>
    <i>
      <x v="15"/>
    </i>
    <i t="grand">
      <x/>
    </i>
  </rowItems>
  <colItems count="1">
    <i/>
  </colItems>
  <pageFields count="1">
    <pageField fld="2" hier="-1"/>
  </pageFields>
  <dataFields count="1">
    <dataField name="Cuenta de MUNICIPIO"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FD6EDEC-4121-4051-A8E6-9B9389477E5C}" name="TablaDinámica1"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4">
  <location ref="A33:B42" firstHeaderRow="1" firstDataRow="1" firstDataCol="1"/>
  <pivotFields count="15">
    <pivotField showAll="0">
      <items count="8">
        <item m="1" x="4"/>
        <item x="1"/>
        <item m="1" x="5"/>
        <item x="2"/>
        <item x="3"/>
        <item x="0"/>
        <item m="1" x="6"/>
        <item t="default"/>
      </items>
    </pivotField>
    <pivotField showAll="0">
      <items count="11">
        <item x="5"/>
        <item x="3"/>
        <item x="0"/>
        <item x="4"/>
        <item x="7"/>
        <item x="9"/>
        <item x="2"/>
        <item x="1"/>
        <item x="8"/>
        <item x="6"/>
        <item t="default"/>
      </items>
    </pivotField>
    <pivotField showAll="0">
      <items count="4">
        <item x="1"/>
        <item x="0"/>
        <item x="2"/>
        <item t="default"/>
      </items>
    </pivotField>
    <pivotField showAll="0">
      <items count="17">
        <item x="8"/>
        <item x="9"/>
        <item x="0"/>
        <item x="7"/>
        <item x="1"/>
        <item x="13"/>
        <item x="2"/>
        <item x="15"/>
        <item x="14"/>
        <item x="10"/>
        <item x="12"/>
        <item x="3"/>
        <item x="11"/>
        <item x="5"/>
        <item x="6"/>
        <item x="4"/>
        <item t="default"/>
      </items>
    </pivotField>
    <pivotField showAll="0">
      <items count="38">
        <item x="35"/>
        <item x="24"/>
        <item x="28"/>
        <item x="17"/>
        <item x="3"/>
        <item x="2"/>
        <item x="7"/>
        <item x="1"/>
        <item x="25"/>
        <item x="22"/>
        <item x="19"/>
        <item x="16"/>
        <item x="27"/>
        <item x="9"/>
        <item x="18"/>
        <item x="11"/>
        <item x="6"/>
        <item x="29"/>
        <item x="4"/>
        <item x="8"/>
        <item x="0"/>
        <item x="12"/>
        <item x="10"/>
        <item x="31"/>
        <item x="13"/>
        <item x="26"/>
        <item x="15"/>
        <item x="36"/>
        <item x="33"/>
        <item x="14"/>
        <item x="30"/>
        <item x="20"/>
        <item x="32"/>
        <item x="21"/>
        <item x="34"/>
        <item x="5"/>
        <item x="23"/>
        <item t="default"/>
      </items>
    </pivotField>
    <pivotField showAll="0"/>
    <pivotField axis="axisRow" dataField="1" showAll="0" sortType="ascending">
      <items count="33">
        <item m="1" x="29"/>
        <item x="5"/>
        <item m="1" x="17"/>
        <item x="6"/>
        <item m="1" x="23"/>
        <item m="1" x="11"/>
        <item x="3"/>
        <item x="2"/>
        <item m="1" x="12"/>
        <item m="1" x="31"/>
        <item m="1" x="30"/>
        <item m="1" x="16"/>
        <item m="1" x="21"/>
        <item m="1" x="24"/>
        <item m="1" x="26"/>
        <item m="1" x="19"/>
        <item m="1" x="18"/>
        <item x="8"/>
        <item m="1" x="9"/>
        <item m="1" x="13"/>
        <item m="1" x="27"/>
        <item x="0"/>
        <item x="7"/>
        <item m="1" x="14"/>
        <item x="1"/>
        <item m="1" x="28"/>
        <item m="1" x="20"/>
        <item m="1" x="15"/>
        <item m="1" x="25"/>
        <item m="1" x="10"/>
        <item m="1" x="22"/>
        <item h="1" x="4"/>
        <item t="default"/>
      </items>
    </pivotField>
    <pivotField showAll="0"/>
    <pivotField showAll="0"/>
    <pivotField showAll="0"/>
    <pivotField showAll="0"/>
    <pivotField showAll="0"/>
    <pivotField showAll="0"/>
    <pivotField showAll="0"/>
    <pivotField showAll="0"/>
  </pivotFields>
  <rowFields count="1">
    <field x="6"/>
  </rowFields>
  <rowItems count="9">
    <i>
      <x v="1"/>
    </i>
    <i>
      <x v="3"/>
    </i>
    <i>
      <x v="6"/>
    </i>
    <i>
      <x v="7"/>
    </i>
    <i>
      <x v="17"/>
    </i>
    <i>
      <x v="21"/>
    </i>
    <i>
      <x v="22"/>
    </i>
    <i>
      <x v="24"/>
    </i>
    <i t="grand">
      <x/>
    </i>
  </rowItems>
  <colItems count="1">
    <i/>
  </colItems>
  <dataFields count="1">
    <dataField name="Cuenta de USO DE SUELO" fld="6" subtotal="count" baseField="0" baseItem="0"/>
  </dataFields>
  <chartFormats count="9">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6" count="1" selected="0">
            <x v="1"/>
          </reference>
        </references>
      </pivotArea>
    </chartFormat>
    <chartFormat chart="3" format="12">
      <pivotArea type="data" outline="0" fieldPosition="0">
        <references count="2">
          <reference field="4294967294" count="1" selected="0">
            <x v="0"/>
          </reference>
          <reference field="6" count="1" selected="0">
            <x v="3"/>
          </reference>
        </references>
      </pivotArea>
    </chartFormat>
    <chartFormat chart="3" format="13">
      <pivotArea type="data" outline="0" fieldPosition="0">
        <references count="2">
          <reference field="4294967294" count="1" selected="0">
            <x v="0"/>
          </reference>
          <reference field="6" count="1" selected="0">
            <x v="6"/>
          </reference>
        </references>
      </pivotArea>
    </chartFormat>
    <chartFormat chart="3" format="14">
      <pivotArea type="data" outline="0" fieldPosition="0">
        <references count="2">
          <reference field="4294967294" count="1" selected="0">
            <x v="0"/>
          </reference>
          <reference field="6" count="1" selected="0">
            <x v="7"/>
          </reference>
        </references>
      </pivotArea>
    </chartFormat>
    <chartFormat chart="3" format="15">
      <pivotArea type="data" outline="0" fieldPosition="0">
        <references count="2">
          <reference field="4294967294" count="1" selected="0">
            <x v="0"/>
          </reference>
          <reference field="6" count="1" selected="0">
            <x v="17"/>
          </reference>
        </references>
      </pivotArea>
    </chartFormat>
    <chartFormat chart="3" format="16">
      <pivotArea type="data" outline="0" fieldPosition="0">
        <references count="2">
          <reference field="4294967294" count="1" selected="0">
            <x v="0"/>
          </reference>
          <reference field="6" count="1" selected="0">
            <x v="21"/>
          </reference>
        </references>
      </pivotArea>
    </chartFormat>
    <chartFormat chart="3" format="17">
      <pivotArea type="data" outline="0" fieldPosition="0">
        <references count="2">
          <reference field="4294967294" count="1" selected="0">
            <x v="0"/>
          </reference>
          <reference field="6" count="1" selected="0">
            <x v="22"/>
          </reference>
        </references>
      </pivotArea>
    </chartFormat>
    <chartFormat chart="3" format="18">
      <pivotArea type="data" outline="0" fieldPosition="0">
        <references count="2">
          <reference field="4294967294" count="1" selected="0">
            <x v="0"/>
          </reference>
          <reference field="6" count="1" selected="0">
            <x v="2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Fecha_envio" xr10:uid="{A6BE7D38-CF8A-40F4-8277-FF8368DB324D}" sourceName="Fecha envio">
  <data>
    <tabular pivotCacheId="297019403">
      <items count="174">
        <i x="151"/>
        <i x="124"/>
        <i x="123"/>
        <i x="97"/>
        <i x="1" s="1"/>
        <i x="84"/>
        <i x="6" s="1"/>
        <i x="7" s="1"/>
        <i x="105"/>
        <i x="11" s="1"/>
        <i x="62"/>
        <i x="76"/>
        <i x="150"/>
        <i x="26" s="1"/>
        <i x="125"/>
        <i x="32" s="1"/>
        <i x="14" s="1"/>
        <i x="82"/>
        <i x="101"/>
        <i x="127"/>
        <i x="18" s="1"/>
        <i x="106"/>
        <i x="161"/>
        <i x="131"/>
        <i x="155"/>
        <i x="27" s="1"/>
        <i x="74"/>
        <i x="85"/>
        <i x="165"/>
        <i x="16" s="1"/>
        <i x="135"/>
        <i x="159"/>
        <i x="83"/>
        <i x="121"/>
        <i x="25" s="1"/>
        <i x="79"/>
        <i x="166"/>
        <i x="162"/>
        <i x="170"/>
        <i x="15" s="1"/>
        <i x="64"/>
        <i x="152"/>
        <i x="9" s="1"/>
        <i x="171"/>
        <i x="65"/>
        <i x="128"/>
        <i x="4" s="1"/>
        <i x="120"/>
        <i x="22" s="1"/>
        <i x="28" s="1"/>
        <i x="86"/>
        <i x="69"/>
        <i x="141"/>
        <i x="23" s="1"/>
        <i x="98"/>
        <i x="13" s="1"/>
        <i x="70"/>
        <i x="132"/>
        <i x="112"/>
        <i x="102"/>
        <i x="71"/>
        <i x="92"/>
        <i x="103"/>
        <i x="142"/>
        <i x="35" s="1"/>
        <i x="114"/>
        <i x="157"/>
        <i x="19" s="1"/>
        <i x="20" s="1"/>
        <i x="40" s="1"/>
        <i x="5" s="1"/>
        <i x="68"/>
        <i x="99"/>
        <i x="156"/>
        <i x="33" s="1"/>
        <i x="17" s="1"/>
        <i x="107"/>
        <i x="168"/>
        <i x="93"/>
        <i x="169"/>
        <i x="117"/>
        <i x="44" s="1"/>
        <i x="113"/>
        <i x="90"/>
        <i x="153"/>
        <i x="136"/>
        <i x="80"/>
        <i x="147"/>
        <i x="129"/>
        <i x="137"/>
        <i x="39" s="1"/>
        <i x="138"/>
        <i x="67"/>
        <i x="87"/>
        <i x="130"/>
        <i x="118"/>
        <i x="163"/>
        <i x="148"/>
        <i x="94"/>
        <i x="173"/>
        <i x="31" s="1"/>
        <i x="34" s="1"/>
        <i x="24" s="1"/>
        <i x="108"/>
        <i x="95"/>
        <i x="38" s="1"/>
        <i x="29" s="1"/>
        <i x="30" s="1"/>
        <i x="47" s="1"/>
        <i x="145"/>
        <i x="78"/>
        <i x="172"/>
        <i x="0" s="1"/>
        <i x="91"/>
        <i x="10" s="1"/>
        <i x="100"/>
        <i x="3" s="1"/>
        <i x="41" s="1"/>
        <i x="143"/>
        <i x="164"/>
        <i x="58" s="1"/>
        <i x="21" s="1"/>
        <i x="53" s="1"/>
        <i x="51" s="1"/>
        <i x="59" s="1"/>
        <i x="119"/>
        <i x="37" s="1"/>
        <i x="149"/>
        <i x="49" s="1"/>
        <i x="60" s="1"/>
        <i x="12" s="1"/>
        <i x="55" s="1"/>
        <i x="75"/>
        <i x="140"/>
        <i x="146"/>
        <i x="109"/>
        <i x="160"/>
        <i x="56" s="1"/>
        <i x="116"/>
        <i x="81"/>
        <i x="72"/>
        <i x="96"/>
        <i x="54" s="1"/>
        <i x="43" s="1"/>
        <i x="45" s="1"/>
        <i x="88"/>
        <i x="36" s="1"/>
        <i x="46" s="1"/>
        <i x="73"/>
        <i x="50" s="1"/>
        <i x="52" s="1"/>
        <i x="66"/>
        <i x="48" s="1"/>
        <i x="110"/>
        <i x="63"/>
        <i x="57" s="1"/>
        <i x="133"/>
        <i x="77"/>
        <i x="89"/>
        <i x="144"/>
        <i x="134"/>
        <i x="158"/>
        <i x="115"/>
        <i x="61" s="1"/>
        <i x="8" s="1"/>
        <i x="104"/>
        <i x="42" s="1"/>
        <i x="139"/>
        <i x="167"/>
        <i x="122"/>
        <i x="154"/>
        <i x="126"/>
        <i x="111"/>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OCIEDAD" xr10:uid="{AFCCA5F7-6A3C-49B4-B0D3-E1BFB3253D07}" sourceName="SOCIEDAD">
  <pivotTables>
    <pivotTable tabId="3" name="TablaDinámica4"/>
    <pivotTable tabId="3" name="TablaDinámica1"/>
    <pivotTable tabId="3" name="TablaDinámica2"/>
    <pivotTable tabId="3" name="TablaDinámica5"/>
    <pivotTable tabId="3" name="TablaDinámica6"/>
    <pivotTable tabId="3" name="TablaDinámica7"/>
    <pivotTable tabId="3" name="TablaDinámica8"/>
    <pivotTable tabId="3" name="TablaDinámica3"/>
  </pivotTables>
  <data>
    <tabular pivotCacheId="1634207762">
      <items count="10">
        <i x="5" s="1"/>
        <i x="3" s="1"/>
        <i x="0" s="1"/>
        <i x="4" s="1"/>
        <i x="7" s="1"/>
        <i x="9" s="1"/>
        <i x="2" s="1"/>
        <i x="1" s="1"/>
        <i x="8"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PARTAMENTO" xr10:uid="{9CB91E2E-B802-4E24-B59C-F69BEBE977D0}" sourceName="DEPARTAMENTO">
  <pivotTables>
    <pivotTable tabId="3" name="TablaDinámica4"/>
    <pivotTable tabId="3" name="TablaDinámica1"/>
    <pivotTable tabId="3" name="TablaDinámica2"/>
    <pivotTable tabId="3" name="TablaDinámica5"/>
    <pivotTable tabId="3" name="TablaDinámica6"/>
    <pivotTable tabId="3" name="TablaDinámica7"/>
    <pivotTable tabId="3" name="TablaDinámica8"/>
    <pivotTable tabId="3" name="TablaDinámica3"/>
  </pivotTables>
  <data>
    <tabular pivotCacheId="1634207762">
      <items count="3">
        <i x="1"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MUNICIPIO" xr10:uid="{392304B7-B6A0-4FC4-8DA1-BBC7FF08559C}" sourceName="MUNICIPIO">
  <pivotTables>
    <pivotTable tabId="3" name="TablaDinámica4"/>
    <pivotTable tabId="3" name="TablaDinámica1"/>
    <pivotTable tabId="3" name="TablaDinámica2"/>
    <pivotTable tabId="3" name="TablaDinámica5"/>
    <pivotTable tabId="3" name="TablaDinámica6"/>
    <pivotTable tabId="3" name="TablaDinámica7"/>
    <pivotTable tabId="3" name="TablaDinámica8"/>
    <pivotTable tabId="3" name="TablaDinámica3"/>
  </pivotTables>
  <data>
    <tabular pivotCacheId="1634207762">
      <items count="16">
        <i x="8" s="1"/>
        <i x="9" s="1"/>
        <i x="0" s="1"/>
        <i x="7" s="1"/>
        <i x="1" s="1"/>
        <i x="13" s="1"/>
        <i x="2" s="1"/>
        <i x="15" s="1"/>
        <i x="14" s="1"/>
        <i x="10" s="1"/>
        <i x="12" s="1"/>
        <i x="3" s="1"/>
        <i x="11" s="1"/>
        <i x="5" s="1"/>
        <i x="6" s="1"/>
        <i x="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UNIDAD_PRODUCTIVA" xr10:uid="{2F68CE5C-9FC5-4724-8562-349AC84669CC}" sourceName="UNIDAD PRODUCTIVA">
  <pivotTables>
    <pivotTable tabId="3" name="TablaDinámica4"/>
    <pivotTable tabId="3" name="TablaDinámica1"/>
    <pivotTable tabId="3" name="TablaDinámica2"/>
    <pivotTable tabId="3" name="TablaDinámica5"/>
    <pivotTable tabId="3" name="TablaDinámica6"/>
    <pivotTable tabId="3" name="TablaDinámica7"/>
    <pivotTable tabId="3" name="TablaDinámica8"/>
    <pivotTable tabId="3" name="TablaDinámica3"/>
  </pivotTables>
  <data>
    <tabular pivotCacheId="1634207762">
      <items count="37">
        <i x="35" s="1"/>
        <i x="24" s="1"/>
        <i x="28" s="1"/>
        <i x="17" s="1"/>
        <i x="3" s="1"/>
        <i x="2" s="1"/>
        <i x="7" s="1"/>
        <i x="1" s="1"/>
        <i x="25" s="1"/>
        <i x="22" s="1"/>
        <i x="19" s="1"/>
        <i x="16" s="1"/>
        <i x="27" s="1"/>
        <i x="9" s="1"/>
        <i x="18" s="1"/>
        <i x="11" s="1"/>
        <i x="6" s="1"/>
        <i x="29" s="1"/>
        <i x="4" s="1"/>
        <i x="8" s="1"/>
        <i x="0" s="1"/>
        <i x="12" s="1"/>
        <i x="10" s="1"/>
        <i x="31" s="1"/>
        <i x="13" s="1"/>
        <i x="26" s="1"/>
        <i x="15" s="1"/>
        <i x="36" s="1"/>
        <i x="33" s="1"/>
        <i x="14" s="1"/>
        <i x="30" s="1"/>
        <i x="20" s="1"/>
        <i x="32" s="1"/>
        <i x="21" s="1"/>
        <i x="34" s="1"/>
        <i x="5" s="1"/>
        <i x="2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OMPARTIMENTO" xr10:uid="{D7AE20CA-759E-442C-B325-81F44CCE6E86}" sourceName="COMPARTIMENTO">
  <pivotTables>
    <pivotTable tabId="3" name="TablaDinámica8"/>
  </pivotTables>
  <data>
    <tabular pivotCacheId="1634207762">
      <items count="7">
        <i x="1" s="1"/>
        <i x="2" s="1"/>
        <i x="3" s="1"/>
        <i x="0" s="1"/>
        <i x="4" s="1" nd="1"/>
        <i x="5" s="1" nd="1"/>
        <i x="6"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echa envio 1" xr10:uid="{4352BAB8-CB48-4DFD-B4EF-1C63622DE9D7}" cache="SegmentaciónDeDatos_Fecha_envio" caption="Fecha envio" startItem="42" rowHeight="234950"/>
  <slicer name="SOCIEDAD" xr10:uid="{2165C1A9-CF65-4C7E-B770-AC6BC62E6201}" cache="SegmentaciónDeDatos_SOCIEDAD" caption="SOCIEDAD" rowHeight="234950"/>
  <slicer name="DEPARTAMENTO" xr10:uid="{6EE23BC8-BE48-459F-957C-6CDCA3CB166B}" cache="SegmentaciónDeDatos_DEPARTAMENTO" caption="DEPARTAMENTO" rowHeight="234950"/>
  <slicer name="MUNICIPIO" xr10:uid="{13E8DCCF-CF21-4732-BE20-6A6116631055}" cache="SegmentaciónDeDatos_MUNICIPIO" caption="MUNICIPIO" rowHeight="234950"/>
  <slicer name="UNIDAD PRODUCTIVA" xr10:uid="{93ED2D10-ED9E-4C69-A7C8-94E151DDB755}" cache="SegmentaciónDeDatos_UNIDAD_PRODUCTIVA" caption="UNIDAD PRODUCTIVA" rowHeight="234950"/>
  <slicer name="COMPARTIMENTO" xr10:uid="{5744DE1C-0A54-46AE-96DC-0575D016B349}" cache="SegmentaciónDeDatos_COMPARTIMENTO" caption="COMPARTIMENTO" rowHeight="234950"/>
</slicers>
</file>

<file path=xl/theme/theme1.xml><?xml version="1.0" encoding="utf-8"?>
<a:theme xmlns:a="http://schemas.openxmlformats.org/drawingml/2006/main" name="Metropolitano">
  <a:themeElements>
    <a:clrScheme name="Verde azulado">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Metropolitan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Metropolitano">
      <a:fillStyleLst>
        <a:solidFill>
          <a:schemeClr val="phClr"/>
        </a:solidFill>
        <a:gradFill rotWithShape="1">
          <a:gsLst>
            <a:gs pos="0">
              <a:schemeClr val="phClr">
                <a:tint val="70000"/>
                <a:satMod val="100000"/>
                <a:lumMod val="110000"/>
              </a:schemeClr>
            </a:gs>
            <a:gs pos="50000">
              <a:schemeClr val="phClr">
                <a:tint val="75000"/>
                <a:satMod val="101000"/>
                <a:lumMod val="105000"/>
              </a:schemeClr>
            </a:gs>
            <a:gs pos="100000">
              <a:schemeClr val="phClr">
                <a:tint val="82000"/>
                <a:satMod val="104000"/>
                <a:lumMod val="105000"/>
              </a:schemeClr>
            </a:gs>
          </a:gsLst>
          <a:lin ang="2700000" scaled="0"/>
        </a:gradFill>
        <a:gradFill rotWithShape="1">
          <a:gsLst>
            <a:gs pos="0">
              <a:schemeClr val="phClr">
                <a:tint val="97000"/>
                <a:satMod val="100000"/>
                <a:lumMod val="102000"/>
              </a:schemeClr>
            </a:gs>
            <a:gs pos="50000">
              <a:schemeClr val="phClr">
                <a:shade val="100000"/>
                <a:satMod val="100000"/>
                <a:lumMod val="100000"/>
              </a:schemeClr>
            </a:gs>
            <a:gs pos="100000">
              <a:schemeClr val="phClr">
                <a:shade val="80000"/>
                <a:satMod val="100000"/>
                <a:lumMod val="99000"/>
              </a:schemeClr>
            </a:gs>
          </a:gsLst>
          <a:lin ang="27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solidFill>
          <a:schemeClr val="phClr">
            <a:shade val="95000"/>
            <a:satMod val="170000"/>
          </a:schemeClr>
        </a:solidFill>
      </a:bgFillStyleLst>
    </a:fmtScheme>
  </a:themeElements>
  <a:objectDefaults/>
  <a:extraClrSchemeLst/>
  <a:extLst>
    <a:ext uri="{05A4C25C-085E-4340-85A3-A5531E510DB2}">
      <thm15:themeFamily xmlns:thm15="http://schemas.microsoft.com/office/thememl/2012/main" name="Metropolitan" id="{4C5440D6-04D2-4954-96CF-F251137069B2}" vid="{79CFCA13-9412-4290-BB4B-85112F88857B}"/>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FE9A0B-5502-4D12-8B0A-4CBC002B16C4}">
  <sheetPr>
    <pageSetUpPr fitToPage="1"/>
  </sheetPr>
  <dimension ref="A1:Z90"/>
  <sheetViews>
    <sheetView showGridLines="0" tabSelected="1" zoomScale="70" zoomScaleNormal="70" workbookViewId="0"/>
  </sheetViews>
  <sheetFormatPr baseColWidth="10" defaultColWidth="0" defaultRowHeight="14.45" customHeight="1" zeroHeight="1" x14ac:dyDescent="0.25"/>
  <cols>
    <col min="1" max="1" width="3.625" style="38" customWidth="1"/>
    <col min="2" max="3" width="12.375" style="38" customWidth="1"/>
    <col min="4" max="4" width="12.75" style="38" customWidth="1"/>
    <col min="5" max="6" width="12.375" style="38" customWidth="1"/>
    <col min="7" max="7" width="3" style="38" customWidth="1"/>
    <col min="8" max="12" width="12.375" style="38" customWidth="1"/>
    <col min="13" max="13" width="3.625" style="38" customWidth="1"/>
    <col min="14" max="18" width="12.375" style="38" customWidth="1"/>
    <col min="19" max="19" width="3" style="38" customWidth="1"/>
    <col min="20" max="24" width="12.375" style="38" customWidth="1"/>
    <col min="25" max="25" width="3.625" style="38" customWidth="1"/>
    <col min="26" max="26" width="0" style="38" hidden="1" customWidth="1"/>
    <col min="27" max="16384" width="11.5" style="38" hidden="1"/>
  </cols>
  <sheetData>
    <row r="1" spans="2:10" ht="18" customHeight="1" x14ac:dyDescent="0.35">
      <c r="B1" s="40">
        <f ca="1">TODAY()</f>
        <v>45041</v>
      </c>
      <c r="C1" s="40"/>
      <c r="D1" s="40"/>
      <c r="E1" s="41"/>
      <c r="F1" s="41"/>
      <c r="G1" s="36"/>
      <c r="H1" s="37"/>
      <c r="I1" s="37"/>
      <c r="J1" s="37"/>
    </row>
    <row r="2" spans="2:10" ht="13.9" customHeight="1" x14ac:dyDescent="0.25"/>
    <row r="3" spans="2:10" ht="13.9" customHeight="1" x14ac:dyDescent="0.25"/>
    <row r="4" spans="2:10" ht="13.9" customHeight="1" x14ac:dyDescent="0.25"/>
    <row r="5" spans="2:10" ht="13.9" customHeight="1" x14ac:dyDescent="0.25"/>
    <row r="6" spans="2:10" ht="13.9" customHeight="1" x14ac:dyDescent="0.25"/>
    <row r="7" spans="2:10" ht="13.9" customHeight="1" x14ac:dyDescent="0.25"/>
    <row r="8" spans="2:10" ht="13.9" customHeight="1" x14ac:dyDescent="0.25"/>
    <row r="9" spans="2:10" ht="13.9" customHeight="1" x14ac:dyDescent="0.25"/>
    <row r="10" spans="2:10" ht="13.9" customHeight="1" x14ac:dyDescent="0.25"/>
    <row r="11" spans="2:10" ht="13.9" customHeight="1" x14ac:dyDescent="0.25"/>
    <row r="12" spans="2:10" ht="13.9" customHeight="1" x14ac:dyDescent="0.25"/>
    <row r="13" spans="2:10" ht="13.9" customHeight="1" x14ac:dyDescent="0.25"/>
    <row r="14" spans="2:10" ht="13.9" customHeight="1" x14ac:dyDescent="0.25"/>
    <row r="15" spans="2:10" ht="13.9" customHeight="1" x14ac:dyDescent="0.25"/>
    <row r="16" spans="2:10" ht="13.9" customHeight="1" x14ac:dyDescent="0.25"/>
    <row r="17" spans="2:6" ht="13.9" customHeight="1" x14ac:dyDescent="0.25"/>
    <row r="18" spans="2:6" ht="13.9" customHeight="1" x14ac:dyDescent="0.25"/>
    <row r="19" spans="2:6" ht="13.9" customHeight="1" x14ac:dyDescent="0.25"/>
    <row r="20" spans="2:6" ht="13.9" customHeight="1" x14ac:dyDescent="0.25"/>
    <row r="21" spans="2:6" ht="13.9" customHeight="1" x14ac:dyDescent="0.25"/>
    <row r="22" spans="2:6" ht="13.9" customHeight="1" x14ac:dyDescent="0.25"/>
    <row r="23" spans="2:6" ht="13.9" customHeight="1" x14ac:dyDescent="0.25"/>
    <row r="24" spans="2:6" ht="27" customHeight="1" x14ac:dyDescent="0.25">
      <c r="B24" s="8"/>
      <c r="C24" s="8"/>
      <c r="D24" s="8"/>
      <c r="E24" s="8"/>
      <c r="F24" s="8"/>
    </row>
    <row r="25" spans="2:6" ht="13.9" customHeight="1" x14ac:dyDescent="0.25">
      <c r="B25" s="8"/>
      <c r="C25" s="8"/>
      <c r="D25" s="8"/>
      <c r="E25" s="8"/>
      <c r="F25" s="8"/>
    </row>
    <row r="26" spans="2:6" ht="13.9" customHeight="1" x14ac:dyDescent="0.25">
      <c r="B26" s="8"/>
      <c r="C26" s="8"/>
      <c r="D26" s="8"/>
      <c r="E26" s="8"/>
      <c r="F26" s="8"/>
    </row>
    <row r="27" spans="2:6" ht="13.9" customHeight="1" x14ac:dyDescent="0.25">
      <c r="B27" s="8"/>
      <c r="C27" s="8"/>
      <c r="D27" s="8"/>
      <c r="E27" s="8"/>
      <c r="F27" s="8"/>
    </row>
    <row r="28" spans="2:6" ht="13.9" customHeight="1" x14ac:dyDescent="0.25">
      <c r="B28" s="8"/>
      <c r="C28" s="8"/>
      <c r="D28" s="8"/>
      <c r="E28" s="8"/>
      <c r="F28" s="8"/>
    </row>
    <row r="29" spans="2:6" ht="13.9" customHeight="1" x14ac:dyDescent="0.25">
      <c r="B29" s="8"/>
      <c r="C29" s="8"/>
      <c r="D29" s="8"/>
      <c r="E29" s="8"/>
      <c r="F29" s="8"/>
    </row>
    <row r="30" spans="2:6" ht="13.9" customHeight="1" x14ac:dyDescent="0.25">
      <c r="B30" s="8"/>
      <c r="C30" s="8"/>
      <c r="D30" s="8"/>
      <c r="E30" s="8"/>
      <c r="F30" s="8"/>
    </row>
    <row r="31" spans="2:6" ht="13.9" customHeight="1" x14ac:dyDescent="0.25">
      <c r="B31" s="8"/>
      <c r="C31" s="8"/>
      <c r="D31" s="8"/>
      <c r="E31" s="8"/>
      <c r="F31" s="8"/>
    </row>
    <row r="32" spans="2:6" ht="13.9" customHeight="1" x14ac:dyDescent="0.25">
      <c r="B32" s="39"/>
      <c r="C32" s="39"/>
      <c r="D32" s="39"/>
      <c r="E32" s="39"/>
      <c r="F32" s="39"/>
    </row>
    <row r="33" spans="2:11" ht="13.9" customHeight="1" x14ac:dyDescent="0.25"/>
    <row r="34" spans="2:11" ht="13.9" customHeight="1" x14ac:dyDescent="0.25"/>
    <row r="35" spans="2:11" ht="13.9" customHeight="1" x14ac:dyDescent="0.25"/>
    <row r="36" spans="2:11" ht="13.9" customHeight="1" x14ac:dyDescent="0.25">
      <c r="H36" s="9"/>
      <c r="I36" s="9"/>
      <c r="J36" s="9"/>
      <c r="K36" s="9"/>
    </row>
    <row r="37" spans="2:11" ht="13.9" customHeight="1" x14ac:dyDescent="0.25">
      <c r="C37" s="10"/>
      <c r="D37" s="10"/>
      <c r="E37" s="10"/>
      <c r="F37" s="10"/>
      <c r="I37" s="11"/>
      <c r="J37" s="11"/>
      <c r="K37" s="11"/>
    </row>
    <row r="38" spans="2:11" ht="13.9" customHeight="1" x14ac:dyDescent="0.25">
      <c r="C38" s="10"/>
      <c r="D38" s="10"/>
      <c r="E38" s="10"/>
      <c r="F38" s="10"/>
      <c r="H38" s="11"/>
      <c r="I38" s="11"/>
      <c r="J38" s="11"/>
      <c r="K38" s="11"/>
    </row>
    <row r="39" spans="2:11" ht="13.9" customHeight="1" x14ac:dyDescent="0.25">
      <c r="B39" s="10"/>
      <c r="C39" s="10"/>
      <c r="D39" s="10"/>
      <c r="E39" s="10"/>
      <c r="F39" s="10"/>
      <c r="H39" s="11"/>
      <c r="I39" s="11"/>
      <c r="J39" s="11"/>
      <c r="K39" s="11"/>
    </row>
    <row r="40" spans="2:11" ht="13.9" customHeight="1" x14ac:dyDescent="0.25">
      <c r="B40" s="10"/>
      <c r="C40" s="10"/>
      <c r="D40" s="10"/>
      <c r="E40" s="10"/>
      <c r="F40" s="10"/>
      <c r="H40" s="11"/>
      <c r="I40" s="11"/>
      <c r="J40" s="11"/>
      <c r="K40" s="11"/>
    </row>
    <row r="41" spans="2:11" ht="13.9" customHeight="1" x14ac:dyDescent="0.25">
      <c r="B41" s="10"/>
      <c r="C41" s="10"/>
      <c r="D41" s="10"/>
      <c r="E41" s="10"/>
      <c r="F41" s="10"/>
      <c r="H41" s="11"/>
      <c r="I41" s="11"/>
      <c r="J41" s="11"/>
      <c r="K41" s="11"/>
    </row>
    <row r="42" spans="2:11" ht="13.9" customHeight="1" x14ac:dyDescent="0.25">
      <c r="B42" s="10"/>
      <c r="C42" s="10"/>
      <c r="D42" s="10"/>
      <c r="E42" s="10"/>
      <c r="F42" s="10"/>
      <c r="H42" s="11"/>
      <c r="I42" s="11"/>
      <c r="J42" s="11"/>
      <c r="K42" s="11"/>
    </row>
    <row r="43" spans="2:11" ht="13.9" customHeight="1" x14ac:dyDescent="0.25">
      <c r="B43" s="10"/>
      <c r="C43" s="10"/>
      <c r="D43" s="10"/>
      <c r="E43" s="10"/>
      <c r="F43" s="10"/>
      <c r="H43" s="11"/>
      <c r="I43" s="11"/>
      <c r="J43" s="11"/>
      <c r="K43" s="11"/>
    </row>
    <row r="44" spans="2:11" ht="13.9" customHeight="1" x14ac:dyDescent="0.25">
      <c r="B44" s="10"/>
      <c r="C44" s="10"/>
      <c r="D44" s="10"/>
      <c r="E44" s="10"/>
      <c r="F44" s="10"/>
      <c r="H44" s="11"/>
      <c r="I44" s="11"/>
      <c r="J44" s="11"/>
      <c r="K44" s="11"/>
    </row>
    <row r="45" spans="2:11" ht="13.9" customHeight="1" x14ac:dyDescent="0.25">
      <c r="B45" s="10"/>
      <c r="C45" s="10"/>
      <c r="D45" s="10"/>
      <c r="E45" s="10"/>
      <c r="F45" s="10"/>
      <c r="H45" s="11"/>
      <c r="I45" s="11"/>
      <c r="J45" s="11"/>
      <c r="K45" s="11"/>
    </row>
    <row r="46" spans="2:11" ht="13.9" customHeight="1" x14ac:dyDescent="0.25">
      <c r="B46" s="10"/>
      <c r="C46" s="10"/>
      <c r="D46" s="10"/>
      <c r="E46" s="10"/>
      <c r="F46" s="10"/>
      <c r="H46" s="11"/>
      <c r="I46" s="11"/>
      <c r="J46" s="11"/>
      <c r="K46" s="11"/>
    </row>
    <row r="47" spans="2:11" ht="13.9" customHeight="1" x14ac:dyDescent="0.25">
      <c r="B47" s="10"/>
      <c r="C47" s="10"/>
      <c r="D47" s="10"/>
      <c r="E47" s="10"/>
      <c r="F47" s="10"/>
      <c r="H47" s="11"/>
      <c r="I47" s="11"/>
      <c r="J47" s="11"/>
      <c r="K47" s="11"/>
    </row>
    <row r="48" spans="2:11" ht="13.9" customHeight="1" x14ac:dyDescent="0.25">
      <c r="B48" s="10"/>
      <c r="C48" s="10"/>
      <c r="D48" s="10"/>
      <c r="E48" s="10"/>
      <c r="F48" s="10"/>
      <c r="H48" s="11"/>
      <c r="I48" s="11"/>
      <c r="J48" s="11"/>
      <c r="K48" s="11"/>
    </row>
    <row r="49" spans="2:6" ht="13.9" customHeight="1" x14ac:dyDescent="0.25">
      <c r="B49" s="10"/>
      <c r="C49" s="10"/>
      <c r="D49" s="10"/>
      <c r="E49" s="10"/>
      <c r="F49" s="10"/>
    </row>
    <row r="50" spans="2:6" ht="13.9" customHeight="1" x14ac:dyDescent="0.25"/>
    <row r="51" spans="2:6" ht="13.9" customHeight="1" x14ac:dyDescent="0.25"/>
    <row r="52" spans="2:6" ht="13.9" customHeight="1" x14ac:dyDescent="0.25"/>
    <row r="53" spans="2:6" ht="13.9" customHeight="1" x14ac:dyDescent="0.25"/>
    <row r="54" spans="2:6" ht="13.9" customHeight="1" x14ac:dyDescent="0.25"/>
    <row r="55" spans="2:6" ht="13.9" customHeight="1" x14ac:dyDescent="0.25"/>
    <row r="56" spans="2:6" ht="13.9" customHeight="1" x14ac:dyDescent="0.25"/>
    <row r="57" spans="2:6" ht="13.9" customHeight="1" x14ac:dyDescent="0.25"/>
    <row r="58" spans="2:6" ht="13.9" customHeight="1" x14ac:dyDescent="0.25"/>
    <row r="59" spans="2:6" ht="13.9" customHeight="1" x14ac:dyDescent="0.25"/>
    <row r="60" spans="2:6" ht="13.9" customHeight="1" x14ac:dyDescent="0.25"/>
    <row r="61" spans="2:6" ht="13.9" customHeight="1" x14ac:dyDescent="0.25"/>
    <row r="62" spans="2:6" ht="13.9" customHeight="1" x14ac:dyDescent="0.25"/>
    <row r="63" spans="2:6" ht="13.9" customHeight="1" x14ac:dyDescent="0.25"/>
    <row r="64" spans="2:6" ht="13.9" customHeight="1" x14ac:dyDescent="0.25"/>
    <row r="65" ht="13.9" customHeight="1" x14ac:dyDescent="0.25"/>
    <row r="66" ht="13.9" customHeight="1" x14ac:dyDescent="0.25"/>
    <row r="67" ht="13.9" customHeight="1" x14ac:dyDescent="0.25"/>
    <row r="68" ht="13.9" customHeight="1" x14ac:dyDescent="0.25"/>
    <row r="69" ht="13.9" customHeight="1" x14ac:dyDescent="0.25"/>
    <row r="70" ht="13.9" customHeight="1" x14ac:dyDescent="0.25"/>
    <row r="71" ht="13.9" customHeight="1" x14ac:dyDescent="0.25"/>
    <row r="72" ht="15" x14ac:dyDescent="0.25"/>
    <row r="73" ht="15" x14ac:dyDescent="0.25"/>
    <row r="74" ht="15" x14ac:dyDescent="0.25"/>
    <row r="75" ht="15" hidden="1" x14ac:dyDescent="0.25"/>
    <row r="76" ht="15" hidden="1" x14ac:dyDescent="0.25"/>
    <row r="77" ht="15" hidden="1" x14ac:dyDescent="0.25"/>
    <row r="78" ht="15" hidden="1" x14ac:dyDescent="0.25"/>
    <row r="79" ht="15" hidden="1" x14ac:dyDescent="0.25"/>
    <row r="80" ht="15" hidden="1" x14ac:dyDescent="0.25"/>
    <row r="81" ht="15" hidden="1" x14ac:dyDescent="0.25"/>
    <row r="82" ht="15" hidden="1" x14ac:dyDescent="0.25"/>
    <row r="83" ht="15" hidden="1" x14ac:dyDescent="0.25"/>
    <row r="84" ht="15" hidden="1" x14ac:dyDescent="0.25"/>
    <row r="85" ht="15" hidden="1" x14ac:dyDescent="0.25"/>
    <row r="86" ht="15" hidden="1" x14ac:dyDescent="0.25"/>
    <row r="87" ht="15" hidden="1" x14ac:dyDescent="0.25"/>
    <row r="88" ht="15" hidden="1" x14ac:dyDescent="0.25"/>
    <row r="89" ht="15" hidden="1" x14ac:dyDescent="0.25"/>
    <row r="90" ht="14.45" customHeight="1" x14ac:dyDescent="0.25"/>
  </sheetData>
  <mergeCells count="2">
    <mergeCell ref="B1:D1"/>
    <mergeCell ref="E1:F1"/>
  </mergeCells>
  <pageMargins left="0.7" right="0.7" top="0.75" bottom="0.75" header="0.3" footer="0.3"/>
  <pageSetup paperSize="9" scale="48" orientation="landscape" horizontalDpi="360" verticalDpi="36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7B659-76D6-41BA-8CAD-C599CF48F957}">
  <dimension ref="A1:J122"/>
  <sheetViews>
    <sheetView zoomScale="80" zoomScaleNormal="80" workbookViewId="0">
      <selection activeCell="E11" sqref="E11"/>
    </sheetView>
  </sheetViews>
  <sheetFormatPr baseColWidth="10" defaultRowHeight="15" x14ac:dyDescent="0.25"/>
  <cols>
    <col min="1" max="1" width="19.5" bestFit="1" customWidth="1"/>
    <col min="2" max="2" width="22.75" bestFit="1" customWidth="1"/>
    <col min="3" max="3" width="22.875" bestFit="1" customWidth="1"/>
    <col min="4" max="4" width="21.875" bestFit="1" customWidth="1"/>
    <col min="5" max="5" width="29.875" customWidth="1"/>
    <col min="9" max="9" width="19.5" bestFit="1" customWidth="1"/>
    <col min="10" max="10" width="22.75" bestFit="1" customWidth="1"/>
  </cols>
  <sheetData>
    <row r="1" spans="1:10" x14ac:dyDescent="0.25">
      <c r="A1" s="6" t="s">
        <v>5</v>
      </c>
      <c r="B1" t="s">
        <v>285</v>
      </c>
      <c r="D1" s="6"/>
      <c r="E1" s="6"/>
      <c r="F1" s="6"/>
      <c r="G1" s="6"/>
      <c r="H1" s="6"/>
      <c r="I1" s="6" t="s">
        <v>2</v>
      </c>
      <c r="J1" t="s">
        <v>286</v>
      </c>
    </row>
    <row r="2" spans="1:10" x14ac:dyDescent="0.25">
      <c r="A2" s="7" t="s">
        <v>59</v>
      </c>
      <c r="B2">
        <v>11</v>
      </c>
      <c r="C2" s="34" t="s">
        <v>287</v>
      </c>
      <c r="D2" s="7" t="s">
        <v>59</v>
      </c>
      <c r="E2">
        <f>GETPIVOTDATA("MUNICIPIO",$A$1,"MUNICIPIO",D2)</f>
        <v>11</v>
      </c>
    </row>
    <row r="3" spans="1:10" x14ac:dyDescent="0.25">
      <c r="A3" s="7" t="s">
        <v>61</v>
      </c>
      <c r="B3">
        <v>4</v>
      </c>
      <c r="C3" s="34" t="s">
        <v>288</v>
      </c>
      <c r="D3" s="7" t="s">
        <v>61</v>
      </c>
      <c r="E3">
        <f t="shared" ref="E3:E17" si="0">GETPIVOTDATA("MUNICIPIO",$A$1,"MUNICIPIO",D3)</f>
        <v>4</v>
      </c>
      <c r="I3" s="6" t="s">
        <v>5</v>
      </c>
      <c r="J3" t="s">
        <v>285</v>
      </c>
    </row>
    <row r="4" spans="1:10" x14ac:dyDescent="0.25">
      <c r="A4" s="7" t="s">
        <v>17</v>
      </c>
      <c r="B4">
        <v>31</v>
      </c>
      <c r="C4" s="34" t="s">
        <v>288</v>
      </c>
      <c r="D4" s="7" t="s">
        <v>17</v>
      </c>
      <c r="E4">
        <f t="shared" si="0"/>
        <v>31</v>
      </c>
      <c r="I4" s="7" t="s">
        <v>59</v>
      </c>
      <c r="J4">
        <v>11</v>
      </c>
    </row>
    <row r="5" spans="1:10" x14ac:dyDescent="0.25">
      <c r="A5" s="7" t="s">
        <v>53</v>
      </c>
      <c r="B5">
        <v>6</v>
      </c>
      <c r="C5" s="34" t="s">
        <v>287</v>
      </c>
      <c r="D5" s="7" t="s">
        <v>53</v>
      </c>
      <c r="E5">
        <f t="shared" si="0"/>
        <v>6</v>
      </c>
      <c r="I5" s="7" t="s">
        <v>61</v>
      </c>
      <c r="J5">
        <v>4</v>
      </c>
    </row>
    <row r="6" spans="1:10" x14ac:dyDescent="0.25">
      <c r="A6" s="7" t="s">
        <v>22</v>
      </c>
      <c r="B6">
        <v>9</v>
      </c>
      <c r="C6" s="34" t="s">
        <v>287</v>
      </c>
      <c r="D6" s="7" t="s">
        <v>22</v>
      </c>
      <c r="E6">
        <f t="shared" si="0"/>
        <v>9</v>
      </c>
      <c r="I6" s="7" t="s">
        <v>17</v>
      </c>
      <c r="J6">
        <v>31</v>
      </c>
    </row>
    <row r="7" spans="1:10" x14ac:dyDescent="0.25">
      <c r="A7" s="7" t="s">
        <v>80</v>
      </c>
      <c r="B7">
        <v>38</v>
      </c>
      <c r="C7" s="34" t="s">
        <v>289</v>
      </c>
      <c r="D7" s="7" t="s">
        <v>80</v>
      </c>
      <c r="E7">
        <f t="shared" si="0"/>
        <v>38</v>
      </c>
      <c r="I7" s="7" t="s">
        <v>53</v>
      </c>
      <c r="J7">
        <v>6</v>
      </c>
    </row>
    <row r="8" spans="1:10" x14ac:dyDescent="0.25">
      <c r="A8" s="7" t="s">
        <v>28</v>
      </c>
      <c r="B8">
        <v>11</v>
      </c>
      <c r="C8" s="34" t="s">
        <v>287</v>
      </c>
      <c r="D8" s="7" t="s">
        <v>28</v>
      </c>
      <c r="E8">
        <f t="shared" si="0"/>
        <v>11</v>
      </c>
      <c r="I8" s="7" t="s">
        <v>22</v>
      </c>
      <c r="J8">
        <v>9</v>
      </c>
    </row>
    <row r="9" spans="1:10" x14ac:dyDescent="0.25">
      <c r="A9" s="7" t="s">
        <v>88</v>
      </c>
      <c r="B9">
        <v>2</v>
      </c>
      <c r="C9" s="34" t="s">
        <v>289</v>
      </c>
      <c r="D9" s="7" t="s">
        <v>88</v>
      </c>
      <c r="E9">
        <f t="shared" si="0"/>
        <v>2</v>
      </c>
      <c r="I9" s="7" t="s">
        <v>80</v>
      </c>
      <c r="J9">
        <v>38</v>
      </c>
    </row>
    <row r="10" spans="1:10" x14ac:dyDescent="0.25">
      <c r="A10" s="7" t="s">
        <v>82</v>
      </c>
      <c r="B10">
        <v>1</v>
      </c>
      <c r="C10" s="34" t="s">
        <v>289</v>
      </c>
      <c r="D10" s="7" t="s">
        <v>82</v>
      </c>
      <c r="E10">
        <f t="shared" si="0"/>
        <v>1</v>
      </c>
      <c r="I10" s="7" t="s">
        <v>28</v>
      </c>
      <c r="J10">
        <v>11</v>
      </c>
    </row>
    <row r="11" spans="1:10" x14ac:dyDescent="0.25">
      <c r="A11" s="7" t="s">
        <v>63</v>
      </c>
      <c r="B11">
        <v>11</v>
      </c>
      <c r="C11" s="34" t="s">
        <v>288</v>
      </c>
      <c r="D11" s="7" t="s">
        <v>63</v>
      </c>
      <c r="E11">
        <f t="shared" si="0"/>
        <v>11</v>
      </c>
      <c r="I11" s="7" t="s">
        <v>88</v>
      </c>
      <c r="J11">
        <v>2</v>
      </c>
    </row>
    <row r="12" spans="1:10" x14ac:dyDescent="0.25">
      <c r="A12" s="7" t="s">
        <v>70</v>
      </c>
      <c r="B12">
        <v>11</v>
      </c>
      <c r="C12" s="34" t="s">
        <v>288</v>
      </c>
      <c r="D12" s="7" t="s">
        <v>70</v>
      </c>
      <c r="E12">
        <f t="shared" si="0"/>
        <v>11</v>
      </c>
      <c r="I12" s="7" t="s">
        <v>82</v>
      </c>
      <c r="J12">
        <v>1</v>
      </c>
    </row>
    <row r="13" spans="1:10" x14ac:dyDescent="0.25">
      <c r="A13" s="7" t="s">
        <v>34</v>
      </c>
      <c r="B13">
        <v>7</v>
      </c>
      <c r="C13" s="34" t="s">
        <v>287</v>
      </c>
      <c r="D13" s="7" t="s">
        <v>34</v>
      </c>
      <c r="E13">
        <f t="shared" si="0"/>
        <v>7</v>
      </c>
      <c r="I13" s="7" t="s">
        <v>63</v>
      </c>
      <c r="J13">
        <v>11</v>
      </c>
    </row>
    <row r="14" spans="1:10" x14ac:dyDescent="0.25">
      <c r="A14" s="7" t="s">
        <v>67</v>
      </c>
      <c r="B14">
        <v>1</v>
      </c>
      <c r="C14" s="34" t="s">
        <v>288</v>
      </c>
      <c r="D14" s="7" t="s">
        <v>67</v>
      </c>
      <c r="E14">
        <f t="shared" si="0"/>
        <v>1</v>
      </c>
      <c r="I14" s="7" t="s">
        <v>70</v>
      </c>
      <c r="J14">
        <v>11</v>
      </c>
    </row>
    <row r="15" spans="1:10" x14ac:dyDescent="0.25">
      <c r="A15" s="7" t="s">
        <v>46</v>
      </c>
      <c r="B15">
        <v>11</v>
      </c>
      <c r="C15" s="34" t="s">
        <v>287</v>
      </c>
      <c r="D15" s="7" t="s">
        <v>46</v>
      </c>
      <c r="E15">
        <f t="shared" si="0"/>
        <v>11</v>
      </c>
      <c r="I15" s="7" t="s">
        <v>34</v>
      </c>
      <c r="J15">
        <v>7</v>
      </c>
    </row>
    <row r="16" spans="1:10" x14ac:dyDescent="0.25">
      <c r="A16" s="7" t="s">
        <v>51</v>
      </c>
      <c r="B16">
        <v>1</v>
      </c>
      <c r="C16" s="34" t="s">
        <v>287</v>
      </c>
      <c r="D16" s="7" t="s">
        <v>51</v>
      </c>
      <c r="E16">
        <f t="shared" si="0"/>
        <v>1</v>
      </c>
      <c r="I16" s="7" t="s">
        <v>67</v>
      </c>
      <c r="J16">
        <v>1</v>
      </c>
    </row>
    <row r="17" spans="1:10" x14ac:dyDescent="0.25">
      <c r="A17" s="7" t="s">
        <v>42</v>
      </c>
      <c r="B17">
        <v>16</v>
      </c>
      <c r="C17" s="34" t="s">
        <v>287</v>
      </c>
      <c r="D17" s="7" t="s">
        <v>42</v>
      </c>
      <c r="E17">
        <f t="shared" si="0"/>
        <v>16</v>
      </c>
      <c r="I17" s="7" t="s">
        <v>46</v>
      </c>
      <c r="J17">
        <v>11</v>
      </c>
    </row>
    <row r="18" spans="1:10" x14ac:dyDescent="0.25">
      <c r="A18" s="7" t="s">
        <v>7</v>
      </c>
      <c r="B18">
        <v>171</v>
      </c>
      <c r="I18" s="7" t="s">
        <v>51</v>
      </c>
      <c r="J18">
        <v>1</v>
      </c>
    </row>
    <row r="19" spans="1:10" x14ac:dyDescent="0.25">
      <c r="I19" s="7" t="s">
        <v>42</v>
      </c>
      <c r="J19">
        <v>16</v>
      </c>
    </row>
    <row r="20" spans="1:10" x14ac:dyDescent="0.25">
      <c r="I20" s="7" t="s">
        <v>7</v>
      </c>
      <c r="J20">
        <v>171</v>
      </c>
    </row>
    <row r="33" spans="1:3" x14ac:dyDescent="0.25">
      <c r="A33" s="6" t="s">
        <v>5</v>
      </c>
      <c r="B33" t="s">
        <v>281</v>
      </c>
    </row>
    <row r="34" spans="1:3" x14ac:dyDescent="0.25">
      <c r="A34" s="7" t="s">
        <v>30</v>
      </c>
      <c r="B34">
        <v>13</v>
      </c>
    </row>
    <row r="35" spans="1:3" x14ac:dyDescent="0.25">
      <c r="A35" s="7" t="s">
        <v>84</v>
      </c>
      <c r="B35">
        <v>28</v>
      </c>
      <c r="C35" s="35"/>
    </row>
    <row r="36" spans="1:3" x14ac:dyDescent="0.25">
      <c r="A36" s="7" t="s">
        <v>57</v>
      </c>
      <c r="B36">
        <v>36</v>
      </c>
      <c r="C36" s="35"/>
    </row>
    <row r="37" spans="1:3" x14ac:dyDescent="0.25">
      <c r="A37" s="7" t="s">
        <v>92</v>
      </c>
      <c r="B37">
        <v>17</v>
      </c>
      <c r="C37" s="35"/>
    </row>
    <row r="38" spans="1:3" x14ac:dyDescent="0.25">
      <c r="A38" s="7" t="s">
        <v>95</v>
      </c>
      <c r="B38">
        <v>1</v>
      </c>
      <c r="C38" s="35"/>
    </row>
    <row r="39" spans="1:3" x14ac:dyDescent="0.25">
      <c r="A39" s="7" t="s">
        <v>91</v>
      </c>
      <c r="B39">
        <v>6</v>
      </c>
      <c r="C39" s="35"/>
    </row>
    <row r="40" spans="1:3" x14ac:dyDescent="0.25">
      <c r="A40" s="7" t="s">
        <v>93</v>
      </c>
      <c r="B40">
        <v>21</v>
      </c>
      <c r="C40" s="35"/>
    </row>
    <row r="41" spans="1:3" x14ac:dyDescent="0.25">
      <c r="A41" s="7" t="s">
        <v>94</v>
      </c>
      <c r="B41">
        <v>8</v>
      </c>
      <c r="C41" s="35"/>
    </row>
    <row r="42" spans="1:3" x14ac:dyDescent="0.25">
      <c r="A42" s="7" t="s">
        <v>7</v>
      </c>
      <c r="B42">
        <v>130</v>
      </c>
      <c r="C42" s="35"/>
    </row>
    <row r="43" spans="1:3" x14ac:dyDescent="0.25">
      <c r="C43" s="35"/>
    </row>
    <row r="44" spans="1:3" x14ac:dyDescent="0.25">
      <c r="C44" s="35"/>
    </row>
    <row r="45" spans="1:3" x14ac:dyDescent="0.25">
      <c r="C45" s="35"/>
    </row>
    <row r="46" spans="1:3" x14ac:dyDescent="0.25">
      <c r="C46" s="35"/>
    </row>
    <row r="47" spans="1:3" x14ac:dyDescent="0.25">
      <c r="C47" s="35"/>
    </row>
    <row r="48" spans="1:3" x14ac:dyDescent="0.25">
      <c r="C48" s="35"/>
    </row>
    <row r="49" spans="3:3" x14ac:dyDescent="0.25">
      <c r="C49" s="35"/>
    </row>
    <row r="50" spans="3:3" x14ac:dyDescent="0.25">
      <c r="C50" s="35"/>
    </row>
    <row r="51" spans="3:3" x14ac:dyDescent="0.25">
      <c r="C51" s="35"/>
    </row>
    <row r="52" spans="3:3" x14ac:dyDescent="0.25">
      <c r="C52" s="35"/>
    </row>
    <row r="53" spans="3:3" x14ac:dyDescent="0.25">
      <c r="C53" s="35"/>
    </row>
    <row r="54" spans="3:3" x14ac:dyDescent="0.25">
      <c r="C54" s="35"/>
    </row>
    <row r="55" spans="3:3" x14ac:dyDescent="0.25">
      <c r="C55" s="35"/>
    </row>
    <row r="56" spans="3:3" x14ac:dyDescent="0.25">
      <c r="C56" s="35"/>
    </row>
    <row r="57" spans="3:3" x14ac:dyDescent="0.25">
      <c r="C57" s="35"/>
    </row>
    <row r="58" spans="3:3" x14ac:dyDescent="0.25">
      <c r="C58" s="35"/>
    </row>
    <row r="69" spans="1:8" x14ac:dyDescent="0.25">
      <c r="A69" t="s">
        <v>290</v>
      </c>
      <c r="B69" t="s">
        <v>291</v>
      </c>
      <c r="C69" t="s">
        <v>292</v>
      </c>
      <c r="D69" t="s">
        <v>293</v>
      </c>
    </row>
    <row r="70" spans="1:8" x14ac:dyDescent="0.25">
      <c r="A70">
        <v>51</v>
      </c>
      <c r="B70">
        <v>5</v>
      </c>
      <c r="C70">
        <v>4</v>
      </c>
      <c r="D70">
        <v>1</v>
      </c>
    </row>
    <row r="78" spans="1:8" x14ac:dyDescent="0.25">
      <c r="A78" s="6" t="s">
        <v>5</v>
      </c>
      <c r="B78" t="s">
        <v>282</v>
      </c>
      <c r="D78" s="6"/>
      <c r="E78" s="6"/>
      <c r="F78" s="6"/>
      <c r="G78" s="6"/>
      <c r="H78" s="6"/>
    </row>
    <row r="79" spans="1:8" x14ac:dyDescent="0.25">
      <c r="A79" s="7" t="s">
        <v>19</v>
      </c>
      <c r="B79">
        <v>78</v>
      </c>
      <c r="D79" t="s">
        <v>20</v>
      </c>
      <c r="E79">
        <f>170-GETPIVOTDATA("CORRECCIÓN Y/O RECTIFICACIÓN DE ÁREA",$A$78,"CORRECCIÓN Y/O RECTIFICACIÓN DE ÁREA","Si")</f>
        <v>92</v>
      </c>
    </row>
    <row r="80" spans="1:8" x14ac:dyDescent="0.25">
      <c r="A80" s="7" t="s">
        <v>6</v>
      </c>
      <c r="D80" t="s">
        <v>24</v>
      </c>
      <c r="E80">
        <f>GETPIVOTDATA("CORRECCIÓN Y/O RECTIFICACIÓN DE ÁREA",$A$78,"CORRECCIÓN Y/O RECTIFICACIÓN DE ÁREA","Si")</f>
        <v>78</v>
      </c>
    </row>
    <row r="81" spans="1:8" x14ac:dyDescent="0.25">
      <c r="A81" s="7" t="s">
        <v>7</v>
      </c>
      <c r="B81">
        <v>78</v>
      </c>
    </row>
    <row r="90" spans="1:8" x14ac:dyDescent="0.25">
      <c r="A90" s="6" t="s">
        <v>5</v>
      </c>
      <c r="B90" t="s">
        <v>272</v>
      </c>
      <c r="C90" s="6"/>
      <c r="D90" s="6"/>
      <c r="E90" s="6"/>
      <c r="F90" s="6"/>
      <c r="G90" s="6"/>
      <c r="H90" s="6"/>
    </row>
    <row r="91" spans="1:8" x14ac:dyDescent="0.25">
      <c r="A91" s="7" t="s">
        <v>274</v>
      </c>
      <c r="B91">
        <v>2</v>
      </c>
    </row>
    <row r="92" spans="1:8" x14ac:dyDescent="0.25">
      <c r="A92" s="7" t="s">
        <v>278</v>
      </c>
      <c r="B92">
        <v>1</v>
      </c>
    </row>
    <row r="93" spans="1:8" x14ac:dyDescent="0.25">
      <c r="A93" s="7" t="s">
        <v>279</v>
      </c>
      <c r="B93">
        <v>3</v>
      </c>
    </row>
    <row r="94" spans="1:8" x14ac:dyDescent="0.25">
      <c r="A94" s="7" t="s">
        <v>277</v>
      </c>
      <c r="B94">
        <v>3</v>
      </c>
    </row>
    <row r="95" spans="1:8" x14ac:dyDescent="0.25">
      <c r="A95" s="7" t="s">
        <v>275</v>
      </c>
      <c r="B95">
        <v>2</v>
      </c>
    </row>
    <row r="96" spans="1:8" x14ac:dyDescent="0.25">
      <c r="A96" s="7" t="s">
        <v>276</v>
      </c>
      <c r="B96">
        <v>5</v>
      </c>
    </row>
    <row r="97" spans="1:8" x14ac:dyDescent="0.25">
      <c r="A97" s="7" t="s">
        <v>273</v>
      </c>
      <c r="B97">
        <v>7</v>
      </c>
    </row>
    <row r="98" spans="1:8" x14ac:dyDescent="0.25">
      <c r="A98" s="7" t="s">
        <v>7</v>
      </c>
      <c r="B98">
        <v>23</v>
      </c>
    </row>
    <row r="107" spans="1:8" x14ac:dyDescent="0.25">
      <c r="A107" s="6" t="s">
        <v>5</v>
      </c>
      <c r="B107" t="s">
        <v>283</v>
      </c>
      <c r="D107" s="6"/>
      <c r="E107" s="6"/>
      <c r="F107" s="6"/>
      <c r="G107" s="6"/>
      <c r="H107" s="6"/>
    </row>
    <row r="108" spans="1:8" x14ac:dyDescent="0.25">
      <c r="A108" s="7" t="s">
        <v>20</v>
      </c>
      <c r="B108">
        <v>98</v>
      </c>
      <c r="D108" t="s">
        <v>24</v>
      </c>
      <c r="E108">
        <f>170-98</f>
        <v>72</v>
      </c>
    </row>
    <row r="109" spans="1:8" x14ac:dyDescent="0.25">
      <c r="A109" s="7" t="s">
        <v>7</v>
      </c>
      <c r="B109">
        <v>98</v>
      </c>
      <c r="D109" t="s">
        <v>20</v>
      </c>
      <c r="E109">
        <f>GETPIVOTDATA("PAZ Y SALVO PREDIAL",$A$107,"PAZ Y SALVO PREDIAL","NO")</f>
        <v>98</v>
      </c>
    </row>
    <row r="119" spans="1:2" x14ac:dyDescent="0.25">
      <c r="A119" s="6" t="s">
        <v>5</v>
      </c>
      <c r="B119" t="s">
        <v>284</v>
      </c>
    </row>
    <row r="120" spans="1:2" x14ac:dyDescent="0.25">
      <c r="A120" s="7" t="s">
        <v>20</v>
      </c>
      <c r="B120">
        <v>65</v>
      </c>
    </row>
    <row r="121" spans="1:2" x14ac:dyDescent="0.25">
      <c r="A121" s="7" t="s">
        <v>24</v>
      </c>
      <c r="B121">
        <v>105</v>
      </c>
    </row>
    <row r="122" spans="1:2" x14ac:dyDescent="0.25">
      <c r="A122" s="7" t="s">
        <v>7</v>
      </c>
      <c r="B122">
        <v>170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F107D0-FF0E-476B-94F7-EF8B4E9C1DAD}">
  <dimension ref="B7:P179"/>
  <sheetViews>
    <sheetView showGridLines="0" zoomScale="60" zoomScaleNormal="60" workbookViewId="0">
      <selection activeCell="B10" sqref="B10"/>
    </sheetView>
  </sheetViews>
  <sheetFormatPr baseColWidth="10" defaultRowHeight="15" x14ac:dyDescent="0.25"/>
  <cols>
    <col min="1" max="1" width="1.75" customWidth="1"/>
    <col min="2" max="2" width="24.875" customWidth="1"/>
    <col min="3" max="3" width="21.375" style="5" customWidth="1"/>
    <col min="4" max="4" width="24.875" customWidth="1"/>
    <col min="5" max="5" width="15.125" style="1" customWidth="1"/>
    <col min="6" max="7" width="12.5" customWidth="1"/>
    <col min="8" max="12" width="30.5" customWidth="1"/>
    <col min="13" max="13" width="23" customWidth="1"/>
    <col min="14" max="14" width="16.75" customWidth="1"/>
    <col min="15" max="16" width="11.625" customWidth="1"/>
  </cols>
  <sheetData>
    <row r="7" spans="2:16" x14ac:dyDescent="0.25">
      <c r="I7" s="42" t="s">
        <v>9</v>
      </c>
      <c r="J7" s="42"/>
      <c r="K7" s="42"/>
      <c r="L7" s="42"/>
      <c r="M7" s="2"/>
      <c r="N7" s="2"/>
      <c r="O7" s="2"/>
      <c r="P7" s="2"/>
    </row>
    <row r="8" spans="2:16" s="2" customFormat="1" ht="48.6" customHeight="1" x14ac:dyDescent="0.25">
      <c r="B8" s="3" t="s">
        <v>4</v>
      </c>
      <c r="C8" s="3" t="s">
        <v>3</v>
      </c>
      <c r="D8" s="3" t="s">
        <v>2</v>
      </c>
      <c r="E8" s="3" t="s">
        <v>0</v>
      </c>
      <c r="F8" s="3" t="s">
        <v>1</v>
      </c>
      <c r="G8" s="3" t="s">
        <v>99</v>
      </c>
      <c r="H8" s="3" t="s">
        <v>8</v>
      </c>
      <c r="I8" s="3" t="s">
        <v>96</v>
      </c>
      <c r="J8" s="3" t="s">
        <v>97</v>
      </c>
      <c r="K8" s="3" t="s">
        <v>98</v>
      </c>
      <c r="L8" s="3" t="s">
        <v>271</v>
      </c>
      <c r="M8" s="3" t="s">
        <v>10</v>
      </c>
      <c r="N8" s="3" t="s">
        <v>11</v>
      </c>
      <c r="O8" s="3" t="s">
        <v>12</v>
      </c>
      <c r="P8" s="3" t="s">
        <v>13</v>
      </c>
    </row>
    <row r="9" spans="2:16" ht="16.5" customHeight="1" x14ac:dyDescent="0.25">
      <c r="B9" s="12" t="s">
        <v>14</v>
      </c>
      <c r="C9" s="13" t="s">
        <v>15</v>
      </c>
      <c r="D9" s="12" t="s">
        <v>16</v>
      </c>
      <c r="E9" s="14" t="s">
        <v>17</v>
      </c>
      <c r="F9" s="15" t="s">
        <v>18</v>
      </c>
      <c r="G9" s="15" t="s">
        <v>100</v>
      </c>
      <c r="H9" s="15" t="s">
        <v>91</v>
      </c>
      <c r="I9" s="15"/>
      <c r="J9" s="15"/>
      <c r="K9" s="15"/>
      <c r="L9" s="15"/>
      <c r="M9" s="15" t="s">
        <v>19</v>
      </c>
      <c r="N9" s="15" t="s">
        <v>280</v>
      </c>
      <c r="O9" s="15" t="s">
        <v>20</v>
      </c>
      <c r="P9" s="15" t="s">
        <v>20</v>
      </c>
    </row>
    <row r="10" spans="2:16" ht="16.5" customHeight="1" x14ac:dyDescent="0.25">
      <c r="B10" s="12" t="s">
        <v>14</v>
      </c>
      <c r="C10" s="13" t="s">
        <v>15</v>
      </c>
      <c r="D10" s="12" t="s">
        <v>21</v>
      </c>
      <c r="E10" s="16" t="s">
        <v>22</v>
      </c>
      <c r="F10" s="15" t="s">
        <v>23</v>
      </c>
      <c r="G10" s="15" t="s">
        <v>101</v>
      </c>
      <c r="H10" s="15" t="s">
        <v>94</v>
      </c>
      <c r="I10" s="15"/>
      <c r="J10" s="15"/>
      <c r="K10" s="15"/>
      <c r="L10" s="15"/>
      <c r="M10" s="15" t="s">
        <v>19</v>
      </c>
      <c r="N10" s="15" t="s">
        <v>280</v>
      </c>
      <c r="O10" s="15" t="s">
        <v>20</v>
      </c>
      <c r="P10" s="15" t="s">
        <v>24</v>
      </c>
    </row>
    <row r="11" spans="2:16" ht="16.5" customHeight="1" x14ac:dyDescent="0.25">
      <c r="B11" s="12" t="s">
        <v>14</v>
      </c>
      <c r="C11" s="13" t="s">
        <v>15</v>
      </c>
      <c r="D11" s="12" t="s">
        <v>21</v>
      </c>
      <c r="E11" s="14" t="s">
        <v>22</v>
      </c>
      <c r="F11" s="15" t="s">
        <v>23</v>
      </c>
      <c r="G11" s="15" t="s">
        <v>102</v>
      </c>
      <c r="H11" s="15" t="s">
        <v>94</v>
      </c>
      <c r="I11" s="15"/>
      <c r="J11" s="15"/>
      <c r="K11" s="15"/>
      <c r="L11" s="15"/>
      <c r="M11" s="15" t="s">
        <v>19</v>
      </c>
      <c r="N11" s="15" t="s">
        <v>280</v>
      </c>
      <c r="O11" s="15" t="s">
        <v>20</v>
      </c>
      <c r="P11" s="15" t="s">
        <v>24</v>
      </c>
    </row>
    <row r="12" spans="2:16" ht="16.5" customHeight="1" x14ac:dyDescent="0.25">
      <c r="B12" s="12" t="s">
        <v>14</v>
      </c>
      <c r="C12" s="13" t="s">
        <v>15</v>
      </c>
      <c r="D12" s="12" t="s">
        <v>21</v>
      </c>
      <c r="E12" s="16" t="s">
        <v>22</v>
      </c>
      <c r="F12" s="15" t="s">
        <v>23</v>
      </c>
      <c r="G12" s="15" t="s">
        <v>103</v>
      </c>
      <c r="H12" s="15" t="s">
        <v>94</v>
      </c>
      <c r="I12" s="15"/>
      <c r="J12" s="15"/>
      <c r="K12" s="15"/>
      <c r="L12" s="15"/>
      <c r="M12" s="15"/>
      <c r="N12" s="15" t="s">
        <v>280</v>
      </c>
      <c r="O12" s="15" t="s">
        <v>20</v>
      </c>
      <c r="P12" s="15" t="s">
        <v>24</v>
      </c>
    </row>
    <row r="13" spans="2:16" ht="16.5" customHeight="1" x14ac:dyDescent="0.25">
      <c r="B13" s="12" t="s">
        <v>14</v>
      </c>
      <c r="C13" s="13" t="s">
        <v>15</v>
      </c>
      <c r="D13" s="12" t="s">
        <v>21</v>
      </c>
      <c r="E13" s="16" t="s">
        <v>22</v>
      </c>
      <c r="F13" s="15" t="s">
        <v>23</v>
      </c>
      <c r="G13" s="15" t="s">
        <v>104</v>
      </c>
      <c r="H13" s="15" t="s">
        <v>92</v>
      </c>
      <c r="I13" s="15"/>
      <c r="J13" s="15"/>
      <c r="K13" s="15"/>
      <c r="L13" s="15"/>
      <c r="M13" s="15" t="s">
        <v>19</v>
      </c>
      <c r="N13" s="15" t="s">
        <v>280</v>
      </c>
      <c r="O13" s="15" t="s">
        <v>20</v>
      </c>
      <c r="P13" s="15" t="s">
        <v>24</v>
      </c>
    </row>
    <row r="14" spans="2:16" ht="45" x14ac:dyDescent="0.25">
      <c r="B14" s="12" t="s">
        <v>14</v>
      </c>
      <c r="C14" s="13" t="s">
        <v>15</v>
      </c>
      <c r="D14" s="12" t="s">
        <v>21</v>
      </c>
      <c r="E14" s="16" t="s">
        <v>22</v>
      </c>
      <c r="F14" s="17" t="s">
        <v>25</v>
      </c>
      <c r="G14" s="17" t="s">
        <v>105</v>
      </c>
      <c r="H14" s="15" t="s">
        <v>94</v>
      </c>
      <c r="I14" s="15" t="s">
        <v>24</v>
      </c>
      <c r="J14" s="15"/>
      <c r="K14" s="15"/>
      <c r="L14" s="15"/>
      <c r="M14" s="16"/>
      <c r="N14" s="15" t="s">
        <v>280</v>
      </c>
      <c r="O14" s="15" t="s">
        <v>20</v>
      </c>
      <c r="P14" s="16" t="s">
        <v>24</v>
      </c>
    </row>
    <row r="15" spans="2:16" ht="45" x14ac:dyDescent="0.25">
      <c r="B15" s="12" t="s">
        <v>14</v>
      </c>
      <c r="C15" s="13" t="s">
        <v>15</v>
      </c>
      <c r="D15" s="12" t="s">
        <v>21</v>
      </c>
      <c r="E15" s="16" t="s">
        <v>22</v>
      </c>
      <c r="F15" s="17" t="s">
        <v>23</v>
      </c>
      <c r="G15" s="17" t="s">
        <v>106</v>
      </c>
      <c r="H15" s="15" t="s">
        <v>92</v>
      </c>
      <c r="I15" s="15"/>
      <c r="J15" s="15"/>
      <c r="K15" s="15"/>
      <c r="L15" s="15"/>
      <c r="M15" s="16" t="s">
        <v>19</v>
      </c>
      <c r="N15" s="15" t="s">
        <v>280</v>
      </c>
      <c r="O15" s="15" t="s">
        <v>20</v>
      </c>
      <c r="P15" s="16" t="s">
        <v>24</v>
      </c>
    </row>
    <row r="16" spans="2:16" ht="45" x14ac:dyDescent="0.25">
      <c r="B16" s="12" t="s">
        <v>14</v>
      </c>
      <c r="C16" s="13" t="s">
        <v>15</v>
      </c>
      <c r="D16" s="12" t="s">
        <v>21</v>
      </c>
      <c r="E16" s="16" t="s">
        <v>22</v>
      </c>
      <c r="F16" s="17" t="s">
        <v>23</v>
      </c>
      <c r="G16" s="17" t="s">
        <v>107</v>
      </c>
      <c r="H16" s="15" t="s">
        <v>57</v>
      </c>
      <c r="I16" s="15"/>
      <c r="J16" s="15"/>
      <c r="K16" s="15"/>
      <c r="L16" s="15"/>
      <c r="M16" s="16" t="s">
        <v>19</v>
      </c>
      <c r="N16" s="15" t="s">
        <v>280</v>
      </c>
      <c r="O16" s="15" t="s">
        <v>20</v>
      </c>
      <c r="P16" s="16" t="s">
        <v>24</v>
      </c>
    </row>
    <row r="17" spans="2:16" ht="45" x14ac:dyDescent="0.25">
      <c r="B17" s="12" t="s">
        <v>14</v>
      </c>
      <c r="C17" s="13" t="s">
        <v>15</v>
      </c>
      <c r="D17" s="12" t="s">
        <v>21</v>
      </c>
      <c r="E17" s="14" t="s">
        <v>22</v>
      </c>
      <c r="F17" s="18" t="s">
        <v>25</v>
      </c>
      <c r="G17" s="18" t="s">
        <v>108</v>
      </c>
      <c r="H17" s="15" t="s">
        <v>94</v>
      </c>
      <c r="I17" s="15" t="s">
        <v>24</v>
      </c>
      <c r="J17" s="15"/>
      <c r="K17" s="15"/>
      <c r="L17" s="15"/>
      <c r="M17" s="16"/>
      <c r="N17" s="15" t="s">
        <v>280</v>
      </c>
      <c r="O17" s="15" t="s">
        <v>20</v>
      </c>
      <c r="P17" s="16" t="s">
        <v>24</v>
      </c>
    </row>
    <row r="18" spans="2:16" ht="45" x14ac:dyDescent="0.25">
      <c r="B18" s="12" t="s">
        <v>14</v>
      </c>
      <c r="C18" s="13" t="s">
        <v>15</v>
      </c>
      <c r="D18" s="12" t="s">
        <v>21</v>
      </c>
      <c r="E18" s="14" t="s">
        <v>22</v>
      </c>
      <c r="F18" s="18" t="s">
        <v>26</v>
      </c>
      <c r="G18" s="18" t="s">
        <v>109</v>
      </c>
      <c r="H18" s="15" t="s">
        <v>94</v>
      </c>
      <c r="I18" s="18"/>
      <c r="J18" s="18"/>
      <c r="K18" s="18"/>
      <c r="L18" s="18"/>
      <c r="M18" s="16"/>
      <c r="N18" s="15" t="s">
        <v>280</v>
      </c>
      <c r="O18" s="15" t="s">
        <v>20</v>
      </c>
      <c r="P18" s="16" t="s">
        <v>20</v>
      </c>
    </row>
    <row r="19" spans="2:16" ht="30" x14ac:dyDescent="0.25">
      <c r="B19" s="19" t="s">
        <v>49</v>
      </c>
      <c r="C19" s="13" t="s">
        <v>27</v>
      </c>
      <c r="D19" s="12" t="s">
        <v>21</v>
      </c>
      <c r="E19" s="16" t="s">
        <v>28</v>
      </c>
      <c r="F19" s="18" t="s">
        <v>29</v>
      </c>
      <c r="G19" s="18" t="s">
        <v>110</v>
      </c>
      <c r="H19" s="18"/>
      <c r="I19" s="15" t="s">
        <v>24</v>
      </c>
      <c r="J19" s="15"/>
      <c r="K19" s="15"/>
      <c r="L19" s="15"/>
      <c r="M19" s="16" t="s">
        <v>19</v>
      </c>
      <c r="N19" s="15" t="s">
        <v>280</v>
      </c>
      <c r="O19" s="15" t="s">
        <v>24</v>
      </c>
      <c r="P19" s="16" t="s">
        <v>24</v>
      </c>
    </row>
    <row r="20" spans="2:16" ht="30" x14ac:dyDescent="0.25">
      <c r="B20" s="19" t="s">
        <v>49</v>
      </c>
      <c r="C20" s="13" t="s">
        <v>27</v>
      </c>
      <c r="D20" s="12" t="s">
        <v>21</v>
      </c>
      <c r="E20" s="15" t="s">
        <v>28</v>
      </c>
      <c r="F20" s="18" t="s">
        <v>29</v>
      </c>
      <c r="G20" s="18" t="s">
        <v>111</v>
      </c>
      <c r="H20" s="14" t="s">
        <v>30</v>
      </c>
      <c r="I20" s="14"/>
      <c r="J20" s="14"/>
      <c r="K20" s="14"/>
      <c r="L20" s="14"/>
      <c r="M20" s="16"/>
      <c r="N20" s="15" t="s">
        <v>280</v>
      </c>
      <c r="O20" s="15" t="s">
        <v>24</v>
      </c>
      <c r="P20" s="16" t="s">
        <v>20</v>
      </c>
    </row>
    <row r="21" spans="2:16" ht="30" x14ac:dyDescent="0.25">
      <c r="B21" s="19" t="s">
        <v>49</v>
      </c>
      <c r="C21" s="13" t="s">
        <v>27</v>
      </c>
      <c r="D21" s="12" t="s">
        <v>21</v>
      </c>
      <c r="E21" s="15" t="s">
        <v>28</v>
      </c>
      <c r="F21" s="18" t="s">
        <v>29</v>
      </c>
      <c r="G21" s="18" t="s">
        <v>112</v>
      </c>
      <c r="H21" s="14" t="s">
        <v>30</v>
      </c>
      <c r="I21" s="14"/>
      <c r="J21" s="14"/>
      <c r="K21" s="14"/>
      <c r="L21" s="14"/>
      <c r="M21" s="16"/>
      <c r="N21" s="15" t="s">
        <v>280</v>
      </c>
      <c r="O21" s="15" t="s">
        <v>24</v>
      </c>
      <c r="P21" s="16" t="s">
        <v>20</v>
      </c>
    </row>
    <row r="22" spans="2:16" s="4" customFormat="1" ht="45" x14ac:dyDescent="0.25">
      <c r="B22" s="12" t="s">
        <v>14</v>
      </c>
      <c r="C22" s="13" t="s">
        <v>15</v>
      </c>
      <c r="D22" s="12" t="s">
        <v>21</v>
      </c>
      <c r="E22" s="14" t="s">
        <v>28</v>
      </c>
      <c r="F22" s="20" t="s">
        <v>31</v>
      </c>
      <c r="G22" s="20" t="s">
        <v>113</v>
      </c>
      <c r="H22" s="14" t="s">
        <v>57</v>
      </c>
      <c r="I22" s="14"/>
      <c r="J22" s="14"/>
      <c r="K22" s="14"/>
      <c r="L22" s="14"/>
      <c r="M22" s="20"/>
      <c r="N22" s="15" t="s">
        <v>280</v>
      </c>
      <c r="O22" s="15" t="s">
        <v>20</v>
      </c>
      <c r="P22" s="20" t="s">
        <v>24</v>
      </c>
    </row>
    <row r="23" spans="2:16" s="4" customFormat="1" ht="30" x14ac:dyDescent="0.25">
      <c r="B23" s="19" t="s">
        <v>49</v>
      </c>
      <c r="C23" s="13" t="s">
        <v>27</v>
      </c>
      <c r="D23" s="12" t="s">
        <v>21</v>
      </c>
      <c r="E23" s="14" t="s">
        <v>28</v>
      </c>
      <c r="F23" s="20" t="s">
        <v>29</v>
      </c>
      <c r="G23" s="20" t="s">
        <v>114</v>
      </c>
      <c r="H23" s="14"/>
      <c r="I23" s="15" t="s">
        <v>24</v>
      </c>
      <c r="J23" s="15"/>
      <c r="K23" s="15"/>
      <c r="L23" s="15"/>
      <c r="M23" s="20"/>
      <c r="N23" s="15" t="s">
        <v>280</v>
      </c>
      <c r="O23" s="15" t="s">
        <v>24</v>
      </c>
      <c r="P23" s="20" t="s">
        <v>24</v>
      </c>
    </row>
    <row r="24" spans="2:16" s="5" customFormat="1" ht="22.5" customHeight="1" x14ac:dyDescent="0.25">
      <c r="B24" s="19" t="s">
        <v>49</v>
      </c>
      <c r="C24" s="13" t="s">
        <v>27</v>
      </c>
      <c r="D24" s="13" t="s">
        <v>21</v>
      </c>
      <c r="E24" s="21" t="s">
        <v>28</v>
      </c>
      <c r="F24" s="22" t="s">
        <v>29</v>
      </c>
      <c r="G24" s="22" t="s">
        <v>115</v>
      </c>
      <c r="H24" s="21"/>
      <c r="I24" s="21"/>
      <c r="J24" s="21"/>
      <c r="K24" s="21"/>
      <c r="L24" s="21"/>
      <c r="M24" s="23"/>
      <c r="N24" s="15" t="s">
        <v>280</v>
      </c>
      <c r="O24" s="15" t="s">
        <v>24</v>
      </c>
      <c r="P24" s="23" t="s">
        <v>24</v>
      </c>
    </row>
    <row r="25" spans="2:16" ht="30" x14ac:dyDescent="0.25">
      <c r="B25" s="19" t="s">
        <v>49</v>
      </c>
      <c r="C25" s="13" t="s">
        <v>32</v>
      </c>
      <c r="D25" s="13" t="s">
        <v>21</v>
      </c>
      <c r="E25" s="21" t="s">
        <v>28</v>
      </c>
      <c r="F25" s="22" t="s">
        <v>33</v>
      </c>
      <c r="G25" s="22" t="s">
        <v>116</v>
      </c>
      <c r="H25" s="21"/>
      <c r="I25" s="15" t="s">
        <v>24</v>
      </c>
      <c r="J25" s="15"/>
      <c r="K25" s="15"/>
      <c r="L25" s="15"/>
      <c r="M25" s="23"/>
      <c r="N25" s="15" t="s">
        <v>280</v>
      </c>
      <c r="O25" s="15" t="s">
        <v>20</v>
      </c>
      <c r="P25" s="23" t="s">
        <v>20</v>
      </c>
    </row>
    <row r="26" spans="2:16" ht="30" x14ac:dyDescent="0.25">
      <c r="B26" s="19" t="s">
        <v>49</v>
      </c>
      <c r="C26" s="24" t="s">
        <v>27</v>
      </c>
      <c r="D26" s="24" t="s">
        <v>21</v>
      </c>
      <c r="E26" s="23" t="s">
        <v>28</v>
      </c>
      <c r="F26" s="25" t="s">
        <v>29</v>
      </c>
      <c r="G26" s="25" t="s">
        <v>117</v>
      </c>
      <c r="H26" s="25"/>
      <c r="I26" s="25"/>
      <c r="J26" s="25"/>
      <c r="K26" s="25"/>
      <c r="L26" s="25"/>
      <c r="M26" s="25"/>
      <c r="N26" s="15" t="s">
        <v>280</v>
      </c>
      <c r="O26" s="15" t="s">
        <v>20</v>
      </c>
      <c r="P26" s="25" t="s">
        <v>20</v>
      </c>
    </row>
    <row r="27" spans="2:16" ht="45" x14ac:dyDescent="0.25">
      <c r="B27" s="12" t="s">
        <v>14</v>
      </c>
      <c r="C27" s="24" t="s">
        <v>15</v>
      </c>
      <c r="D27" s="24" t="s">
        <v>21</v>
      </c>
      <c r="E27" s="23" t="s">
        <v>28</v>
      </c>
      <c r="F27" s="25" t="s">
        <v>31</v>
      </c>
      <c r="G27" s="25" t="s">
        <v>118</v>
      </c>
      <c r="H27" s="14" t="s">
        <v>57</v>
      </c>
      <c r="I27" s="26"/>
      <c r="J27" s="26"/>
      <c r="K27" s="26"/>
      <c r="L27" s="26"/>
      <c r="M27" s="25" t="s">
        <v>19</v>
      </c>
      <c r="N27" s="33" t="s">
        <v>274</v>
      </c>
      <c r="O27" s="15" t="s">
        <v>20</v>
      </c>
      <c r="P27" s="25" t="s">
        <v>24</v>
      </c>
    </row>
    <row r="28" spans="2:16" ht="45" x14ac:dyDescent="0.25">
      <c r="B28" s="12" t="s">
        <v>14</v>
      </c>
      <c r="C28" s="24" t="s">
        <v>15</v>
      </c>
      <c r="D28" s="24" t="s">
        <v>21</v>
      </c>
      <c r="E28" s="27" t="s">
        <v>28</v>
      </c>
      <c r="F28" s="25" t="s">
        <v>31</v>
      </c>
      <c r="G28" s="25" t="s">
        <v>119</v>
      </c>
      <c r="H28" s="14" t="s">
        <v>57</v>
      </c>
      <c r="I28" s="25"/>
      <c r="J28" s="25"/>
      <c r="K28" s="25"/>
      <c r="L28" s="25"/>
      <c r="M28" s="28" t="s">
        <v>19</v>
      </c>
      <c r="N28" s="15" t="s">
        <v>280</v>
      </c>
      <c r="O28" s="15" t="s">
        <v>20</v>
      </c>
      <c r="P28" s="28" t="s">
        <v>24</v>
      </c>
    </row>
    <row r="29" spans="2:16" ht="45" x14ac:dyDescent="0.25">
      <c r="B29" s="12" t="s">
        <v>14</v>
      </c>
      <c r="C29" s="24" t="s">
        <v>15</v>
      </c>
      <c r="D29" s="24" t="s">
        <v>21</v>
      </c>
      <c r="E29" s="23" t="s">
        <v>28</v>
      </c>
      <c r="F29" s="26" t="s">
        <v>31</v>
      </c>
      <c r="G29" s="26" t="s">
        <v>120</v>
      </c>
      <c r="H29" s="14" t="s">
        <v>57</v>
      </c>
      <c r="I29" s="26"/>
      <c r="J29" s="26"/>
      <c r="K29" s="26"/>
      <c r="L29" s="26"/>
      <c r="M29" s="25"/>
      <c r="N29" s="15" t="s">
        <v>280</v>
      </c>
      <c r="O29" s="15" t="s">
        <v>20</v>
      </c>
      <c r="P29" s="25" t="s">
        <v>24</v>
      </c>
    </row>
    <row r="30" spans="2:16" ht="45" x14ac:dyDescent="0.25">
      <c r="B30" s="12" t="s">
        <v>14</v>
      </c>
      <c r="C30" s="24" t="s">
        <v>15</v>
      </c>
      <c r="D30" s="24" t="s">
        <v>21</v>
      </c>
      <c r="E30" s="27" t="s">
        <v>34</v>
      </c>
      <c r="F30" s="25" t="s">
        <v>35</v>
      </c>
      <c r="G30" s="25" t="s">
        <v>121</v>
      </c>
      <c r="H30" s="25" t="s">
        <v>57</v>
      </c>
      <c r="I30" s="25"/>
      <c r="J30" s="25"/>
      <c r="K30" s="25"/>
      <c r="L30" s="25"/>
      <c r="M30" s="25"/>
      <c r="N30" s="33" t="s">
        <v>274</v>
      </c>
      <c r="O30" s="15" t="s">
        <v>24</v>
      </c>
      <c r="P30" s="25" t="s">
        <v>24</v>
      </c>
    </row>
    <row r="31" spans="2:16" ht="45" x14ac:dyDescent="0.25">
      <c r="B31" s="12" t="s">
        <v>14</v>
      </c>
      <c r="C31" s="24" t="s">
        <v>15</v>
      </c>
      <c r="D31" s="24" t="s">
        <v>21</v>
      </c>
      <c r="E31" s="27" t="s">
        <v>34</v>
      </c>
      <c r="F31" s="25" t="s">
        <v>36</v>
      </c>
      <c r="G31" s="25" t="s">
        <v>122</v>
      </c>
      <c r="H31" s="25" t="s">
        <v>57</v>
      </c>
      <c r="I31" s="25"/>
      <c r="J31" s="25"/>
      <c r="K31" s="25"/>
      <c r="L31" s="25"/>
      <c r="M31" s="25" t="s">
        <v>19</v>
      </c>
      <c r="N31" s="15" t="s">
        <v>280</v>
      </c>
      <c r="O31" s="15" t="s">
        <v>24</v>
      </c>
      <c r="P31" s="25" t="s">
        <v>24</v>
      </c>
    </row>
    <row r="32" spans="2:16" ht="45" x14ac:dyDescent="0.25">
      <c r="B32" s="12" t="s">
        <v>14</v>
      </c>
      <c r="C32" s="24" t="s">
        <v>15</v>
      </c>
      <c r="D32" s="24" t="s">
        <v>21</v>
      </c>
      <c r="E32" s="23" t="s">
        <v>34</v>
      </c>
      <c r="F32" s="26" t="s">
        <v>37</v>
      </c>
      <c r="G32" s="26" t="s">
        <v>123</v>
      </c>
      <c r="H32" s="15" t="s">
        <v>94</v>
      </c>
      <c r="I32" s="26"/>
      <c r="J32" s="26"/>
      <c r="K32" s="26"/>
      <c r="L32" s="26"/>
      <c r="M32" s="25" t="s">
        <v>19</v>
      </c>
      <c r="N32" s="33" t="s">
        <v>278</v>
      </c>
      <c r="O32" s="15" t="s">
        <v>24</v>
      </c>
      <c r="P32" s="25" t="s">
        <v>24</v>
      </c>
    </row>
    <row r="33" spans="2:16" ht="45" x14ac:dyDescent="0.25">
      <c r="B33" s="12" t="s">
        <v>14</v>
      </c>
      <c r="C33" s="24" t="s">
        <v>15</v>
      </c>
      <c r="D33" s="24" t="s">
        <v>21</v>
      </c>
      <c r="E33" s="27" t="s">
        <v>34</v>
      </c>
      <c r="F33" s="25" t="s">
        <v>35</v>
      </c>
      <c r="G33" s="25" t="s">
        <v>124</v>
      </c>
      <c r="H33" s="25" t="s">
        <v>57</v>
      </c>
      <c r="I33" s="25"/>
      <c r="J33" s="25"/>
      <c r="K33" s="25"/>
      <c r="L33" s="25"/>
      <c r="M33" s="25"/>
      <c r="N33" s="33" t="s">
        <v>279</v>
      </c>
      <c r="O33" s="15" t="s">
        <v>24</v>
      </c>
      <c r="P33" s="25" t="s">
        <v>24</v>
      </c>
    </row>
    <row r="34" spans="2:16" ht="45" x14ac:dyDescent="0.25">
      <c r="B34" s="12" t="s">
        <v>14</v>
      </c>
      <c r="C34" s="24" t="s">
        <v>15</v>
      </c>
      <c r="D34" s="24" t="s">
        <v>21</v>
      </c>
      <c r="E34" s="27" t="s">
        <v>34</v>
      </c>
      <c r="F34" s="25" t="s">
        <v>36</v>
      </c>
      <c r="G34" s="25" t="s">
        <v>125</v>
      </c>
      <c r="H34" s="25" t="s">
        <v>57</v>
      </c>
      <c r="I34" s="25"/>
      <c r="J34" s="25"/>
      <c r="K34" s="25"/>
      <c r="L34" s="25"/>
      <c r="M34" s="25"/>
      <c r="N34" s="33" t="s">
        <v>277</v>
      </c>
      <c r="O34" s="15" t="s">
        <v>24</v>
      </c>
      <c r="P34" s="25" t="s">
        <v>20</v>
      </c>
    </row>
    <row r="35" spans="2:16" ht="45" x14ac:dyDescent="0.25">
      <c r="B35" s="12" t="s">
        <v>14</v>
      </c>
      <c r="C35" s="24" t="s">
        <v>15</v>
      </c>
      <c r="D35" s="24" t="s">
        <v>21</v>
      </c>
      <c r="E35" s="27" t="s">
        <v>34</v>
      </c>
      <c r="F35" s="25" t="s">
        <v>38</v>
      </c>
      <c r="G35" s="25" t="s">
        <v>126</v>
      </c>
      <c r="H35" s="25"/>
      <c r="I35" s="25"/>
      <c r="J35" s="25"/>
      <c r="K35" s="25"/>
      <c r="L35" s="25"/>
      <c r="M35" s="25"/>
      <c r="N35" s="15" t="s">
        <v>280</v>
      </c>
      <c r="O35" s="15" t="s">
        <v>24</v>
      </c>
      <c r="P35" s="25" t="s">
        <v>20</v>
      </c>
    </row>
    <row r="36" spans="2:16" ht="45" x14ac:dyDescent="0.25">
      <c r="B36" s="12" t="s">
        <v>14</v>
      </c>
      <c r="C36" s="24" t="s">
        <v>15</v>
      </c>
      <c r="D36" s="24" t="s">
        <v>21</v>
      </c>
      <c r="E36" s="27" t="s">
        <v>34</v>
      </c>
      <c r="F36" s="25" t="s">
        <v>39</v>
      </c>
      <c r="G36" s="25" t="s">
        <v>127</v>
      </c>
      <c r="H36" s="15" t="s">
        <v>94</v>
      </c>
      <c r="I36" s="25"/>
      <c r="J36" s="25"/>
      <c r="K36" s="25"/>
      <c r="L36" s="25"/>
      <c r="M36" s="25" t="s">
        <v>19</v>
      </c>
      <c r="N36" s="15" t="s">
        <v>280</v>
      </c>
      <c r="O36" s="15" t="s">
        <v>24</v>
      </c>
      <c r="P36" s="25" t="s">
        <v>24</v>
      </c>
    </row>
    <row r="37" spans="2:16" x14ac:dyDescent="0.25">
      <c r="B37" s="24" t="s">
        <v>40</v>
      </c>
      <c r="C37" s="24" t="s">
        <v>41</v>
      </c>
      <c r="D37" s="24" t="s">
        <v>21</v>
      </c>
      <c r="E37" s="16" t="s">
        <v>42</v>
      </c>
      <c r="F37" s="25" t="s">
        <v>43</v>
      </c>
      <c r="G37" s="25" t="s">
        <v>128</v>
      </c>
      <c r="H37" s="25"/>
      <c r="I37" s="15" t="s">
        <v>24</v>
      </c>
      <c r="J37" s="15"/>
      <c r="K37" s="15"/>
      <c r="L37" s="15"/>
      <c r="M37" s="25" t="s">
        <v>19</v>
      </c>
      <c r="N37" s="15" t="s">
        <v>280</v>
      </c>
      <c r="O37" s="15" t="s">
        <v>20</v>
      </c>
      <c r="P37" s="25" t="s">
        <v>24</v>
      </c>
    </row>
    <row r="38" spans="2:16" x14ac:dyDescent="0.25">
      <c r="B38" s="24" t="s">
        <v>40</v>
      </c>
      <c r="C38" s="24" t="s">
        <v>41</v>
      </c>
      <c r="D38" s="24" t="s">
        <v>21</v>
      </c>
      <c r="E38" s="16" t="s">
        <v>42</v>
      </c>
      <c r="F38" s="25" t="s">
        <v>43</v>
      </c>
      <c r="G38" s="25" t="s">
        <v>129</v>
      </c>
      <c r="H38" s="25"/>
      <c r="I38" s="15" t="s">
        <v>24</v>
      </c>
      <c r="J38" s="15"/>
      <c r="K38" s="15"/>
      <c r="L38" s="15"/>
      <c r="M38" s="25" t="s">
        <v>19</v>
      </c>
      <c r="N38" s="15" t="s">
        <v>280</v>
      </c>
      <c r="O38" s="15" t="s">
        <v>20</v>
      </c>
      <c r="P38" s="25" t="s">
        <v>24</v>
      </c>
    </row>
    <row r="39" spans="2:16" ht="17.25" customHeight="1" x14ac:dyDescent="0.25">
      <c r="B39" s="24" t="s">
        <v>44</v>
      </c>
      <c r="C39" s="24" t="s">
        <v>45</v>
      </c>
      <c r="D39" s="24" t="s">
        <v>21</v>
      </c>
      <c r="E39" s="23" t="s">
        <v>46</v>
      </c>
      <c r="F39" s="26" t="s">
        <v>47</v>
      </c>
      <c r="G39" s="26" t="s">
        <v>130</v>
      </c>
      <c r="H39" s="26" t="s">
        <v>57</v>
      </c>
      <c r="I39" s="15" t="s">
        <v>24</v>
      </c>
      <c r="J39" s="15"/>
      <c r="K39" s="15"/>
      <c r="L39" s="15"/>
      <c r="M39" s="25" t="s">
        <v>19</v>
      </c>
      <c r="N39" s="15" t="s">
        <v>280</v>
      </c>
      <c r="O39" s="15" t="s">
        <v>24</v>
      </c>
      <c r="P39" s="25" t="s">
        <v>24</v>
      </c>
    </row>
    <row r="40" spans="2:16" x14ac:dyDescent="0.25">
      <c r="B40" s="29" t="s">
        <v>40</v>
      </c>
      <c r="C40" s="24" t="s">
        <v>41</v>
      </c>
      <c r="D40" s="29" t="s">
        <v>21</v>
      </c>
      <c r="E40" s="14" t="s">
        <v>42</v>
      </c>
      <c r="F40" s="25" t="s">
        <v>43</v>
      </c>
      <c r="G40" s="25" t="s">
        <v>131</v>
      </c>
      <c r="H40" s="25"/>
      <c r="I40" s="15" t="s">
        <v>24</v>
      </c>
      <c r="J40" s="15"/>
      <c r="K40" s="15"/>
      <c r="L40" s="15"/>
      <c r="M40" s="25" t="s">
        <v>19</v>
      </c>
      <c r="N40" s="15" t="s">
        <v>280</v>
      </c>
      <c r="O40" s="15" t="s">
        <v>20</v>
      </c>
      <c r="P40" s="25" t="s">
        <v>24</v>
      </c>
    </row>
    <row r="41" spans="2:16" x14ac:dyDescent="0.25">
      <c r="B41" s="29" t="s">
        <v>40</v>
      </c>
      <c r="C41" s="24" t="s">
        <v>41</v>
      </c>
      <c r="D41" s="29" t="s">
        <v>21</v>
      </c>
      <c r="E41" s="14" t="s">
        <v>42</v>
      </c>
      <c r="F41" s="25" t="s">
        <v>43</v>
      </c>
      <c r="G41" s="25" t="s">
        <v>132</v>
      </c>
      <c r="H41" s="25" t="s">
        <v>30</v>
      </c>
      <c r="I41" s="15" t="s">
        <v>24</v>
      </c>
      <c r="J41" s="15"/>
      <c r="K41" s="15"/>
      <c r="L41" s="15"/>
      <c r="M41" s="25"/>
      <c r="N41" s="15" t="s">
        <v>280</v>
      </c>
      <c r="O41" s="15" t="s">
        <v>20</v>
      </c>
      <c r="P41" s="25" t="s">
        <v>24</v>
      </c>
    </row>
    <row r="42" spans="2:16" ht="30" x14ac:dyDescent="0.25">
      <c r="B42" s="29" t="s">
        <v>44</v>
      </c>
      <c r="C42" s="24" t="s">
        <v>45</v>
      </c>
      <c r="D42" s="29" t="s">
        <v>21</v>
      </c>
      <c r="E42" s="14" t="s">
        <v>46</v>
      </c>
      <c r="F42" s="25" t="s">
        <v>48</v>
      </c>
      <c r="G42" s="25" t="s">
        <v>133</v>
      </c>
      <c r="H42" s="25"/>
      <c r="I42" s="15" t="s">
        <v>24</v>
      </c>
      <c r="J42" s="15"/>
      <c r="K42" s="15"/>
      <c r="L42" s="15"/>
      <c r="M42" s="25" t="s">
        <v>19</v>
      </c>
      <c r="N42" s="33" t="s">
        <v>277</v>
      </c>
      <c r="O42" s="15" t="s">
        <v>24</v>
      </c>
      <c r="P42" s="25" t="s">
        <v>20</v>
      </c>
    </row>
    <row r="43" spans="2:16" x14ac:dyDescent="0.25">
      <c r="B43" s="29" t="s">
        <v>40</v>
      </c>
      <c r="C43" s="13" t="s">
        <v>41</v>
      </c>
      <c r="D43" s="12" t="s">
        <v>21</v>
      </c>
      <c r="E43" s="30" t="s">
        <v>42</v>
      </c>
      <c r="F43" s="31" t="s">
        <v>43</v>
      </c>
      <c r="G43" s="31" t="s">
        <v>134</v>
      </c>
      <c r="H43" s="25" t="s">
        <v>30</v>
      </c>
      <c r="I43" s="15" t="s">
        <v>24</v>
      </c>
      <c r="J43" s="15"/>
      <c r="K43" s="15"/>
      <c r="L43" s="15"/>
      <c r="M43" s="31" t="s">
        <v>19</v>
      </c>
      <c r="N43" s="15" t="s">
        <v>280</v>
      </c>
      <c r="O43" s="15" t="s">
        <v>20</v>
      </c>
      <c r="P43" s="31" t="s">
        <v>24</v>
      </c>
    </row>
    <row r="44" spans="2:16" ht="30" x14ac:dyDescent="0.25">
      <c r="B44" s="19" t="s">
        <v>49</v>
      </c>
      <c r="C44" s="13" t="s">
        <v>50</v>
      </c>
      <c r="D44" s="12" t="s">
        <v>21</v>
      </c>
      <c r="E44" s="30" t="s">
        <v>51</v>
      </c>
      <c r="F44" s="31" t="s">
        <v>52</v>
      </c>
      <c r="G44" s="31" t="s">
        <v>135</v>
      </c>
      <c r="H44" s="15" t="s">
        <v>57</v>
      </c>
      <c r="I44" s="15" t="s">
        <v>24</v>
      </c>
      <c r="J44" s="15"/>
      <c r="K44" s="15"/>
      <c r="L44" s="15"/>
      <c r="M44" s="31"/>
      <c r="N44" s="15" t="s">
        <v>280</v>
      </c>
      <c r="O44" s="15" t="s">
        <v>20</v>
      </c>
      <c r="P44" s="31" t="s">
        <v>24</v>
      </c>
    </row>
    <row r="45" spans="2:16" x14ac:dyDescent="0.25">
      <c r="B45" s="12" t="s">
        <v>40</v>
      </c>
      <c r="C45" s="13" t="s">
        <v>41</v>
      </c>
      <c r="D45" s="12" t="s">
        <v>21</v>
      </c>
      <c r="E45" s="16" t="s">
        <v>46</v>
      </c>
      <c r="F45" s="12" t="s">
        <v>43</v>
      </c>
      <c r="G45" s="12" t="s">
        <v>136</v>
      </c>
      <c r="H45" s="25" t="s">
        <v>30</v>
      </c>
      <c r="I45" s="12"/>
      <c r="J45" s="12"/>
      <c r="K45" s="12"/>
      <c r="L45" s="12"/>
      <c r="M45" s="12" t="s">
        <v>19</v>
      </c>
      <c r="N45" s="15" t="s">
        <v>280</v>
      </c>
      <c r="O45" s="15" t="s">
        <v>20</v>
      </c>
      <c r="P45" s="12" t="s">
        <v>24</v>
      </c>
    </row>
    <row r="46" spans="2:16" x14ac:dyDescent="0.25">
      <c r="B46" s="12" t="s">
        <v>40</v>
      </c>
      <c r="C46" s="13" t="s">
        <v>41</v>
      </c>
      <c r="D46" s="12" t="s">
        <v>21</v>
      </c>
      <c r="E46" s="16" t="s">
        <v>42</v>
      </c>
      <c r="F46" s="12" t="s">
        <v>43</v>
      </c>
      <c r="G46" s="12" t="s">
        <v>137</v>
      </c>
      <c r="H46" s="25" t="s">
        <v>30</v>
      </c>
      <c r="I46" s="12"/>
      <c r="J46" s="12"/>
      <c r="K46" s="12"/>
      <c r="L46" s="12"/>
      <c r="M46" s="12"/>
      <c r="N46" s="15" t="s">
        <v>280</v>
      </c>
      <c r="O46" s="15" t="s">
        <v>20</v>
      </c>
      <c r="P46" s="12" t="s">
        <v>24</v>
      </c>
    </row>
    <row r="47" spans="2:16" x14ac:dyDescent="0.25">
      <c r="B47" s="12" t="s">
        <v>40</v>
      </c>
      <c r="C47" s="13" t="s">
        <v>41</v>
      </c>
      <c r="D47" s="12" t="s">
        <v>21</v>
      </c>
      <c r="E47" s="16" t="s">
        <v>42</v>
      </c>
      <c r="F47" s="12" t="s">
        <v>43</v>
      </c>
      <c r="G47" s="12" t="s">
        <v>138</v>
      </c>
      <c r="H47" s="25" t="s">
        <v>30</v>
      </c>
      <c r="I47" s="12"/>
      <c r="J47" s="12"/>
      <c r="K47" s="12"/>
      <c r="L47" s="12"/>
      <c r="M47" s="12"/>
      <c r="N47" s="15" t="s">
        <v>280</v>
      </c>
      <c r="O47" s="15" t="s">
        <v>20</v>
      </c>
      <c r="P47" s="12" t="s">
        <v>24</v>
      </c>
    </row>
    <row r="48" spans="2:16" x14ac:dyDescent="0.25">
      <c r="B48" s="12" t="s">
        <v>40</v>
      </c>
      <c r="C48" s="13" t="s">
        <v>41</v>
      </c>
      <c r="D48" s="12" t="s">
        <v>21</v>
      </c>
      <c r="E48" s="16" t="s">
        <v>42</v>
      </c>
      <c r="F48" s="12" t="s">
        <v>43</v>
      </c>
      <c r="G48" s="12" t="s">
        <v>139</v>
      </c>
      <c r="H48" s="12"/>
      <c r="I48" s="12"/>
      <c r="J48" s="12"/>
      <c r="K48" s="12"/>
      <c r="L48" s="12"/>
      <c r="M48" s="12" t="s">
        <v>19</v>
      </c>
      <c r="N48" s="15" t="s">
        <v>280</v>
      </c>
      <c r="O48" s="15" t="s">
        <v>20</v>
      </c>
      <c r="P48" s="12" t="s">
        <v>24</v>
      </c>
    </row>
    <row r="49" spans="2:16" x14ac:dyDescent="0.25">
      <c r="B49" s="12" t="s">
        <v>40</v>
      </c>
      <c r="C49" s="13" t="s">
        <v>41</v>
      </c>
      <c r="D49" s="12" t="s">
        <v>21</v>
      </c>
      <c r="E49" s="16" t="s">
        <v>42</v>
      </c>
      <c r="F49" s="12" t="s">
        <v>43</v>
      </c>
      <c r="G49" s="12" t="s">
        <v>140</v>
      </c>
      <c r="H49" s="12"/>
      <c r="I49" s="12"/>
      <c r="J49" s="12"/>
      <c r="K49" s="12"/>
      <c r="L49" s="12"/>
      <c r="M49" s="12" t="s">
        <v>19</v>
      </c>
      <c r="N49" s="15" t="s">
        <v>280</v>
      </c>
      <c r="O49" s="15" t="s">
        <v>20</v>
      </c>
      <c r="P49" s="12" t="s">
        <v>24</v>
      </c>
    </row>
    <row r="50" spans="2:16" x14ac:dyDescent="0.25">
      <c r="B50" s="12" t="s">
        <v>40</v>
      </c>
      <c r="C50" s="13" t="s">
        <v>41</v>
      </c>
      <c r="D50" s="12" t="s">
        <v>21</v>
      </c>
      <c r="E50" s="16" t="s">
        <v>42</v>
      </c>
      <c r="F50" s="12" t="s">
        <v>43</v>
      </c>
      <c r="G50" s="12" t="s">
        <v>141</v>
      </c>
      <c r="H50" s="12"/>
      <c r="I50" s="12"/>
      <c r="J50" s="12"/>
      <c r="K50" s="12"/>
      <c r="L50" s="12"/>
      <c r="M50" s="12"/>
      <c r="N50" s="15" t="s">
        <v>280</v>
      </c>
      <c r="O50" s="15" t="s">
        <v>20</v>
      </c>
      <c r="P50" s="12" t="s">
        <v>24</v>
      </c>
    </row>
    <row r="51" spans="2:16" x14ac:dyDescent="0.25">
      <c r="B51" s="12" t="s">
        <v>40</v>
      </c>
      <c r="C51" s="13" t="s">
        <v>41</v>
      </c>
      <c r="D51" s="12" t="s">
        <v>21</v>
      </c>
      <c r="E51" s="16" t="s">
        <v>42</v>
      </c>
      <c r="F51" s="12" t="s">
        <v>43</v>
      </c>
      <c r="G51" s="12" t="s">
        <v>142</v>
      </c>
      <c r="H51" s="12"/>
      <c r="I51" s="12"/>
      <c r="J51" s="12"/>
      <c r="K51" s="12"/>
      <c r="L51" s="12"/>
      <c r="M51" s="12"/>
      <c r="N51" s="15" t="s">
        <v>280</v>
      </c>
      <c r="O51" s="15" t="s">
        <v>20</v>
      </c>
      <c r="P51" s="12" t="s">
        <v>24</v>
      </c>
    </row>
    <row r="52" spans="2:16" x14ac:dyDescent="0.25">
      <c r="B52" s="12" t="s">
        <v>40</v>
      </c>
      <c r="C52" s="13" t="s">
        <v>41</v>
      </c>
      <c r="D52" s="12" t="s">
        <v>21</v>
      </c>
      <c r="E52" s="16" t="s">
        <v>42</v>
      </c>
      <c r="F52" s="12" t="s">
        <v>43</v>
      </c>
      <c r="G52" s="12" t="s">
        <v>143</v>
      </c>
      <c r="H52" s="12"/>
      <c r="I52" s="15" t="s">
        <v>24</v>
      </c>
      <c r="J52" s="15"/>
      <c r="K52" s="15"/>
      <c r="L52" s="15"/>
      <c r="M52" s="12"/>
      <c r="N52" s="15" t="s">
        <v>280</v>
      </c>
      <c r="O52" s="15" t="s">
        <v>20</v>
      </c>
      <c r="P52" s="12" t="s">
        <v>24</v>
      </c>
    </row>
    <row r="53" spans="2:16" x14ac:dyDescent="0.25">
      <c r="B53" s="12" t="s">
        <v>40</v>
      </c>
      <c r="C53" s="13" t="s">
        <v>41</v>
      </c>
      <c r="D53" s="12" t="s">
        <v>21</v>
      </c>
      <c r="E53" s="16" t="s">
        <v>42</v>
      </c>
      <c r="F53" s="12" t="s">
        <v>43</v>
      </c>
      <c r="G53" s="12" t="s">
        <v>144</v>
      </c>
      <c r="H53" s="25" t="s">
        <v>30</v>
      </c>
      <c r="I53" s="12"/>
      <c r="J53" s="12"/>
      <c r="K53" s="12"/>
      <c r="L53" s="12"/>
      <c r="M53" s="12"/>
      <c r="N53" s="15" t="s">
        <v>280</v>
      </c>
      <c r="O53" s="15" t="s">
        <v>20</v>
      </c>
      <c r="P53" s="12" t="s">
        <v>24</v>
      </c>
    </row>
    <row r="54" spans="2:16" ht="30" x14ac:dyDescent="0.25">
      <c r="B54" s="12" t="s">
        <v>44</v>
      </c>
      <c r="C54" s="13" t="s">
        <v>45</v>
      </c>
      <c r="D54" s="12" t="s">
        <v>21</v>
      </c>
      <c r="E54" s="16" t="s">
        <v>46</v>
      </c>
      <c r="F54" s="12" t="s">
        <v>48</v>
      </c>
      <c r="G54" s="12" t="s">
        <v>145</v>
      </c>
      <c r="H54" s="25" t="s">
        <v>30</v>
      </c>
      <c r="I54" s="12"/>
      <c r="J54" s="12"/>
      <c r="K54" s="12"/>
      <c r="L54" s="12"/>
      <c r="M54" s="12"/>
      <c r="N54" s="15" t="s">
        <v>280</v>
      </c>
      <c r="O54" s="15" t="s">
        <v>24</v>
      </c>
      <c r="P54" s="12" t="s">
        <v>20</v>
      </c>
    </row>
    <row r="55" spans="2:16" x14ac:dyDescent="0.25">
      <c r="B55" s="12" t="s">
        <v>44</v>
      </c>
      <c r="C55" s="13" t="s">
        <v>45</v>
      </c>
      <c r="D55" s="12" t="s">
        <v>21</v>
      </c>
      <c r="E55" s="16" t="s">
        <v>46</v>
      </c>
      <c r="F55" s="12" t="s">
        <v>47</v>
      </c>
      <c r="G55" s="12" t="s">
        <v>146</v>
      </c>
      <c r="H55" s="26" t="s">
        <v>57</v>
      </c>
      <c r="I55" s="12"/>
      <c r="J55" s="12"/>
      <c r="K55" s="12"/>
      <c r="L55" s="12"/>
      <c r="M55" s="12"/>
      <c r="N55" s="15" t="s">
        <v>280</v>
      </c>
      <c r="O55" s="15" t="s">
        <v>24</v>
      </c>
      <c r="P55" s="12" t="s">
        <v>20</v>
      </c>
    </row>
    <row r="56" spans="2:16" x14ac:dyDescent="0.25">
      <c r="B56" s="12" t="s">
        <v>44</v>
      </c>
      <c r="C56" s="13" t="s">
        <v>45</v>
      </c>
      <c r="D56" s="12" t="s">
        <v>21</v>
      </c>
      <c r="E56" s="16" t="s">
        <v>46</v>
      </c>
      <c r="F56" s="12" t="s">
        <v>47</v>
      </c>
      <c r="G56" s="12" t="s">
        <v>147</v>
      </c>
      <c r="H56" s="26" t="s">
        <v>57</v>
      </c>
      <c r="I56" s="15" t="s">
        <v>24</v>
      </c>
      <c r="J56" s="15"/>
      <c r="K56" s="15"/>
      <c r="L56" s="15"/>
      <c r="M56" s="12" t="s">
        <v>19</v>
      </c>
      <c r="N56" s="15" t="s">
        <v>280</v>
      </c>
      <c r="O56" s="15" t="s">
        <v>24</v>
      </c>
      <c r="P56" s="12" t="s">
        <v>24</v>
      </c>
    </row>
    <row r="57" spans="2:16" ht="30" x14ac:dyDescent="0.25">
      <c r="B57" s="12" t="s">
        <v>44</v>
      </c>
      <c r="C57" s="13" t="s">
        <v>45</v>
      </c>
      <c r="D57" s="12" t="s">
        <v>21</v>
      </c>
      <c r="E57" s="16" t="s">
        <v>46</v>
      </c>
      <c r="F57" s="12" t="s">
        <v>48</v>
      </c>
      <c r="G57" s="12" t="s">
        <v>148</v>
      </c>
      <c r="H57" s="12"/>
      <c r="I57" s="15" t="s">
        <v>24</v>
      </c>
      <c r="J57" s="15"/>
      <c r="K57" s="15"/>
      <c r="L57" s="15"/>
      <c r="M57" s="12"/>
      <c r="N57" s="33" t="s">
        <v>277</v>
      </c>
      <c r="O57" s="15" t="s">
        <v>24</v>
      </c>
      <c r="P57" s="12" t="s">
        <v>20</v>
      </c>
    </row>
    <row r="58" spans="2:16" x14ac:dyDescent="0.25">
      <c r="B58" s="12" t="s">
        <v>40</v>
      </c>
      <c r="C58" s="13" t="s">
        <v>41</v>
      </c>
      <c r="D58" s="12" t="s">
        <v>21</v>
      </c>
      <c r="E58" s="16" t="s">
        <v>53</v>
      </c>
      <c r="F58" s="12" t="s">
        <v>54</v>
      </c>
      <c r="G58" s="12" t="s">
        <v>149</v>
      </c>
      <c r="H58" s="12"/>
      <c r="I58" s="12"/>
      <c r="J58" s="12"/>
      <c r="K58" s="12"/>
      <c r="L58" s="12"/>
      <c r="M58" s="12"/>
      <c r="N58" s="15" t="s">
        <v>280</v>
      </c>
      <c r="O58" s="15" t="s">
        <v>20</v>
      </c>
      <c r="P58" s="12" t="s">
        <v>24</v>
      </c>
    </row>
    <row r="59" spans="2:16" x14ac:dyDescent="0.25">
      <c r="B59" s="12" t="s">
        <v>40</v>
      </c>
      <c r="C59" s="13" t="s">
        <v>41</v>
      </c>
      <c r="D59" s="12" t="s">
        <v>21</v>
      </c>
      <c r="E59" s="16" t="s">
        <v>42</v>
      </c>
      <c r="F59" s="12" t="s">
        <v>43</v>
      </c>
      <c r="G59" s="12" t="s">
        <v>150</v>
      </c>
      <c r="H59" s="12"/>
      <c r="I59" s="12"/>
      <c r="J59" s="12"/>
      <c r="K59" s="12"/>
      <c r="L59" s="12"/>
      <c r="M59" s="12"/>
      <c r="N59" s="15" t="s">
        <v>280</v>
      </c>
      <c r="O59" s="15" t="s">
        <v>20</v>
      </c>
      <c r="P59" s="12" t="s">
        <v>24</v>
      </c>
    </row>
    <row r="60" spans="2:16" x14ac:dyDescent="0.25">
      <c r="B60" s="12" t="s">
        <v>40</v>
      </c>
      <c r="C60" s="13" t="s">
        <v>41</v>
      </c>
      <c r="D60" s="12" t="s">
        <v>21</v>
      </c>
      <c r="E60" s="16" t="s">
        <v>53</v>
      </c>
      <c r="F60" s="12" t="s">
        <v>54</v>
      </c>
      <c r="G60" s="12" t="s">
        <v>151</v>
      </c>
      <c r="H60" s="12"/>
      <c r="I60" s="12"/>
      <c r="J60" s="12"/>
      <c r="K60" s="12"/>
      <c r="L60" s="12"/>
      <c r="M60" s="12" t="s">
        <v>19</v>
      </c>
      <c r="N60" s="15" t="s">
        <v>280</v>
      </c>
      <c r="O60" s="15" t="s">
        <v>20</v>
      </c>
      <c r="P60" s="12" t="s">
        <v>20</v>
      </c>
    </row>
    <row r="61" spans="2:16" x14ac:dyDescent="0.25">
      <c r="B61" s="12" t="s">
        <v>44</v>
      </c>
      <c r="C61" s="13" t="s">
        <v>45</v>
      </c>
      <c r="D61" s="12" t="s">
        <v>21</v>
      </c>
      <c r="E61" s="16" t="s">
        <v>46</v>
      </c>
      <c r="F61" s="12" t="s">
        <v>47</v>
      </c>
      <c r="G61" s="12" t="s">
        <v>152</v>
      </c>
      <c r="H61" s="26" t="s">
        <v>57</v>
      </c>
      <c r="I61" s="15" t="s">
        <v>24</v>
      </c>
      <c r="J61" s="15"/>
      <c r="K61" s="15"/>
      <c r="L61" s="15"/>
      <c r="M61" s="12" t="s">
        <v>19</v>
      </c>
      <c r="N61" s="15" t="s">
        <v>280</v>
      </c>
      <c r="O61" s="15" t="s">
        <v>24</v>
      </c>
      <c r="P61" s="12" t="s">
        <v>24</v>
      </c>
    </row>
    <row r="62" spans="2:16" ht="30" x14ac:dyDescent="0.25">
      <c r="B62" s="12" t="s">
        <v>44</v>
      </c>
      <c r="C62" s="13" t="s">
        <v>45</v>
      </c>
      <c r="D62" s="12" t="s">
        <v>21</v>
      </c>
      <c r="E62" s="16" t="s">
        <v>46</v>
      </c>
      <c r="F62" s="12" t="s">
        <v>48</v>
      </c>
      <c r="G62" s="12" t="s">
        <v>153</v>
      </c>
      <c r="H62" s="25" t="s">
        <v>30</v>
      </c>
      <c r="I62" s="15" t="s">
        <v>24</v>
      </c>
      <c r="J62" s="15"/>
      <c r="K62" s="15"/>
      <c r="L62" s="15"/>
      <c r="M62" s="12"/>
      <c r="N62" s="15" t="s">
        <v>280</v>
      </c>
      <c r="O62" s="15" t="s">
        <v>24</v>
      </c>
      <c r="P62" s="12" t="s">
        <v>20</v>
      </c>
    </row>
    <row r="63" spans="2:16" x14ac:dyDescent="0.25">
      <c r="B63" s="12" t="s">
        <v>40</v>
      </c>
      <c r="C63" s="13" t="s">
        <v>41</v>
      </c>
      <c r="D63" s="12" t="s">
        <v>21</v>
      </c>
      <c r="E63" s="16" t="s">
        <v>42</v>
      </c>
      <c r="F63" s="12" t="s">
        <v>43</v>
      </c>
      <c r="G63" s="12" t="s">
        <v>154</v>
      </c>
      <c r="H63" s="25" t="s">
        <v>30</v>
      </c>
      <c r="I63" s="15" t="s">
        <v>24</v>
      </c>
      <c r="J63" s="15"/>
      <c r="K63" s="15"/>
      <c r="L63" s="15"/>
      <c r="M63" s="12"/>
      <c r="N63" s="15" t="s">
        <v>280</v>
      </c>
      <c r="O63" s="15" t="s">
        <v>20</v>
      </c>
      <c r="P63" s="12" t="s">
        <v>24</v>
      </c>
    </row>
    <row r="64" spans="2:16" x14ac:dyDescent="0.25">
      <c r="B64" s="12" t="s">
        <v>44</v>
      </c>
      <c r="C64" s="13" t="s">
        <v>45</v>
      </c>
      <c r="D64" s="12" t="s">
        <v>21</v>
      </c>
      <c r="E64" s="16" t="s">
        <v>46</v>
      </c>
      <c r="F64" s="12" t="s">
        <v>47</v>
      </c>
      <c r="G64" s="12" t="s">
        <v>155</v>
      </c>
      <c r="H64" s="26" t="s">
        <v>57</v>
      </c>
      <c r="I64" s="12"/>
      <c r="J64" s="12"/>
      <c r="K64" s="12"/>
      <c r="L64" s="12"/>
      <c r="M64" s="12" t="s">
        <v>19</v>
      </c>
      <c r="N64" s="15" t="s">
        <v>280</v>
      </c>
      <c r="O64" s="15" t="s">
        <v>24</v>
      </c>
      <c r="P64" s="12" t="s">
        <v>24</v>
      </c>
    </row>
    <row r="65" spans="2:16" ht="30" x14ac:dyDescent="0.25">
      <c r="B65" s="12" t="s">
        <v>44</v>
      </c>
      <c r="C65" s="13" t="s">
        <v>45</v>
      </c>
      <c r="D65" s="12" t="s">
        <v>21</v>
      </c>
      <c r="E65" s="16" t="s">
        <v>46</v>
      </c>
      <c r="F65" s="12" t="s">
        <v>48</v>
      </c>
      <c r="G65" s="12" t="s">
        <v>156</v>
      </c>
      <c r="H65" s="25" t="s">
        <v>30</v>
      </c>
      <c r="I65" s="15" t="s">
        <v>24</v>
      </c>
      <c r="J65" s="15"/>
      <c r="K65" s="15"/>
      <c r="L65" s="15"/>
      <c r="M65" s="12"/>
      <c r="N65" s="15" t="s">
        <v>280</v>
      </c>
      <c r="O65" s="15" t="s">
        <v>24</v>
      </c>
      <c r="P65" s="12" t="s">
        <v>20</v>
      </c>
    </row>
    <row r="66" spans="2:16" x14ac:dyDescent="0.25">
      <c r="B66" s="12" t="s">
        <v>40</v>
      </c>
      <c r="C66" s="13" t="s">
        <v>41</v>
      </c>
      <c r="D66" s="12" t="s">
        <v>21</v>
      </c>
      <c r="E66" s="16" t="s">
        <v>42</v>
      </c>
      <c r="F66" s="12" t="s">
        <v>43</v>
      </c>
      <c r="G66" s="12" t="s">
        <v>157</v>
      </c>
      <c r="H66" s="25" t="s">
        <v>30</v>
      </c>
      <c r="I66" s="12"/>
      <c r="J66" s="12"/>
      <c r="K66" s="12"/>
      <c r="L66" s="12"/>
      <c r="M66" s="12" t="s">
        <v>19</v>
      </c>
      <c r="N66" s="15" t="s">
        <v>280</v>
      </c>
      <c r="O66" s="15" t="s">
        <v>20</v>
      </c>
      <c r="P66" s="12" t="s">
        <v>24</v>
      </c>
    </row>
    <row r="67" spans="2:16" ht="30" x14ac:dyDescent="0.25">
      <c r="B67" s="19" t="s">
        <v>49</v>
      </c>
      <c r="C67" s="13" t="s">
        <v>50</v>
      </c>
      <c r="D67" s="12" t="s">
        <v>21</v>
      </c>
      <c r="E67" s="16" t="s">
        <v>53</v>
      </c>
      <c r="F67" s="12" t="s">
        <v>55</v>
      </c>
      <c r="G67" s="12" t="s">
        <v>158</v>
      </c>
      <c r="H67" s="12"/>
      <c r="I67" s="12"/>
      <c r="J67" s="12"/>
      <c r="K67" s="12"/>
      <c r="L67" s="12"/>
      <c r="M67" s="12" t="s">
        <v>19</v>
      </c>
      <c r="N67" s="15" t="s">
        <v>280</v>
      </c>
      <c r="O67" s="15" t="s">
        <v>20</v>
      </c>
      <c r="P67" s="12" t="s">
        <v>20</v>
      </c>
    </row>
    <row r="68" spans="2:16" x14ac:dyDescent="0.25">
      <c r="B68" s="12" t="s">
        <v>40</v>
      </c>
      <c r="C68" s="13" t="s">
        <v>41</v>
      </c>
      <c r="D68" s="12" t="s">
        <v>21</v>
      </c>
      <c r="E68" s="16" t="s">
        <v>53</v>
      </c>
      <c r="F68" s="12" t="s">
        <v>56</v>
      </c>
      <c r="G68" s="12" t="s">
        <v>159</v>
      </c>
      <c r="H68" s="12" t="s">
        <v>57</v>
      </c>
      <c r="I68" s="15" t="s">
        <v>24</v>
      </c>
      <c r="J68" s="15"/>
      <c r="K68" s="15"/>
      <c r="L68" s="15"/>
      <c r="M68" s="12"/>
      <c r="N68" s="15" t="s">
        <v>280</v>
      </c>
      <c r="O68" s="15" t="s">
        <v>20</v>
      </c>
      <c r="P68" s="12" t="s">
        <v>24</v>
      </c>
    </row>
    <row r="69" spans="2:16" x14ac:dyDescent="0.25">
      <c r="B69" s="12" t="s">
        <v>40</v>
      </c>
      <c r="C69" s="13" t="s">
        <v>41</v>
      </c>
      <c r="D69" s="12" t="s">
        <v>21</v>
      </c>
      <c r="E69" s="16" t="s">
        <v>53</v>
      </c>
      <c r="F69" s="12" t="s">
        <v>56</v>
      </c>
      <c r="G69" s="12" t="s">
        <v>160</v>
      </c>
      <c r="H69" s="12" t="s">
        <v>57</v>
      </c>
      <c r="I69" s="15" t="s">
        <v>24</v>
      </c>
      <c r="J69" s="15"/>
      <c r="K69" s="15"/>
      <c r="L69" s="15"/>
      <c r="M69" s="12"/>
      <c r="N69" s="15" t="s">
        <v>280</v>
      </c>
      <c r="O69" s="12" t="s">
        <v>20</v>
      </c>
      <c r="P69" s="12" t="s">
        <v>24</v>
      </c>
    </row>
    <row r="70" spans="2:16" x14ac:dyDescent="0.25">
      <c r="B70" s="12" t="s">
        <v>40</v>
      </c>
      <c r="C70" s="13" t="s">
        <v>41</v>
      </c>
      <c r="D70" s="12" t="s">
        <v>21</v>
      </c>
      <c r="E70" s="16" t="s">
        <v>53</v>
      </c>
      <c r="F70" s="12" t="s">
        <v>54</v>
      </c>
      <c r="G70" s="12" t="s">
        <v>161</v>
      </c>
      <c r="H70" s="12" t="s">
        <v>57</v>
      </c>
      <c r="I70" s="15" t="s">
        <v>24</v>
      </c>
      <c r="J70" s="15"/>
      <c r="K70" s="15"/>
      <c r="L70" s="15"/>
      <c r="M70" s="12"/>
      <c r="N70" s="15" t="s">
        <v>280</v>
      </c>
      <c r="O70" s="15" t="s">
        <v>20</v>
      </c>
      <c r="P70" s="12" t="s">
        <v>20</v>
      </c>
    </row>
    <row r="71" spans="2:16" x14ac:dyDescent="0.25">
      <c r="B71" s="19" t="s">
        <v>49</v>
      </c>
      <c r="C71" s="13" t="s">
        <v>58</v>
      </c>
      <c r="D71" s="12" t="s">
        <v>21</v>
      </c>
      <c r="E71" s="16" t="s">
        <v>59</v>
      </c>
      <c r="F71" s="12" t="s">
        <v>60</v>
      </c>
      <c r="G71" s="12" t="s">
        <v>162</v>
      </c>
      <c r="H71" s="12" t="s">
        <v>57</v>
      </c>
      <c r="I71" s="15" t="s">
        <v>24</v>
      </c>
      <c r="J71" s="15"/>
      <c r="K71" s="15"/>
      <c r="L71" s="15"/>
      <c r="M71" s="12" t="s">
        <v>19</v>
      </c>
      <c r="N71" s="15" t="s">
        <v>280</v>
      </c>
      <c r="O71" s="15" t="s">
        <v>20</v>
      </c>
      <c r="P71" s="12" t="s">
        <v>20</v>
      </c>
    </row>
    <row r="72" spans="2:16" x14ac:dyDescent="0.25">
      <c r="B72" s="19" t="s">
        <v>49</v>
      </c>
      <c r="C72" s="13" t="s">
        <v>58</v>
      </c>
      <c r="D72" s="12" t="s">
        <v>21</v>
      </c>
      <c r="E72" s="16" t="s">
        <v>59</v>
      </c>
      <c r="F72" s="12" t="s">
        <v>60</v>
      </c>
      <c r="G72" s="12" t="s">
        <v>163</v>
      </c>
      <c r="H72" s="12" t="s">
        <v>57</v>
      </c>
      <c r="I72" s="12"/>
      <c r="J72" s="12"/>
      <c r="K72" s="12"/>
      <c r="L72" s="12"/>
      <c r="M72" s="12"/>
      <c r="N72" s="15" t="s">
        <v>280</v>
      </c>
      <c r="O72" s="15" t="s">
        <v>20</v>
      </c>
      <c r="P72" s="12" t="s">
        <v>20</v>
      </c>
    </row>
    <row r="73" spans="2:16" x14ac:dyDescent="0.25">
      <c r="B73" s="19" t="s">
        <v>49</v>
      </c>
      <c r="C73" s="13" t="s">
        <v>58</v>
      </c>
      <c r="D73" s="12" t="s">
        <v>21</v>
      </c>
      <c r="E73" s="16" t="s">
        <v>59</v>
      </c>
      <c r="F73" s="12" t="s">
        <v>60</v>
      </c>
      <c r="G73" s="12" t="s">
        <v>164</v>
      </c>
      <c r="H73" s="12" t="s">
        <v>57</v>
      </c>
      <c r="I73" s="15" t="s">
        <v>24</v>
      </c>
      <c r="J73" s="15"/>
      <c r="K73" s="15"/>
      <c r="L73" s="15"/>
      <c r="M73" s="12" t="s">
        <v>19</v>
      </c>
      <c r="N73" s="15" t="s">
        <v>280</v>
      </c>
      <c r="O73" s="15" t="s">
        <v>20</v>
      </c>
      <c r="P73" s="12" t="s">
        <v>20</v>
      </c>
    </row>
    <row r="74" spans="2:16" x14ac:dyDescent="0.25">
      <c r="B74" s="19" t="s">
        <v>49</v>
      </c>
      <c r="C74" s="13" t="s">
        <v>58</v>
      </c>
      <c r="D74" s="12" t="s">
        <v>21</v>
      </c>
      <c r="E74" s="16" t="s">
        <v>59</v>
      </c>
      <c r="F74" s="12" t="s">
        <v>60</v>
      </c>
      <c r="G74" s="12" t="s">
        <v>165</v>
      </c>
      <c r="H74" s="12" t="s">
        <v>57</v>
      </c>
      <c r="I74" s="12"/>
      <c r="J74" s="12"/>
      <c r="K74" s="12"/>
      <c r="L74" s="12"/>
      <c r="M74" s="12"/>
      <c r="N74" s="32" t="s">
        <v>275</v>
      </c>
      <c r="O74" s="15" t="s">
        <v>20</v>
      </c>
      <c r="P74" s="12" t="s">
        <v>20</v>
      </c>
    </row>
    <row r="75" spans="2:16" x14ac:dyDescent="0.25">
      <c r="B75" s="19" t="s">
        <v>49</v>
      </c>
      <c r="C75" s="13" t="s">
        <v>58</v>
      </c>
      <c r="D75" s="12" t="s">
        <v>21</v>
      </c>
      <c r="E75" s="16" t="s">
        <v>59</v>
      </c>
      <c r="F75" s="12" t="s">
        <v>60</v>
      </c>
      <c r="G75" s="12" t="s">
        <v>166</v>
      </c>
      <c r="H75" s="12" t="s">
        <v>57</v>
      </c>
      <c r="I75" s="12"/>
      <c r="J75" s="12"/>
      <c r="K75" s="12"/>
      <c r="L75" s="12"/>
      <c r="M75" s="12" t="s">
        <v>19</v>
      </c>
      <c r="N75" s="15" t="s">
        <v>280</v>
      </c>
      <c r="O75" s="15" t="s">
        <v>20</v>
      </c>
      <c r="P75" s="12" t="s">
        <v>20</v>
      </c>
    </row>
    <row r="76" spans="2:16" x14ac:dyDescent="0.25">
      <c r="B76" s="19" t="s">
        <v>49</v>
      </c>
      <c r="C76" s="13" t="s">
        <v>58</v>
      </c>
      <c r="D76" s="12" t="s">
        <v>21</v>
      </c>
      <c r="E76" s="16" t="s">
        <v>59</v>
      </c>
      <c r="F76" s="12" t="s">
        <v>60</v>
      </c>
      <c r="G76" s="12" t="s">
        <v>167</v>
      </c>
      <c r="H76" s="12" t="s">
        <v>57</v>
      </c>
      <c r="I76" s="15" t="s">
        <v>24</v>
      </c>
      <c r="J76" s="15"/>
      <c r="K76" s="15"/>
      <c r="L76" s="15"/>
      <c r="M76" s="12" t="s">
        <v>19</v>
      </c>
      <c r="N76" s="15" t="s">
        <v>280</v>
      </c>
      <c r="O76" s="15" t="s">
        <v>20</v>
      </c>
      <c r="P76" s="12" t="s">
        <v>20</v>
      </c>
    </row>
    <row r="77" spans="2:16" x14ac:dyDescent="0.25">
      <c r="B77" s="19" t="s">
        <v>49</v>
      </c>
      <c r="C77" s="13" t="s">
        <v>58</v>
      </c>
      <c r="D77" s="12" t="s">
        <v>21</v>
      </c>
      <c r="E77" s="16" t="s">
        <v>59</v>
      </c>
      <c r="F77" s="12" t="s">
        <v>60</v>
      </c>
      <c r="G77" s="12" t="s">
        <v>168</v>
      </c>
      <c r="H77" s="12" t="s">
        <v>57</v>
      </c>
      <c r="I77" s="12"/>
      <c r="J77" s="12"/>
      <c r="K77" s="12"/>
      <c r="L77" s="12"/>
      <c r="M77" s="12" t="s">
        <v>19</v>
      </c>
      <c r="N77" s="15" t="s">
        <v>280</v>
      </c>
      <c r="O77" s="15" t="s">
        <v>20</v>
      </c>
      <c r="P77" s="12" t="s">
        <v>20</v>
      </c>
    </row>
    <row r="78" spans="2:16" x14ac:dyDescent="0.25">
      <c r="B78" s="19" t="s">
        <v>49</v>
      </c>
      <c r="C78" s="13" t="s">
        <v>58</v>
      </c>
      <c r="D78" s="12" t="s">
        <v>21</v>
      </c>
      <c r="E78" s="16" t="s">
        <v>59</v>
      </c>
      <c r="F78" s="12" t="s">
        <v>60</v>
      </c>
      <c r="G78" s="12" t="s">
        <v>169</v>
      </c>
      <c r="H78" s="12" t="s">
        <v>57</v>
      </c>
      <c r="I78" s="12"/>
      <c r="J78" s="12"/>
      <c r="K78" s="12"/>
      <c r="L78" s="12"/>
      <c r="M78" s="12" t="s">
        <v>19</v>
      </c>
      <c r="N78" s="15" t="s">
        <v>280</v>
      </c>
      <c r="O78" s="15" t="s">
        <v>20</v>
      </c>
      <c r="P78" s="12" t="s">
        <v>20</v>
      </c>
    </row>
    <row r="79" spans="2:16" x14ac:dyDescent="0.25">
      <c r="B79" s="19" t="s">
        <v>49</v>
      </c>
      <c r="C79" s="13" t="s">
        <v>58</v>
      </c>
      <c r="D79" s="12" t="s">
        <v>21</v>
      </c>
      <c r="E79" s="16" t="s">
        <v>59</v>
      </c>
      <c r="F79" s="12" t="s">
        <v>60</v>
      </c>
      <c r="G79" s="12" t="s">
        <v>170</v>
      </c>
      <c r="H79" s="12" t="s">
        <v>57</v>
      </c>
      <c r="I79" s="12"/>
      <c r="J79" s="12"/>
      <c r="K79" s="12"/>
      <c r="L79" s="12"/>
      <c r="M79" s="12" t="s">
        <v>19</v>
      </c>
      <c r="N79" s="15" t="s">
        <v>280</v>
      </c>
      <c r="O79" s="15" t="s">
        <v>20</v>
      </c>
      <c r="P79" s="12" t="s">
        <v>20</v>
      </c>
    </row>
    <row r="80" spans="2:16" x14ac:dyDescent="0.25">
      <c r="B80" s="19" t="s">
        <v>49</v>
      </c>
      <c r="C80" s="13" t="s">
        <v>58</v>
      </c>
      <c r="D80" s="12" t="s">
        <v>21</v>
      </c>
      <c r="E80" s="16" t="s">
        <v>59</v>
      </c>
      <c r="F80" s="12" t="s">
        <v>60</v>
      </c>
      <c r="G80" s="12" t="s">
        <v>171</v>
      </c>
      <c r="H80" s="12" t="s">
        <v>57</v>
      </c>
      <c r="I80" s="15" t="s">
        <v>24</v>
      </c>
      <c r="J80" s="15"/>
      <c r="K80" s="15"/>
      <c r="L80" s="15"/>
      <c r="M80" s="12" t="s">
        <v>19</v>
      </c>
      <c r="N80" s="15" t="s">
        <v>280</v>
      </c>
      <c r="O80" s="15" t="s">
        <v>20</v>
      </c>
      <c r="P80" s="12" t="s">
        <v>20</v>
      </c>
    </row>
    <row r="81" spans="2:16" x14ac:dyDescent="0.25">
      <c r="B81" s="19" t="s">
        <v>49</v>
      </c>
      <c r="C81" s="13" t="s">
        <v>58</v>
      </c>
      <c r="D81" s="12" t="s">
        <v>21</v>
      </c>
      <c r="E81" s="16" t="s">
        <v>59</v>
      </c>
      <c r="F81" s="12" t="s">
        <v>60</v>
      </c>
      <c r="G81" s="12" t="s">
        <v>172</v>
      </c>
      <c r="H81" s="12" t="s">
        <v>57</v>
      </c>
      <c r="I81" s="15" t="s">
        <v>24</v>
      </c>
      <c r="J81" s="15"/>
      <c r="K81" s="15"/>
      <c r="L81" s="15"/>
      <c r="M81" s="12" t="s">
        <v>19</v>
      </c>
      <c r="N81" s="15" t="s">
        <v>280</v>
      </c>
      <c r="O81" s="15" t="s">
        <v>20</v>
      </c>
      <c r="P81" s="12" t="s">
        <v>20</v>
      </c>
    </row>
    <row r="82" spans="2:16" x14ac:dyDescent="0.25">
      <c r="B82" s="19" t="s">
        <v>49</v>
      </c>
      <c r="C82" s="13" t="s">
        <v>58</v>
      </c>
      <c r="D82" s="12" t="s">
        <v>16</v>
      </c>
      <c r="E82" s="16" t="s">
        <v>61</v>
      </c>
      <c r="F82" s="12" t="s">
        <v>62</v>
      </c>
      <c r="G82" s="12" t="s">
        <v>173</v>
      </c>
      <c r="H82" s="12"/>
      <c r="I82" s="15" t="s">
        <v>24</v>
      </c>
      <c r="J82" s="15"/>
      <c r="K82" s="15"/>
      <c r="L82" s="15"/>
      <c r="M82" s="12" t="s">
        <v>19</v>
      </c>
      <c r="N82" s="15" t="s">
        <v>280</v>
      </c>
      <c r="O82" s="15" t="s">
        <v>20</v>
      </c>
      <c r="P82" s="12" t="s">
        <v>20</v>
      </c>
    </row>
    <row r="83" spans="2:16" x14ac:dyDescent="0.25">
      <c r="B83" s="19" t="s">
        <v>49</v>
      </c>
      <c r="C83" s="13" t="s">
        <v>58</v>
      </c>
      <c r="D83" s="12" t="s">
        <v>16</v>
      </c>
      <c r="E83" s="16" t="s">
        <v>61</v>
      </c>
      <c r="F83" s="12" t="s">
        <v>62</v>
      </c>
      <c r="G83" s="12" t="s">
        <v>174</v>
      </c>
      <c r="H83" s="12"/>
      <c r="I83" s="15" t="s">
        <v>24</v>
      </c>
      <c r="J83" s="15"/>
      <c r="K83" s="15"/>
      <c r="L83" s="15"/>
      <c r="M83" s="12"/>
      <c r="N83" s="15" t="s">
        <v>280</v>
      </c>
      <c r="O83" s="15" t="s">
        <v>20</v>
      </c>
      <c r="P83" s="12" t="s">
        <v>20</v>
      </c>
    </row>
    <row r="84" spans="2:16" x14ac:dyDescent="0.25">
      <c r="B84" s="19" t="s">
        <v>49</v>
      </c>
      <c r="C84" s="13" t="s">
        <v>58</v>
      </c>
      <c r="D84" s="12" t="s">
        <v>16</v>
      </c>
      <c r="E84" s="16" t="s">
        <v>61</v>
      </c>
      <c r="F84" s="12" t="s">
        <v>62</v>
      </c>
      <c r="G84" s="12" t="s">
        <v>175</v>
      </c>
      <c r="H84" s="12"/>
      <c r="I84" s="12"/>
      <c r="J84" s="12"/>
      <c r="K84" s="12"/>
      <c r="L84" s="12"/>
      <c r="M84" s="12" t="s">
        <v>19</v>
      </c>
      <c r="N84" s="15" t="s">
        <v>280</v>
      </c>
      <c r="O84" s="15" t="s">
        <v>20</v>
      </c>
      <c r="P84" s="12" t="s">
        <v>20</v>
      </c>
    </row>
    <row r="85" spans="2:16" x14ac:dyDescent="0.25">
      <c r="B85" s="19" t="s">
        <v>49</v>
      </c>
      <c r="C85" s="13" t="s">
        <v>58</v>
      </c>
      <c r="D85" s="12" t="s">
        <v>16</v>
      </c>
      <c r="E85" s="16" t="s">
        <v>61</v>
      </c>
      <c r="F85" s="12" t="s">
        <v>62</v>
      </c>
      <c r="G85" s="12" t="s">
        <v>176</v>
      </c>
      <c r="H85" s="12"/>
      <c r="I85" s="15" t="s">
        <v>24</v>
      </c>
      <c r="J85" s="15"/>
      <c r="K85" s="15"/>
      <c r="L85" s="15"/>
      <c r="M85" s="12"/>
      <c r="N85" s="15" t="s">
        <v>280</v>
      </c>
      <c r="O85" s="15" t="s">
        <v>20</v>
      </c>
      <c r="P85" s="12" t="s">
        <v>20</v>
      </c>
    </row>
    <row r="86" spans="2:16" ht="30" x14ac:dyDescent="0.25">
      <c r="B86" s="19" t="s">
        <v>49</v>
      </c>
      <c r="C86" s="13" t="s">
        <v>32</v>
      </c>
      <c r="D86" s="12" t="s">
        <v>16</v>
      </c>
      <c r="E86" s="16" t="s">
        <v>63</v>
      </c>
      <c r="F86" s="12" t="s">
        <v>64</v>
      </c>
      <c r="G86" s="12" t="s">
        <v>177</v>
      </c>
      <c r="H86" s="12" t="s">
        <v>57</v>
      </c>
      <c r="I86" s="15" t="s">
        <v>24</v>
      </c>
      <c r="J86" s="15"/>
      <c r="K86" s="15"/>
      <c r="L86" s="15"/>
      <c r="M86" s="12" t="s">
        <v>19</v>
      </c>
      <c r="N86" s="15" t="s">
        <v>280</v>
      </c>
      <c r="O86" s="15" t="s">
        <v>20</v>
      </c>
      <c r="P86" s="12" t="s">
        <v>20</v>
      </c>
    </row>
    <row r="87" spans="2:16" ht="30" x14ac:dyDescent="0.25">
      <c r="B87" s="19" t="s">
        <v>49</v>
      </c>
      <c r="C87" s="13" t="s">
        <v>65</v>
      </c>
      <c r="D87" s="12" t="s">
        <v>16</v>
      </c>
      <c r="E87" s="16" t="s">
        <v>63</v>
      </c>
      <c r="F87" s="12" t="s">
        <v>66</v>
      </c>
      <c r="G87" s="12" t="s">
        <v>178</v>
      </c>
      <c r="H87" s="12" t="s">
        <v>84</v>
      </c>
      <c r="I87" s="12"/>
      <c r="J87" s="12"/>
      <c r="K87" s="12"/>
      <c r="L87" s="12"/>
      <c r="M87" s="12"/>
      <c r="N87" s="15" t="s">
        <v>280</v>
      </c>
      <c r="O87" s="15" t="s">
        <v>20</v>
      </c>
      <c r="P87" s="12" t="s">
        <v>24</v>
      </c>
    </row>
    <row r="88" spans="2:16" ht="30" x14ac:dyDescent="0.25">
      <c r="B88" s="19" t="s">
        <v>49</v>
      </c>
      <c r="C88" s="13" t="s">
        <v>65</v>
      </c>
      <c r="D88" s="12" t="s">
        <v>16</v>
      </c>
      <c r="E88" s="16" t="s">
        <v>63</v>
      </c>
      <c r="F88" s="12" t="s">
        <v>66</v>
      </c>
      <c r="G88" s="12" t="s">
        <v>179</v>
      </c>
      <c r="H88" s="12" t="s">
        <v>84</v>
      </c>
      <c r="I88" s="12"/>
      <c r="J88" s="12"/>
      <c r="K88" s="12"/>
      <c r="L88" s="12"/>
      <c r="M88" s="12" t="s">
        <v>19</v>
      </c>
      <c r="N88" s="15" t="s">
        <v>280</v>
      </c>
      <c r="O88" s="15" t="s">
        <v>20</v>
      </c>
      <c r="P88" s="12" t="s">
        <v>24</v>
      </c>
    </row>
    <row r="89" spans="2:16" ht="30" x14ac:dyDescent="0.25">
      <c r="B89" s="19" t="s">
        <v>49</v>
      </c>
      <c r="C89" s="13" t="s">
        <v>65</v>
      </c>
      <c r="D89" s="12" t="s">
        <v>16</v>
      </c>
      <c r="E89" s="16" t="s">
        <v>63</v>
      </c>
      <c r="F89" s="12" t="s">
        <v>66</v>
      </c>
      <c r="G89" s="12" t="s">
        <v>180</v>
      </c>
      <c r="H89" s="12" t="s">
        <v>84</v>
      </c>
      <c r="I89" s="12"/>
      <c r="J89" s="12"/>
      <c r="K89" s="12"/>
      <c r="L89" s="12"/>
      <c r="M89" s="12"/>
      <c r="N89" s="15" t="s">
        <v>280</v>
      </c>
      <c r="O89" s="15" t="s">
        <v>20</v>
      </c>
      <c r="P89" s="12" t="s">
        <v>24</v>
      </c>
    </row>
    <row r="90" spans="2:16" ht="30" x14ac:dyDescent="0.25">
      <c r="B90" s="19" t="s">
        <v>49</v>
      </c>
      <c r="C90" s="13" t="s">
        <v>65</v>
      </c>
      <c r="D90" s="12" t="s">
        <v>16</v>
      </c>
      <c r="E90" s="16" t="s">
        <v>63</v>
      </c>
      <c r="F90" s="12" t="s">
        <v>66</v>
      </c>
      <c r="G90" s="12" t="s">
        <v>181</v>
      </c>
      <c r="H90" s="12" t="s">
        <v>84</v>
      </c>
      <c r="I90" s="12"/>
      <c r="J90" s="12"/>
      <c r="K90" s="12"/>
      <c r="L90" s="12"/>
      <c r="M90" s="12" t="s">
        <v>19</v>
      </c>
      <c r="N90" s="15" t="s">
        <v>280</v>
      </c>
      <c r="O90" s="15" t="s">
        <v>20</v>
      </c>
      <c r="P90" s="12" t="s">
        <v>24</v>
      </c>
    </row>
    <row r="91" spans="2:16" ht="30" x14ac:dyDescent="0.25">
      <c r="B91" s="19" t="s">
        <v>49</v>
      </c>
      <c r="C91" s="13" t="s">
        <v>32</v>
      </c>
      <c r="D91" s="12" t="s">
        <v>16</v>
      </c>
      <c r="E91" s="16" t="s">
        <v>63</v>
      </c>
      <c r="F91" s="12" t="s">
        <v>64</v>
      </c>
      <c r="G91" s="12" t="s">
        <v>182</v>
      </c>
      <c r="H91" s="12" t="s">
        <v>57</v>
      </c>
      <c r="I91" s="15" t="s">
        <v>24</v>
      </c>
      <c r="J91" s="15"/>
      <c r="K91" s="15"/>
      <c r="L91" s="15"/>
      <c r="M91" s="12" t="s">
        <v>19</v>
      </c>
      <c r="N91" s="15" t="s">
        <v>280</v>
      </c>
      <c r="O91" s="15" t="s">
        <v>20</v>
      </c>
      <c r="P91" s="12" t="s">
        <v>20</v>
      </c>
    </row>
    <row r="92" spans="2:16" ht="30" x14ac:dyDescent="0.25">
      <c r="B92" s="19" t="s">
        <v>49</v>
      </c>
      <c r="C92" s="13" t="s">
        <v>32</v>
      </c>
      <c r="D92" s="12" t="s">
        <v>16</v>
      </c>
      <c r="E92" s="16" t="s">
        <v>63</v>
      </c>
      <c r="F92" s="12" t="s">
        <v>64</v>
      </c>
      <c r="G92" s="12" t="s">
        <v>183</v>
      </c>
      <c r="H92" s="12" t="s">
        <v>57</v>
      </c>
      <c r="I92" s="15" t="s">
        <v>24</v>
      </c>
      <c r="J92" s="15"/>
      <c r="K92" s="15"/>
      <c r="L92" s="15"/>
      <c r="M92" s="12"/>
      <c r="N92" s="15" t="s">
        <v>280</v>
      </c>
      <c r="O92" s="15" t="s">
        <v>24</v>
      </c>
      <c r="P92" s="12" t="s">
        <v>20</v>
      </c>
    </row>
    <row r="93" spans="2:16" ht="30" x14ac:dyDescent="0.25">
      <c r="B93" s="19" t="s">
        <v>49</v>
      </c>
      <c r="C93" s="13" t="s">
        <v>32</v>
      </c>
      <c r="D93" s="12" t="s">
        <v>16</v>
      </c>
      <c r="E93" s="16" t="s">
        <v>63</v>
      </c>
      <c r="F93" s="12" t="s">
        <v>64</v>
      </c>
      <c r="G93" s="12" t="s">
        <v>184</v>
      </c>
      <c r="H93" s="12" t="s">
        <v>57</v>
      </c>
      <c r="I93" s="15" t="s">
        <v>24</v>
      </c>
      <c r="J93" s="15"/>
      <c r="K93" s="15"/>
      <c r="L93" s="15"/>
      <c r="M93" s="12"/>
      <c r="N93" s="15" t="s">
        <v>280</v>
      </c>
      <c r="O93" s="15" t="s">
        <v>24</v>
      </c>
      <c r="P93" s="12" t="s">
        <v>20</v>
      </c>
    </row>
    <row r="94" spans="2:16" ht="30" x14ac:dyDescent="0.25">
      <c r="B94" s="19" t="s">
        <v>49</v>
      </c>
      <c r="C94" s="13" t="s">
        <v>65</v>
      </c>
      <c r="D94" s="12" t="s">
        <v>16</v>
      </c>
      <c r="E94" s="16" t="s">
        <v>63</v>
      </c>
      <c r="F94" s="12" t="s">
        <v>66</v>
      </c>
      <c r="G94" s="12" t="s">
        <v>185</v>
      </c>
      <c r="H94" s="12" t="s">
        <v>84</v>
      </c>
      <c r="I94" s="15" t="s">
        <v>24</v>
      </c>
      <c r="J94" s="15" t="s">
        <v>24</v>
      </c>
      <c r="K94" s="15"/>
      <c r="L94" s="15"/>
      <c r="M94" s="12"/>
      <c r="N94" s="15" t="s">
        <v>280</v>
      </c>
      <c r="O94" s="15" t="s">
        <v>20</v>
      </c>
      <c r="P94" s="12" t="s">
        <v>24</v>
      </c>
    </row>
    <row r="95" spans="2:16" ht="30" x14ac:dyDescent="0.25">
      <c r="B95" s="19" t="s">
        <v>49</v>
      </c>
      <c r="C95" s="13" t="s">
        <v>50</v>
      </c>
      <c r="D95" s="12" t="s">
        <v>16</v>
      </c>
      <c r="E95" s="16" t="s">
        <v>67</v>
      </c>
      <c r="F95" s="12" t="s">
        <v>68</v>
      </c>
      <c r="G95" s="12" t="s">
        <v>186</v>
      </c>
      <c r="H95" s="26" t="s">
        <v>57</v>
      </c>
      <c r="I95" s="12"/>
      <c r="J95" s="12"/>
      <c r="K95" s="12"/>
      <c r="L95" s="12"/>
      <c r="M95" s="12" t="s">
        <v>19</v>
      </c>
      <c r="N95" s="15" t="s">
        <v>280</v>
      </c>
      <c r="O95" s="15" t="s">
        <v>24</v>
      </c>
      <c r="P95" s="12" t="s">
        <v>24</v>
      </c>
    </row>
    <row r="96" spans="2:16" ht="30" x14ac:dyDescent="0.25">
      <c r="B96" s="19" t="s">
        <v>49</v>
      </c>
      <c r="C96" s="13" t="s">
        <v>65</v>
      </c>
      <c r="D96" s="12" t="s">
        <v>16</v>
      </c>
      <c r="E96" s="16" t="s">
        <v>63</v>
      </c>
      <c r="F96" s="12" t="s">
        <v>66</v>
      </c>
      <c r="G96" s="12" t="s">
        <v>187</v>
      </c>
      <c r="H96" s="12" t="s">
        <v>84</v>
      </c>
      <c r="I96" s="12"/>
      <c r="J96" s="12"/>
      <c r="K96" s="12"/>
      <c r="L96" s="12"/>
      <c r="M96" s="12"/>
      <c r="N96" s="15" t="s">
        <v>280</v>
      </c>
      <c r="O96" s="15" t="s">
        <v>20</v>
      </c>
      <c r="P96" s="12" t="s">
        <v>24</v>
      </c>
    </row>
    <row r="97" spans="2:16" ht="30" x14ac:dyDescent="0.25">
      <c r="B97" s="19" t="s">
        <v>49</v>
      </c>
      <c r="C97" s="13" t="s">
        <v>32</v>
      </c>
      <c r="D97" s="12" t="s">
        <v>16</v>
      </c>
      <c r="E97" s="16" t="s">
        <v>63</v>
      </c>
      <c r="F97" s="12" t="s">
        <v>64</v>
      </c>
      <c r="G97" s="12" t="s">
        <v>188</v>
      </c>
      <c r="H97" s="12" t="s">
        <v>57</v>
      </c>
      <c r="I97" s="12"/>
      <c r="J97" s="12"/>
      <c r="K97" s="12"/>
      <c r="L97" s="12"/>
      <c r="M97" s="12" t="s">
        <v>19</v>
      </c>
      <c r="N97" s="15" t="s">
        <v>280</v>
      </c>
      <c r="O97" s="15" t="s">
        <v>20</v>
      </c>
      <c r="P97" s="12" t="s">
        <v>20</v>
      </c>
    </row>
    <row r="98" spans="2:16" x14ac:dyDescent="0.25">
      <c r="B98" s="12" t="s">
        <v>40</v>
      </c>
      <c r="C98" s="13" t="s">
        <v>41</v>
      </c>
      <c r="D98" s="12" t="s">
        <v>16</v>
      </c>
      <c r="E98" s="16" t="s">
        <v>17</v>
      </c>
      <c r="F98" s="12" t="s">
        <v>69</v>
      </c>
      <c r="G98" s="12" t="s">
        <v>189</v>
      </c>
      <c r="H98" s="12" t="s">
        <v>57</v>
      </c>
      <c r="I98" s="12"/>
      <c r="J98" s="12"/>
      <c r="K98" s="12"/>
      <c r="L98" s="12"/>
      <c r="M98" s="12"/>
      <c r="N98" s="32" t="s">
        <v>276</v>
      </c>
      <c r="O98" s="15" t="s">
        <v>24</v>
      </c>
      <c r="P98" s="12" t="s">
        <v>24</v>
      </c>
    </row>
    <row r="99" spans="2:16" ht="45" x14ac:dyDescent="0.25">
      <c r="B99" s="12" t="s">
        <v>14</v>
      </c>
      <c r="C99" s="13" t="s">
        <v>15</v>
      </c>
      <c r="D99" s="12" t="s">
        <v>16</v>
      </c>
      <c r="E99" s="16" t="s">
        <v>70</v>
      </c>
      <c r="F99" s="12" t="s">
        <v>71</v>
      </c>
      <c r="G99" s="12" t="s">
        <v>190</v>
      </c>
      <c r="H99" s="12" t="s">
        <v>92</v>
      </c>
      <c r="I99" s="12"/>
      <c r="J99" s="12"/>
      <c r="K99" s="12"/>
      <c r="L99" s="12"/>
      <c r="M99" s="12" t="s">
        <v>19</v>
      </c>
      <c r="N99" s="15" t="s">
        <v>280</v>
      </c>
      <c r="O99" s="15" t="s">
        <v>20</v>
      </c>
      <c r="P99" s="12" t="s">
        <v>24</v>
      </c>
    </row>
    <row r="100" spans="2:16" x14ac:dyDescent="0.25">
      <c r="B100" s="12" t="s">
        <v>40</v>
      </c>
      <c r="C100" s="13" t="s">
        <v>41</v>
      </c>
      <c r="D100" s="12" t="s">
        <v>16</v>
      </c>
      <c r="E100" s="16" t="s">
        <v>17</v>
      </c>
      <c r="F100" s="12" t="s">
        <v>72</v>
      </c>
      <c r="G100" s="12" t="s">
        <v>191</v>
      </c>
      <c r="H100" s="12" t="s">
        <v>93</v>
      </c>
      <c r="I100" s="12"/>
      <c r="J100" s="12"/>
      <c r="K100" s="12"/>
      <c r="L100" s="12"/>
      <c r="M100" s="12"/>
      <c r="N100" s="15" t="s">
        <v>280</v>
      </c>
      <c r="O100" s="15" t="s">
        <v>24</v>
      </c>
      <c r="P100" s="12" t="s">
        <v>24</v>
      </c>
    </row>
    <row r="101" spans="2:16" ht="45" x14ac:dyDescent="0.25">
      <c r="B101" s="12" t="s">
        <v>14</v>
      </c>
      <c r="C101" s="13" t="s">
        <v>15</v>
      </c>
      <c r="D101" s="12" t="s">
        <v>16</v>
      </c>
      <c r="E101" s="16" t="s">
        <v>17</v>
      </c>
      <c r="F101" s="12" t="s">
        <v>73</v>
      </c>
      <c r="G101" s="12" t="s">
        <v>192</v>
      </c>
      <c r="H101" s="12" t="s">
        <v>93</v>
      </c>
      <c r="I101" s="12"/>
      <c r="J101" s="12"/>
      <c r="K101" s="12"/>
      <c r="L101" s="12"/>
      <c r="M101" s="12"/>
      <c r="N101" s="15" t="s">
        <v>280</v>
      </c>
      <c r="O101" s="15" t="s">
        <v>20</v>
      </c>
      <c r="P101" s="12" t="s">
        <v>24</v>
      </c>
    </row>
    <row r="102" spans="2:16" ht="45" x14ac:dyDescent="0.25">
      <c r="B102" s="12" t="s">
        <v>14</v>
      </c>
      <c r="C102" s="13" t="s">
        <v>15</v>
      </c>
      <c r="D102" s="12" t="s">
        <v>16</v>
      </c>
      <c r="E102" s="16" t="s">
        <v>17</v>
      </c>
      <c r="F102" s="12" t="s">
        <v>73</v>
      </c>
      <c r="G102" s="12" t="s">
        <v>193</v>
      </c>
      <c r="H102" s="12" t="s">
        <v>93</v>
      </c>
      <c r="I102" s="12"/>
      <c r="J102" s="12"/>
      <c r="K102" s="12"/>
      <c r="L102" s="12"/>
      <c r="M102" s="12" t="s">
        <v>19</v>
      </c>
      <c r="N102" s="15" t="s">
        <v>280</v>
      </c>
      <c r="O102" s="15" t="s">
        <v>20</v>
      </c>
      <c r="P102" s="12" t="s">
        <v>24</v>
      </c>
    </row>
    <row r="103" spans="2:16" ht="45" x14ac:dyDescent="0.25">
      <c r="B103" s="12" t="s">
        <v>14</v>
      </c>
      <c r="C103" s="13" t="s">
        <v>15</v>
      </c>
      <c r="D103" s="12" t="s">
        <v>16</v>
      </c>
      <c r="E103" s="16" t="s">
        <v>17</v>
      </c>
      <c r="F103" s="12" t="s">
        <v>73</v>
      </c>
      <c r="G103" s="12" t="s">
        <v>194</v>
      </c>
      <c r="H103" s="12" t="s">
        <v>93</v>
      </c>
      <c r="I103" s="12"/>
      <c r="J103" s="12"/>
      <c r="K103" s="12"/>
      <c r="L103" s="12"/>
      <c r="M103" s="12" t="s">
        <v>19</v>
      </c>
      <c r="N103" s="15" t="s">
        <v>280</v>
      </c>
      <c r="O103" s="15" t="s">
        <v>20</v>
      </c>
      <c r="P103" s="12" t="s">
        <v>74</v>
      </c>
    </row>
    <row r="104" spans="2:16" x14ac:dyDescent="0.25">
      <c r="B104" s="12" t="s">
        <v>40</v>
      </c>
      <c r="C104" s="13" t="s">
        <v>41</v>
      </c>
      <c r="D104" s="12" t="s">
        <v>16</v>
      </c>
      <c r="E104" s="16" t="s">
        <v>17</v>
      </c>
      <c r="F104" s="12" t="s">
        <v>72</v>
      </c>
      <c r="G104" s="12" t="s">
        <v>195</v>
      </c>
      <c r="H104" s="12" t="s">
        <v>91</v>
      </c>
      <c r="I104" s="15" t="s">
        <v>24</v>
      </c>
      <c r="J104" s="15"/>
      <c r="K104" s="15"/>
      <c r="L104" s="15"/>
      <c r="M104" s="12"/>
      <c r="N104" s="15" t="s">
        <v>280</v>
      </c>
      <c r="O104" s="15" t="s">
        <v>24</v>
      </c>
      <c r="P104" s="12" t="s">
        <v>20</v>
      </c>
    </row>
    <row r="105" spans="2:16" ht="45" x14ac:dyDescent="0.25">
      <c r="B105" s="12" t="s">
        <v>14</v>
      </c>
      <c r="C105" s="13" t="s">
        <v>15</v>
      </c>
      <c r="D105" s="12" t="s">
        <v>16</v>
      </c>
      <c r="E105" s="16" t="s">
        <v>17</v>
      </c>
      <c r="F105" s="12" t="s">
        <v>73</v>
      </c>
      <c r="G105" s="12" t="s">
        <v>196</v>
      </c>
      <c r="H105" s="12" t="s">
        <v>93</v>
      </c>
      <c r="I105" s="12"/>
      <c r="J105" s="12"/>
      <c r="K105" s="12"/>
      <c r="L105" s="12"/>
      <c r="M105" s="12"/>
      <c r="N105" s="15" t="s">
        <v>280</v>
      </c>
      <c r="O105" s="15" t="s">
        <v>20</v>
      </c>
      <c r="P105" s="12" t="s">
        <v>24</v>
      </c>
    </row>
    <row r="106" spans="2:16" ht="45" x14ac:dyDescent="0.25">
      <c r="B106" s="12" t="s">
        <v>14</v>
      </c>
      <c r="C106" s="13" t="s">
        <v>15</v>
      </c>
      <c r="D106" s="12" t="s">
        <v>16</v>
      </c>
      <c r="E106" s="16" t="s">
        <v>70</v>
      </c>
      <c r="F106" s="12" t="s">
        <v>75</v>
      </c>
      <c r="G106" s="12" t="s">
        <v>197</v>
      </c>
      <c r="H106" s="12"/>
      <c r="I106" s="12"/>
      <c r="J106" s="12"/>
      <c r="K106" s="12"/>
      <c r="L106" s="12"/>
      <c r="M106" s="12"/>
      <c r="N106" s="15" t="s">
        <v>280</v>
      </c>
      <c r="O106" s="15" t="s">
        <v>24</v>
      </c>
      <c r="P106" s="12" t="s">
        <v>24</v>
      </c>
    </row>
    <row r="107" spans="2:16" ht="45" x14ac:dyDescent="0.25">
      <c r="B107" s="12" t="s">
        <v>14</v>
      </c>
      <c r="C107" s="13" t="s">
        <v>15</v>
      </c>
      <c r="D107" s="12" t="s">
        <v>16</v>
      </c>
      <c r="E107" s="16" t="s">
        <v>70</v>
      </c>
      <c r="F107" s="12" t="s">
        <v>75</v>
      </c>
      <c r="G107" s="12" t="s">
        <v>198</v>
      </c>
      <c r="H107" s="12" t="s">
        <v>92</v>
      </c>
      <c r="I107" s="12"/>
      <c r="J107" s="12"/>
      <c r="K107" s="12"/>
      <c r="L107" s="12"/>
      <c r="M107" s="12"/>
      <c r="N107" s="15" t="s">
        <v>280</v>
      </c>
      <c r="O107" s="15" t="s">
        <v>24</v>
      </c>
      <c r="P107" s="12" t="s">
        <v>24</v>
      </c>
    </row>
    <row r="108" spans="2:16" ht="45" x14ac:dyDescent="0.25">
      <c r="B108" s="12" t="s">
        <v>14</v>
      </c>
      <c r="C108" s="13" t="s">
        <v>15</v>
      </c>
      <c r="D108" s="12" t="s">
        <v>16</v>
      </c>
      <c r="E108" s="16" t="s">
        <v>70</v>
      </c>
      <c r="F108" s="12" t="s">
        <v>75</v>
      </c>
      <c r="G108" s="12" t="s">
        <v>199</v>
      </c>
      <c r="H108" s="12" t="s">
        <v>92</v>
      </c>
      <c r="I108" s="12"/>
      <c r="J108" s="12"/>
      <c r="K108" s="12"/>
      <c r="L108" s="12"/>
      <c r="M108" s="12" t="s">
        <v>19</v>
      </c>
      <c r="N108" s="15" t="s">
        <v>280</v>
      </c>
      <c r="O108" s="15" t="s">
        <v>24</v>
      </c>
      <c r="P108" s="12" t="s">
        <v>24</v>
      </c>
    </row>
    <row r="109" spans="2:16" ht="45" x14ac:dyDescent="0.25">
      <c r="B109" s="12" t="s">
        <v>14</v>
      </c>
      <c r="C109" s="13" t="s">
        <v>15</v>
      </c>
      <c r="D109" s="12" t="s">
        <v>16</v>
      </c>
      <c r="E109" s="16" t="s">
        <v>17</v>
      </c>
      <c r="F109" s="12" t="s">
        <v>73</v>
      </c>
      <c r="G109" s="12" t="s">
        <v>200</v>
      </c>
      <c r="H109" s="12" t="s">
        <v>93</v>
      </c>
      <c r="I109" s="12"/>
      <c r="J109" s="12"/>
      <c r="K109" s="12"/>
      <c r="L109" s="12"/>
      <c r="M109" s="12" t="s">
        <v>19</v>
      </c>
      <c r="N109" s="32" t="s">
        <v>276</v>
      </c>
      <c r="O109" s="15" t="s">
        <v>20</v>
      </c>
      <c r="P109" s="12" t="s">
        <v>24</v>
      </c>
    </row>
    <row r="110" spans="2:16" ht="45" x14ac:dyDescent="0.25">
      <c r="B110" s="12" t="s">
        <v>14</v>
      </c>
      <c r="C110" s="13" t="s">
        <v>15</v>
      </c>
      <c r="D110" s="12" t="s">
        <v>16</v>
      </c>
      <c r="E110" s="16" t="s">
        <v>17</v>
      </c>
      <c r="F110" s="12" t="s">
        <v>73</v>
      </c>
      <c r="G110" s="12" t="s">
        <v>201</v>
      </c>
      <c r="H110" s="12" t="s">
        <v>93</v>
      </c>
      <c r="I110" s="12"/>
      <c r="J110" s="12"/>
      <c r="K110" s="12"/>
      <c r="L110" s="12"/>
      <c r="M110" s="12"/>
      <c r="N110" s="15" t="s">
        <v>280</v>
      </c>
      <c r="O110" s="15" t="s">
        <v>20</v>
      </c>
      <c r="P110" s="12" t="s">
        <v>24</v>
      </c>
    </row>
    <row r="111" spans="2:16" x14ac:dyDescent="0.25">
      <c r="B111" s="12" t="s">
        <v>40</v>
      </c>
      <c r="C111" s="13" t="s">
        <v>41</v>
      </c>
      <c r="D111" s="12" t="s">
        <v>16</v>
      </c>
      <c r="E111" s="16" t="s">
        <v>17</v>
      </c>
      <c r="F111" s="12" t="s">
        <v>69</v>
      </c>
      <c r="G111" s="12" t="s">
        <v>202</v>
      </c>
      <c r="H111" s="12"/>
      <c r="I111" s="12"/>
      <c r="J111" s="12"/>
      <c r="K111" s="12"/>
      <c r="L111" s="12"/>
      <c r="M111" s="12" t="s">
        <v>19</v>
      </c>
      <c r="N111" s="15" t="s">
        <v>280</v>
      </c>
      <c r="O111" s="15" t="s">
        <v>20</v>
      </c>
      <c r="P111" s="12" t="s">
        <v>24</v>
      </c>
    </row>
    <row r="112" spans="2:16" x14ac:dyDescent="0.25">
      <c r="B112" s="12" t="s">
        <v>40</v>
      </c>
      <c r="C112" s="13" t="s">
        <v>41</v>
      </c>
      <c r="D112" s="12" t="s">
        <v>16</v>
      </c>
      <c r="E112" s="16" t="s">
        <v>17</v>
      </c>
      <c r="F112" s="12" t="s">
        <v>72</v>
      </c>
      <c r="G112" s="12" t="s">
        <v>203</v>
      </c>
      <c r="H112" s="12" t="s">
        <v>91</v>
      </c>
      <c r="I112" s="15" t="s">
        <v>24</v>
      </c>
      <c r="J112" s="15"/>
      <c r="K112" s="15"/>
      <c r="L112" s="15"/>
      <c r="M112" s="12"/>
      <c r="N112" s="15" t="s">
        <v>280</v>
      </c>
      <c r="O112" s="15" t="s">
        <v>24</v>
      </c>
      <c r="P112" s="12" t="s">
        <v>20</v>
      </c>
    </row>
    <row r="113" spans="2:16" x14ac:dyDescent="0.25">
      <c r="B113" s="12" t="s">
        <v>40</v>
      </c>
      <c r="C113" s="13" t="s">
        <v>41</v>
      </c>
      <c r="D113" s="12" t="s">
        <v>16</v>
      </c>
      <c r="E113" s="16" t="s">
        <v>17</v>
      </c>
      <c r="F113" s="12" t="s">
        <v>72</v>
      </c>
      <c r="G113" s="12" t="s">
        <v>204</v>
      </c>
      <c r="H113" s="12" t="s">
        <v>91</v>
      </c>
      <c r="I113" s="15" t="s">
        <v>24</v>
      </c>
      <c r="J113" s="15"/>
      <c r="K113" s="15"/>
      <c r="L113" s="15"/>
      <c r="M113" s="12" t="s">
        <v>19</v>
      </c>
      <c r="N113" s="15" t="s">
        <v>280</v>
      </c>
      <c r="O113" s="15" t="s">
        <v>24</v>
      </c>
      <c r="P113" s="12" t="s">
        <v>20</v>
      </c>
    </row>
    <row r="114" spans="2:16" x14ac:dyDescent="0.25">
      <c r="B114" s="12" t="s">
        <v>40</v>
      </c>
      <c r="C114" s="13" t="s">
        <v>41</v>
      </c>
      <c r="D114" s="12" t="s">
        <v>16</v>
      </c>
      <c r="E114" s="16" t="s">
        <v>17</v>
      </c>
      <c r="F114" s="12" t="s">
        <v>72</v>
      </c>
      <c r="G114" s="12" t="s">
        <v>205</v>
      </c>
      <c r="H114" s="12" t="s">
        <v>91</v>
      </c>
      <c r="I114" s="15" t="s">
        <v>24</v>
      </c>
      <c r="J114" s="15"/>
      <c r="K114" s="15"/>
      <c r="L114" s="15"/>
      <c r="M114" s="12" t="s">
        <v>19</v>
      </c>
      <c r="N114" s="15" t="s">
        <v>280</v>
      </c>
      <c r="O114" s="15" t="s">
        <v>24</v>
      </c>
      <c r="P114" s="12" t="s">
        <v>20</v>
      </c>
    </row>
    <row r="115" spans="2:16" x14ac:dyDescent="0.25">
      <c r="B115" s="12" t="s">
        <v>40</v>
      </c>
      <c r="C115" s="13" t="s">
        <v>41</v>
      </c>
      <c r="D115" s="12" t="s">
        <v>16</v>
      </c>
      <c r="E115" s="16" t="s">
        <v>17</v>
      </c>
      <c r="F115" s="12" t="s">
        <v>72</v>
      </c>
      <c r="G115" s="12" t="s">
        <v>206</v>
      </c>
      <c r="H115" s="12" t="s">
        <v>91</v>
      </c>
      <c r="I115" s="15" t="s">
        <v>24</v>
      </c>
      <c r="J115" s="15"/>
      <c r="K115" s="15"/>
      <c r="L115" s="15"/>
      <c r="M115" s="12" t="s">
        <v>19</v>
      </c>
      <c r="N115" s="15" t="s">
        <v>280</v>
      </c>
      <c r="O115" s="15" t="s">
        <v>24</v>
      </c>
      <c r="P115" s="12" t="s">
        <v>20</v>
      </c>
    </row>
    <row r="116" spans="2:16" ht="45" x14ac:dyDescent="0.25">
      <c r="B116" s="12" t="s">
        <v>14</v>
      </c>
      <c r="C116" s="13" t="s">
        <v>15</v>
      </c>
      <c r="D116" s="12" t="s">
        <v>16</v>
      </c>
      <c r="E116" s="16" t="s">
        <v>70</v>
      </c>
      <c r="F116" s="12" t="s">
        <v>75</v>
      </c>
      <c r="G116" s="12" t="s">
        <v>207</v>
      </c>
      <c r="H116" s="12" t="s">
        <v>92</v>
      </c>
      <c r="I116" s="12"/>
      <c r="J116" s="12"/>
      <c r="K116" s="12"/>
      <c r="L116" s="12"/>
      <c r="M116" s="12"/>
      <c r="N116" s="32" t="s">
        <v>275</v>
      </c>
      <c r="O116" s="15" t="s">
        <v>20</v>
      </c>
      <c r="P116" s="12" t="s">
        <v>24</v>
      </c>
    </row>
    <row r="117" spans="2:16" x14ac:dyDescent="0.25">
      <c r="B117" s="12" t="s">
        <v>40</v>
      </c>
      <c r="C117" s="13" t="s">
        <v>41</v>
      </c>
      <c r="D117" s="12" t="s">
        <v>16</v>
      </c>
      <c r="E117" s="16" t="s">
        <v>17</v>
      </c>
      <c r="F117" s="12" t="s">
        <v>69</v>
      </c>
      <c r="G117" s="12" t="s">
        <v>208</v>
      </c>
      <c r="H117" s="12" t="s">
        <v>93</v>
      </c>
      <c r="I117" s="12"/>
      <c r="J117" s="12"/>
      <c r="K117" s="12"/>
      <c r="L117" s="12"/>
      <c r="M117" s="12"/>
      <c r="N117" s="33" t="s">
        <v>279</v>
      </c>
      <c r="O117" s="15" t="s">
        <v>24</v>
      </c>
      <c r="P117" s="12" t="s">
        <v>20</v>
      </c>
    </row>
    <row r="118" spans="2:16" ht="45" x14ac:dyDescent="0.25">
      <c r="B118" s="12" t="s">
        <v>14</v>
      </c>
      <c r="C118" s="13" t="s">
        <v>15</v>
      </c>
      <c r="D118" s="12" t="s">
        <v>16</v>
      </c>
      <c r="E118" s="16" t="s">
        <v>70</v>
      </c>
      <c r="F118" s="12" t="s">
        <v>76</v>
      </c>
      <c r="G118" s="12" t="s">
        <v>209</v>
      </c>
      <c r="H118" s="12" t="s">
        <v>92</v>
      </c>
      <c r="I118" s="12"/>
      <c r="J118" s="12"/>
      <c r="K118" s="12"/>
      <c r="L118" s="12"/>
      <c r="M118" s="12" t="s">
        <v>19</v>
      </c>
      <c r="N118" s="15" t="s">
        <v>280</v>
      </c>
      <c r="O118" s="15" t="s">
        <v>24</v>
      </c>
      <c r="P118" s="12" t="s">
        <v>24</v>
      </c>
    </row>
    <row r="119" spans="2:16" ht="45" x14ac:dyDescent="0.25">
      <c r="B119" s="12" t="s">
        <v>14</v>
      </c>
      <c r="C119" s="13" t="s">
        <v>15</v>
      </c>
      <c r="D119" s="12" t="s">
        <v>16</v>
      </c>
      <c r="E119" s="16" t="s">
        <v>70</v>
      </c>
      <c r="F119" s="12" t="s">
        <v>76</v>
      </c>
      <c r="G119" s="12" t="s">
        <v>210</v>
      </c>
      <c r="H119" s="12" t="s">
        <v>92</v>
      </c>
      <c r="I119" s="12"/>
      <c r="J119" s="12"/>
      <c r="K119" s="12"/>
      <c r="L119" s="12"/>
      <c r="M119" s="12"/>
      <c r="N119" s="15" t="s">
        <v>280</v>
      </c>
      <c r="O119" s="15" t="s">
        <v>24</v>
      </c>
      <c r="P119" s="12" t="s">
        <v>24</v>
      </c>
    </row>
    <row r="120" spans="2:16" ht="45" x14ac:dyDescent="0.25">
      <c r="B120" s="12" t="s">
        <v>14</v>
      </c>
      <c r="C120" s="13" t="s">
        <v>15</v>
      </c>
      <c r="D120" s="12" t="s">
        <v>16</v>
      </c>
      <c r="E120" s="16" t="s">
        <v>70</v>
      </c>
      <c r="F120" s="12" t="s">
        <v>76</v>
      </c>
      <c r="G120" s="12" t="s">
        <v>211</v>
      </c>
      <c r="H120" s="12" t="s">
        <v>92</v>
      </c>
      <c r="I120" s="12"/>
      <c r="J120" s="12"/>
      <c r="K120" s="12"/>
      <c r="L120" s="12"/>
      <c r="M120" s="12" t="s">
        <v>19</v>
      </c>
      <c r="N120" s="15" t="s">
        <v>280</v>
      </c>
      <c r="O120" s="15" t="s">
        <v>24</v>
      </c>
      <c r="P120" s="12" t="s">
        <v>24</v>
      </c>
    </row>
    <row r="121" spans="2:16" ht="45" x14ac:dyDescent="0.25">
      <c r="B121" s="12" t="s">
        <v>14</v>
      </c>
      <c r="C121" s="13" t="s">
        <v>15</v>
      </c>
      <c r="D121" s="12" t="s">
        <v>16</v>
      </c>
      <c r="E121" s="16" t="s">
        <v>70</v>
      </c>
      <c r="F121" s="12" t="s">
        <v>76</v>
      </c>
      <c r="G121" s="12" t="s">
        <v>212</v>
      </c>
      <c r="H121" s="12" t="s">
        <v>92</v>
      </c>
      <c r="I121" s="12"/>
      <c r="J121" s="12"/>
      <c r="K121" s="12"/>
      <c r="L121" s="12"/>
      <c r="M121" s="12" t="s">
        <v>19</v>
      </c>
      <c r="N121" s="15" t="s">
        <v>280</v>
      </c>
      <c r="O121" s="15" t="s">
        <v>24</v>
      </c>
      <c r="P121" s="12" t="s">
        <v>24</v>
      </c>
    </row>
    <row r="122" spans="2:16" x14ac:dyDescent="0.25">
      <c r="B122" s="12" t="s">
        <v>40</v>
      </c>
      <c r="C122" s="13" t="s">
        <v>41</v>
      </c>
      <c r="D122" s="12" t="s">
        <v>16</v>
      </c>
      <c r="E122" s="16" t="s">
        <v>17</v>
      </c>
      <c r="F122" s="12" t="s">
        <v>77</v>
      </c>
      <c r="G122" s="12" t="s">
        <v>213</v>
      </c>
      <c r="H122" s="12" t="s">
        <v>93</v>
      </c>
      <c r="I122" s="12"/>
      <c r="J122" s="12"/>
      <c r="K122" s="12"/>
      <c r="L122" s="12"/>
      <c r="M122" s="12"/>
      <c r="N122" s="32" t="s">
        <v>276</v>
      </c>
      <c r="O122" s="15" t="s">
        <v>24</v>
      </c>
      <c r="P122" s="12" t="s">
        <v>24</v>
      </c>
    </row>
    <row r="123" spans="2:16" ht="45" x14ac:dyDescent="0.25">
      <c r="B123" s="12" t="s">
        <v>14</v>
      </c>
      <c r="C123" s="13" t="s">
        <v>15</v>
      </c>
      <c r="D123" s="12" t="s">
        <v>16</v>
      </c>
      <c r="E123" s="16" t="s">
        <v>17</v>
      </c>
      <c r="F123" s="12" t="s">
        <v>18</v>
      </c>
      <c r="G123" s="12" t="s">
        <v>214</v>
      </c>
      <c r="H123" s="12" t="s">
        <v>93</v>
      </c>
      <c r="I123" s="12"/>
      <c r="J123" s="12"/>
      <c r="K123" s="12"/>
      <c r="L123" s="12"/>
      <c r="M123" s="12"/>
      <c r="N123" s="15" t="s">
        <v>280</v>
      </c>
      <c r="O123" s="15" t="s">
        <v>20</v>
      </c>
      <c r="P123" s="12" t="s">
        <v>24</v>
      </c>
    </row>
    <row r="124" spans="2:16" ht="45" x14ac:dyDescent="0.25">
      <c r="B124" s="12" t="s">
        <v>14</v>
      </c>
      <c r="C124" s="13" t="s">
        <v>15</v>
      </c>
      <c r="D124" s="12" t="s">
        <v>16</v>
      </c>
      <c r="E124" s="16" t="s">
        <v>17</v>
      </c>
      <c r="F124" s="12" t="s">
        <v>18</v>
      </c>
      <c r="G124" s="12" t="s">
        <v>215</v>
      </c>
      <c r="H124" s="12"/>
      <c r="I124" s="12"/>
      <c r="J124" s="12"/>
      <c r="K124" s="12"/>
      <c r="L124" s="12"/>
      <c r="M124" s="12" t="s">
        <v>19</v>
      </c>
      <c r="N124" s="15" t="s">
        <v>280</v>
      </c>
      <c r="O124" s="15" t="s">
        <v>24</v>
      </c>
      <c r="P124" s="12" t="s">
        <v>24</v>
      </c>
    </row>
    <row r="125" spans="2:16" x14ac:dyDescent="0.25">
      <c r="B125" s="12" t="s">
        <v>40</v>
      </c>
      <c r="C125" s="13" t="s">
        <v>41</v>
      </c>
      <c r="D125" s="12" t="s">
        <v>16</v>
      </c>
      <c r="E125" s="16" t="s">
        <v>70</v>
      </c>
      <c r="F125" s="12" t="s">
        <v>78</v>
      </c>
      <c r="G125" s="12" t="s">
        <v>216</v>
      </c>
      <c r="H125" s="12" t="s">
        <v>92</v>
      </c>
      <c r="I125" s="12"/>
      <c r="J125" s="12"/>
      <c r="K125" s="12"/>
      <c r="L125" s="12"/>
      <c r="M125" s="12" t="s">
        <v>19</v>
      </c>
      <c r="N125" s="15" t="s">
        <v>280</v>
      </c>
      <c r="O125" s="15" t="s">
        <v>24</v>
      </c>
      <c r="P125" s="12" t="s">
        <v>24</v>
      </c>
    </row>
    <row r="126" spans="2:16" ht="45" x14ac:dyDescent="0.25">
      <c r="B126" s="12" t="s">
        <v>14</v>
      </c>
      <c r="C126" s="13" t="s">
        <v>15</v>
      </c>
      <c r="D126" s="12" t="s">
        <v>16</v>
      </c>
      <c r="E126" s="16" t="s">
        <v>17</v>
      </c>
      <c r="F126" s="12" t="s">
        <v>73</v>
      </c>
      <c r="G126" s="12" t="s">
        <v>217</v>
      </c>
      <c r="H126" s="12" t="s">
        <v>93</v>
      </c>
      <c r="I126" s="12"/>
      <c r="J126" s="12"/>
      <c r="K126" s="12"/>
      <c r="L126" s="12"/>
      <c r="M126" s="12"/>
      <c r="N126" s="15" t="s">
        <v>280</v>
      </c>
      <c r="O126" s="15" t="s">
        <v>20</v>
      </c>
      <c r="P126" s="12" t="s">
        <v>24</v>
      </c>
    </row>
    <row r="127" spans="2:16" ht="45" x14ac:dyDescent="0.25">
      <c r="B127" s="12" t="s">
        <v>14</v>
      </c>
      <c r="C127" s="13" t="s">
        <v>15</v>
      </c>
      <c r="D127" s="12" t="s">
        <v>16</v>
      </c>
      <c r="E127" s="16" t="s">
        <v>17</v>
      </c>
      <c r="F127" s="12" t="s">
        <v>73</v>
      </c>
      <c r="G127" s="12" t="s">
        <v>218</v>
      </c>
      <c r="H127" s="12" t="s">
        <v>93</v>
      </c>
      <c r="I127" s="12"/>
      <c r="J127" s="12"/>
      <c r="K127" s="12"/>
      <c r="L127" s="12"/>
      <c r="M127" s="12" t="s">
        <v>19</v>
      </c>
      <c r="N127" s="15" t="s">
        <v>280</v>
      </c>
      <c r="O127" s="15" t="s">
        <v>20</v>
      </c>
      <c r="P127" s="12" t="s">
        <v>24</v>
      </c>
    </row>
    <row r="128" spans="2:16" ht="45" x14ac:dyDescent="0.25">
      <c r="B128" s="12" t="s">
        <v>14</v>
      </c>
      <c r="C128" s="13" t="s">
        <v>15</v>
      </c>
      <c r="D128" s="12" t="s">
        <v>16</v>
      </c>
      <c r="E128" s="16" t="s">
        <v>17</v>
      </c>
      <c r="F128" s="12" t="s">
        <v>73</v>
      </c>
      <c r="G128" s="12" t="s">
        <v>219</v>
      </c>
      <c r="H128" s="12" t="s">
        <v>93</v>
      </c>
      <c r="I128" s="12"/>
      <c r="J128" s="12"/>
      <c r="K128" s="12"/>
      <c r="L128" s="12"/>
      <c r="M128" s="12" t="s">
        <v>19</v>
      </c>
      <c r="N128" s="32" t="s">
        <v>276</v>
      </c>
      <c r="O128" s="15" t="s">
        <v>20</v>
      </c>
      <c r="P128" s="12" t="s">
        <v>24</v>
      </c>
    </row>
    <row r="129" spans="2:16" x14ac:dyDescent="0.25">
      <c r="B129" s="12" t="s">
        <v>40</v>
      </c>
      <c r="C129" s="13" t="s">
        <v>41</v>
      </c>
      <c r="D129" s="12" t="s">
        <v>16</v>
      </c>
      <c r="E129" s="16" t="s">
        <v>17</v>
      </c>
      <c r="F129" s="12" t="s">
        <v>72</v>
      </c>
      <c r="G129" s="12" t="s">
        <v>220</v>
      </c>
      <c r="H129" s="12"/>
      <c r="I129" s="12"/>
      <c r="J129" s="12"/>
      <c r="K129" s="12"/>
      <c r="L129" s="12"/>
      <c r="M129" s="12" t="s">
        <v>19</v>
      </c>
      <c r="N129" s="15" t="s">
        <v>280</v>
      </c>
      <c r="O129" s="15" t="s">
        <v>24</v>
      </c>
      <c r="P129" s="12" t="s">
        <v>20</v>
      </c>
    </row>
    <row r="130" spans="2:16" x14ac:dyDescent="0.25">
      <c r="B130" s="12" t="s">
        <v>40</v>
      </c>
      <c r="C130" s="13" t="s">
        <v>41</v>
      </c>
      <c r="D130" s="12" t="s">
        <v>16</v>
      </c>
      <c r="E130" s="16" t="s">
        <v>17</v>
      </c>
      <c r="F130" s="12" t="s">
        <v>78</v>
      </c>
      <c r="G130" s="12" t="s">
        <v>221</v>
      </c>
      <c r="H130" s="12" t="s">
        <v>93</v>
      </c>
      <c r="I130" s="12"/>
      <c r="J130" s="12"/>
      <c r="K130" s="12"/>
      <c r="L130" s="12"/>
      <c r="M130" s="12" t="s">
        <v>19</v>
      </c>
      <c r="N130" s="15" t="s">
        <v>280</v>
      </c>
      <c r="O130" s="15" t="s">
        <v>24</v>
      </c>
      <c r="P130" s="12" t="s">
        <v>24</v>
      </c>
    </row>
    <row r="131" spans="2:16" ht="45" x14ac:dyDescent="0.25">
      <c r="B131" s="12" t="s">
        <v>14</v>
      </c>
      <c r="C131" s="13" t="s">
        <v>15</v>
      </c>
      <c r="D131" s="12" t="s">
        <v>16</v>
      </c>
      <c r="E131" s="16" t="s">
        <v>17</v>
      </c>
      <c r="F131" s="12" t="s">
        <v>73</v>
      </c>
      <c r="G131" s="12" t="s">
        <v>222</v>
      </c>
      <c r="H131" s="12" t="s">
        <v>93</v>
      </c>
      <c r="I131" s="12"/>
      <c r="J131" s="12"/>
      <c r="K131" s="12"/>
      <c r="L131" s="12"/>
      <c r="M131" s="12" t="s">
        <v>19</v>
      </c>
      <c r="N131" s="15" t="s">
        <v>280</v>
      </c>
      <c r="O131" s="15" t="s">
        <v>20</v>
      </c>
      <c r="P131" s="12" t="s">
        <v>24</v>
      </c>
    </row>
    <row r="132" spans="2:16" x14ac:dyDescent="0.25">
      <c r="B132" s="12" t="s">
        <v>40</v>
      </c>
      <c r="C132" s="13" t="s">
        <v>41</v>
      </c>
      <c r="D132" s="12" t="s">
        <v>16</v>
      </c>
      <c r="E132" s="16" t="s">
        <v>70</v>
      </c>
      <c r="F132" s="12" t="s">
        <v>78</v>
      </c>
      <c r="G132" s="12" t="s">
        <v>223</v>
      </c>
      <c r="H132" s="12" t="s">
        <v>92</v>
      </c>
      <c r="I132" s="12"/>
      <c r="J132" s="12"/>
      <c r="K132" s="12"/>
      <c r="L132" s="12"/>
      <c r="M132" s="12"/>
      <c r="N132" s="32" t="s">
        <v>276</v>
      </c>
      <c r="O132" s="15" t="s">
        <v>24</v>
      </c>
      <c r="P132" s="12" t="s">
        <v>24</v>
      </c>
    </row>
    <row r="133" spans="2:16" ht="45" x14ac:dyDescent="0.25">
      <c r="B133" s="12" t="s">
        <v>14</v>
      </c>
      <c r="C133" s="13" t="s">
        <v>15</v>
      </c>
      <c r="D133" s="12" t="s">
        <v>16</v>
      </c>
      <c r="E133" s="16" t="s">
        <v>17</v>
      </c>
      <c r="F133" s="12" t="s">
        <v>73</v>
      </c>
      <c r="G133" s="12" t="s">
        <v>224</v>
      </c>
      <c r="H133" s="12" t="s">
        <v>93</v>
      </c>
      <c r="I133" s="12"/>
      <c r="J133" s="12"/>
      <c r="K133" s="12"/>
      <c r="L133" s="12"/>
      <c r="M133" s="12" t="s">
        <v>19</v>
      </c>
      <c r="N133" s="15" t="s">
        <v>280</v>
      </c>
      <c r="O133" s="15" t="s">
        <v>20</v>
      </c>
      <c r="P133" s="12" t="s">
        <v>24</v>
      </c>
    </row>
    <row r="134" spans="2:16" ht="45" x14ac:dyDescent="0.25">
      <c r="B134" s="12" t="s">
        <v>14</v>
      </c>
      <c r="C134" s="13" t="s">
        <v>15</v>
      </c>
      <c r="D134" s="12" t="s">
        <v>16</v>
      </c>
      <c r="E134" s="16" t="s">
        <v>17</v>
      </c>
      <c r="F134" s="12" t="s">
        <v>73</v>
      </c>
      <c r="G134" s="12" t="s">
        <v>225</v>
      </c>
      <c r="H134" s="12" t="s">
        <v>93</v>
      </c>
      <c r="I134" s="12"/>
      <c r="J134" s="12"/>
      <c r="K134" s="12"/>
      <c r="L134" s="12"/>
      <c r="M134" s="12"/>
      <c r="N134" s="15" t="s">
        <v>280</v>
      </c>
      <c r="O134" s="15" t="s">
        <v>20</v>
      </c>
      <c r="P134" s="12" t="s">
        <v>24</v>
      </c>
    </row>
    <row r="135" spans="2:16" ht="45" x14ac:dyDescent="0.25">
      <c r="B135" s="12" t="s">
        <v>14</v>
      </c>
      <c r="C135" s="13" t="s">
        <v>15</v>
      </c>
      <c r="D135" s="12" t="s">
        <v>16</v>
      </c>
      <c r="E135" s="16" t="s">
        <v>17</v>
      </c>
      <c r="F135" s="12" t="s">
        <v>18</v>
      </c>
      <c r="G135" s="12" t="s">
        <v>226</v>
      </c>
      <c r="H135" s="12" t="s">
        <v>93</v>
      </c>
      <c r="I135" s="12"/>
      <c r="J135" s="12"/>
      <c r="K135" s="12"/>
      <c r="L135" s="12"/>
      <c r="M135" s="12" t="s">
        <v>19</v>
      </c>
      <c r="N135" s="15" t="s">
        <v>280</v>
      </c>
      <c r="O135" s="15" t="s">
        <v>20</v>
      </c>
      <c r="P135" s="12" t="s">
        <v>24</v>
      </c>
    </row>
    <row r="136" spans="2:16" ht="45" x14ac:dyDescent="0.25">
      <c r="B136" s="12" t="s">
        <v>14</v>
      </c>
      <c r="C136" s="13" t="s">
        <v>15</v>
      </c>
      <c r="D136" s="12" t="s">
        <v>16</v>
      </c>
      <c r="E136" s="16" t="s">
        <v>17</v>
      </c>
      <c r="F136" s="12" t="s">
        <v>18</v>
      </c>
      <c r="G136" s="12" t="s">
        <v>227</v>
      </c>
      <c r="H136" s="12" t="s">
        <v>93</v>
      </c>
      <c r="I136" s="12"/>
      <c r="J136" s="12"/>
      <c r="K136" s="12"/>
      <c r="L136" s="12"/>
      <c r="M136" s="12" t="s">
        <v>19</v>
      </c>
      <c r="N136" s="15" t="s">
        <v>280</v>
      </c>
      <c r="O136" s="15" t="s">
        <v>20</v>
      </c>
      <c r="P136" s="12" t="s">
        <v>24</v>
      </c>
    </row>
    <row r="137" spans="2:16" ht="45" x14ac:dyDescent="0.25">
      <c r="B137" s="12" t="s">
        <v>14</v>
      </c>
      <c r="C137" s="13" t="s">
        <v>15</v>
      </c>
      <c r="D137" s="12" t="s">
        <v>16</v>
      </c>
      <c r="E137" s="16" t="s">
        <v>17</v>
      </c>
      <c r="F137" s="12" t="s">
        <v>18</v>
      </c>
      <c r="G137" s="12" t="s">
        <v>228</v>
      </c>
      <c r="H137" s="12" t="s">
        <v>93</v>
      </c>
      <c r="I137" s="12"/>
      <c r="J137" s="12"/>
      <c r="K137" s="12"/>
      <c r="L137" s="12"/>
      <c r="M137" s="12" t="s">
        <v>19</v>
      </c>
      <c r="N137" s="15" t="s">
        <v>280</v>
      </c>
      <c r="O137" s="15" t="s">
        <v>20</v>
      </c>
      <c r="P137" s="12" t="s">
        <v>24</v>
      </c>
    </row>
    <row r="138" spans="2:16" ht="45" x14ac:dyDescent="0.25">
      <c r="B138" s="12" t="s">
        <v>14</v>
      </c>
      <c r="C138" s="13" t="s">
        <v>15</v>
      </c>
      <c r="D138" s="12" t="s">
        <v>16</v>
      </c>
      <c r="E138" s="16" t="s">
        <v>17</v>
      </c>
      <c r="F138" s="12" t="s">
        <v>18</v>
      </c>
      <c r="G138" s="12" t="s">
        <v>229</v>
      </c>
      <c r="H138" s="12" t="s">
        <v>93</v>
      </c>
      <c r="I138" s="12"/>
      <c r="J138" s="12"/>
      <c r="K138" s="12"/>
      <c r="L138" s="12"/>
      <c r="M138" s="12" t="s">
        <v>19</v>
      </c>
      <c r="N138" s="15" t="s">
        <v>280</v>
      </c>
      <c r="O138" s="15" t="s">
        <v>20</v>
      </c>
      <c r="P138" s="12" t="s">
        <v>24</v>
      </c>
    </row>
    <row r="139" spans="2:16" ht="30" x14ac:dyDescent="0.25">
      <c r="B139" s="19" t="s">
        <v>49</v>
      </c>
      <c r="C139" s="13" t="s">
        <v>65</v>
      </c>
      <c r="D139" s="12" t="s">
        <v>79</v>
      </c>
      <c r="E139" s="16" t="s">
        <v>80</v>
      </c>
      <c r="F139" s="12" t="s">
        <v>66</v>
      </c>
      <c r="G139" s="12" t="s">
        <v>230</v>
      </c>
      <c r="H139" s="12"/>
      <c r="I139" s="15" t="s">
        <v>24</v>
      </c>
      <c r="J139" s="15"/>
      <c r="K139" s="15"/>
      <c r="L139" s="15"/>
      <c r="M139" s="12" t="s">
        <v>19</v>
      </c>
      <c r="N139" s="15" t="s">
        <v>280</v>
      </c>
      <c r="O139" s="15" t="s">
        <v>24</v>
      </c>
      <c r="P139" s="12" t="s">
        <v>24</v>
      </c>
    </row>
    <row r="140" spans="2:16" x14ac:dyDescent="0.25">
      <c r="B140" s="19" t="s">
        <v>49</v>
      </c>
      <c r="C140" s="13" t="s">
        <v>58</v>
      </c>
      <c r="D140" s="12" t="s">
        <v>79</v>
      </c>
      <c r="E140" s="16" t="s">
        <v>80</v>
      </c>
      <c r="F140" s="12" t="s">
        <v>62</v>
      </c>
      <c r="G140" s="12" t="s">
        <v>231</v>
      </c>
      <c r="H140" s="12"/>
      <c r="I140" s="12"/>
      <c r="J140" s="12"/>
      <c r="K140" s="12"/>
      <c r="L140" s="12"/>
      <c r="M140" s="12"/>
      <c r="N140" s="15" t="s">
        <v>280</v>
      </c>
      <c r="O140" s="15" t="s">
        <v>24</v>
      </c>
      <c r="P140" s="12" t="s">
        <v>20</v>
      </c>
    </row>
    <row r="141" spans="2:16" ht="30" x14ac:dyDescent="0.25">
      <c r="B141" s="19" t="s">
        <v>49</v>
      </c>
      <c r="C141" s="13" t="s">
        <v>65</v>
      </c>
      <c r="D141" s="12" t="s">
        <v>79</v>
      </c>
      <c r="E141" s="16" t="s">
        <v>80</v>
      </c>
      <c r="F141" s="12" t="s">
        <v>66</v>
      </c>
      <c r="G141" s="12" t="s">
        <v>232</v>
      </c>
      <c r="H141" s="12" t="s">
        <v>84</v>
      </c>
      <c r="I141" s="15" t="s">
        <v>24</v>
      </c>
      <c r="J141" s="15"/>
      <c r="K141" s="15"/>
      <c r="L141" s="15"/>
      <c r="M141" s="12" t="s">
        <v>19</v>
      </c>
      <c r="N141" s="15" t="s">
        <v>280</v>
      </c>
      <c r="O141" s="15" t="s">
        <v>24</v>
      </c>
      <c r="P141" s="12" t="s">
        <v>24</v>
      </c>
    </row>
    <row r="142" spans="2:16" x14ac:dyDescent="0.25">
      <c r="B142" s="19" t="s">
        <v>49</v>
      </c>
      <c r="C142" s="13" t="s">
        <v>81</v>
      </c>
      <c r="D142" s="12" t="s">
        <v>79</v>
      </c>
      <c r="E142" s="16" t="s">
        <v>82</v>
      </c>
      <c r="F142" s="12" t="s">
        <v>83</v>
      </c>
      <c r="G142" s="12" t="s">
        <v>233</v>
      </c>
      <c r="H142" s="12"/>
      <c r="I142" s="12"/>
      <c r="J142" s="12"/>
      <c r="K142" s="12"/>
      <c r="L142" s="12"/>
      <c r="M142" s="12"/>
      <c r="N142" s="15" t="s">
        <v>280</v>
      </c>
      <c r="O142" s="15" t="s">
        <v>20</v>
      </c>
      <c r="P142" s="12" t="s">
        <v>20</v>
      </c>
    </row>
    <row r="143" spans="2:16" ht="30" x14ac:dyDescent="0.25">
      <c r="B143" s="19" t="s">
        <v>49</v>
      </c>
      <c r="C143" s="13" t="s">
        <v>65</v>
      </c>
      <c r="D143" s="12" t="s">
        <v>79</v>
      </c>
      <c r="E143" s="16" t="s">
        <v>80</v>
      </c>
      <c r="F143" s="12" t="s">
        <v>66</v>
      </c>
      <c r="G143" s="12" t="s">
        <v>234</v>
      </c>
      <c r="H143" s="12"/>
      <c r="I143" s="12"/>
      <c r="J143" s="15" t="s">
        <v>24</v>
      </c>
      <c r="K143" s="15"/>
      <c r="L143" s="15"/>
      <c r="M143" s="12"/>
      <c r="N143" s="15" t="s">
        <v>280</v>
      </c>
      <c r="O143" s="15" t="s">
        <v>24</v>
      </c>
      <c r="P143" s="12" t="s">
        <v>20</v>
      </c>
    </row>
    <row r="144" spans="2:16" ht="30" x14ac:dyDescent="0.25">
      <c r="B144" s="19" t="s">
        <v>49</v>
      </c>
      <c r="C144" s="13" t="s">
        <v>65</v>
      </c>
      <c r="D144" s="12" t="s">
        <v>79</v>
      </c>
      <c r="E144" s="16" t="s">
        <v>80</v>
      </c>
      <c r="F144" s="12" t="s">
        <v>66</v>
      </c>
      <c r="G144" s="12" t="s">
        <v>235</v>
      </c>
      <c r="H144" s="12"/>
      <c r="I144" s="12"/>
      <c r="J144" s="15" t="s">
        <v>24</v>
      </c>
      <c r="K144" s="15"/>
      <c r="L144" s="15"/>
      <c r="M144" s="12" t="s">
        <v>19</v>
      </c>
      <c r="N144" s="15" t="s">
        <v>280</v>
      </c>
      <c r="O144" s="15" t="s">
        <v>24</v>
      </c>
      <c r="P144" s="12" t="s">
        <v>20</v>
      </c>
    </row>
    <row r="145" spans="2:16" ht="30" x14ac:dyDescent="0.25">
      <c r="B145" s="19" t="s">
        <v>49</v>
      </c>
      <c r="C145" s="13" t="s">
        <v>65</v>
      </c>
      <c r="D145" s="12" t="s">
        <v>79</v>
      </c>
      <c r="E145" s="16" t="s">
        <v>80</v>
      </c>
      <c r="F145" s="12" t="s">
        <v>66</v>
      </c>
      <c r="G145" s="12" t="s">
        <v>236</v>
      </c>
      <c r="H145" s="12"/>
      <c r="I145" s="15" t="s">
        <v>24</v>
      </c>
      <c r="J145" s="15" t="s">
        <v>24</v>
      </c>
      <c r="K145" s="15"/>
      <c r="L145" s="15"/>
      <c r="M145" s="12" t="s">
        <v>19</v>
      </c>
      <c r="N145" s="15" t="s">
        <v>280</v>
      </c>
      <c r="O145" s="15" t="s">
        <v>24</v>
      </c>
      <c r="P145" s="12" t="s">
        <v>24</v>
      </c>
    </row>
    <row r="146" spans="2:16" x14ac:dyDescent="0.25">
      <c r="B146" s="19" t="s">
        <v>49</v>
      </c>
      <c r="C146" s="13" t="s">
        <v>58</v>
      </c>
      <c r="D146" s="12" t="s">
        <v>79</v>
      </c>
      <c r="E146" s="16" t="s">
        <v>80</v>
      </c>
      <c r="F146" s="12" t="s">
        <v>62</v>
      </c>
      <c r="G146" s="12" t="s">
        <v>237</v>
      </c>
      <c r="H146" s="12"/>
      <c r="I146" s="15" t="s">
        <v>24</v>
      </c>
      <c r="J146" s="15"/>
      <c r="K146" s="15"/>
      <c r="L146" s="15"/>
      <c r="M146" s="12"/>
      <c r="N146" s="15" t="s">
        <v>280</v>
      </c>
      <c r="O146" s="15" t="s">
        <v>20</v>
      </c>
      <c r="P146" s="12" t="s">
        <v>20</v>
      </c>
    </row>
    <row r="147" spans="2:16" ht="30" x14ac:dyDescent="0.25">
      <c r="B147" s="19" t="s">
        <v>49</v>
      </c>
      <c r="C147" s="13" t="s">
        <v>65</v>
      </c>
      <c r="D147" s="12" t="s">
        <v>79</v>
      </c>
      <c r="E147" s="16" t="s">
        <v>80</v>
      </c>
      <c r="F147" s="12" t="s">
        <v>66</v>
      </c>
      <c r="G147" s="12" t="s">
        <v>238</v>
      </c>
      <c r="H147" s="12" t="s">
        <v>84</v>
      </c>
      <c r="I147" s="12"/>
      <c r="J147" s="12"/>
      <c r="K147" s="12"/>
      <c r="L147" s="12"/>
      <c r="M147" s="12"/>
      <c r="N147" s="15" t="s">
        <v>280</v>
      </c>
      <c r="O147" s="15" t="s">
        <v>24</v>
      </c>
      <c r="P147" s="12" t="s">
        <v>24</v>
      </c>
    </row>
    <row r="148" spans="2:16" ht="30" x14ac:dyDescent="0.25">
      <c r="B148" s="19" t="s">
        <v>49</v>
      </c>
      <c r="C148" s="13" t="s">
        <v>65</v>
      </c>
      <c r="D148" s="12" t="s">
        <v>79</v>
      </c>
      <c r="E148" s="16" t="s">
        <v>80</v>
      </c>
      <c r="F148" s="12" t="s">
        <v>66</v>
      </c>
      <c r="G148" s="12" t="s">
        <v>239</v>
      </c>
      <c r="H148" s="12"/>
      <c r="I148" s="12"/>
      <c r="J148" s="12"/>
      <c r="K148" s="12"/>
      <c r="L148" s="12"/>
      <c r="M148" s="12"/>
      <c r="N148" s="15" t="s">
        <v>280</v>
      </c>
      <c r="O148" s="15" t="s">
        <v>20</v>
      </c>
      <c r="P148" s="12" t="s">
        <v>24</v>
      </c>
    </row>
    <row r="149" spans="2:16" ht="30" x14ac:dyDescent="0.25">
      <c r="B149" s="19" t="s">
        <v>49</v>
      </c>
      <c r="C149" s="13" t="s">
        <v>65</v>
      </c>
      <c r="D149" s="12" t="s">
        <v>79</v>
      </c>
      <c r="E149" s="16" t="s">
        <v>80</v>
      </c>
      <c r="F149" s="12" t="s">
        <v>66</v>
      </c>
      <c r="G149" s="12" t="s">
        <v>240</v>
      </c>
      <c r="H149" s="12"/>
      <c r="I149" s="12"/>
      <c r="J149" s="12"/>
      <c r="K149" s="12"/>
      <c r="L149" s="12"/>
      <c r="M149" s="12"/>
      <c r="N149" s="15" t="s">
        <v>280</v>
      </c>
      <c r="O149" s="15" t="s">
        <v>20</v>
      </c>
      <c r="P149" s="12" t="s">
        <v>24</v>
      </c>
    </row>
    <row r="150" spans="2:16" ht="30" x14ac:dyDescent="0.25">
      <c r="B150" s="19" t="s">
        <v>49</v>
      </c>
      <c r="C150" s="13" t="s">
        <v>65</v>
      </c>
      <c r="D150" s="12" t="s">
        <v>79</v>
      </c>
      <c r="E150" s="16" t="s">
        <v>80</v>
      </c>
      <c r="F150" s="12" t="s">
        <v>66</v>
      </c>
      <c r="G150" s="12" t="s">
        <v>241</v>
      </c>
      <c r="H150" s="12"/>
      <c r="I150" s="12"/>
      <c r="J150" s="12"/>
      <c r="K150" s="12"/>
      <c r="L150" s="12"/>
      <c r="M150" s="12"/>
      <c r="N150" s="15" t="s">
        <v>280</v>
      </c>
      <c r="O150" s="15" t="s">
        <v>20</v>
      </c>
      <c r="P150" s="12" t="s">
        <v>24</v>
      </c>
    </row>
    <row r="151" spans="2:16" ht="30" x14ac:dyDescent="0.25">
      <c r="B151" s="19" t="s">
        <v>49</v>
      </c>
      <c r="C151" s="13" t="s">
        <v>65</v>
      </c>
      <c r="D151" s="12" t="s">
        <v>79</v>
      </c>
      <c r="E151" s="16" t="s">
        <v>80</v>
      </c>
      <c r="F151" s="12" t="s">
        <v>66</v>
      </c>
      <c r="G151" s="12" t="s">
        <v>242</v>
      </c>
      <c r="H151" s="12" t="s">
        <v>84</v>
      </c>
      <c r="I151" s="12"/>
      <c r="J151" s="12"/>
      <c r="K151" s="12"/>
      <c r="L151" s="12"/>
      <c r="M151" s="12"/>
      <c r="N151" s="15" t="s">
        <v>280</v>
      </c>
      <c r="O151" s="15" t="s">
        <v>24</v>
      </c>
      <c r="P151" s="12" t="s">
        <v>24</v>
      </c>
    </row>
    <row r="152" spans="2:16" ht="30" x14ac:dyDescent="0.25">
      <c r="B152" s="19" t="s">
        <v>49</v>
      </c>
      <c r="C152" s="13" t="s">
        <v>65</v>
      </c>
      <c r="D152" s="12" t="s">
        <v>79</v>
      </c>
      <c r="E152" s="16" t="s">
        <v>80</v>
      </c>
      <c r="F152" s="12" t="s">
        <v>66</v>
      </c>
      <c r="G152" s="12" t="s">
        <v>243</v>
      </c>
      <c r="H152" s="12" t="s">
        <v>84</v>
      </c>
      <c r="I152" s="12"/>
      <c r="J152" s="12"/>
      <c r="K152" s="12"/>
      <c r="L152" s="12"/>
      <c r="M152" s="12"/>
      <c r="N152" s="15" t="s">
        <v>280</v>
      </c>
      <c r="O152" s="15" t="s">
        <v>24</v>
      </c>
      <c r="P152" s="12" t="s">
        <v>24</v>
      </c>
    </row>
    <row r="153" spans="2:16" x14ac:dyDescent="0.25">
      <c r="B153" s="19" t="s">
        <v>49</v>
      </c>
      <c r="C153" s="13" t="s">
        <v>81</v>
      </c>
      <c r="D153" s="12" t="s">
        <v>79</v>
      </c>
      <c r="E153" s="16" t="s">
        <v>80</v>
      </c>
      <c r="F153" s="12" t="s">
        <v>83</v>
      </c>
      <c r="G153" s="12" t="s">
        <v>244</v>
      </c>
      <c r="H153" s="12" t="s">
        <v>84</v>
      </c>
      <c r="I153" s="12"/>
      <c r="J153" s="12"/>
      <c r="K153" s="12" t="s">
        <v>24</v>
      </c>
      <c r="L153" s="12"/>
      <c r="M153" s="12"/>
      <c r="N153" s="15" t="s">
        <v>280</v>
      </c>
      <c r="O153" s="15" t="s">
        <v>20</v>
      </c>
      <c r="P153" s="12" t="s">
        <v>20</v>
      </c>
    </row>
    <row r="154" spans="2:16" x14ac:dyDescent="0.25">
      <c r="B154" s="12" t="s">
        <v>40</v>
      </c>
      <c r="C154" s="13" t="s">
        <v>41</v>
      </c>
      <c r="D154" s="12" t="s">
        <v>79</v>
      </c>
      <c r="E154" s="16" t="s">
        <v>80</v>
      </c>
      <c r="F154" s="12" t="s">
        <v>85</v>
      </c>
      <c r="G154" s="12" t="s">
        <v>245</v>
      </c>
      <c r="H154" s="12" t="s">
        <v>92</v>
      </c>
      <c r="I154" s="12"/>
      <c r="J154" s="12"/>
      <c r="K154" s="12"/>
      <c r="L154" s="12"/>
      <c r="M154" s="12"/>
      <c r="N154" s="15" t="s">
        <v>280</v>
      </c>
      <c r="O154" s="15" t="s">
        <v>24</v>
      </c>
      <c r="P154" s="12" t="s">
        <v>24</v>
      </c>
    </row>
    <row r="155" spans="2:16" x14ac:dyDescent="0.25">
      <c r="B155" s="12" t="s">
        <v>40</v>
      </c>
      <c r="C155" s="13" t="s">
        <v>41</v>
      </c>
      <c r="D155" s="12" t="s">
        <v>79</v>
      </c>
      <c r="E155" s="16" t="s">
        <v>80</v>
      </c>
      <c r="F155" s="12" t="s">
        <v>85</v>
      </c>
      <c r="G155" s="12" t="s">
        <v>246</v>
      </c>
      <c r="H155" s="12" t="s">
        <v>92</v>
      </c>
      <c r="I155" s="15" t="s">
        <v>24</v>
      </c>
      <c r="J155" s="15"/>
      <c r="K155" s="15"/>
      <c r="L155" s="15"/>
      <c r="M155" s="12"/>
      <c r="N155" s="15" t="s">
        <v>280</v>
      </c>
      <c r="O155" s="15" t="s">
        <v>24</v>
      </c>
      <c r="P155" s="12" t="s">
        <v>24</v>
      </c>
    </row>
    <row r="156" spans="2:16" x14ac:dyDescent="0.25">
      <c r="B156" s="12" t="s">
        <v>40</v>
      </c>
      <c r="C156" s="13" t="s">
        <v>41</v>
      </c>
      <c r="D156" s="12" t="s">
        <v>79</v>
      </c>
      <c r="E156" s="16" t="s">
        <v>80</v>
      </c>
      <c r="F156" s="12" t="s">
        <v>85</v>
      </c>
      <c r="G156" s="12" t="s">
        <v>247</v>
      </c>
      <c r="H156" s="12" t="s">
        <v>92</v>
      </c>
      <c r="I156" s="12"/>
      <c r="J156" s="12"/>
      <c r="K156" s="12"/>
      <c r="L156" s="12"/>
      <c r="M156" s="12"/>
      <c r="N156" s="15" t="s">
        <v>280</v>
      </c>
      <c r="O156" s="15" t="s">
        <v>24</v>
      </c>
      <c r="P156" s="12" t="s">
        <v>24</v>
      </c>
    </row>
    <row r="157" spans="2:16" ht="30" x14ac:dyDescent="0.25">
      <c r="B157" s="19" t="s">
        <v>49</v>
      </c>
      <c r="C157" s="13" t="s">
        <v>65</v>
      </c>
      <c r="D157" s="12" t="s">
        <v>79</v>
      </c>
      <c r="E157" s="16" t="s">
        <v>80</v>
      </c>
      <c r="F157" s="12" t="s">
        <v>66</v>
      </c>
      <c r="G157" s="12" t="s">
        <v>248</v>
      </c>
      <c r="H157" s="12" t="s">
        <v>84</v>
      </c>
      <c r="I157" s="15" t="s">
        <v>24</v>
      </c>
      <c r="J157" s="15"/>
      <c r="K157" s="15"/>
      <c r="L157" s="15"/>
      <c r="M157" s="12"/>
      <c r="N157" s="15" t="s">
        <v>280</v>
      </c>
      <c r="O157" s="15" t="s">
        <v>24</v>
      </c>
      <c r="P157" s="12" t="s">
        <v>24</v>
      </c>
    </row>
    <row r="158" spans="2:16" ht="30" x14ac:dyDescent="0.25">
      <c r="B158" s="19" t="s">
        <v>49</v>
      </c>
      <c r="C158" s="13" t="s">
        <v>58</v>
      </c>
      <c r="D158" s="12" t="s">
        <v>79</v>
      </c>
      <c r="E158" s="16" t="s">
        <v>80</v>
      </c>
      <c r="F158" s="12" t="s">
        <v>62</v>
      </c>
      <c r="G158" s="12" t="s">
        <v>249</v>
      </c>
      <c r="H158" s="12" t="s">
        <v>84</v>
      </c>
      <c r="I158" s="12"/>
      <c r="J158" s="12"/>
      <c r="K158" s="12"/>
      <c r="L158" s="12"/>
      <c r="M158" s="12" t="s">
        <v>19</v>
      </c>
      <c r="N158" s="32" t="s">
        <v>273</v>
      </c>
      <c r="O158" s="15" t="s">
        <v>24</v>
      </c>
      <c r="P158" s="12" t="s">
        <v>20</v>
      </c>
    </row>
    <row r="159" spans="2:16" ht="30" x14ac:dyDescent="0.25">
      <c r="B159" s="19" t="s">
        <v>49</v>
      </c>
      <c r="C159" s="13" t="s">
        <v>58</v>
      </c>
      <c r="D159" s="12" t="s">
        <v>79</v>
      </c>
      <c r="E159" s="16" t="s">
        <v>80</v>
      </c>
      <c r="F159" s="12" t="s">
        <v>62</v>
      </c>
      <c r="G159" s="12" t="s">
        <v>250</v>
      </c>
      <c r="H159" s="12" t="s">
        <v>84</v>
      </c>
      <c r="I159" s="12"/>
      <c r="J159" s="12"/>
      <c r="K159" s="12"/>
      <c r="L159" s="12"/>
      <c r="M159" s="12"/>
      <c r="N159" s="32" t="s">
        <v>273</v>
      </c>
      <c r="O159" s="15" t="s">
        <v>24</v>
      </c>
      <c r="P159" s="12" t="s">
        <v>20</v>
      </c>
    </row>
    <row r="160" spans="2:16" ht="30" x14ac:dyDescent="0.25">
      <c r="B160" s="19" t="s">
        <v>49</v>
      </c>
      <c r="C160" s="13" t="s">
        <v>58</v>
      </c>
      <c r="D160" s="12" t="s">
        <v>79</v>
      </c>
      <c r="E160" s="16" t="s">
        <v>80</v>
      </c>
      <c r="F160" s="12" t="s">
        <v>62</v>
      </c>
      <c r="G160" s="12" t="s">
        <v>251</v>
      </c>
      <c r="H160" s="12" t="s">
        <v>84</v>
      </c>
      <c r="I160" s="12"/>
      <c r="J160" s="12"/>
      <c r="K160" s="12"/>
      <c r="L160" s="12"/>
      <c r="M160" s="12"/>
      <c r="N160" s="32" t="s">
        <v>273</v>
      </c>
      <c r="O160" s="15" t="s">
        <v>24</v>
      </c>
      <c r="P160" s="12" t="s">
        <v>20</v>
      </c>
    </row>
    <row r="161" spans="2:16" ht="30" x14ac:dyDescent="0.25">
      <c r="B161" s="19" t="s">
        <v>49</v>
      </c>
      <c r="C161" s="13" t="s">
        <v>58</v>
      </c>
      <c r="D161" s="12" t="s">
        <v>79</v>
      </c>
      <c r="E161" s="16" t="s">
        <v>80</v>
      </c>
      <c r="F161" s="12" t="s">
        <v>62</v>
      </c>
      <c r="G161" s="12" t="s">
        <v>252</v>
      </c>
      <c r="H161" s="12" t="s">
        <v>84</v>
      </c>
      <c r="I161" s="12"/>
      <c r="J161" s="12"/>
      <c r="K161" s="12"/>
      <c r="L161" s="12"/>
      <c r="M161" s="12"/>
      <c r="N161" s="32" t="s">
        <v>273</v>
      </c>
      <c r="O161" s="15" t="s">
        <v>24</v>
      </c>
      <c r="P161" s="12" t="s">
        <v>20</v>
      </c>
    </row>
    <row r="162" spans="2:16" ht="30" x14ac:dyDescent="0.25">
      <c r="B162" s="19" t="s">
        <v>49</v>
      </c>
      <c r="C162" s="13" t="s">
        <v>58</v>
      </c>
      <c r="D162" s="12" t="s">
        <v>79</v>
      </c>
      <c r="E162" s="16" t="s">
        <v>80</v>
      </c>
      <c r="F162" s="12" t="s">
        <v>62</v>
      </c>
      <c r="G162" s="12" t="s">
        <v>253</v>
      </c>
      <c r="H162" s="12" t="s">
        <v>84</v>
      </c>
      <c r="I162" s="12"/>
      <c r="J162" s="12"/>
      <c r="K162" s="12"/>
      <c r="L162" s="12"/>
      <c r="M162" s="12"/>
      <c r="N162" s="32" t="s">
        <v>273</v>
      </c>
      <c r="O162" s="15" t="s">
        <v>24</v>
      </c>
      <c r="P162" s="12" t="s">
        <v>20</v>
      </c>
    </row>
    <row r="163" spans="2:16" ht="30" x14ac:dyDescent="0.25">
      <c r="B163" s="19" t="s">
        <v>49</v>
      </c>
      <c r="C163" s="13" t="s">
        <v>58</v>
      </c>
      <c r="D163" s="12" t="s">
        <v>79</v>
      </c>
      <c r="E163" s="16" t="s">
        <v>80</v>
      </c>
      <c r="F163" s="12" t="s">
        <v>62</v>
      </c>
      <c r="G163" s="12" t="s">
        <v>254</v>
      </c>
      <c r="H163" s="12" t="s">
        <v>84</v>
      </c>
      <c r="I163" s="12"/>
      <c r="J163" s="12"/>
      <c r="K163" s="12"/>
      <c r="L163" s="12"/>
      <c r="M163" s="12"/>
      <c r="N163" s="32" t="s">
        <v>273</v>
      </c>
      <c r="O163" s="15" t="s">
        <v>24</v>
      </c>
      <c r="P163" s="12" t="s">
        <v>20</v>
      </c>
    </row>
    <row r="164" spans="2:16" ht="30" x14ac:dyDescent="0.25">
      <c r="B164" s="19" t="s">
        <v>49</v>
      </c>
      <c r="C164" s="13" t="s">
        <v>58</v>
      </c>
      <c r="D164" s="12" t="s">
        <v>79</v>
      </c>
      <c r="E164" s="16" t="s">
        <v>80</v>
      </c>
      <c r="F164" s="12" t="s">
        <v>62</v>
      </c>
      <c r="G164" s="12" t="s">
        <v>255</v>
      </c>
      <c r="H164" s="12" t="s">
        <v>84</v>
      </c>
      <c r="I164" s="12"/>
      <c r="J164" s="12"/>
      <c r="K164" s="12" t="s">
        <v>24</v>
      </c>
      <c r="L164" s="12"/>
      <c r="M164" s="12"/>
      <c r="N164" s="32" t="s">
        <v>273</v>
      </c>
      <c r="O164" s="15" t="s">
        <v>24</v>
      </c>
      <c r="P164" s="12" t="s">
        <v>20</v>
      </c>
    </row>
    <row r="165" spans="2:16" ht="30" x14ac:dyDescent="0.25">
      <c r="B165" s="19" t="s">
        <v>49</v>
      </c>
      <c r="C165" s="13" t="s">
        <v>65</v>
      </c>
      <c r="D165" s="12" t="s">
        <v>79</v>
      </c>
      <c r="E165" s="16" t="s">
        <v>80</v>
      </c>
      <c r="F165" s="12" t="s">
        <v>66</v>
      </c>
      <c r="G165" s="12" t="s">
        <v>256</v>
      </c>
      <c r="H165" s="12" t="s">
        <v>84</v>
      </c>
      <c r="I165" s="15" t="s">
        <v>24</v>
      </c>
      <c r="J165" s="15"/>
      <c r="K165" s="15"/>
      <c r="L165" s="15"/>
      <c r="M165" s="12"/>
      <c r="N165" s="15" t="s">
        <v>280</v>
      </c>
      <c r="O165" s="15" t="s">
        <v>24</v>
      </c>
      <c r="P165" s="12" t="s">
        <v>24</v>
      </c>
    </row>
    <row r="166" spans="2:16" x14ac:dyDescent="0.25">
      <c r="B166" s="19" t="s">
        <v>49</v>
      </c>
      <c r="C166" s="13" t="s">
        <v>58</v>
      </c>
      <c r="D166" s="12" t="s">
        <v>79</v>
      </c>
      <c r="E166" s="16" t="s">
        <v>80</v>
      </c>
      <c r="F166" s="12" t="s">
        <v>62</v>
      </c>
      <c r="G166" s="12" t="s">
        <v>257</v>
      </c>
      <c r="H166" s="12"/>
      <c r="I166" s="12"/>
      <c r="J166" s="12"/>
      <c r="K166" s="12"/>
      <c r="L166" s="12"/>
      <c r="M166" s="12"/>
      <c r="N166" s="15" t="s">
        <v>280</v>
      </c>
      <c r="O166" s="15" t="s">
        <v>24</v>
      </c>
      <c r="P166" s="12" t="s">
        <v>20</v>
      </c>
    </row>
    <row r="167" spans="2:16" ht="30" x14ac:dyDescent="0.25">
      <c r="B167" s="19" t="s">
        <v>49</v>
      </c>
      <c r="C167" s="13" t="s">
        <v>65</v>
      </c>
      <c r="D167" s="12" t="s">
        <v>79</v>
      </c>
      <c r="E167" s="16" t="s">
        <v>80</v>
      </c>
      <c r="F167" s="12" t="s">
        <v>66</v>
      </c>
      <c r="G167" s="12" t="s">
        <v>258</v>
      </c>
      <c r="H167" s="12" t="s">
        <v>84</v>
      </c>
      <c r="I167" s="12"/>
      <c r="J167" s="12"/>
      <c r="K167" s="12"/>
      <c r="L167" s="12"/>
      <c r="M167" s="12"/>
      <c r="N167" s="33" t="s">
        <v>279</v>
      </c>
      <c r="O167" s="15" t="s">
        <v>20</v>
      </c>
      <c r="P167" s="12" t="s">
        <v>24</v>
      </c>
    </row>
    <row r="168" spans="2:16" ht="30" x14ac:dyDescent="0.25">
      <c r="B168" s="19" t="s">
        <v>49</v>
      </c>
      <c r="C168" s="13" t="s">
        <v>65</v>
      </c>
      <c r="D168" s="12" t="s">
        <v>79</v>
      </c>
      <c r="E168" s="16" t="s">
        <v>80</v>
      </c>
      <c r="F168" s="12" t="s">
        <v>66</v>
      </c>
      <c r="G168" s="12" t="s">
        <v>259</v>
      </c>
      <c r="H168" s="12"/>
      <c r="I168" s="12"/>
      <c r="J168" s="12"/>
      <c r="K168" s="12"/>
      <c r="L168" s="12"/>
      <c r="M168" s="12"/>
      <c r="N168" s="15" t="s">
        <v>280</v>
      </c>
      <c r="O168" s="15" t="s">
        <v>20</v>
      </c>
      <c r="P168" s="12" t="s">
        <v>24</v>
      </c>
    </row>
    <row r="169" spans="2:16" x14ac:dyDescent="0.25">
      <c r="B169" s="19" t="s">
        <v>49</v>
      </c>
      <c r="C169" s="13" t="s">
        <v>58</v>
      </c>
      <c r="D169" s="12" t="s">
        <v>79</v>
      </c>
      <c r="E169" s="16" t="s">
        <v>80</v>
      </c>
      <c r="F169" s="12" t="s">
        <v>86</v>
      </c>
      <c r="G169" s="12" t="s">
        <v>260</v>
      </c>
      <c r="H169" s="12" t="s">
        <v>95</v>
      </c>
      <c r="I169" s="12"/>
      <c r="J169" s="12"/>
      <c r="K169" s="12"/>
      <c r="L169" s="12"/>
      <c r="M169" s="12"/>
      <c r="N169" s="15" t="s">
        <v>280</v>
      </c>
      <c r="O169" s="15" t="s">
        <v>20</v>
      </c>
      <c r="P169" s="12" t="s">
        <v>20</v>
      </c>
    </row>
    <row r="170" spans="2:16" ht="45" x14ac:dyDescent="0.25">
      <c r="B170" s="19" t="s">
        <v>49</v>
      </c>
      <c r="C170" s="13" t="s">
        <v>87</v>
      </c>
      <c r="D170" s="12" t="s">
        <v>79</v>
      </c>
      <c r="E170" s="16" t="s">
        <v>88</v>
      </c>
      <c r="F170" s="12" t="s">
        <v>89</v>
      </c>
      <c r="G170" s="12" t="s">
        <v>261</v>
      </c>
      <c r="H170" s="12" t="s">
        <v>84</v>
      </c>
      <c r="I170" s="12"/>
      <c r="J170" s="12"/>
      <c r="K170" s="12"/>
      <c r="L170" s="12"/>
      <c r="M170" s="12" t="s">
        <v>19</v>
      </c>
      <c r="N170" s="15" t="s">
        <v>280</v>
      </c>
      <c r="O170" s="15" t="s">
        <v>20</v>
      </c>
      <c r="P170" s="12" t="s">
        <v>20</v>
      </c>
    </row>
    <row r="171" spans="2:16" ht="45" x14ac:dyDescent="0.25">
      <c r="B171" s="19" t="s">
        <v>49</v>
      </c>
      <c r="C171" s="13" t="s">
        <v>87</v>
      </c>
      <c r="D171" s="12" t="s">
        <v>79</v>
      </c>
      <c r="E171" s="16" t="s">
        <v>88</v>
      </c>
      <c r="F171" s="12" t="s">
        <v>89</v>
      </c>
      <c r="G171" s="12" t="s">
        <v>262</v>
      </c>
      <c r="H171" s="12" t="s">
        <v>84</v>
      </c>
      <c r="I171" s="12"/>
      <c r="J171" s="12"/>
      <c r="K171" s="12"/>
      <c r="L171" s="12" t="s">
        <v>24</v>
      </c>
      <c r="M171" s="12" t="s">
        <v>19</v>
      </c>
      <c r="N171" s="15" t="s">
        <v>280</v>
      </c>
      <c r="O171" s="15" t="s">
        <v>20</v>
      </c>
      <c r="P171" s="12" t="s">
        <v>20</v>
      </c>
    </row>
    <row r="172" spans="2:16" ht="30" x14ac:dyDescent="0.25">
      <c r="B172" s="19" t="s">
        <v>49</v>
      </c>
      <c r="C172" s="13" t="s">
        <v>65</v>
      </c>
      <c r="D172" s="12" t="s">
        <v>79</v>
      </c>
      <c r="E172" s="16" t="s">
        <v>80</v>
      </c>
      <c r="F172" s="12" t="s">
        <v>66</v>
      </c>
      <c r="G172" s="12" t="s">
        <v>263</v>
      </c>
      <c r="H172" s="12"/>
      <c r="I172" s="15" t="s">
        <v>24</v>
      </c>
      <c r="J172" s="15"/>
      <c r="K172" s="15"/>
      <c r="L172" s="15"/>
      <c r="M172" s="12" t="s">
        <v>19</v>
      </c>
      <c r="N172" s="15" t="s">
        <v>280</v>
      </c>
      <c r="O172" s="15" t="s">
        <v>20</v>
      </c>
      <c r="P172" s="12" t="s">
        <v>24</v>
      </c>
    </row>
    <row r="173" spans="2:16" x14ac:dyDescent="0.25">
      <c r="B173" s="19" t="s">
        <v>49</v>
      </c>
      <c r="C173" s="13" t="s">
        <v>81</v>
      </c>
      <c r="D173" s="12" t="s">
        <v>79</v>
      </c>
      <c r="E173" s="16" t="s">
        <v>80</v>
      </c>
      <c r="F173" s="12" t="s">
        <v>90</v>
      </c>
      <c r="G173" s="12" t="s">
        <v>264</v>
      </c>
      <c r="H173" s="12" t="s">
        <v>92</v>
      </c>
      <c r="I173" s="12"/>
      <c r="J173" s="12"/>
      <c r="K173" s="12" t="s">
        <v>24</v>
      </c>
      <c r="L173" s="12"/>
      <c r="M173" s="12"/>
      <c r="N173" s="15" t="s">
        <v>280</v>
      </c>
      <c r="O173" s="15" t="s">
        <v>20</v>
      </c>
      <c r="P173" s="12" t="s">
        <v>20</v>
      </c>
    </row>
    <row r="174" spans="2:16" x14ac:dyDescent="0.25">
      <c r="B174" s="19" t="s">
        <v>49</v>
      </c>
      <c r="C174" s="13" t="s">
        <v>58</v>
      </c>
      <c r="D174" s="12" t="s">
        <v>79</v>
      </c>
      <c r="E174" s="16" t="s">
        <v>80</v>
      </c>
      <c r="F174" s="12" t="s">
        <v>62</v>
      </c>
      <c r="G174" s="12" t="s">
        <v>265</v>
      </c>
      <c r="H174" s="12" t="s">
        <v>84</v>
      </c>
      <c r="I174" s="12"/>
      <c r="J174" s="12"/>
      <c r="K174" s="12"/>
      <c r="L174" s="12"/>
      <c r="M174" s="12"/>
      <c r="N174" s="15" t="s">
        <v>280</v>
      </c>
      <c r="O174" s="15" t="s">
        <v>24</v>
      </c>
      <c r="P174" s="12" t="s">
        <v>20</v>
      </c>
    </row>
    <row r="175" spans="2:16" ht="30" x14ac:dyDescent="0.25">
      <c r="B175" s="19" t="s">
        <v>49</v>
      </c>
      <c r="C175" s="13" t="s">
        <v>65</v>
      </c>
      <c r="D175" s="12" t="s">
        <v>79</v>
      </c>
      <c r="E175" s="16" t="s">
        <v>80</v>
      </c>
      <c r="F175" s="12" t="s">
        <v>66</v>
      </c>
      <c r="G175" s="12" t="s">
        <v>266</v>
      </c>
      <c r="H175" s="12" t="s">
        <v>84</v>
      </c>
      <c r="I175" s="12"/>
      <c r="J175" s="12"/>
      <c r="K175" s="12"/>
      <c r="L175" s="12"/>
      <c r="M175" s="12" t="s">
        <v>19</v>
      </c>
      <c r="N175" s="15" t="s">
        <v>280</v>
      </c>
      <c r="O175" s="15" t="s">
        <v>20</v>
      </c>
      <c r="P175" s="12" t="s">
        <v>20</v>
      </c>
    </row>
    <row r="176" spans="2:16" x14ac:dyDescent="0.25">
      <c r="B176" s="19" t="s">
        <v>49</v>
      </c>
      <c r="C176" s="13" t="s">
        <v>81</v>
      </c>
      <c r="D176" s="12" t="s">
        <v>79</v>
      </c>
      <c r="E176" s="16" t="s">
        <v>80</v>
      </c>
      <c r="F176" s="12" t="s">
        <v>90</v>
      </c>
      <c r="G176" s="12" t="s">
        <v>267</v>
      </c>
      <c r="H176" s="12" t="s">
        <v>84</v>
      </c>
      <c r="I176" s="12"/>
      <c r="J176" s="12"/>
      <c r="K176" s="12"/>
      <c r="L176" s="12"/>
      <c r="M176" s="12"/>
      <c r="N176" s="15" t="s">
        <v>280</v>
      </c>
      <c r="O176" s="15" t="s">
        <v>24</v>
      </c>
      <c r="P176" s="12" t="s">
        <v>20</v>
      </c>
    </row>
    <row r="177" spans="2:16" ht="30" x14ac:dyDescent="0.25">
      <c r="B177" s="19" t="s">
        <v>49</v>
      </c>
      <c r="C177" s="13" t="s">
        <v>65</v>
      </c>
      <c r="D177" s="12" t="s">
        <v>79</v>
      </c>
      <c r="E177" s="16" t="s">
        <v>80</v>
      </c>
      <c r="F177" s="12" t="s">
        <v>66</v>
      </c>
      <c r="G177" s="12" t="s">
        <v>268</v>
      </c>
      <c r="H177" s="12" t="s">
        <v>84</v>
      </c>
      <c r="I177" s="15" t="s">
        <v>24</v>
      </c>
      <c r="J177" s="15"/>
      <c r="K177" s="15"/>
      <c r="L177" s="15"/>
      <c r="M177" s="12" t="s">
        <v>19</v>
      </c>
      <c r="N177" s="15" t="s">
        <v>280</v>
      </c>
      <c r="O177" s="15" t="s">
        <v>24</v>
      </c>
      <c r="P177" s="12" t="s">
        <v>24</v>
      </c>
    </row>
    <row r="178" spans="2:16" x14ac:dyDescent="0.25">
      <c r="B178" s="12" t="s">
        <v>40</v>
      </c>
      <c r="C178" s="13" t="s">
        <v>41</v>
      </c>
      <c r="D178" s="12" t="s">
        <v>79</v>
      </c>
      <c r="E178" s="16" t="s">
        <v>80</v>
      </c>
      <c r="F178" s="12" t="s">
        <v>85</v>
      </c>
      <c r="G178" s="12" t="s">
        <v>269</v>
      </c>
      <c r="H178" s="12" t="s">
        <v>92</v>
      </c>
      <c r="I178" s="12"/>
      <c r="J178" s="12"/>
      <c r="K178" s="12" t="s">
        <v>24</v>
      </c>
      <c r="L178" s="12"/>
      <c r="M178" s="12"/>
      <c r="N178" s="15" t="s">
        <v>280</v>
      </c>
      <c r="O178" s="15" t="s">
        <v>24</v>
      </c>
      <c r="P178" s="12" t="s">
        <v>24</v>
      </c>
    </row>
    <row r="179" spans="2:16" ht="30" x14ac:dyDescent="0.25">
      <c r="B179" s="19" t="s">
        <v>49</v>
      </c>
      <c r="C179" s="13" t="s">
        <v>65</v>
      </c>
      <c r="D179" s="12" t="s">
        <v>79</v>
      </c>
      <c r="E179" s="16" t="s">
        <v>80</v>
      </c>
      <c r="F179" s="12" t="s">
        <v>66</v>
      </c>
      <c r="G179" s="12" t="s">
        <v>270</v>
      </c>
      <c r="H179" s="12" t="s">
        <v>84</v>
      </c>
      <c r="I179" s="15" t="s">
        <v>24</v>
      </c>
      <c r="J179" s="15" t="s">
        <v>24</v>
      </c>
      <c r="K179" s="15"/>
      <c r="L179" s="15"/>
      <c r="M179" s="12"/>
      <c r="N179" s="15" t="s">
        <v>280</v>
      </c>
      <c r="O179" s="15" t="s">
        <v>24</v>
      </c>
      <c r="P179" s="12" t="s">
        <v>24</v>
      </c>
    </row>
  </sheetData>
  <autoFilter ref="B8:P179" xr:uid="{7D2A40D8-E532-4594-8883-62DBD948E657}"/>
  <mergeCells count="1">
    <mergeCell ref="I7:L7"/>
  </mergeCells>
  <conditionalFormatting sqref="G1:G1048576">
    <cfRule type="duplicateValues" dxfId="1" priority="1"/>
    <cfRule type="duplicateValues" dxfId="0" priority="2"/>
  </conditionalFormatting>
  <pageMargins left="0.7" right="0.7" top="0.75" bottom="0.75" header="0.3" footer="0.3"/>
  <pageSetup paperSize="9" orientation="portrait" horizontalDpi="360" verticalDpi="36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DASH</vt:lpstr>
      <vt:lpstr>TD</vt:lpstr>
      <vt:lpstr>DATOS</vt:lpstr>
      <vt:lpstr>DASH!Área_de_impresión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Usuario</cp:lastModifiedBy>
  <dcterms:created xsi:type="dcterms:W3CDTF">2023-01-27T13:02:02Z</dcterms:created>
  <dcterms:modified xsi:type="dcterms:W3CDTF">2023-04-25T13:02:09Z</dcterms:modified>
</cp:coreProperties>
</file>