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63EAA5A-4299-4456-9918-FD9BD880DAE3}" xr6:coauthVersionLast="41" xr6:coauthVersionMax="41" xr10:uidLastSave="{00000000-0000-0000-0000-000000000000}"/>
  <bookViews>
    <workbookView xWindow="-108" yWindow="-108" windowWidth="23256" windowHeight="12576" activeTab="5" xr2:uid="{00000000-000D-0000-FFFF-FFFF00000000}"/>
  </bookViews>
  <sheets>
    <sheet name="Verteilungen" sheetId="1" r:id="rId1"/>
    <sheet name="Verteilungen_II" sheetId="2" r:id="rId2"/>
    <sheet name="effectiveSize" sheetId="3" r:id="rId3"/>
    <sheet name="Rhat_mcmcr" sheetId="4" r:id="rId4"/>
    <sheet name="ess_mcmcr" sheetId="5" r:id="rId5"/>
    <sheet name="MCMC efficiency" sheetId="6" r:id="rId6"/>
    <sheet name="MCMC Pa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C2" i="7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D6" i="6"/>
  <c r="D6" i="7" s="1"/>
  <c r="E6" i="6"/>
  <c r="E6" i="7" s="1"/>
  <c r="F6" i="6"/>
  <c r="F6" i="7" s="1"/>
  <c r="G6" i="6"/>
  <c r="G6" i="7" s="1"/>
  <c r="H6" i="6"/>
  <c r="H6" i="7" s="1"/>
  <c r="I6" i="6"/>
  <c r="I6" i="7" s="1"/>
  <c r="J6" i="6"/>
  <c r="J6" i="7" s="1"/>
  <c r="K6" i="6"/>
  <c r="K6" i="7" s="1"/>
  <c r="L6" i="6"/>
  <c r="L6" i="7" s="1"/>
  <c r="M6" i="6"/>
  <c r="M6" i="7" s="1"/>
  <c r="N6" i="6"/>
  <c r="N6" i="7" s="1"/>
  <c r="O6" i="6"/>
  <c r="O6" i="7" s="1"/>
  <c r="P6" i="6"/>
  <c r="P6" i="7" s="1"/>
  <c r="Q6" i="6"/>
  <c r="Q6" i="7" s="1"/>
  <c r="R6" i="6"/>
  <c r="R6" i="7" s="1"/>
  <c r="S6" i="6"/>
  <c r="S6" i="7" s="1"/>
  <c r="T6" i="6"/>
  <c r="T6" i="7" s="1"/>
  <c r="U6" i="6"/>
  <c r="U6" i="7" s="1"/>
  <c r="V6" i="6"/>
  <c r="V6" i="7" s="1"/>
  <c r="W6" i="6"/>
  <c r="W6" i="7" s="1"/>
  <c r="X6" i="6"/>
  <c r="X6" i="7" s="1"/>
  <c r="Y6" i="6"/>
  <c r="Y6" i="7" s="1"/>
  <c r="Z6" i="6"/>
  <c r="Z6" i="7" s="1"/>
  <c r="AA6" i="6"/>
  <c r="AA6" i="7" s="1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C8" i="6"/>
  <c r="C7" i="6"/>
  <c r="C6" i="6"/>
  <c r="C6" i="7" s="1"/>
  <c r="C5" i="6"/>
  <c r="C4" i="6"/>
  <c r="C3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C2" i="6"/>
</calcChain>
</file>

<file path=xl/sharedStrings.xml><?xml version="1.0" encoding="utf-8"?>
<sst xmlns="http://schemas.openxmlformats.org/spreadsheetml/2006/main" count="345" uniqueCount="96">
  <si>
    <t>WinBUGS</t>
  </si>
  <si>
    <t>Verteilung</t>
  </si>
  <si>
    <t>mu[1]</t>
  </si>
  <si>
    <t>mu[2]</t>
  </si>
  <si>
    <t>mu[3]</t>
  </si>
  <si>
    <t>mu[4]</t>
  </si>
  <si>
    <t xml:space="preserve">mu[5] </t>
  </si>
  <si>
    <t>mu[6]</t>
  </si>
  <si>
    <t>mu[7]</t>
  </si>
  <si>
    <t>mu[8]</t>
  </si>
  <si>
    <t>mu[9]</t>
  </si>
  <si>
    <t>mu[10]</t>
  </si>
  <si>
    <t>mu[11]</t>
  </si>
  <si>
    <t>mu[12]</t>
  </si>
  <si>
    <t>mu[13]</t>
  </si>
  <si>
    <t>mu[14]</t>
  </si>
  <si>
    <t>mu[15]</t>
  </si>
  <si>
    <t>mu[16]</t>
  </si>
  <si>
    <t>mu[17]</t>
  </si>
  <si>
    <t>mu[18]</t>
  </si>
  <si>
    <t>mu[19]</t>
  </si>
  <si>
    <t>mu[20]</t>
  </si>
  <si>
    <t>mu[21]</t>
  </si>
  <si>
    <t>mu[22]</t>
  </si>
  <si>
    <t>d[2]</t>
  </si>
  <si>
    <t>sd</t>
  </si>
  <si>
    <t>A</t>
  </si>
  <si>
    <t>jagsUI</t>
  </si>
  <si>
    <t>JAGS</t>
  </si>
  <si>
    <t xml:space="preserve">R2jags </t>
  </si>
  <si>
    <t xml:space="preserve">rjags </t>
  </si>
  <si>
    <t xml:space="preserve">runjags </t>
  </si>
  <si>
    <t xml:space="preserve">NIMBLE </t>
  </si>
  <si>
    <t xml:space="preserve">nimbleModel </t>
  </si>
  <si>
    <t xml:space="preserve">readBUGSModel </t>
  </si>
  <si>
    <t>mu1</t>
  </si>
  <si>
    <t>mu2</t>
  </si>
  <si>
    <t>mu3</t>
  </si>
  <si>
    <t>mu4</t>
  </si>
  <si>
    <t xml:space="preserve">mu5 </t>
  </si>
  <si>
    <t>mu6</t>
  </si>
  <si>
    <t>mu7</t>
  </si>
  <si>
    <t>mu8</t>
  </si>
  <si>
    <t>mu9</t>
  </si>
  <si>
    <t>mu10</t>
  </si>
  <si>
    <t>mu11</t>
  </si>
  <si>
    <t>mu12</t>
  </si>
  <si>
    <t>mu13</t>
  </si>
  <si>
    <t>mu14</t>
  </si>
  <si>
    <t>mu15</t>
  </si>
  <si>
    <t>mu16</t>
  </si>
  <si>
    <t>mu17</t>
  </si>
  <si>
    <t>mu18</t>
  </si>
  <si>
    <t>mu19</t>
  </si>
  <si>
    <t>mu20</t>
  </si>
  <si>
    <t>mu21</t>
  </si>
  <si>
    <t>mu22</t>
  </si>
  <si>
    <t>d2</t>
  </si>
  <si>
    <t>mu_1</t>
  </si>
  <si>
    <t>mu_2</t>
  </si>
  <si>
    <t>mu_3</t>
  </si>
  <si>
    <t>mu_4</t>
  </si>
  <si>
    <t xml:space="preserve">mu_5 </t>
  </si>
  <si>
    <t>mu_6</t>
  </si>
  <si>
    <t>mu_7</t>
  </si>
  <si>
    <t>mu_8</t>
  </si>
  <si>
    <t>mu_9</t>
  </si>
  <si>
    <t>mu_10</t>
  </si>
  <si>
    <t>mu_11</t>
  </si>
  <si>
    <t>mu_12</t>
  </si>
  <si>
    <t>mu_13</t>
  </si>
  <si>
    <t>mu_14</t>
  </si>
  <si>
    <t>mu_15</t>
  </si>
  <si>
    <t>mu_16</t>
  </si>
  <si>
    <t>mu_17</t>
  </si>
  <si>
    <t>mu_18</t>
  </si>
  <si>
    <t>mu_19</t>
  </si>
  <si>
    <t>mu_20</t>
  </si>
  <si>
    <t>mu_21</t>
  </si>
  <si>
    <t>mu_22</t>
  </si>
  <si>
    <t>d_2</t>
  </si>
  <si>
    <t>Sampler</t>
  </si>
  <si>
    <t>Family</t>
  </si>
  <si>
    <t>Compiling [1] and Simulation/Sampling [2]</t>
  </si>
  <si>
    <t>generating summary</t>
  </si>
  <si>
    <t>Total</t>
  </si>
  <si>
    <t>R2jags</t>
  </si>
  <si>
    <t>rjags</t>
  </si>
  <si>
    <t>runjags</t>
  </si>
  <si>
    <t>NIMBLE</t>
  </si>
  <si>
    <t>nimbleModel</t>
  </si>
  <si>
    <t>readBUGSModel</t>
  </si>
  <si>
    <t>benötigte Zeit</t>
  </si>
  <si>
    <t>[1]  6,27 /[2] 16,54/Total: 22,81</t>
  </si>
  <si>
    <t>32.77</t>
  </si>
  <si>
    <t>35.79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</si>
</sst>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opLeftCell="H1" zoomScale="85" zoomScaleNormal="85" workbookViewId="0">
      <selection activeCell="Y8" sqref="Y8"/>
    </sheetView>
  </sheetViews>
  <sheetFormatPr baseColWidth="10" defaultColWidth="8.88671875" defaultRowHeight="14.4" x14ac:dyDescent="0.3"/>
  <cols>
    <col min="10" max="10" width="12.109375" bestFit="1" customWidth="1"/>
    <col min="11" max="11" width="14.88671875" bestFit="1" customWidth="1"/>
    <col min="21" max="21" width="12.77734375" bestFit="1" customWidth="1"/>
    <col min="22" max="22" width="14.77734375" bestFit="1" customWidth="1"/>
    <col min="23" max="23" width="37.21875" bestFit="1" customWidth="1"/>
    <col min="24" max="24" width="18.44140625" bestFit="1" customWidth="1"/>
  </cols>
  <sheetData>
    <row r="1" spans="1:25" x14ac:dyDescent="0.3">
      <c r="A1" t="s">
        <v>1</v>
      </c>
      <c r="C1" t="s">
        <v>0</v>
      </c>
      <c r="E1" t="s">
        <v>28</v>
      </c>
      <c r="J1" t="s">
        <v>32</v>
      </c>
    </row>
    <row r="2" spans="1:25" x14ac:dyDescent="0.3">
      <c r="A2" t="s">
        <v>1</v>
      </c>
      <c r="C2" t="s">
        <v>0</v>
      </c>
      <c r="E2" t="s">
        <v>27</v>
      </c>
      <c r="F2" t="s">
        <v>29</v>
      </c>
      <c r="G2" t="s">
        <v>30</v>
      </c>
      <c r="H2" t="s">
        <v>31</v>
      </c>
      <c r="J2" t="s">
        <v>33</v>
      </c>
      <c r="K2" t="s">
        <v>34</v>
      </c>
      <c r="U2" t="s">
        <v>92</v>
      </c>
    </row>
    <row r="3" spans="1:25" x14ac:dyDescent="0.3">
      <c r="A3" t="s">
        <v>2</v>
      </c>
      <c r="C3">
        <v>-2.4</v>
      </c>
      <c r="E3">
        <v>-2.4580000000000002</v>
      </c>
      <c r="F3">
        <v>-2.4420000000000002</v>
      </c>
      <c r="G3">
        <v>-2.4415</v>
      </c>
      <c r="H3">
        <v>-2.4407000000000001</v>
      </c>
      <c r="J3">
        <v>-2.4347463999999999</v>
      </c>
      <c r="K3">
        <v>-2.451384</v>
      </c>
      <c r="W3" t="s">
        <v>83</v>
      </c>
      <c r="X3" t="s">
        <v>84</v>
      </c>
      <c r="Y3" t="s">
        <v>85</v>
      </c>
    </row>
    <row r="4" spans="1:25" x14ac:dyDescent="0.3">
      <c r="A4" t="s">
        <v>3</v>
      </c>
      <c r="C4">
        <v>-2.2000000000000002</v>
      </c>
      <c r="E4">
        <v>-2.1909999999999998</v>
      </c>
      <c r="F4">
        <v>-2.1880000000000002</v>
      </c>
      <c r="G4">
        <v>-2.1833</v>
      </c>
      <c r="H4">
        <v>-2.1825000000000001</v>
      </c>
      <c r="J4">
        <v>-2.1930022999999998</v>
      </c>
      <c r="K4">
        <v>-2.1823703999999999</v>
      </c>
      <c r="O4" t="s">
        <v>58</v>
      </c>
      <c r="Q4" t="s">
        <v>35</v>
      </c>
      <c r="R4" t="s">
        <v>2</v>
      </c>
      <c r="U4" s="6" t="s">
        <v>0</v>
      </c>
      <c r="V4" s="6"/>
      <c r="W4" s="6">
        <v>24.4</v>
      </c>
      <c r="X4" s="6">
        <v>0.3</v>
      </c>
      <c r="Y4" s="6">
        <v>24.72</v>
      </c>
    </row>
    <row r="5" spans="1:25" x14ac:dyDescent="0.3">
      <c r="A5" t="s">
        <v>4</v>
      </c>
      <c r="C5">
        <v>-2.1</v>
      </c>
      <c r="E5">
        <v>-2.129</v>
      </c>
      <c r="F5">
        <v>-2.125</v>
      </c>
      <c r="G5">
        <v>-2.1347</v>
      </c>
      <c r="H5">
        <v>-2.1356999999999999</v>
      </c>
      <c r="J5">
        <v>-2.1335068000000001</v>
      </c>
      <c r="K5">
        <v>-2.1382105999999999</v>
      </c>
      <c r="O5" t="s">
        <v>59</v>
      </c>
      <c r="Q5" t="s">
        <v>36</v>
      </c>
      <c r="R5" t="s">
        <v>3</v>
      </c>
      <c r="U5" s="4" t="s">
        <v>28</v>
      </c>
      <c r="V5" s="4" t="s">
        <v>27</v>
      </c>
      <c r="W5" s="4">
        <v>10.81</v>
      </c>
      <c r="X5" s="4">
        <v>0.03</v>
      </c>
      <c r="Y5" s="4">
        <v>10.84</v>
      </c>
    </row>
    <row r="6" spans="1:25" x14ac:dyDescent="0.3">
      <c r="A6" t="s">
        <v>5</v>
      </c>
      <c r="C6">
        <v>-2.4</v>
      </c>
      <c r="E6">
        <v>-2.3959999999999999</v>
      </c>
      <c r="F6">
        <v>-2.3969999999999998</v>
      </c>
      <c r="G6">
        <v>-2.3948999999999998</v>
      </c>
      <c r="H6">
        <v>-2.3967999999999998</v>
      </c>
      <c r="J6">
        <v>-2.3962607999999999</v>
      </c>
      <c r="K6">
        <v>-2.3992282</v>
      </c>
      <c r="O6" t="s">
        <v>60</v>
      </c>
      <c r="Q6" t="s">
        <v>37</v>
      </c>
      <c r="R6" t="s">
        <v>4</v>
      </c>
      <c r="U6" s="4"/>
      <c r="V6" s="4" t="s">
        <v>86</v>
      </c>
      <c r="W6" s="4">
        <v>15.82</v>
      </c>
      <c r="X6" s="4">
        <v>0.04</v>
      </c>
      <c r="Y6" s="4">
        <v>15.86</v>
      </c>
    </row>
    <row r="7" spans="1:25" x14ac:dyDescent="0.3">
      <c r="A7" t="s">
        <v>6</v>
      </c>
      <c r="C7">
        <v>-2.4</v>
      </c>
      <c r="E7">
        <v>-2.4119999999999999</v>
      </c>
      <c r="F7">
        <v>-2.4159999999999999</v>
      </c>
      <c r="G7">
        <v>-2.4135</v>
      </c>
      <c r="H7">
        <v>-2.4125000000000001</v>
      </c>
      <c r="J7">
        <v>-2.4183742000000001</v>
      </c>
      <c r="K7">
        <v>-2.4205602000000002</v>
      </c>
      <c r="O7" t="s">
        <v>61</v>
      </c>
      <c r="Q7" t="s">
        <v>38</v>
      </c>
      <c r="R7" t="s">
        <v>5</v>
      </c>
      <c r="U7" s="4"/>
      <c r="V7" s="4" t="s">
        <v>87</v>
      </c>
      <c r="W7" s="4" t="s">
        <v>93</v>
      </c>
      <c r="X7" s="4">
        <v>3.79</v>
      </c>
      <c r="Y7" s="4">
        <v>26.64</v>
      </c>
    </row>
    <row r="8" spans="1:25" x14ac:dyDescent="0.3">
      <c r="A8" t="s">
        <v>7</v>
      </c>
      <c r="C8">
        <v>-2.2000000000000002</v>
      </c>
      <c r="E8">
        <v>-2.2400000000000002</v>
      </c>
      <c r="F8">
        <v>-2.2280000000000002</v>
      </c>
      <c r="G8">
        <v>-2.2298</v>
      </c>
      <c r="H8">
        <v>-2.2241</v>
      </c>
      <c r="J8">
        <v>-2.2205803999999998</v>
      </c>
      <c r="K8">
        <v>-2.2285685000000002</v>
      </c>
      <c r="O8" t="s">
        <v>62</v>
      </c>
      <c r="Q8" t="s">
        <v>39</v>
      </c>
      <c r="R8" t="s">
        <v>6</v>
      </c>
      <c r="U8" s="4"/>
      <c r="V8" s="4" t="s">
        <v>88</v>
      </c>
      <c r="W8" s="4">
        <v>32.770000000000003</v>
      </c>
      <c r="X8" s="4">
        <v>3.02</v>
      </c>
      <c r="Y8" s="4">
        <v>35.79</v>
      </c>
    </row>
    <row r="9" spans="1:25" x14ac:dyDescent="0.3">
      <c r="A9" t="s">
        <v>8</v>
      </c>
      <c r="C9">
        <v>-1.7</v>
      </c>
      <c r="E9">
        <v>-1.7090000000000001</v>
      </c>
      <c r="F9">
        <v>-1.71</v>
      </c>
      <c r="G9">
        <v>-1.7091000000000001</v>
      </c>
      <c r="H9">
        <v>-1.7104999999999999</v>
      </c>
      <c r="J9">
        <v>-1.7125721</v>
      </c>
      <c r="K9">
        <v>-1.7040603999999999</v>
      </c>
      <c r="O9" t="s">
        <v>63</v>
      </c>
      <c r="Q9" t="s">
        <v>40</v>
      </c>
      <c r="R9" t="s">
        <v>7</v>
      </c>
      <c r="U9" s="8" t="s">
        <v>89</v>
      </c>
      <c r="V9" s="8" t="s">
        <v>90</v>
      </c>
      <c r="W9" s="8">
        <v>72.39</v>
      </c>
      <c r="X9" s="8">
        <v>0.02</v>
      </c>
      <c r="Y9" s="8">
        <v>72.42</v>
      </c>
    </row>
    <row r="10" spans="1:25" x14ac:dyDescent="0.3">
      <c r="A10" t="s">
        <v>9</v>
      </c>
      <c r="C10">
        <v>-2.1</v>
      </c>
      <c r="E10">
        <v>-2.117</v>
      </c>
      <c r="F10">
        <v>-2.1160000000000001</v>
      </c>
      <c r="G10">
        <v>-2.1147</v>
      </c>
      <c r="H10">
        <v>-2.1137000000000001</v>
      </c>
      <c r="J10">
        <v>-2.1144943999999999</v>
      </c>
      <c r="K10">
        <v>-2.1171983000000001</v>
      </c>
      <c r="O10" t="s">
        <v>64</v>
      </c>
      <c r="Q10" t="s">
        <v>41</v>
      </c>
      <c r="R10" t="s">
        <v>8</v>
      </c>
      <c r="U10" s="8"/>
      <c r="V10" s="8" t="s">
        <v>91</v>
      </c>
      <c r="W10" s="8">
        <v>62.73</v>
      </c>
      <c r="X10" s="8">
        <v>0.02</v>
      </c>
      <c r="Y10" s="8">
        <v>62.75</v>
      </c>
    </row>
    <row r="11" spans="1:25" x14ac:dyDescent="0.3">
      <c r="A11" t="s">
        <v>10</v>
      </c>
      <c r="C11">
        <v>-2</v>
      </c>
      <c r="E11">
        <v>-1.96</v>
      </c>
      <c r="F11">
        <v>-1.96</v>
      </c>
      <c r="G11">
        <v>-1.9571000000000001</v>
      </c>
      <c r="H11">
        <v>-1.9575</v>
      </c>
      <c r="J11">
        <v>-1.960963</v>
      </c>
      <c r="K11">
        <v>-1.955654</v>
      </c>
      <c r="O11" t="s">
        <v>65</v>
      </c>
      <c r="Q11" t="s">
        <v>42</v>
      </c>
      <c r="R11" t="s">
        <v>9</v>
      </c>
    </row>
    <row r="12" spans="1:25" x14ac:dyDescent="0.3">
      <c r="A12" t="s">
        <v>11</v>
      </c>
      <c r="C12">
        <v>-2.2000000000000002</v>
      </c>
      <c r="E12">
        <v>-2.242</v>
      </c>
      <c r="F12">
        <v>-2.242</v>
      </c>
      <c r="G12">
        <v>-2.2414000000000001</v>
      </c>
      <c r="H12">
        <v>-2.2408000000000001</v>
      </c>
      <c r="J12">
        <v>-2.2426284999999999</v>
      </c>
      <c r="K12">
        <v>-2.2390509000000001</v>
      </c>
      <c r="O12" t="s">
        <v>66</v>
      </c>
      <c r="Q12" t="s">
        <v>43</v>
      </c>
      <c r="R12" t="s">
        <v>10</v>
      </c>
    </row>
    <row r="13" spans="1:25" x14ac:dyDescent="0.3">
      <c r="A13" t="s">
        <v>12</v>
      </c>
      <c r="C13">
        <v>-2.2999999999999998</v>
      </c>
      <c r="E13">
        <v>-2.3180000000000001</v>
      </c>
      <c r="F13">
        <v>-2.3130000000000002</v>
      </c>
      <c r="G13">
        <v>-2.3134000000000001</v>
      </c>
      <c r="H13">
        <v>-2.3132000000000001</v>
      </c>
      <c r="J13">
        <v>-2.3169379999999999</v>
      </c>
      <c r="K13">
        <v>-2.3159980999999998</v>
      </c>
      <c r="O13" t="s">
        <v>67</v>
      </c>
      <c r="Q13" t="s">
        <v>44</v>
      </c>
      <c r="R13" t="s">
        <v>11</v>
      </c>
    </row>
    <row r="14" spans="1:25" x14ac:dyDescent="0.3">
      <c r="A14" t="s">
        <v>13</v>
      </c>
      <c r="C14">
        <v>-1.5</v>
      </c>
      <c r="E14">
        <v>-1.474</v>
      </c>
      <c r="F14">
        <v>-1.4730000000000001</v>
      </c>
      <c r="G14">
        <v>-1.4691000000000001</v>
      </c>
      <c r="H14">
        <v>-1.4686999999999999</v>
      </c>
      <c r="J14">
        <v>-1.4662923999999999</v>
      </c>
      <c r="K14">
        <v>-1.4757275000000001</v>
      </c>
      <c r="O14" t="s">
        <v>68</v>
      </c>
      <c r="Q14" t="s">
        <v>45</v>
      </c>
      <c r="R14" t="s">
        <v>12</v>
      </c>
      <c r="V14" t="s">
        <v>88</v>
      </c>
      <c r="W14" t="s">
        <v>94</v>
      </c>
      <c r="X14" s="9"/>
      <c r="Y14" t="s">
        <v>95</v>
      </c>
    </row>
    <row r="15" spans="1:25" x14ac:dyDescent="0.3">
      <c r="A15" t="s">
        <v>14</v>
      </c>
      <c r="C15">
        <v>-3</v>
      </c>
      <c r="E15">
        <v>-2.9940000000000002</v>
      </c>
      <c r="F15">
        <v>-2.9940000000000002</v>
      </c>
      <c r="G15">
        <v>-2.9929999999999999</v>
      </c>
      <c r="H15">
        <v>-2.9910999999999999</v>
      </c>
      <c r="J15">
        <v>-2.9960697000000001</v>
      </c>
      <c r="K15">
        <v>-2.9946354999999998</v>
      </c>
      <c r="O15" t="s">
        <v>69</v>
      </c>
      <c r="Q15" t="s">
        <v>46</v>
      </c>
      <c r="R15" t="s">
        <v>13</v>
      </c>
    </row>
    <row r="16" spans="1:25" x14ac:dyDescent="0.3">
      <c r="A16" t="s">
        <v>15</v>
      </c>
      <c r="C16">
        <v>-2.7</v>
      </c>
      <c r="E16">
        <v>-2.7370000000000001</v>
      </c>
      <c r="F16">
        <v>-2.7389999999999999</v>
      </c>
      <c r="G16">
        <v>-2.7391999999999999</v>
      </c>
      <c r="H16">
        <v>-2.7353000000000001</v>
      </c>
      <c r="J16">
        <v>-2.7383929999999999</v>
      </c>
      <c r="K16">
        <v>-2.7547980000000001</v>
      </c>
      <c r="O16" t="s">
        <v>70</v>
      </c>
      <c r="Q16" t="s">
        <v>47</v>
      </c>
      <c r="R16" t="s">
        <v>14</v>
      </c>
    </row>
    <row r="17" spans="1:18" x14ac:dyDescent="0.3">
      <c r="A17" t="s">
        <v>16</v>
      </c>
      <c r="C17">
        <v>-1.4</v>
      </c>
      <c r="E17">
        <v>-1.3560000000000001</v>
      </c>
      <c r="F17">
        <v>-1.3560000000000001</v>
      </c>
      <c r="G17">
        <v>-1.3537999999999999</v>
      </c>
      <c r="H17">
        <v>-1.353</v>
      </c>
      <c r="J17">
        <v>-1.3517485</v>
      </c>
      <c r="K17">
        <v>-1.3502961</v>
      </c>
      <c r="O17" t="s">
        <v>71</v>
      </c>
      <c r="Q17" t="s">
        <v>48</v>
      </c>
      <c r="R17" t="s">
        <v>15</v>
      </c>
    </row>
    <row r="18" spans="1:18" x14ac:dyDescent="0.3">
      <c r="A18" t="s">
        <v>17</v>
      </c>
      <c r="C18">
        <v>-1.5</v>
      </c>
      <c r="E18">
        <v>-1.494</v>
      </c>
      <c r="F18">
        <v>-1.492</v>
      </c>
      <c r="G18">
        <v>-1.4923</v>
      </c>
      <c r="H18">
        <v>-1.4893000000000001</v>
      </c>
      <c r="J18">
        <v>-1.4905003999999999</v>
      </c>
      <c r="K18">
        <v>-1.4955434999999999</v>
      </c>
      <c r="O18" t="s">
        <v>72</v>
      </c>
      <c r="Q18" t="s">
        <v>49</v>
      </c>
      <c r="R18" t="s">
        <v>16</v>
      </c>
    </row>
    <row r="19" spans="1:18" x14ac:dyDescent="0.3">
      <c r="A19" t="s">
        <v>18</v>
      </c>
      <c r="C19">
        <v>-2</v>
      </c>
      <c r="E19">
        <v>-2.0070000000000001</v>
      </c>
      <c r="F19">
        <v>-2.0099999999999998</v>
      </c>
      <c r="G19">
        <v>-2.0064000000000002</v>
      </c>
      <c r="H19">
        <v>-2.0026000000000002</v>
      </c>
      <c r="J19">
        <v>-2.0109092999999998</v>
      </c>
      <c r="K19">
        <v>-2.0145463000000001</v>
      </c>
      <c r="O19" t="s">
        <v>73</v>
      </c>
      <c r="Q19" t="s">
        <v>50</v>
      </c>
      <c r="R19" t="s">
        <v>17</v>
      </c>
    </row>
    <row r="20" spans="1:18" x14ac:dyDescent="0.3">
      <c r="A20" t="s">
        <v>19</v>
      </c>
      <c r="C20">
        <v>-3</v>
      </c>
      <c r="E20">
        <v>-2.9649999999999999</v>
      </c>
      <c r="F20">
        <v>-2.9790000000000001</v>
      </c>
      <c r="G20">
        <v>-2.9721000000000002</v>
      </c>
      <c r="H20">
        <v>-2.9687999999999999</v>
      </c>
      <c r="J20">
        <v>-2.9735477000000001</v>
      </c>
      <c r="K20">
        <v>-2.9789645999999999</v>
      </c>
      <c r="O20" t="s">
        <v>74</v>
      </c>
      <c r="Q20" t="s">
        <v>51</v>
      </c>
      <c r="R20" t="s">
        <v>18</v>
      </c>
    </row>
    <row r="21" spans="1:18" x14ac:dyDescent="0.3">
      <c r="A21" t="s">
        <v>20</v>
      </c>
      <c r="C21">
        <v>-3.5</v>
      </c>
      <c r="E21">
        <v>-3.4430000000000001</v>
      </c>
      <c r="F21">
        <v>-3.452</v>
      </c>
      <c r="G21">
        <v>-3.4434</v>
      </c>
      <c r="H21">
        <v>-3.4418000000000002</v>
      </c>
      <c r="J21">
        <v>-3.4440685000000002</v>
      </c>
      <c r="K21">
        <v>-3.4463759999999999</v>
      </c>
      <c r="O21" t="s">
        <v>75</v>
      </c>
      <c r="Q21" t="s">
        <v>52</v>
      </c>
      <c r="R21" t="s">
        <v>19</v>
      </c>
    </row>
    <row r="22" spans="1:18" x14ac:dyDescent="0.3">
      <c r="A22" t="s">
        <v>21</v>
      </c>
      <c r="C22">
        <v>-1.5</v>
      </c>
      <c r="E22">
        <v>-1.492</v>
      </c>
      <c r="F22">
        <v>-1.492</v>
      </c>
      <c r="G22">
        <v>-1.4881</v>
      </c>
      <c r="H22">
        <v>-1.4885999999999999</v>
      </c>
      <c r="J22">
        <v>-1.4856640999999999</v>
      </c>
      <c r="K22">
        <v>-1.4937096999999999</v>
      </c>
      <c r="O22" t="s">
        <v>76</v>
      </c>
      <c r="Q22" t="s">
        <v>53</v>
      </c>
      <c r="R22" t="s">
        <v>20</v>
      </c>
    </row>
    <row r="23" spans="1:18" x14ac:dyDescent="0.3">
      <c r="A23" t="s">
        <v>22</v>
      </c>
      <c r="C23">
        <v>-2.1</v>
      </c>
      <c r="E23">
        <v>-2.1280000000000001</v>
      </c>
      <c r="F23">
        <v>-2.137</v>
      </c>
      <c r="G23">
        <v>-2.1295000000000002</v>
      </c>
      <c r="H23">
        <v>-2.1322999999999999</v>
      </c>
      <c r="J23">
        <v>-2.130684</v>
      </c>
      <c r="K23">
        <v>-2.1216718999999999</v>
      </c>
      <c r="O23" t="s">
        <v>77</v>
      </c>
      <c r="Q23" t="s">
        <v>54</v>
      </c>
      <c r="R23" t="s">
        <v>21</v>
      </c>
    </row>
    <row r="24" spans="1:18" x14ac:dyDescent="0.3">
      <c r="A24" t="s">
        <v>23</v>
      </c>
      <c r="C24">
        <v>-2.9</v>
      </c>
      <c r="E24">
        <v>-2.9180000000000001</v>
      </c>
      <c r="F24">
        <v>-2.9129999999999998</v>
      </c>
      <c r="G24">
        <v>-2.9121000000000001</v>
      </c>
      <c r="H24">
        <v>-2.9115000000000002</v>
      </c>
      <c r="J24">
        <v>-2.9135038</v>
      </c>
      <c r="K24">
        <v>-2.9087681999999999</v>
      </c>
      <c r="O24" t="s">
        <v>78</v>
      </c>
      <c r="Q24" t="s">
        <v>55</v>
      </c>
      <c r="R24" t="s">
        <v>22</v>
      </c>
    </row>
    <row r="25" spans="1:18" x14ac:dyDescent="0.3">
      <c r="A25" t="s">
        <v>24</v>
      </c>
      <c r="C25">
        <v>-0.3</v>
      </c>
      <c r="E25">
        <v>-0.248</v>
      </c>
      <c r="F25">
        <v>-0.248</v>
      </c>
      <c r="G25">
        <v>-0.2505</v>
      </c>
      <c r="H25">
        <v>-0.25069999999999998</v>
      </c>
      <c r="J25">
        <v>-0.2484924</v>
      </c>
      <c r="K25">
        <v>-0.24623320000000001</v>
      </c>
      <c r="O25" t="s">
        <v>79</v>
      </c>
      <c r="Q25" t="s">
        <v>56</v>
      </c>
      <c r="R25" t="s">
        <v>23</v>
      </c>
    </row>
    <row r="26" spans="1:18" x14ac:dyDescent="0.3">
      <c r="A26" t="s">
        <v>25</v>
      </c>
      <c r="C26">
        <v>0.1</v>
      </c>
      <c r="E26">
        <v>0.13900000000000001</v>
      </c>
      <c r="F26">
        <v>0.13200000000000001</v>
      </c>
      <c r="G26">
        <v>0.1356</v>
      </c>
      <c r="H26">
        <v>0.12934999999999999</v>
      </c>
      <c r="J26">
        <v>0.13244939999999999</v>
      </c>
      <c r="K26">
        <v>0.15100759999999999</v>
      </c>
      <c r="O26" t="s">
        <v>80</v>
      </c>
      <c r="Q26" t="s">
        <v>57</v>
      </c>
      <c r="R26" t="s">
        <v>24</v>
      </c>
    </row>
    <row r="27" spans="1:18" x14ac:dyDescent="0.3">
      <c r="A27" t="s">
        <v>26</v>
      </c>
      <c r="C27">
        <v>-2.2000000000000002</v>
      </c>
      <c r="E27">
        <v>-2.2029999999999998</v>
      </c>
      <c r="F27">
        <v>-2.206</v>
      </c>
      <c r="G27">
        <v>-2.1945999999999999</v>
      </c>
      <c r="H27">
        <v>-2.1928000000000001</v>
      </c>
      <c r="J27">
        <v>-2.2053574</v>
      </c>
      <c r="K27">
        <v>-2.2002049000000001</v>
      </c>
    </row>
    <row r="28" spans="1:18" x14ac:dyDescent="0.3">
      <c r="G2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1838-AD80-4111-A343-1E9ADC005644}">
  <dimension ref="A1:AA8"/>
  <sheetViews>
    <sheetView workbookViewId="0">
      <selection activeCell="K17" sqref="K17"/>
    </sheetView>
  </sheetViews>
  <sheetFormatPr baseColWidth="10" defaultRowHeight="14.4" x14ac:dyDescent="0.3"/>
  <sheetData>
    <row r="1" spans="1:27" s="2" customFormat="1" x14ac:dyDescent="0.3">
      <c r="A1" s="2" t="s">
        <v>82</v>
      </c>
      <c r="B1" s="2" t="s">
        <v>81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3" customFormat="1" x14ac:dyDescent="0.3">
      <c r="A2" s="3" t="s">
        <v>0</v>
      </c>
      <c r="B2" s="3" t="s">
        <v>0</v>
      </c>
      <c r="C2" s="3">
        <v>-2.4</v>
      </c>
      <c r="D2" s="3">
        <v>-2.2000000000000002</v>
      </c>
      <c r="E2" s="3">
        <v>-2.1</v>
      </c>
      <c r="F2" s="3">
        <v>-2.4</v>
      </c>
      <c r="G2" s="3">
        <v>-2.4</v>
      </c>
      <c r="H2" s="3">
        <v>-2.2000000000000002</v>
      </c>
      <c r="I2" s="3">
        <v>-1.7</v>
      </c>
      <c r="J2" s="3">
        <v>-2.1</v>
      </c>
      <c r="K2" s="3">
        <v>-2</v>
      </c>
      <c r="L2" s="3">
        <v>-2.2000000000000002</v>
      </c>
      <c r="M2" s="3">
        <v>-2.2999999999999998</v>
      </c>
      <c r="N2" s="3">
        <v>-1.5</v>
      </c>
      <c r="O2" s="3">
        <v>-3</v>
      </c>
      <c r="P2" s="3">
        <v>-2.7</v>
      </c>
      <c r="Q2" s="3">
        <v>-1.4</v>
      </c>
      <c r="R2" s="3">
        <v>-1.5</v>
      </c>
      <c r="S2" s="3">
        <v>-2</v>
      </c>
      <c r="T2" s="3">
        <v>-3</v>
      </c>
      <c r="U2" s="3">
        <v>-3.5</v>
      </c>
      <c r="V2" s="3">
        <v>-1.5</v>
      </c>
      <c r="W2" s="3">
        <v>-2.1</v>
      </c>
      <c r="X2" s="3">
        <v>-2.9</v>
      </c>
      <c r="Y2" s="3">
        <v>-0.3</v>
      </c>
      <c r="Z2" s="3">
        <v>0.1</v>
      </c>
      <c r="AA2" s="3">
        <v>-2.2000000000000002</v>
      </c>
    </row>
    <row r="3" spans="1:27" s="4" customFormat="1" x14ac:dyDescent="0.3">
      <c r="A3" s="4" t="s">
        <v>28</v>
      </c>
      <c r="B3" s="4" t="s">
        <v>27</v>
      </c>
      <c r="C3" s="4">
        <v>-2.4580000000000002</v>
      </c>
      <c r="D3" s="4">
        <v>-2.1909999999999998</v>
      </c>
      <c r="E3" s="4">
        <v>-2.129</v>
      </c>
      <c r="F3" s="4">
        <v>-2.3959999999999999</v>
      </c>
      <c r="G3" s="4">
        <v>-2.4119999999999999</v>
      </c>
      <c r="H3" s="4">
        <v>-2.2400000000000002</v>
      </c>
      <c r="I3" s="4">
        <v>-1.7090000000000001</v>
      </c>
      <c r="J3" s="4">
        <v>-2.117</v>
      </c>
      <c r="K3" s="4">
        <v>-1.96</v>
      </c>
      <c r="L3" s="4">
        <v>-2.242</v>
      </c>
      <c r="M3" s="4">
        <v>-2.3180000000000001</v>
      </c>
      <c r="N3" s="4">
        <v>-1.474</v>
      </c>
      <c r="O3" s="4">
        <v>-2.9940000000000002</v>
      </c>
      <c r="P3" s="4">
        <v>-2.7370000000000001</v>
      </c>
      <c r="Q3" s="4">
        <v>-1.3560000000000001</v>
      </c>
      <c r="R3" s="4">
        <v>-1.494</v>
      </c>
      <c r="S3" s="4">
        <v>-2.0070000000000001</v>
      </c>
      <c r="T3" s="4">
        <v>-2.9649999999999999</v>
      </c>
      <c r="U3" s="4">
        <v>-3.4430000000000001</v>
      </c>
      <c r="V3" s="4">
        <v>-1.492</v>
      </c>
      <c r="W3" s="4">
        <v>-2.1280000000000001</v>
      </c>
      <c r="X3" s="4">
        <v>-2.9180000000000001</v>
      </c>
      <c r="Y3" s="4">
        <v>-0.248</v>
      </c>
      <c r="Z3" s="4">
        <v>0.13900000000000001</v>
      </c>
      <c r="AA3" s="4">
        <v>-2.2029999999999998</v>
      </c>
    </row>
    <row r="4" spans="1:27" s="4" customFormat="1" x14ac:dyDescent="0.3">
      <c r="B4" s="4" t="s">
        <v>29</v>
      </c>
      <c r="C4" s="4">
        <v>-2.4420000000000002</v>
      </c>
      <c r="D4" s="4">
        <v>-2.1880000000000002</v>
      </c>
      <c r="E4" s="4">
        <v>-2.125</v>
      </c>
      <c r="F4" s="4">
        <v>-2.3969999999999998</v>
      </c>
      <c r="G4" s="4">
        <v>-2.4159999999999999</v>
      </c>
      <c r="H4" s="4">
        <v>-2.2280000000000002</v>
      </c>
      <c r="I4" s="4">
        <v>-1.71</v>
      </c>
      <c r="J4" s="4">
        <v>-2.1160000000000001</v>
      </c>
      <c r="K4" s="4">
        <v>-1.96</v>
      </c>
      <c r="L4" s="4">
        <v>-2.242</v>
      </c>
      <c r="M4" s="4">
        <v>-2.3130000000000002</v>
      </c>
      <c r="N4" s="4">
        <v>-1.4730000000000001</v>
      </c>
      <c r="O4" s="4">
        <v>-2.9940000000000002</v>
      </c>
      <c r="P4" s="4">
        <v>-2.7389999999999999</v>
      </c>
      <c r="Q4" s="4">
        <v>-1.3560000000000001</v>
      </c>
      <c r="R4" s="4">
        <v>-1.492</v>
      </c>
      <c r="S4" s="4">
        <v>-2.0099999999999998</v>
      </c>
      <c r="T4" s="4">
        <v>-2.9790000000000001</v>
      </c>
      <c r="U4" s="4">
        <v>-3.452</v>
      </c>
      <c r="V4" s="4">
        <v>-1.492</v>
      </c>
      <c r="W4" s="4">
        <v>-2.137</v>
      </c>
      <c r="X4" s="4">
        <v>-2.9129999999999998</v>
      </c>
      <c r="Y4" s="4">
        <v>-0.248</v>
      </c>
      <c r="Z4" s="4">
        <v>0.13200000000000001</v>
      </c>
      <c r="AA4" s="4">
        <v>-2.206</v>
      </c>
    </row>
    <row r="5" spans="1:27" s="4" customFormat="1" x14ac:dyDescent="0.3">
      <c r="B5" s="4" t="s">
        <v>30</v>
      </c>
      <c r="C5" s="4">
        <v>-2.4415</v>
      </c>
      <c r="D5" s="4">
        <v>-2.1833</v>
      </c>
      <c r="E5" s="4">
        <v>-2.1347</v>
      </c>
      <c r="F5" s="4">
        <v>-2.3948999999999998</v>
      </c>
      <c r="G5" s="4">
        <v>-2.4135</v>
      </c>
      <c r="H5" s="4">
        <v>-2.2298</v>
      </c>
      <c r="I5" s="4">
        <v>-1.7091000000000001</v>
      </c>
      <c r="J5" s="4">
        <v>-2.1147</v>
      </c>
      <c r="K5" s="4">
        <v>-1.9571000000000001</v>
      </c>
      <c r="L5" s="4">
        <v>-2.2414000000000001</v>
      </c>
      <c r="M5" s="4">
        <v>-2.3134000000000001</v>
      </c>
      <c r="N5" s="4">
        <v>-1.4691000000000001</v>
      </c>
      <c r="O5" s="4">
        <v>-2.9929999999999999</v>
      </c>
      <c r="P5" s="4">
        <v>-2.7391999999999999</v>
      </c>
      <c r="Q5" s="4">
        <v>-1.3537999999999999</v>
      </c>
      <c r="R5" s="4">
        <v>-1.4923</v>
      </c>
      <c r="S5" s="4">
        <v>-2.0064000000000002</v>
      </c>
      <c r="T5" s="4">
        <v>-2.9721000000000002</v>
      </c>
      <c r="U5" s="4">
        <v>-3.4434</v>
      </c>
      <c r="V5" s="4">
        <v>-1.4881</v>
      </c>
      <c r="W5" s="4">
        <v>-2.1295000000000002</v>
      </c>
      <c r="X5" s="4">
        <v>-2.9121000000000001</v>
      </c>
      <c r="Y5" s="4">
        <v>-0.2505</v>
      </c>
      <c r="Z5" s="4">
        <v>0.1356</v>
      </c>
      <c r="AA5" s="4">
        <v>-2.1945999999999999</v>
      </c>
    </row>
    <row r="6" spans="1:27" s="4" customFormat="1" x14ac:dyDescent="0.3">
      <c r="B6" s="4" t="s">
        <v>31</v>
      </c>
      <c r="C6" s="4">
        <v>-2.4407000000000001</v>
      </c>
      <c r="D6" s="4">
        <v>-2.1825000000000001</v>
      </c>
      <c r="E6" s="4">
        <v>-2.1356999999999999</v>
      </c>
      <c r="F6" s="4">
        <v>-2.3967999999999998</v>
      </c>
      <c r="G6" s="4">
        <v>-2.4125000000000001</v>
      </c>
      <c r="H6" s="4">
        <v>-2.2241</v>
      </c>
      <c r="I6" s="4">
        <v>-1.7104999999999999</v>
      </c>
      <c r="J6" s="4">
        <v>-2.1137000000000001</v>
      </c>
      <c r="K6" s="4">
        <v>-1.9575</v>
      </c>
      <c r="L6" s="4">
        <v>-2.2408000000000001</v>
      </c>
      <c r="M6" s="4">
        <v>-2.3132000000000001</v>
      </c>
      <c r="N6" s="4">
        <v>-1.4686999999999999</v>
      </c>
      <c r="O6" s="4">
        <v>-2.9910999999999999</v>
      </c>
      <c r="P6" s="4">
        <v>-2.7353000000000001</v>
      </c>
      <c r="Q6" s="4">
        <v>-1.353</v>
      </c>
      <c r="R6" s="4">
        <v>-1.4893000000000001</v>
      </c>
      <c r="S6" s="4">
        <v>-2.0026000000000002</v>
      </c>
      <c r="T6" s="4">
        <v>-2.9687999999999999</v>
      </c>
      <c r="U6" s="4">
        <v>-3.4418000000000002</v>
      </c>
      <c r="V6" s="4">
        <v>-1.4885999999999999</v>
      </c>
      <c r="W6" s="4">
        <v>-2.1322999999999999</v>
      </c>
      <c r="X6" s="4">
        <v>-2.9115000000000002</v>
      </c>
      <c r="Y6" s="4">
        <v>-0.25069999999999998</v>
      </c>
      <c r="Z6" s="4">
        <v>0.12934999999999999</v>
      </c>
      <c r="AA6" s="4">
        <v>-2.1928000000000001</v>
      </c>
    </row>
    <row r="7" spans="1:27" s="5" customFormat="1" x14ac:dyDescent="0.3">
      <c r="A7" s="5" t="s">
        <v>32</v>
      </c>
      <c r="B7" s="5" t="s">
        <v>33</v>
      </c>
      <c r="C7" s="5">
        <v>-2.4347463999999999</v>
      </c>
      <c r="D7" s="5">
        <v>-2.1930022999999998</v>
      </c>
      <c r="E7" s="5">
        <v>-2.1335068000000001</v>
      </c>
      <c r="F7" s="5">
        <v>-2.3962607999999999</v>
      </c>
      <c r="G7" s="5">
        <v>-2.4183742000000001</v>
      </c>
      <c r="H7" s="5">
        <v>-2.2205803999999998</v>
      </c>
      <c r="I7" s="5">
        <v>-1.7125721</v>
      </c>
      <c r="J7" s="5">
        <v>-2.1144943999999999</v>
      </c>
      <c r="K7" s="5">
        <v>-1.960963</v>
      </c>
      <c r="L7" s="5">
        <v>-2.2426284999999999</v>
      </c>
      <c r="M7" s="5">
        <v>-2.3169379999999999</v>
      </c>
      <c r="N7" s="5">
        <v>-1.4662923999999999</v>
      </c>
      <c r="O7" s="5">
        <v>-2.9960697000000001</v>
      </c>
      <c r="P7" s="5">
        <v>-2.7383929999999999</v>
      </c>
      <c r="Q7" s="5">
        <v>-1.3517485</v>
      </c>
      <c r="R7" s="5">
        <v>-1.4905003999999999</v>
      </c>
      <c r="S7" s="5">
        <v>-2.0109092999999998</v>
      </c>
      <c r="T7" s="5">
        <v>-2.9735477000000001</v>
      </c>
      <c r="U7" s="5">
        <v>-3.4440685000000002</v>
      </c>
      <c r="V7" s="5">
        <v>-1.4856640999999999</v>
      </c>
      <c r="W7" s="5">
        <v>-2.130684</v>
      </c>
      <c r="X7" s="5">
        <v>-2.9135038</v>
      </c>
      <c r="Y7" s="5">
        <v>-0.2484924</v>
      </c>
      <c r="Z7" s="5">
        <v>0.13244939999999999</v>
      </c>
      <c r="AA7" s="5">
        <v>-2.2053574</v>
      </c>
    </row>
    <row r="8" spans="1:27" s="5" customFormat="1" x14ac:dyDescent="0.3">
      <c r="B8" s="5" t="s">
        <v>34</v>
      </c>
      <c r="C8" s="5">
        <v>-2.451384</v>
      </c>
      <c r="D8" s="5">
        <v>-2.1823703999999999</v>
      </c>
      <c r="E8" s="5">
        <v>-2.1382105999999999</v>
      </c>
      <c r="F8" s="5">
        <v>-2.3992282</v>
      </c>
      <c r="G8" s="5">
        <v>-2.4205602000000002</v>
      </c>
      <c r="H8" s="5">
        <v>-2.2285685000000002</v>
      </c>
      <c r="I8" s="5">
        <v>-1.7040603999999999</v>
      </c>
      <c r="J8" s="5">
        <v>-2.1171983000000001</v>
      </c>
      <c r="K8" s="5">
        <v>-1.955654</v>
      </c>
      <c r="L8" s="5">
        <v>-2.2390509000000001</v>
      </c>
      <c r="M8" s="5">
        <v>-2.3159980999999998</v>
      </c>
      <c r="N8" s="5">
        <v>-1.4757275000000001</v>
      </c>
      <c r="O8" s="5">
        <v>-2.9946354999999998</v>
      </c>
      <c r="P8" s="5">
        <v>-2.7547980000000001</v>
      </c>
      <c r="Q8" s="5">
        <v>-1.3502961</v>
      </c>
      <c r="R8" s="5">
        <v>-1.4955434999999999</v>
      </c>
      <c r="S8" s="5">
        <v>-2.0145463000000001</v>
      </c>
      <c r="T8" s="5">
        <v>-2.9789645999999999</v>
      </c>
      <c r="U8" s="5">
        <v>-3.4463759999999999</v>
      </c>
      <c r="V8" s="5">
        <v>-1.4937096999999999</v>
      </c>
      <c r="W8" s="5">
        <v>-2.1216718999999999</v>
      </c>
      <c r="X8" s="5">
        <v>-2.9087681999999999</v>
      </c>
      <c r="Y8" s="5">
        <v>-0.24623320000000001</v>
      </c>
      <c r="Z8" s="5">
        <v>0.15100759999999999</v>
      </c>
      <c r="AA8" s="5">
        <v>-2.2002049000000001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B538-DB07-479D-A3B7-457F9E88E90D}">
  <dimension ref="A1:AA8"/>
  <sheetViews>
    <sheetView workbookViewId="0">
      <selection activeCell="E6" sqref="E6"/>
    </sheetView>
  </sheetViews>
  <sheetFormatPr baseColWidth="10" defaultRowHeight="14.4" x14ac:dyDescent="0.3"/>
  <sheetData>
    <row r="1" spans="1:27" s="2" customFormat="1" x14ac:dyDescent="0.3">
      <c r="A1" s="2" t="s">
        <v>82</v>
      </c>
      <c r="B1" s="2" t="s">
        <v>81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6" customFormat="1" x14ac:dyDescent="0.3">
      <c r="A2" s="6" t="s">
        <v>0</v>
      </c>
      <c r="B2" s="6" t="s">
        <v>0</v>
      </c>
      <c r="C2" s="6">
        <v>1002</v>
      </c>
      <c r="D2" s="6">
        <v>986.02260000000001</v>
      </c>
      <c r="E2" s="6">
        <v>1002</v>
      </c>
      <c r="F2" s="6">
        <v>1002</v>
      </c>
      <c r="G2" s="6">
        <v>1002</v>
      </c>
      <c r="H2" s="6">
        <v>1002</v>
      </c>
      <c r="I2" s="6">
        <v>1097.6112000000001</v>
      </c>
      <c r="J2" s="6">
        <v>1103.5021999999999</v>
      </c>
      <c r="K2" s="6">
        <v>1002</v>
      </c>
      <c r="L2" s="6">
        <v>1002</v>
      </c>
      <c r="M2" s="6">
        <v>1002</v>
      </c>
      <c r="N2" s="6">
        <v>1002</v>
      </c>
      <c r="O2" s="6">
        <v>1002</v>
      </c>
      <c r="P2" s="6">
        <v>1002</v>
      </c>
      <c r="Q2" s="6">
        <v>873.43989999999997</v>
      </c>
      <c r="R2" s="6">
        <v>1211.0671</v>
      </c>
      <c r="S2" s="6">
        <v>1002</v>
      </c>
      <c r="T2" s="6">
        <v>1002</v>
      </c>
      <c r="U2" s="6">
        <v>1002</v>
      </c>
      <c r="V2" s="6">
        <v>1002</v>
      </c>
      <c r="W2" s="6">
        <v>1002</v>
      </c>
      <c r="X2" s="6">
        <v>1002</v>
      </c>
      <c r="Y2" s="6">
        <v>1002</v>
      </c>
      <c r="Z2" s="6">
        <v>1247.7062000000001</v>
      </c>
      <c r="AA2" s="6">
        <v>1321.5292999999999</v>
      </c>
    </row>
    <row r="3" spans="1:27" s="4" customFormat="1" x14ac:dyDescent="0.3">
      <c r="A3" s="4" t="s">
        <v>28</v>
      </c>
      <c r="B3" s="4" t="s">
        <v>27</v>
      </c>
      <c r="C3" s="4">
        <v>3285.8150000000001</v>
      </c>
      <c r="D3" s="4">
        <v>3000</v>
      </c>
      <c r="E3" s="4">
        <v>3000</v>
      </c>
      <c r="F3" s="4">
        <v>3000</v>
      </c>
      <c r="G3" s="4">
        <v>2661.3658999999998</v>
      </c>
      <c r="H3" s="4">
        <v>3323.1077</v>
      </c>
      <c r="I3" s="4">
        <v>1354.1398999999999</v>
      </c>
      <c r="J3" s="4">
        <v>3000</v>
      </c>
      <c r="K3" s="4">
        <v>3000</v>
      </c>
      <c r="L3" s="4">
        <v>2531.3452000000002</v>
      </c>
      <c r="M3" s="4">
        <v>3000</v>
      </c>
      <c r="N3" s="4">
        <v>3000</v>
      </c>
      <c r="O3" s="4">
        <v>3000</v>
      </c>
      <c r="P3" s="4">
        <v>1504.1134</v>
      </c>
      <c r="Q3" s="4">
        <v>3000</v>
      </c>
      <c r="R3" s="4">
        <v>3000</v>
      </c>
      <c r="S3" s="4">
        <v>2609.1048000000001</v>
      </c>
      <c r="T3" s="4">
        <v>3000</v>
      </c>
      <c r="U3" s="4">
        <v>3000</v>
      </c>
      <c r="V3" s="4">
        <v>3000</v>
      </c>
      <c r="W3" s="4">
        <v>2769.0338999999999</v>
      </c>
      <c r="X3" s="4">
        <v>3000</v>
      </c>
      <c r="Y3" s="4">
        <v>1490.2365</v>
      </c>
      <c r="Z3" s="4">
        <v>340.19690000000003</v>
      </c>
      <c r="AA3" s="4">
        <v>3000</v>
      </c>
    </row>
    <row r="4" spans="1:27" s="4" customFormat="1" x14ac:dyDescent="0.3">
      <c r="B4" s="4" t="s">
        <v>29</v>
      </c>
      <c r="C4" s="4">
        <v>3000</v>
      </c>
      <c r="D4" s="4">
        <v>3178.2543999999998</v>
      </c>
      <c r="E4" s="4">
        <v>3000</v>
      </c>
      <c r="F4" s="4">
        <v>2782.6932999999999</v>
      </c>
      <c r="G4" s="4">
        <v>3174.6696000000002</v>
      </c>
      <c r="H4" s="4">
        <v>3000</v>
      </c>
      <c r="I4" s="4">
        <v>2150.4139</v>
      </c>
      <c r="J4" s="4">
        <v>2693.7746999999999</v>
      </c>
      <c r="K4" s="4">
        <v>3000</v>
      </c>
      <c r="L4" s="4">
        <v>3000</v>
      </c>
      <c r="M4" s="4">
        <v>3000</v>
      </c>
      <c r="N4" s="4">
        <v>1883.9478999999999</v>
      </c>
      <c r="O4" s="4">
        <v>3000</v>
      </c>
      <c r="P4" s="4">
        <v>1328.3734999999999</v>
      </c>
      <c r="Q4" s="4">
        <v>3000</v>
      </c>
      <c r="R4" s="4">
        <v>3000</v>
      </c>
      <c r="S4" s="4">
        <v>3316.3022000000001</v>
      </c>
      <c r="T4" s="4">
        <v>3000</v>
      </c>
      <c r="U4" s="4">
        <v>3000</v>
      </c>
      <c r="V4" s="4">
        <v>3000</v>
      </c>
      <c r="W4" s="4">
        <v>3000</v>
      </c>
      <c r="X4" s="4">
        <v>3000</v>
      </c>
      <c r="Y4" s="4">
        <v>1510.2779</v>
      </c>
      <c r="Z4" s="4">
        <v>478.7636</v>
      </c>
      <c r="AA4" s="4">
        <v>3000</v>
      </c>
    </row>
    <row r="5" spans="1:27" s="4" customFormat="1" x14ac:dyDescent="0.3">
      <c r="B5" s="4" t="s">
        <v>30</v>
      </c>
      <c r="C5" s="4">
        <v>51120.845000000001</v>
      </c>
      <c r="D5" s="4">
        <v>45883.216999999997</v>
      </c>
      <c r="E5" s="4">
        <v>46188.226000000002</v>
      </c>
      <c r="F5" s="4">
        <v>24543.274000000001</v>
      </c>
      <c r="G5" s="4">
        <v>25035.65</v>
      </c>
      <c r="H5" s="4">
        <v>45620.843000000001</v>
      </c>
      <c r="I5" s="4">
        <v>10596.286</v>
      </c>
      <c r="J5" s="4">
        <v>17715.435000000001</v>
      </c>
      <c r="K5" s="4">
        <v>34200.313999999998</v>
      </c>
      <c r="L5" s="4">
        <v>23681.71</v>
      </c>
      <c r="M5" s="4">
        <v>25311.955999999998</v>
      </c>
      <c r="N5" s="4">
        <v>21691.032999999999</v>
      </c>
      <c r="O5" s="4">
        <v>43446.862999999998</v>
      </c>
      <c r="P5" s="4">
        <v>7122.0780000000004</v>
      </c>
      <c r="Q5" s="4">
        <v>38177.891000000003</v>
      </c>
      <c r="R5" s="4">
        <v>30835.138999999999</v>
      </c>
      <c r="S5" s="4">
        <v>19721.787</v>
      </c>
      <c r="T5" s="4">
        <v>42480.097999999998</v>
      </c>
      <c r="U5" s="4">
        <v>44743.425000000003</v>
      </c>
      <c r="V5" s="4">
        <v>34219.627999999997</v>
      </c>
      <c r="W5" s="4">
        <v>26699.119999999999</v>
      </c>
      <c r="X5" s="4">
        <v>29431.513999999999</v>
      </c>
      <c r="Y5" s="4">
        <v>5662.3270000000002</v>
      </c>
      <c r="Z5" s="4">
        <v>307.80700000000002</v>
      </c>
      <c r="AA5" s="4">
        <v>87583.846999999994</v>
      </c>
    </row>
    <row r="6" spans="1:27" s="4" customFormat="1" x14ac:dyDescent="0.3">
      <c r="B6" s="4" t="s">
        <v>31</v>
      </c>
      <c r="C6" s="4">
        <v>43690.7333</v>
      </c>
      <c r="D6" s="4">
        <v>36986.3704</v>
      </c>
      <c r="E6" s="4">
        <v>48499.045899999997</v>
      </c>
      <c r="F6" s="4">
        <v>19850.198100000001</v>
      </c>
      <c r="G6" s="4">
        <v>17782.450700000001</v>
      </c>
      <c r="H6" s="4">
        <v>45934.5075</v>
      </c>
      <c r="I6" s="4">
        <v>6275.4269000000004</v>
      </c>
      <c r="J6" s="4">
        <v>12959.8959</v>
      </c>
      <c r="K6" s="4">
        <v>29999.968499999999</v>
      </c>
      <c r="L6" s="4">
        <v>15014.7369</v>
      </c>
      <c r="M6" s="4">
        <v>17921.914199999999</v>
      </c>
      <c r="N6" s="4">
        <v>15009.8874</v>
      </c>
      <c r="O6" s="4">
        <v>36448.742400000003</v>
      </c>
      <c r="P6" s="4">
        <v>4356.0249000000003</v>
      </c>
      <c r="Q6" s="4">
        <v>35364.489500000003</v>
      </c>
      <c r="R6" s="4">
        <v>25416.085299999999</v>
      </c>
      <c r="S6" s="4">
        <v>14590.136399999999</v>
      </c>
      <c r="T6" s="4">
        <v>35674.322099999998</v>
      </c>
      <c r="U6" s="4">
        <v>35790.943399999996</v>
      </c>
      <c r="V6" s="4">
        <v>26318.955300000001</v>
      </c>
      <c r="W6" s="4">
        <v>19007.303500000002</v>
      </c>
      <c r="X6" s="4">
        <v>22090.352200000001</v>
      </c>
      <c r="Y6" s="4">
        <v>4123.6849000000002</v>
      </c>
      <c r="Z6" s="4">
        <v>865.17169999999999</v>
      </c>
      <c r="AA6" s="4">
        <v>90235.836899999995</v>
      </c>
    </row>
    <row r="7" spans="1:27" s="5" customFormat="1" x14ac:dyDescent="0.3">
      <c r="A7" s="5" t="s">
        <v>32</v>
      </c>
      <c r="B7" s="5" t="s">
        <v>33</v>
      </c>
      <c r="C7" s="5">
        <v>1943.73206</v>
      </c>
      <c r="D7" s="5">
        <v>1884.8803</v>
      </c>
      <c r="E7" s="5">
        <v>2083.45264</v>
      </c>
      <c r="F7" s="5">
        <v>1136.98505</v>
      </c>
      <c r="G7" s="5">
        <v>1257.9715100000001</v>
      </c>
      <c r="H7" s="5">
        <v>2076.4068400000001</v>
      </c>
      <c r="I7" s="5">
        <v>623.88232000000005</v>
      </c>
      <c r="J7" s="5">
        <v>954.13122999999996</v>
      </c>
      <c r="K7" s="5">
        <v>1574.01433</v>
      </c>
      <c r="L7" s="5">
        <v>1070.5578</v>
      </c>
      <c r="M7" s="5">
        <v>1039.9424899999999</v>
      </c>
      <c r="N7" s="5">
        <v>1205.1445799999999</v>
      </c>
      <c r="O7" s="5">
        <v>1975.1392599999999</v>
      </c>
      <c r="P7" s="5">
        <v>436.74225999999999</v>
      </c>
      <c r="Q7" s="5">
        <v>1637.22136</v>
      </c>
      <c r="R7" s="5">
        <v>1429.8786700000001</v>
      </c>
      <c r="S7" s="5">
        <v>1016.27674</v>
      </c>
      <c r="T7" s="5">
        <v>1954.1486299999999</v>
      </c>
      <c r="U7" s="5">
        <v>2073.2167399999998</v>
      </c>
      <c r="V7" s="5">
        <v>1557.60177</v>
      </c>
      <c r="W7" s="5">
        <v>1174.45065</v>
      </c>
      <c r="X7" s="5">
        <v>1495.29295</v>
      </c>
      <c r="Y7" s="5">
        <v>276.98318</v>
      </c>
      <c r="Z7" s="5">
        <v>54.585709999999999</v>
      </c>
      <c r="AA7" s="5">
        <v>10000</v>
      </c>
    </row>
    <row r="8" spans="1:27" s="5" customFormat="1" x14ac:dyDescent="0.3">
      <c r="B8" s="5" t="s">
        <v>34</v>
      </c>
      <c r="C8" s="5">
        <v>2048.6178100000002</v>
      </c>
      <c r="D8" s="5">
        <v>2001.7201600000001</v>
      </c>
      <c r="E8" s="5">
        <v>1938.17265</v>
      </c>
      <c r="F8" s="5">
        <v>1176.1538</v>
      </c>
      <c r="G8" s="5">
        <v>1251.1687300000001</v>
      </c>
      <c r="H8" s="5">
        <v>1928.09467</v>
      </c>
      <c r="I8" s="5">
        <v>720.74967000000004</v>
      </c>
      <c r="J8" s="5">
        <v>891.14747999999997</v>
      </c>
      <c r="K8" s="5">
        <v>1454.2446199999999</v>
      </c>
      <c r="L8" s="5">
        <v>1079.71414</v>
      </c>
      <c r="M8" s="5">
        <v>1050.9483299999999</v>
      </c>
      <c r="N8" s="5">
        <v>1167.69264</v>
      </c>
      <c r="O8" s="5">
        <v>1712.7715599999999</v>
      </c>
      <c r="P8" s="5">
        <v>498.39467999999999</v>
      </c>
      <c r="Q8" s="5">
        <v>1523.5662600000001</v>
      </c>
      <c r="R8" s="5">
        <v>1411.51863</v>
      </c>
      <c r="S8" s="5">
        <v>945.30503999999996</v>
      </c>
      <c r="T8" s="5">
        <v>1939.54205</v>
      </c>
      <c r="U8" s="5">
        <v>1930.85591</v>
      </c>
      <c r="V8" s="5">
        <v>1452.47641</v>
      </c>
      <c r="W8" s="5">
        <v>1297.79648</v>
      </c>
      <c r="X8" s="5">
        <v>1377.1499899999999</v>
      </c>
      <c r="Y8" s="5">
        <v>389.11392000000001</v>
      </c>
      <c r="Z8" s="5">
        <v>84.187610000000006</v>
      </c>
      <c r="AA8" s="5">
        <v>9770.5285199999998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89D35-AFA6-4BA3-99CC-E9A8CF305C11}">
  <dimension ref="A1:AA8"/>
  <sheetViews>
    <sheetView workbookViewId="0">
      <selection activeCell="D5" sqref="D5"/>
    </sheetView>
  </sheetViews>
  <sheetFormatPr baseColWidth="10" defaultRowHeight="14.4" x14ac:dyDescent="0.3"/>
  <sheetData>
    <row r="1" spans="1:27" s="2" customFormat="1" x14ac:dyDescent="0.3">
      <c r="A1" s="2" t="s">
        <v>82</v>
      </c>
      <c r="B1" s="2" t="s">
        <v>81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6" customFormat="1" x14ac:dyDescent="0.3">
      <c r="A2" s="6" t="s">
        <v>0</v>
      </c>
      <c r="B2" s="6" t="s">
        <v>0</v>
      </c>
      <c r="C2" s="6">
        <v>1</v>
      </c>
      <c r="D2" s="6">
        <v>1</v>
      </c>
      <c r="E2" s="6">
        <v>1.004</v>
      </c>
      <c r="F2" s="6">
        <v>1</v>
      </c>
      <c r="G2" s="6">
        <v>1.0009999999999999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1.0009999999999999</v>
      </c>
      <c r="X2" s="6">
        <v>1</v>
      </c>
      <c r="Y2" s="6">
        <v>1</v>
      </c>
      <c r="Z2" s="6">
        <v>1.0009999999999999</v>
      </c>
      <c r="AA2" s="6">
        <v>1</v>
      </c>
    </row>
    <row r="3" spans="1:27" s="4" customFormat="1" x14ac:dyDescent="0.3">
      <c r="A3" s="4" t="s">
        <v>28</v>
      </c>
      <c r="B3" s="4" t="s">
        <v>27</v>
      </c>
      <c r="C3" s="4">
        <v>1</v>
      </c>
      <c r="D3" s="4">
        <v>1</v>
      </c>
      <c r="E3" s="4">
        <v>1</v>
      </c>
      <c r="F3" s="4">
        <v>1.0009999999999999</v>
      </c>
      <c r="G3" s="4">
        <v>1.0029999999999999</v>
      </c>
      <c r="H3" s="4">
        <v>1</v>
      </c>
      <c r="I3" s="4">
        <v>1</v>
      </c>
      <c r="J3" s="4">
        <v>1</v>
      </c>
      <c r="K3" s="4">
        <v>1.0009999999999999</v>
      </c>
      <c r="L3" s="4">
        <v>1</v>
      </c>
      <c r="M3" s="4">
        <v>1.0009999999999999</v>
      </c>
      <c r="N3" s="4">
        <v>1</v>
      </c>
      <c r="O3" s="4">
        <v>1</v>
      </c>
      <c r="P3" s="4">
        <v>1</v>
      </c>
      <c r="Q3" s="4">
        <v>1</v>
      </c>
      <c r="R3" s="4">
        <v>1.0009999999999999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1.0009999999999999</v>
      </c>
      <c r="AA3" s="4">
        <v>1</v>
      </c>
    </row>
    <row r="4" spans="1:27" s="4" customFormat="1" x14ac:dyDescent="0.3">
      <c r="B4" s="4" t="s">
        <v>29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1.0009999999999999</v>
      </c>
      <c r="Y4" s="4">
        <v>1</v>
      </c>
      <c r="Z4" s="4">
        <v>1</v>
      </c>
      <c r="AA4" s="4">
        <v>1</v>
      </c>
    </row>
    <row r="5" spans="1:27" s="4" customFormat="1" x14ac:dyDescent="0.3">
      <c r="B5" s="4" t="s">
        <v>30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1.0009999999999999</v>
      </c>
      <c r="AA5" s="4">
        <v>1</v>
      </c>
    </row>
    <row r="6" spans="1:27" s="4" customFormat="1" x14ac:dyDescent="0.3">
      <c r="B6" s="4" t="s">
        <v>31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1.0009999999999999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1.0009999999999999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1.0009999999999999</v>
      </c>
      <c r="Z6" s="4">
        <v>1.006</v>
      </c>
      <c r="AA6" s="4">
        <v>1</v>
      </c>
    </row>
    <row r="7" spans="1:27" s="7" customFormat="1" x14ac:dyDescent="0.3">
      <c r="A7" s="7" t="s">
        <v>32</v>
      </c>
      <c r="B7" s="7" t="s">
        <v>33</v>
      </c>
      <c r="C7" s="7">
        <v>1</v>
      </c>
      <c r="D7" s="7">
        <v>1.0009999999999999</v>
      </c>
      <c r="E7" s="7">
        <v>1</v>
      </c>
      <c r="F7" s="7">
        <v>1</v>
      </c>
      <c r="G7" s="7">
        <v>1.002</v>
      </c>
      <c r="H7" s="7">
        <v>1</v>
      </c>
      <c r="I7" s="7">
        <v>1.0049999999999999</v>
      </c>
      <c r="J7" s="7">
        <v>1.0029999999999999</v>
      </c>
      <c r="K7" s="7">
        <v>1.0009999999999999</v>
      </c>
      <c r="L7" s="7">
        <v>1.002</v>
      </c>
      <c r="M7" s="7">
        <v>1.0009999999999999</v>
      </c>
      <c r="N7" s="7">
        <v>1.002</v>
      </c>
      <c r="O7" s="7">
        <v>1</v>
      </c>
      <c r="P7" s="7">
        <v>1.0089999999999999</v>
      </c>
      <c r="Q7" s="7">
        <v>1</v>
      </c>
      <c r="R7" s="7">
        <v>1.0009999999999999</v>
      </c>
      <c r="S7" s="7">
        <v>1.002</v>
      </c>
      <c r="T7" s="7">
        <v>1.0009999999999999</v>
      </c>
      <c r="U7" s="7">
        <v>1</v>
      </c>
      <c r="V7" s="7">
        <v>1</v>
      </c>
      <c r="W7" s="7">
        <v>1.002</v>
      </c>
      <c r="X7" s="7">
        <v>1.0009999999999999</v>
      </c>
      <c r="Y7" s="7">
        <v>1.0029999999999999</v>
      </c>
      <c r="Z7" s="7">
        <v>1.036</v>
      </c>
      <c r="AA7" s="7">
        <v>1</v>
      </c>
    </row>
    <row r="8" spans="1:27" s="7" customFormat="1" x14ac:dyDescent="0.3">
      <c r="B8" s="7" t="s">
        <v>34</v>
      </c>
      <c r="C8" s="7">
        <v>1</v>
      </c>
      <c r="D8" s="7">
        <v>1</v>
      </c>
      <c r="E8" s="7">
        <v>1</v>
      </c>
      <c r="F8" s="7">
        <v>1.0009999999999999</v>
      </c>
      <c r="G8" s="7">
        <v>1.0009999999999999</v>
      </c>
      <c r="H8" s="7">
        <v>1</v>
      </c>
      <c r="I8" s="7">
        <v>1.002</v>
      </c>
      <c r="J8" s="7">
        <v>1.0029999999999999</v>
      </c>
      <c r="K8" s="7">
        <v>1.0009999999999999</v>
      </c>
      <c r="L8" s="7">
        <v>1.002</v>
      </c>
      <c r="M8" s="7">
        <v>1.0009999999999999</v>
      </c>
      <c r="N8" s="7">
        <v>1.0009999999999999</v>
      </c>
      <c r="O8" s="7">
        <v>1.0009999999999999</v>
      </c>
      <c r="P8" s="7">
        <v>1.006</v>
      </c>
      <c r="Q8" s="7">
        <v>1.0009999999999999</v>
      </c>
      <c r="R8" s="7">
        <v>1</v>
      </c>
      <c r="S8" s="7">
        <v>1.0009999999999999</v>
      </c>
      <c r="T8" s="7">
        <v>1</v>
      </c>
      <c r="U8" s="7">
        <v>1.0009999999999999</v>
      </c>
      <c r="V8" s="7">
        <v>1.002</v>
      </c>
      <c r="W8" s="7">
        <v>1</v>
      </c>
      <c r="X8" s="7">
        <v>1</v>
      </c>
      <c r="Y8" s="7">
        <v>1.006</v>
      </c>
      <c r="Z8" s="7">
        <v>1.0129999999999999</v>
      </c>
      <c r="AA8" s="7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8F24-CAFF-4119-AB2C-295DC8157E85}">
  <dimension ref="A1:AA8"/>
  <sheetViews>
    <sheetView workbookViewId="0">
      <selection activeCell="B11" sqref="B11"/>
    </sheetView>
  </sheetViews>
  <sheetFormatPr baseColWidth="10" defaultRowHeight="14.4" x14ac:dyDescent="0.3"/>
  <sheetData>
    <row r="1" spans="1:27" s="2" customFormat="1" x14ac:dyDescent="0.3">
      <c r="A1" s="2" t="s">
        <v>82</v>
      </c>
      <c r="B1" s="2" t="s">
        <v>81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6" customFormat="1" x14ac:dyDescent="0.3">
      <c r="A2" s="6" t="s">
        <v>0</v>
      </c>
      <c r="B2" s="6" t="s">
        <v>0</v>
      </c>
      <c r="C2" s="6">
        <v>1002</v>
      </c>
      <c r="D2" s="6">
        <v>815</v>
      </c>
      <c r="E2" s="6">
        <v>1002</v>
      </c>
      <c r="F2" s="6">
        <v>1002</v>
      </c>
      <c r="G2" s="6">
        <v>1002</v>
      </c>
      <c r="H2" s="6">
        <v>713</v>
      </c>
      <c r="I2" s="6">
        <v>1002</v>
      </c>
      <c r="J2" s="6">
        <v>969</v>
      </c>
      <c r="K2" s="6">
        <v>1002</v>
      </c>
      <c r="L2" s="6">
        <v>825</v>
      </c>
      <c r="M2" s="6">
        <v>1002</v>
      </c>
      <c r="N2" s="6">
        <v>1002</v>
      </c>
      <c r="O2" s="6">
        <v>1002</v>
      </c>
      <c r="P2" s="6">
        <v>993</v>
      </c>
      <c r="Q2" s="6">
        <v>847</v>
      </c>
      <c r="R2" s="6">
        <v>1002</v>
      </c>
      <c r="S2" s="6">
        <v>1002</v>
      </c>
      <c r="T2" s="6">
        <v>998</v>
      </c>
      <c r="U2" s="6">
        <v>1002</v>
      </c>
      <c r="V2" s="6">
        <v>1002</v>
      </c>
      <c r="W2" s="6">
        <v>935</v>
      </c>
      <c r="X2" s="6">
        <v>996</v>
      </c>
      <c r="Y2" s="6">
        <v>1002</v>
      </c>
      <c r="Z2" s="6">
        <v>1002</v>
      </c>
      <c r="AA2" s="6">
        <v>1002</v>
      </c>
    </row>
    <row r="3" spans="1:27" s="4" customFormat="1" x14ac:dyDescent="0.3">
      <c r="A3" s="4" t="s">
        <v>28</v>
      </c>
      <c r="B3" s="4" t="s">
        <v>27</v>
      </c>
      <c r="C3" s="4">
        <v>2967</v>
      </c>
      <c r="D3" s="4">
        <v>2913</v>
      </c>
      <c r="E3" s="4">
        <v>2883</v>
      </c>
      <c r="F3" s="4">
        <v>2796</v>
      </c>
      <c r="G3" s="4">
        <v>2679</v>
      </c>
      <c r="H3" s="4">
        <v>3000</v>
      </c>
      <c r="I3" s="4">
        <v>1536</v>
      </c>
      <c r="J3" s="4">
        <v>2760</v>
      </c>
      <c r="K3" s="4">
        <v>2745</v>
      </c>
      <c r="L3" s="4">
        <v>2658</v>
      </c>
      <c r="M3" s="4">
        <v>2745</v>
      </c>
      <c r="N3" s="4">
        <v>2919</v>
      </c>
      <c r="O3" s="4">
        <v>2934</v>
      </c>
      <c r="P3" s="4">
        <v>1560</v>
      </c>
      <c r="Q3" s="4">
        <v>2688</v>
      </c>
      <c r="R3" s="4">
        <v>2928</v>
      </c>
      <c r="S3" s="4">
        <v>2484</v>
      </c>
      <c r="T3" s="4">
        <v>2946</v>
      </c>
      <c r="U3" s="4">
        <v>2958</v>
      </c>
      <c r="V3" s="4">
        <v>2814</v>
      </c>
      <c r="W3" s="4">
        <v>2421</v>
      </c>
      <c r="X3" s="4">
        <v>2826</v>
      </c>
      <c r="Y3" s="4">
        <v>1584</v>
      </c>
      <c r="Z3" s="4">
        <v>378</v>
      </c>
      <c r="AA3" s="4">
        <v>2958</v>
      </c>
    </row>
    <row r="4" spans="1:27" s="4" customFormat="1" x14ac:dyDescent="0.3">
      <c r="B4" s="4" t="s">
        <v>29</v>
      </c>
      <c r="C4" s="4">
        <v>2961</v>
      </c>
      <c r="D4" s="4">
        <v>2892</v>
      </c>
      <c r="E4" s="4">
        <v>2937</v>
      </c>
      <c r="F4" s="4">
        <v>2925</v>
      </c>
      <c r="G4" s="4">
        <v>3000</v>
      </c>
      <c r="H4" s="4">
        <v>2874</v>
      </c>
      <c r="I4" s="4">
        <v>2112</v>
      </c>
      <c r="J4" s="4">
        <v>2478</v>
      </c>
      <c r="K4" s="4">
        <v>2985</v>
      </c>
      <c r="L4" s="4">
        <v>2712</v>
      </c>
      <c r="M4" s="4">
        <v>2994</v>
      </c>
      <c r="N4" s="4">
        <v>1917</v>
      </c>
      <c r="O4" s="4">
        <v>2964</v>
      </c>
      <c r="P4" s="4">
        <v>1587</v>
      </c>
      <c r="Q4" s="4">
        <v>2949</v>
      </c>
      <c r="R4" s="4">
        <v>2742</v>
      </c>
      <c r="S4" s="4">
        <v>2931</v>
      </c>
      <c r="T4" s="4">
        <v>2919</v>
      </c>
      <c r="U4" s="4">
        <v>2940</v>
      </c>
      <c r="V4" s="4">
        <v>2949</v>
      </c>
      <c r="W4" s="4">
        <v>2865</v>
      </c>
      <c r="X4" s="4">
        <v>2871</v>
      </c>
      <c r="Y4" s="4">
        <v>1422</v>
      </c>
      <c r="Z4" s="4">
        <v>510</v>
      </c>
      <c r="AA4" s="4">
        <v>2928</v>
      </c>
    </row>
    <row r="5" spans="1:27" s="4" customFormat="1" x14ac:dyDescent="0.3">
      <c r="B5" s="4" t="s">
        <v>30</v>
      </c>
      <c r="C5" s="4">
        <v>48420</v>
      </c>
      <c r="D5" s="4">
        <v>41400</v>
      </c>
      <c r="E5" s="4">
        <v>45990</v>
      </c>
      <c r="F5" s="4">
        <v>22140</v>
      </c>
      <c r="G5" s="4">
        <v>19530</v>
      </c>
      <c r="H5" s="4">
        <v>45900</v>
      </c>
      <c r="I5" s="4">
        <v>6390</v>
      </c>
      <c r="J5" s="4">
        <v>12960</v>
      </c>
      <c r="K5" s="4">
        <v>33300</v>
      </c>
      <c r="L5" s="4">
        <v>22770</v>
      </c>
      <c r="M5" s="4">
        <v>25200</v>
      </c>
      <c r="N5" s="4">
        <v>16110</v>
      </c>
      <c r="O5" s="4">
        <v>42390</v>
      </c>
      <c r="P5" s="4">
        <v>4860</v>
      </c>
      <c r="Q5" s="4">
        <v>36450</v>
      </c>
      <c r="R5" s="4">
        <v>25920</v>
      </c>
      <c r="S5" s="4">
        <v>14850</v>
      </c>
      <c r="T5" s="4">
        <v>43200</v>
      </c>
      <c r="U5" s="4">
        <v>43830</v>
      </c>
      <c r="V5" s="4">
        <v>34110</v>
      </c>
      <c r="W5" s="4">
        <v>20880</v>
      </c>
      <c r="X5" s="4">
        <v>24030</v>
      </c>
      <c r="Y5" s="4">
        <v>4410</v>
      </c>
      <c r="Z5" s="4">
        <v>990</v>
      </c>
      <c r="AA5" s="4">
        <v>90000</v>
      </c>
    </row>
    <row r="6" spans="1:27" s="4" customFormat="1" x14ac:dyDescent="0.3">
      <c r="B6" s="4" t="s">
        <v>31</v>
      </c>
      <c r="C6" s="4">
        <v>48240</v>
      </c>
      <c r="D6" s="4">
        <v>37980</v>
      </c>
      <c r="E6" s="4">
        <v>47700</v>
      </c>
      <c r="F6" s="4">
        <v>18540</v>
      </c>
      <c r="G6" s="4">
        <v>17640</v>
      </c>
      <c r="H6" s="4">
        <v>48780</v>
      </c>
      <c r="I6" s="4">
        <v>4590</v>
      </c>
      <c r="J6" s="4">
        <v>11520</v>
      </c>
      <c r="K6" s="4">
        <v>32040</v>
      </c>
      <c r="L6" s="4">
        <v>14670</v>
      </c>
      <c r="M6" s="4">
        <v>17190</v>
      </c>
      <c r="N6" s="4">
        <v>15660</v>
      </c>
      <c r="O6" s="4">
        <v>39510</v>
      </c>
      <c r="P6" s="4">
        <v>3870</v>
      </c>
      <c r="Q6" s="4">
        <v>34380</v>
      </c>
      <c r="R6" s="4">
        <v>26190</v>
      </c>
      <c r="S6" s="4">
        <v>13410</v>
      </c>
      <c r="T6" s="4">
        <v>37800</v>
      </c>
      <c r="U6" s="4">
        <v>42840</v>
      </c>
      <c r="V6" s="4">
        <v>29610</v>
      </c>
      <c r="W6" s="4">
        <v>18540</v>
      </c>
      <c r="X6" s="4">
        <v>22770</v>
      </c>
      <c r="Y6" s="4">
        <v>3510</v>
      </c>
      <c r="Z6" s="4">
        <v>900</v>
      </c>
      <c r="AA6" s="4">
        <v>89910</v>
      </c>
    </row>
    <row r="7" spans="1:27" s="7" customFormat="1" x14ac:dyDescent="0.3">
      <c r="A7" s="7" t="s">
        <v>32</v>
      </c>
      <c r="B7" s="7" t="s">
        <v>33</v>
      </c>
      <c r="C7" s="7">
        <v>6150</v>
      </c>
      <c r="D7" s="7">
        <v>5700</v>
      </c>
      <c r="E7" s="7">
        <v>5970</v>
      </c>
      <c r="F7" s="7">
        <v>3300</v>
      </c>
      <c r="G7" s="7">
        <v>3870</v>
      </c>
      <c r="H7" s="7">
        <v>5760</v>
      </c>
      <c r="I7" s="7">
        <v>1650</v>
      </c>
      <c r="J7" s="7">
        <v>2580</v>
      </c>
      <c r="K7" s="7">
        <v>4320</v>
      </c>
      <c r="L7" s="7">
        <v>2460</v>
      </c>
      <c r="M7" s="7">
        <v>3120</v>
      </c>
      <c r="N7" s="7">
        <v>3090</v>
      </c>
      <c r="O7" s="7">
        <v>4590</v>
      </c>
      <c r="P7" s="7">
        <v>1080</v>
      </c>
      <c r="Q7" s="7">
        <v>4200</v>
      </c>
      <c r="R7" s="7">
        <v>3810</v>
      </c>
      <c r="S7" s="7">
        <v>2340</v>
      </c>
      <c r="T7" s="7">
        <v>4920</v>
      </c>
      <c r="U7" s="7">
        <v>5640</v>
      </c>
      <c r="V7" s="7">
        <v>3780</v>
      </c>
      <c r="W7" s="7">
        <v>3390</v>
      </c>
      <c r="X7" s="7">
        <v>3690</v>
      </c>
      <c r="Y7" s="7">
        <v>1110</v>
      </c>
      <c r="Z7" s="7">
        <v>240</v>
      </c>
      <c r="AA7" s="7">
        <v>29970</v>
      </c>
    </row>
    <row r="8" spans="1:27" s="7" customFormat="1" x14ac:dyDescent="0.3">
      <c r="B8" s="7" t="s">
        <v>34</v>
      </c>
      <c r="C8" s="7">
        <v>6210</v>
      </c>
      <c r="D8" s="7">
        <v>5280</v>
      </c>
      <c r="E8" s="7">
        <v>5820</v>
      </c>
      <c r="F8" s="7">
        <v>3210</v>
      </c>
      <c r="G8" s="7">
        <v>3420</v>
      </c>
      <c r="H8" s="7">
        <v>5790</v>
      </c>
      <c r="I8" s="7">
        <v>1080</v>
      </c>
      <c r="J8" s="7">
        <v>2160</v>
      </c>
      <c r="K8" s="7">
        <v>3810</v>
      </c>
      <c r="L8" s="7">
        <v>2670</v>
      </c>
      <c r="M8" s="7">
        <v>2610</v>
      </c>
      <c r="N8" s="7">
        <v>3150</v>
      </c>
      <c r="O8" s="7">
        <v>5280</v>
      </c>
      <c r="P8" s="7">
        <v>720</v>
      </c>
      <c r="Q8" s="7">
        <v>4350</v>
      </c>
      <c r="R8" s="7">
        <v>4050</v>
      </c>
      <c r="S8" s="7">
        <v>3450</v>
      </c>
      <c r="T8" s="7">
        <v>5550</v>
      </c>
      <c r="U8" s="7">
        <v>5610</v>
      </c>
      <c r="V8" s="7">
        <v>3840</v>
      </c>
      <c r="W8" s="7">
        <v>2820</v>
      </c>
      <c r="X8" s="7">
        <v>4230</v>
      </c>
      <c r="Y8" s="7">
        <v>900</v>
      </c>
      <c r="Z8" s="7">
        <v>150</v>
      </c>
      <c r="AA8" s="7">
        <v>28650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33F3-5978-47AD-A5D7-B843A3D68088}">
  <dimension ref="A1:AA8"/>
  <sheetViews>
    <sheetView tabSelected="1" workbookViewId="0">
      <selection activeCell="G16" sqref="G16"/>
    </sheetView>
  </sheetViews>
  <sheetFormatPr baseColWidth="10" defaultRowHeight="14.4" x14ac:dyDescent="0.3"/>
  <sheetData>
    <row r="1" spans="1:27" s="2" customFormat="1" x14ac:dyDescent="0.3">
      <c r="A1" s="2" t="s">
        <v>82</v>
      </c>
      <c r="B1" s="2" t="s">
        <v>81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6" customFormat="1" x14ac:dyDescent="0.3">
      <c r="A2" s="6" t="s">
        <v>0</v>
      </c>
      <c r="B2" s="6" t="s">
        <v>0</v>
      </c>
      <c r="C2" s="6">
        <f>effectiveSize!C2/Verteilungen!$Y$4</f>
        <v>40.533980582524272</v>
      </c>
      <c r="D2" s="6">
        <f>effectiveSize!D2/Verteilungen!$Y$4</f>
        <v>39.887645631067961</v>
      </c>
      <c r="E2" s="6">
        <f>effectiveSize!E2/Verteilungen!$Y$4</f>
        <v>40.533980582524272</v>
      </c>
      <c r="F2" s="6">
        <f>effectiveSize!F2/Verteilungen!$Y$4</f>
        <v>40.533980582524272</v>
      </c>
      <c r="G2" s="6">
        <f>effectiveSize!G2/Verteilungen!$Y$4</f>
        <v>40.533980582524272</v>
      </c>
      <c r="H2" s="6">
        <f>effectiveSize!H2/Verteilungen!$Y$4</f>
        <v>40.533980582524272</v>
      </c>
      <c r="I2" s="6">
        <f>effectiveSize!I2/Verteilungen!$Y$4</f>
        <v>44.401747572815538</v>
      </c>
      <c r="J2" s="6">
        <f>effectiveSize!J2/Verteilungen!$Y$4</f>
        <v>44.640056634304209</v>
      </c>
      <c r="K2" s="6">
        <f>effectiveSize!K2/Verteilungen!$Y$4</f>
        <v>40.533980582524272</v>
      </c>
      <c r="L2" s="6">
        <f>effectiveSize!L2/Verteilungen!$Y$4</f>
        <v>40.533980582524272</v>
      </c>
      <c r="M2" s="6">
        <f>effectiveSize!M2/Verteilungen!$Y$4</f>
        <v>40.533980582524272</v>
      </c>
      <c r="N2" s="6">
        <f>effectiveSize!N2/Verteilungen!$Y$4</f>
        <v>40.533980582524272</v>
      </c>
      <c r="O2" s="6">
        <f>effectiveSize!O2/Verteilungen!$Y$4</f>
        <v>40.533980582524272</v>
      </c>
      <c r="P2" s="6">
        <f>effectiveSize!P2/Verteilungen!$Y$4</f>
        <v>40.533980582524272</v>
      </c>
      <c r="Q2" s="6">
        <f>effectiveSize!Q2/Verteilungen!$Y$4</f>
        <v>35.333329288025887</v>
      </c>
      <c r="R2" s="6">
        <f>effectiveSize!R2/Verteilungen!$Y$4</f>
        <v>48.991387540453076</v>
      </c>
      <c r="S2" s="6">
        <f>effectiveSize!S2/Verteilungen!$Y$4</f>
        <v>40.533980582524272</v>
      </c>
      <c r="T2" s="6">
        <f>effectiveSize!T2/Verteilungen!$Y$4</f>
        <v>40.533980582524272</v>
      </c>
      <c r="U2" s="6">
        <f>effectiveSize!U2/Verteilungen!$Y$4</f>
        <v>40.533980582524272</v>
      </c>
      <c r="V2" s="6">
        <f>effectiveSize!V2/Verteilungen!$Y$4</f>
        <v>40.533980582524272</v>
      </c>
      <c r="W2" s="6">
        <f>effectiveSize!W2/Verteilungen!$Y$4</f>
        <v>40.533980582524272</v>
      </c>
      <c r="X2" s="6">
        <f>effectiveSize!X2/Verteilungen!$Y$4</f>
        <v>40.533980582524272</v>
      </c>
      <c r="Y2" s="6">
        <f>effectiveSize!Y2/Verteilungen!$Y$4</f>
        <v>40.533980582524272</v>
      </c>
      <c r="Z2" s="6">
        <f>effectiveSize!Z2/Verteilungen!$Y$4</f>
        <v>50.473551779935278</v>
      </c>
      <c r="AA2" s="6">
        <f>effectiveSize!AA2/Verteilungen!$Y$4</f>
        <v>53.459923139158576</v>
      </c>
    </row>
    <row r="3" spans="1:27" s="4" customFormat="1" x14ac:dyDescent="0.3">
      <c r="A3" s="4" t="s">
        <v>28</v>
      </c>
      <c r="B3" s="4" t="s">
        <v>27</v>
      </c>
      <c r="C3" s="4">
        <f>effectiveSize!C3/Verteilungen!$Y$5</f>
        <v>303.11946494464945</v>
      </c>
      <c r="D3" s="4">
        <f>effectiveSize!D3/Verteilungen!$Y$5</f>
        <v>276.7527675276753</v>
      </c>
      <c r="E3" s="4">
        <f>effectiveSize!E3/Verteilungen!$Y$5</f>
        <v>276.7527675276753</v>
      </c>
      <c r="F3" s="4">
        <f>effectiveSize!F3/Verteilungen!$Y$5</f>
        <v>276.7527675276753</v>
      </c>
      <c r="G3" s="4">
        <f>effectiveSize!G3/Verteilungen!$Y$5</f>
        <v>245.51345940959408</v>
      </c>
      <c r="H3" s="4">
        <f>effectiveSize!H3/Verteilungen!$Y$5</f>
        <v>306.55975092250924</v>
      </c>
      <c r="I3" s="4">
        <f>effectiveSize!I3/Verteilungen!$Y$5</f>
        <v>124.9206549815498</v>
      </c>
      <c r="J3" s="4">
        <f>effectiveSize!J3/Verteilungen!$Y$5</f>
        <v>276.7527675276753</v>
      </c>
      <c r="K3" s="4">
        <f>effectiveSize!K3/Verteilungen!$Y$5</f>
        <v>276.7527675276753</v>
      </c>
      <c r="L3" s="4">
        <f>effectiveSize!L3/Verteilungen!$Y$5</f>
        <v>233.5189298892989</v>
      </c>
      <c r="M3" s="4">
        <f>effectiveSize!M3/Verteilungen!$Y$5</f>
        <v>276.7527675276753</v>
      </c>
      <c r="N3" s="4">
        <f>effectiveSize!N3/Verteilungen!$Y$5</f>
        <v>276.7527675276753</v>
      </c>
      <c r="O3" s="4">
        <f>effectiveSize!O3/Verteilungen!$Y$5</f>
        <v>276.7527675276753</v>
      </c>
      <c r="P3" s="4">
        <f>effectiveSize!P3/Verteilungen!$Y$5</f>
        <v>138.75584870848709</v>
      </c>
      <c r="Q3" s="4">
        <f>effectiveSize!Q3/Verteilungen!$Y$5</f>
        <v>276.7527675276753</v>
      </c>
      <c r="R3" s="4">
        <f>effectiveSize!R3/Verteilungen!$Y$5</f>
        <v>276.7527675276753</v>
      </c>
      <c r="S3" s="4">
        <f>effectiveSize!S3/Verteilungen!$Y$5</f>
        <v>240.69232472324725</v>
      </c>
      <c r="T3" s="4">
        <f>effectiveSize!T3/Verteilungen!$Y$5</f>
        <v>276.7527675276753</v>
      </c>
      <c r="U3" s="4">
        <f>effectiveSize!U3/Verteilungen!$Y$5</f>
        <v>276.7527675276753</v>
      </c>
      <c r="V3" s="4">
        <f>effectiveSize!V3/Verteilungen!$Y$5</f>
        <v>276.7527675276753</v>
      </c>
      <c r="W3" s="4">
        <f>effectiveSize!W3/Verteilungen!$Y$5</f>
        <v>255.44593173431733</v>
      </c>
      <c r="X3" s="4">
        <f>effectiveSize!X3/Verteilungen!$Y$5</f>
        <v>276.7527675276753</v>
      </c>
      <c r="Y3" s="4">
        <f>effectiveSize!Y3/Verteilungen!$Y$5</f>
        <v>137.47569188191881</v>
      </c>
      <c r="Z3" s="4">
        <f>effectiveSize!Z3/Verteilungen!$Y$5</f>
        <v>31.383477859778601</v>
      </c>
      <c r="AA3" s="4">
        <f>effectiveSize!AA3/Verteilungen!$Y$5</f>
        <v>276.7527675276753</v>
      </c>
    </row>
    <row r="4" spans="1:27" s="4" customFormat="1" x14ac:dyDescent="0.3">
      <c r="B4" s="4" t="s">
        <v>29</v>
      </c>
      <c r="C4" s="4">
        <f>effectiveSize!C4/Verteilungen!$Y$6</f>
        <v>189.15510718789409</v>
      </c>
      <c r="D4" s="4">
        <f>effectiveSize!D4/Verteilungen!$Y$6</f>
        <v>200.39435056746532</v>
      </c>
      <c r="E4" s="4">
        <f>effectiveSize!E4/Verteilungen!$Y$6</f>
        <v>189.15510718789409</v>
      </c>
      <c r="F4" s="4">
        <f>effectiveSize!F4/Verteilungen!$Y$6</f>
        <v>175.45354981084489</v>
      </c>
      <c r="G4" s="4">
        <f>effectiveSize!G4/Verteilungen!$Y$6</f>
        <v>200.16832282471628</v>
      </c>
      <c r="H4" s="4">
        <f>effectiveSize!H4/Verteilungen!$Y$6</f>
        <v>189.15510718789409</v>
      </c>
      <c r="I4" s="4">
        <f>effectiveSize!I4/Verteilungen!$Y$6</f>
        <v>135.58725725094578</v>
      </c>
      <c r="J4" s="4">
        <f>effectiveSize!J4/Verteilungen!$Y$6</f>
        <v>169.84708070617907</v>
      </c>
      <c r="K4" s="4">
        <f>effectiveSize!K4/Verteilungen!$Y$6</f>
        <v>189.15510718789409</v>
      </c>
      <c r="L4" s="4">
        <f>effectiveSize!L4/Verteilungen!$Y$6</f>
        <v>189.15510718789409</v>
      </c>
      <c r="M4" s="4">
        <f>effectiveSize!M4/Verteilungen!$Y$6</f>
        <v>189.15510718789409</v>
      </c>
      <c r="N4" s="4">
        <f>effectiveSize!N4/Verteilungen!$Y$6</f>
        <v>118.78612232030265</v>
      </c>
      <c r="O4" s="4">
        <f>effectiveSize!O4/Verteilungen!$Y$6</f>
        <v>189.15510718789409</v>
      </c>
      <c r="P4" s="4">
        <f>effectiveSize!P4/Verteilungen!$Y$6</f>
        <v>83.756210592686003</v>
      </c>
      <c r="Q4" s="4">
        <f>effectiveSize!Q4/Verteilungen!$Y$6</f>
        <v>189.15510718789409</v>
      </c>
      <c r="R4" s="4">
        <f>effectiveSize!R4/Verteilungen!$Y$6</f>
        <v>189.15510718789409</v>
      </c>
      <c r="S4" s="4">
        <f>effectiveSize!S4/Verteilungen!$Y$6</f>
        <v>209.09849936948299</v>
      </c>
      <c r="T4" s="4">
        <f>effectiveSize!T4/Verteilungen!$Y$6</f>
        <v>189.15510718789409</v>
      </c>
      <c r="U4" s="4">
        <f>effectiveSize!U4/Verteilungen!$Y$6</f>
        <v>189.15510718789409</v>
      </c>
      <c r="V4" s="4">
        <f>effectiveSize!V4/Verteilungen!$Y$6</f>
        <v>189.15510718789409</v>
      </c>
      <c r="W4" s="4">
        <f>effectiveSize!W4/Verteilungen!$Y$6</f>
        <v>189.15510718789409</v>
      </c>
      <c r="X4" s="4">
        <f>effectiveSize!X4/Verteilungen!$Y$6</f>
        <v>189.15510718789409</v>
      </c>
      <c r="Y4" s="4">
        <f>effectiveSize!Y4/Verteilungen!$Y$6</f>
        <v>95.225592686002528</v>
      </c>
      <c r="Z4" s="4">
        <f>effectiveSize!Z4/Verteilungen!$Y$6</f>
        <v>30.186860025220682</v>
      </c>
      <c r="AA4" s="4">
        <f>effectiveSize!AA4/Verteilungen!$Y$6</f>
        <v>189.15510718789409</v>
      </c>
    </row>
    <row r="5" spans="1:27" s="4" customFormat="1" x14ac:dyDescent="0.3">
      <c r="B5" s="4" t="s">
        <v>30</v>
      </c>
      <c r="C5" s="4">
        <f>effectiveSize!C5/Verteilungen!$Y$7</f>
        <v>1918.9506381381382</v>
      </c>
      <c r="D5" s="4">
        <f>effectiveSize!D5/Verteilungen!$Y$7</f>
        <v>1722.3429804804803</v>
      </c>
      <c r="E5" s="4">
        <f>effectiveSize!E5/Verteilungen!$Y$7</f>
        <v>1733.7922672672673</v>
      </c>
      <c r="F5" s="4">
        <f>effectiveSize!F5/Verteilungen!$Y$7</f>
        <v>921.29406906906911</v>
      </c>
      <c r="G5" s="4">
        <f>effectiveSize!G5/Verteilungen!$Y$7</f>
        <v>939.77665165165172</v>
      </c>
      <c r="H5" s="4">
        <f>effectiveSize!H5/Verteilungen!$Y$7</f>
        <v>1712.4941066066067</v>
      </c>
      <c r="I5" s="4">
        <f>effectiveSize!I5/Verteilungen!$Y$7</f>
        <v>397.75848348348347</v>
      </c>
      <c r="J5" s="4">
        <f>effectiveSize!J5/Verteilungen!$Y$7</f>
        <v>664.9938063063064</v>
      </c>
      <c r="K5" s="4">
        <f>effectiveSize!K5/Verteilungen!$Y$7</f>
        <v>1283.7955705705706</v>
      </c>
      <c r="L5" s="4">
        <f>effectiveSize!L5/Verteilungen!$Y$7</f>
        <v>888.95307807807808</v>
      </c>
      <c r="M5" s="4">
        <f>effectiveSize!M5/Verteilungen!$Y$7</f>
        <v>950.14849849849838</v>
      </c>
      <c r="N5" s="4">
        <f>effectiveSize!N5/Verteilungen!$Y$7</f>
        <v>814.22796546546545</v>
      </c>
      <c r="O5" s="4">
        <f>effectiveSize!O5/Verteilungen!$Y$7</f>
        <v>1630.8882507507506</v>
      </c>
      <c r="P5" s="4">
        <f>effectiveSize!P5/Verteilungen!$Y$7</f>
        <v>267.3452702702703</v>
      </c>
      <c r="Q5" s="4">
        <f>effectiveSize!Q5/Verteilungen!$Y$7</f>
        <v>1433.1040165165166</v>
      </c>
      <c r="R5" s="4">
        <f>effectiveSize!R5/Verteilungen!$Y$7</f>
        <v>1157.4751876876876</v>
      </c>
      <c r="S5" s="4">
        <f>effectiveSize!S5/Verteilungen!$Y$7</f>
        <v>740.30731981981978</v>
      </c>
      <c r="T5" s="4">
        <f>effectiveSize!T5/Verteilungen!$Y$7</f>
        <v>1594.5982732732732</v>
      </c>
      <c r="U5" s="4">
        <f>effectiveSize!U5/Verteilungen!$Y$7</f>
        <v>1679.5579954954956</v>
      </c>
      <c r="V5" s="4">
        <f>effectiveSize!V5/Verteilungen!$Y$7</f>
        <v>1284.5205705705705</v>
      </c>
      <c r="W5" s="4">
        <f>effectiveSize!W5/Verteilungen!$Y$7</f>
        <v>1002.2192192192192</v>
      </c>
      <c r="X5" s="4">
        <f>effectiveSize!X5/Verteilungen!$Y$7</f>
        <v>1104.7865615615615</v>
      </c>
      <c r="Y5" s="4">
        <f>effectiveSize!Y5/Verteilungen!$Y$7</f>
        <v>212.54981231231233</v>
      </c>
      <c r="Z5" s="4">
        <f>effectiveSize!Z5/Verteilungen!$Y$7</f>
        <v>11.554316816816817</v>
      </c>
      <c r="AA5" s="4">
        <f>effectiveSize!AA5/Verteilungen!$Y$7</f>
        <v>3287.6819444444441</v>
      </c>
    </row>
    <row r="6" spans="1:27" s="4" customFormat="1" x14ac:dyDescent="0.3">
      <c r="B6" s="4" t="s">
        <v>31</v>
      </c>
      <c r="C6" s="4">
        <f>effectiveSize!C6/Verteilungen!$Y$8</f>
        <v>1220.7525370215144</v>
      </c>
      <c r="D6" s="4">
        <f>effectiveSize!D6/Verteilungen!$Y$8</f>
        <v>1033.4275048896341</v>
      </c>
      <c r="E6" s="4">
        <f>effectiveSize!E6/Verteilungen!$Y$8</f>
        <v>1355.1004721989382</v>
      </c>
      <c r="F6" s="4">
        <f>effectiveSize!F6/Verteilungen!$Y$8</f>
        <v>554.62973176865046</v>
      </c>
      <c r="G6" s="4">
        <f>effectiveSize!G6/Verteilungen!$Y$8</f>
        <v>496.85528639284723</v>
      </c>
      <c r="H6" s="4">
        <f>effectiveSize!H6/Verteilungen!$Y$8</f>
        <v>1283.445305951383</v>
      </c>
      <c r="I6" s="4">
        <f>effectiveSize!I6/Verteilungen!$Y$8</f>
        <v>175.3402319083543</v>
      </c>
      <c r="J6" s="4">
        <f>effectiveSize!J6/Verteilungen!$Y$8</f>
        <v>362.10941324392286</v>
      </c>
      <c r="K6" s="4">
        <f>effectiveSize!K6/Verteilungen!$Y$8</f>
        <v>838.22208717518856</v>
      </c>
      <c r="L6" s="4">
        <f>effectiveSize!L6/Verteilungen!$Y$8</f>
        <v>419.52324392288347</v>
      </c>
      <c r="M6" s="4">
        <f>effectiveSize!M6/Verteilungen!$Y$8</f>
        <v>500.75200335289185</v>
      </c>
      <c r="N6" s="4">
        <f>effectiveSize!N6/Verteilungen!$Y$8</f>
        <v>419.38774518021796</v>
      </c>
      <c r="O6" s="4">
        <f>effectiveSize!O6/Verteilungen!$Y$8</f>
        <v>1018.4057669740151</v>
      </c>
      <c r="P6" s="4">
        <f>effectiveSize!P6/Verteilungen!$Y$8</f>
        <v>121.71067057837386</v>
      </c>
      <c r="Q6" s="4">
        <f>effectiveSize!Q6/Verteilungen!$Y$8</f>
        <v>988.11091086895794</v>
      </c>
      <c r="R6" s="4">
        <f>effectiveSize!R6/Verteilungen!$Y$8</f>
        <v>710.14488125174626</v>
      </c>
      <c r="S6" s="4">
        <f>effectiveSize!S6/Verteilungen!$Y$8</f>
        <v>407.65958088851636</v>
      </c>
      <c r="T6" s="4">
        <f>effectiveSize!T6/Verteilungen!$Y$8</f>
        <v>996.76787091366305</v>
      </c>
      <c r="U6" s="4">
        <f>effectiveSize!U6/Verteilungen!$Y$8</f>
        <v>1000.0263593182452</v>
      </c>
      <c r="V6" s="4">
        <f>effectiveSize!V6/Verteilungen!$Y$8</f>
        <v>735.37176026823136</v>
      </c>
      <c r="W6" s="4">
        <f>effectiveSize!W6/Verteilungen!$Y$8</f>
        <v>531.07861134395091</v>
      </c>
      <c r="X6" s="4">
        <f>effectiveSize!X6/Verteilungen!$Y$8</f>
        <v>617.22135233305403</v>
      </c>
      <c r="Y6" s="4">
        <f>effectiveSize!Y6/Verteilungen!$Y$8</f>
        <v>115.21891310421907</v>
      </c>
      <c r="Z6" s="4">
        <f>effectiveSize!Z6/Verteilungen!$Y$8</f>
        <v>24.173559653534507</v>
      </c>
      <c r="AA6" s="4">
        <f>effectiveSize!AA6/Verteilungen!$Y$8</f>
        <v>2521.2583654652135</v>
      </c>
    </row>
    <row r="7" spans="1:27" s="8" customFormat="1" x14ac:dyDescent="0.3">
      <c r="A7" s="8" t="s">
        <v>32</v>
      </c>
      <c r="B7" s="8" t="s">
        <v>33</v>
      </c>
      <c r="C7" s="8">
        <f>effectiveSize!C7/Verteilungen!$Y$9</f>
        <v>26.839713615023474</v>
      </c>
      <c r="D7" s="8">
        <f>effectiveSize!D7/Verteilungen!$Y$9</f>
        <v>26.027068489367579</v>
      </c>
      <c r="E7" s="8">
        <f>effectiveSize!E7/Verteilungen!$Y$9</f>
        <v>28.769022921844794</v>
      </c>
      <c r="F7" s="8">
        <f>effectiveSize!F7/Verteilungen!$Y$9</f>
        <v>15.699876415354874</v>
      </c>
      <c r="G7" s="8">
        <f>effectiveSize!G7/Verteilungen!$Y$9</f>
        <v>17.370498619165978</v>
      </c>
      <c r="H7" s="8">
        <f>effectiveSize!H7/Verteilungen!$Y$9</f>
        <v>28.671732118199394</v>
      </c>
      <c r="I7" s="8">
        <f>effectiveSize!I7/Verteilungen!$Y$9</f>
        <v>8.6147793427230059</v>
      </c>
      <c r="J7" s="8">
        <f>effectiveSize!J7/Verteilungen!$Y$9</f>
        <v>13.17496865506766</v>
      </c>
      <c r="K7" s="8">
        <f>effectiveSize!K7/Verteilungen!$Y$9</f>
        <v>21.734525407346037</v>
      </c>
      <c r="L7" s="8">
        <f>effectiveSize!L7/Verteilungen!$Y$9</f>
        <v>14.782626346313174</v>
      </c>
      <c r="M7" s="8">
        <f>effectiveSize!M7/Verteilungen!$Y$9</f>
        <v>14.35987972935653</v>
      </c>
      <c r="N7" s="8">
        <f>effectiveSize!N7/Verteilungen!$Y$9</f>
        <v>16.641046396023196</v>
      </c>
      <c r="O7" s="8">
        <f>effectiveSize!O7/Verteilungen!$Y$9</f>
        <v>27.273394918530791</v>
      </c>
      <c r="P7" s="8">
        <f>effectiveSize!P7/Verteilungen!$Y$9</f>
        <v>6.0306857221761945</v>
      </c>
      <c r="Q7" s="8">
        <f>effectiveSize!Q7/Verteilungen!$Y$9</f>
        <v>22.607309582988126</v>
      </c>
      <c r="R7" s="8">
        <f>effectiveSize!R7/Verteilungen!$Y$9</f>
        <v>19.744251173708921</v>
      </c>
      <c r="S7" s="8">
        <f>effectiveSize!S7/Verteilungen!$Y$9</f>
        <v>14.033095001380834</v>
      </c>
      <c r="T7" s="8">
        <f>effectiveSize!T7/Verteilungen!$Y$9</f>
        <v>26.983549157691243</v>
      </c>
      <c r="U7" s="8">
        <f>effectiveSize!U7/Verteilungen!$Y$9</f>
        <v>28.627682132007731</v>
      </c>
      <c r="V7" s="8">
        <f>effectiveSize!V7/Verteilungen!$Y$9</f>
        <v>21.507895194697596</v>
      </c>
      <c r="W7" s="8">
        <f>effectiveSize!W7/Verteilungen!$Y$9</f>
        <v>16.217214167357085</v>
      </c>
      <c r="X7" s="8">
        <f>effectiveSize!X7/Verteilungen!$Y$9</f>
        <v>20.647513808340236</v>
      </c>
      <c r="Y7" s="8">
        <f>effectiveSize!Y7/Verteilungen!$Y$9</f>
        <v>3.8246779895056613</v>
      </c>
      <c r="Z7" s="8">
        <f>effectiveSize!Z7/Verteilungen!$Y$9</f>
        <v>0.75373805578569453</v>
      </c>
      <c r="AA7" s="8">
        <f>effectiveSize!AA7/Verteilungen!$Y$9</f>
        <v>138.08340237503452</v>
      </c>
    </row>
    <row r="8" spans="1:27" s="8" customFormat="1" x14ac:dyDescent="0.3">
      <c r="B8" s="8" t="s">
        <v>34</v>
      </c>
      <c r="C8" s="8">
        <f>effectiveSize!C8/Verteilungen!$Y$10</f>
        <v>32.647295776892435</v>
      </c>
      <c r="D8" s="8">
        <f>effectiveSize!D8/Verteilungen!$Y$10</f>
        <v>31.899922868525898</v>
      </c>
      <c r="E8" s="8">
        <f>effectiveSize!E8/Verteilungen!$Y$10</f>
        <v>30.887213545816731</v>
      </c>
      <c r="F8" s="8">
        <f>effectiveSize!F8/Verteilungen!$Y$10</f>
        <v>18.743486852589641</v>
      </c>
      <c r="G8" s="8">
        <f>effectiveSize!G8/Verteilungen!$Y$10</f>
        <v>19.938943904382473</v>
      </c>
      <c r="H8" s="8">
        <f>effectiveSize!H8/Verteilungen!$Y$10</f>
        <v>30.726608286852588</v>
      </c>
      <c r="I8" s="8">
        <f>effectiveSize!I8/Verteilungen!$Y$10</f>
        <v>11.486050517928287</v>
      </c>
      <c r="J8" s="8">
        <f>effectiveSize!J8/Verteilungen!$Y$10</f>
        <v>14.201553466135458</v>
      </c>
      <c r="K8" s="8">
        <f>effectiveSize!K8/Verteilungen!$Y$10</f>
        <v>23.175213067729082</v>
      </c>
      <c r="L8" s="8">
        <f>effectiveSize!L8/Verteilungen!$Y$10</f>
        <v>17.206599840637452</v>
      </c>
      <c r="M8" s="8">
        <f>effectiveSize!M8/Verteilungen!$Y$10</f>
        <v>16.748180557768922</v>
      </c>
      <c r="N8" s="8">
        <f>effectiveSize!N8/Verteilungen!$Y$10</f>
        <v>18.608647649402389</v>
      </c>
      <c r="O8" s="8">
        <f>effectiveSize!O8/Verteilungen!$Y$10</f>
        <v>27.295164302788844</v>
      </c>
      <c r="P8" s="8">
        <f>effectiveSize!P8/Verteilungen!$Y$10</f>
        <v>7.942544701195219</v>
      </c>
      <c r="Q8" s="8">
        <f>effectiveSize!Q8/Verteilungen!$Y$10</f>
        <v>24.279940398406374</v>
      </c>
      <c r="R8" s="8">
        <f>effectiveSize!R8/Verteilungen!$Y$10</f>
        <v>22.494320796812751</v>
      </c>
      <c r="S8" s="8">
        <f>effectiveSize!S8/Verteilungen!$Y$10</f>
        <v>15.064622151394422</v>
      </c>
      <c r="T8" s="8">
        <f>effectiveSize!T8/Verteilungen!$Y$10</f>
        <v>30.909036653386455</v>
      </c>
      <c r="U8" s="8">
        <f>effectiveSize!U8/Verteilungen!$Y$10</f>
        <v>30.770612111553785</v>
      </c>
      <c r="V8" s="8">
        <f>effectiveSize!V8/Verteilungen!$Y$10</f>
        <v>23.147034422310757</v>
      </c>
      <c r="W8" s="8">
        <f>effectiveSize!W8/Verteilungen!$Y$10</f>
        <v>20.682015617529881</v>
      </c>
      <c r="X8" s="8">
        <f>effectiveSize!X8/Verteilungen!$Y$10</f>
        <v>21.946613386454182</v>
      </c>
      <c r="Y8" s="8">
        <f>effectiveSize!Y8/Verteilungen!$Y$10</f>
        <v>6.2010186454183271</v>
      </c>
      <c r="Z8" s="8">
        <f>effectiveSize!Z8/Verteilungen!$Y$10</f>
        <v>1.3416352191235061</v>
      </c>
      <c r="AA8" s="8">
        <f>effectiveSize!AA8/Verteilungen!$Y$10</f>
        <v>155.70563378486057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52E6-FF1D-453C-AF31-1FAAF476A615}">
  <dimension ref="A1:AA8"/>
  <sheetViews>
    <sheetView workbookViewId="0">
      <selection activeCell="F15" sqref="F15"/>
    </sheetView>
  </sheetViews>
  <sheetFormatPr baseColWidth="10" defaultRowHeight="14.4" x14ac:dyDescent="0.3"/>
  <sheetData>
    <row r="1" spans="1:27" s="2" customFormat="1" x14ac:dyDescent="0.3">
      <c r="A1" s="2" t="s">
        <v>82</v>
      </c>
      <c r="B1" s="2" t="s">
        <v>81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s="6" customFormat="1" x14ac:dyDescent="0.3">
      <c r="A2" s="6" t="s">
        <v>0</v>
      </c>
      <c r="B2" s="6" t="s">
        <v>0</v>
      </c>
      <c r="C2" s="6">
        <f>1/'MCMC efficiency'!C2</f>
        <v>2.4670658682634732E-2</v>
      </c>
      <c r="D2" s="6">
        <f>1/'MCMC efficiency'!D2</f>
        <v>2.5070419278422219E-2</v>
      </c>
      <c r="E2" s="6">
        <f>1/'MCMC efficiency'!E2</f>
        <v>2.4670658682634732E-2</v>
      </c>
      <c r="F2" s="6">
        <f>1/'MCMC efficiency'!F2</f>
        <v>2.4670658682634732E-2</v>
      </c>
      <c r="G2" s="6">
        <f>1/'MCMC efficiency'!G2</f>
        <v>2.4670658682634732E-2</v>
      </c>
      <c r="H2" s="6">
        <f>1/'MCMC efficiency'!H2</f>
        <v>2.4670658682634732E-2</v>
      </c>
      <c r="I2" s="6">
        <f>1/'MCMC efficiency'!I2</f>
        <v>2.2521636076599801E-2</v>
      </c>
      <c r="J2" s="6">
        <f>1/'MCMC efficiency'!J2</f>
        <v>2.2401405271326145E-2</v>
      </c>
      <c r="K2" s="6">
        <f>1/'MCMC efficiency'!K2</f>
        <v>2.4670658682634732E-2</v>
      </c>
      <c r="L2" s="6">
        <f>1/'MCMC efficiency'!L2</f>
        <v>2.4670658682634732E-2</v>
      </c>
      <c r="M2" s="6">
        <f>1/'MCMC efficiency'!M2</f>
        <v>2.4670658682634732E-2</v>
      </c>
      <c r="N2" s="6">
        <f>1/'MCMC efficiency'!N2</f>
        <v>2.4670658682634732E-2</v>
      </c>
      <c r="O2" s="6">
        <f>1/'MCMC efficiency'!O2</f>
        <v>2.4670658682634732E-2</v>
      </c>
      <c r="P2" s="6">
        <f>1/'MCMC efficiency'!P2</f>
        <v>2.4670658682634732E-2</v>
      </c>
      <c r="Q2" s="6">
        <f>1/'MCMC efficiency'!Q2</f>
        <v>2.8301890032731505E-2</v>
      </c>
      <c r="R2" s="6">
        <f>1/'MCMC efficiency'!R2</f>
        <v>2.0411750926104755E-2</v>
      </c>
      <c r="S2" s="6">
        <f>1/'MCMC efficiency'!S2</f>
        <v>2.4670658682634732E-2</v>
      </c>
      <c r="T2" s="6">
        <f>1/'MCMC efficiency'!T2</f>
        <v>2.4670658682634732E-2</v>
      </c>
      <c r="U2" s="6">
        <f>1/'MCMC efficiency'!U2</f>
        <v>2.4670658682634732E-2</v>
      </c>
      <c r="V2" s="6">
        <f>1/'MCMC efficiency'!V2</f>
        <v>2.4670658682634732E-2</v>
      </c>
      <c r="W2" s="6">
        <f>1/'MCMC efficiency'!W2</f>
        <v>2.4670658682634732E-2</v>
      </c>
      <c r="X2" s="6">
        <f>1/'MCMC efficiency'!X2</f>
        <v>2.4670658682634732E-2</v>
      </c>
      <c r="Y2" s="6">
        <f>1/'MCMC efficiency'!Y2</f>
        <v>2.4670658682634732E-2</v>
      </c>
      <c r="Z2" s="6">
        <f>1/'MCMC efficiency'!Z2</f>
        <v>1.981235646661049E-2</v>
      </c>
      <c r="AA2" s="6">
        <f>1/'MCMC efficiency'!AA2</f>
        <v>1.8705601154662254E-2</v>
      </c>
    </row>
    <row r="3" spans="1:27" s="4" customFormat="1" x14ac:dyDescent="0.3">
      <c r="A3" s="4" t="s">
        <v>28</v>
      </c>
      <c r="B3" s="4" t="s">
        <v>27</v>
      </c>
      <c r="C3" s="4">
        <f>1/'MCMC efficiency'!C3</f>
        <v>3.2990293123623818E-3</v>
      </c>
      <c r="D3" s="4">
        <f>1/'MCMC efficiency'!D3</f>
        <v>3.613333333333333E-3</v>
      </c>
      <c r="E3" s="4">
        <f>1/'MCMC efficiency'!E3</f>
        <v>3.613333333333333E-3</v>
      </c>
      <c r="F3" s="4">
        <f>1/'MCMC efficiency'!F3</f>
        <v>3.613333333333333E-3</v>
      </c>
      <c r="G3" s="4">
        <f>1/'MCMC efficiency'!G3</f>
        <v>4.073096450210022E-3</v>
      </c>
      <c r="H3" s="4">
        <f>1/'MCMC efficiency'!H3</f>
        <v>3.2620068257191905E-3</v>
      </c>
      <c r="I3" s="4">
        <f>1/'MCMC efficiency'!I3</f>
        <v>8.0050813065917353E-3</v>
      </c>
      <c r="J3" s="4">
        <f>1/'MCMC efficiency'!J3</f>
        <v>3.613333333333333E-3</v>
      </c>
      <c r="K3" s="4">
        <f>1/'MCMC efficiency'!K3</f>
        <v>3.613333333333333E-3</v>
      </c>
      <c r="L3" s="4">
        <f>1/'MCMC efficiency'!L3</f>
        <v>4.2823080787243077E-3</v>
      </c>
      <c r="M3" s="4">
        <f>1/'MCMC efficiency'!M3</f>
        <v>3.613333333333333E-3</v>
      </c>
      <c r="N3" s="4">
        <f>1/'MCMC efficiency'!N3</f>
        <v>3.613333333333333E-3</v>
      </c>
      <c r="O3" s="4">
        <f>1/'MCMC efficiency'!O3</f>
        <v>3.613333333333333E-3</v>
      </c>
      <c r="P3" s="4">
        <f>1/'MCMC efficiency'!P3</f>
        <v>7.2069034156600157E-3</v>
      </c>
      <c r="Q3" s="4">
        <f>1/'MCMC efficiency'!Q3</f>
        <v>3.613333333333333E-3</v>
      </c>
      <c r="R3" s="4">
        <f>1/'MCMC efficiency'!R3</f>
        <v>3.613333333333333E-3</v>
      </c>
      <c r="S3" s="4">
        <f>1/'MCMC efficiency'!S3</f>
        <v>4.1546817130534578E-3</v>
      </c>
      <c r="T3" s="4">
        <f>1/'MCMC efficiency'!T3</f>
        <v>3.613333333333333E-3</v>
      </c>
      <c r="U3" s="4">
        <f>1/'MCMC efficiency'!U3</f>
        <v>3.613333333333333E-3</v>
      </c>
      <c r="V3" s="4">
        <f>1/'MCMC efficiency'!V3</f>
        <v>3.613333333333333E-3</v>
      </c>
      <c r="W3" s="4">
        <f>1/'MCMC efficiency'!W3</f>
        <v>3.9147227486091814E-3</v>
      </c>
      <c r="X3" s="4">
        <f>1/'MCMC efficiency'!X3</f>
        <v>3.613333333333333E-3</v>
      </c>
      <c r="Y3" s="4">
        <f>1/'MCMC efficiency'!Y3</f>
        <v>7.2740132187072331E-3</v>
      </c>
      <c r="Z3" s="4">
        <f>1/'MCMC efficiency'!Z3</f>
        <v>3.1863899994385603E-2</v>
      </c>
      <c r="AA3" s="4">
        <f>1/'MCMC efficiency'!AA3</f>
        <v>3.613333333333333E-3</v>
      </c>
    </row>
    <row r="4" spans="1:27" s="4" customFormat="1" x14ac:dyDescent="0.3">
      <c r="B4" s="4" t="s">
        <v>29</v>
      </c>
      <c r="C4" s="4">
        <f>1/'MCMC efficiency'!C4</f>
        <v>5.2866666666666661E-3</v>
      </c>
      <c r="D4" s="4">
        <f>1/'MCMC efficiency'!D4</f>
        <v>4.9901606366060565E-3</v>
      </c>
      <c r="E4" s="4">
        <f>1/'MCMC efficiency'!E4</f>
        <v>5.2866666666666661E-3</v>
      </c>
      <c r="F4" s="4">
        <f>1/'MCMC efficiency'!F4</f>
        <v>5.6995142080516021E-3</v>
      </c>
      <c r="G4" s="4">
        <f>1/'MCMC efficiency'!G4</f>
        <v>4.9957954679756278E-3</v>
      </c>
      <c r="H4" s="4">
        <f>1/'MCMC efficiency'!H4</f>
        <v>5.2866666666666661E-3</v>
      </c>
      <c r="I4" s="4">
        <f>1/'MCMC efficiency'!I4</f>
        <v>7.3753243503494837E-3</v>
      </c>
      <c r="J4" s="4">
        <f>1/'MCMC efficiency'!J4</f>
        <v>5.887649030188011E-3</v>
      </c>
      <c r="K4" s="4">
        <f>1/'MCMC efficiency'!K4</f>
        <v>5.2866666666666661E-3</v>
      </c>
      <c r="L4" s="4">
        <f>1/'MCMC efficiency'!L4</f>
        <v>5.2866666666666661E-3</v>
      </c>
      <c r="M4" s="4">
        <f>1/'MCMC efficiency'!M4</f>
        <v>5.2866666666666661E-3</v>
      </c>
      <c r="N4" s="4">
        <f>1/'MCMC efficiency'!N4</f>
        <v>8.4184918277198633E-3</v>
      </c>
      <c r="O4" s="4">
        <f>1/'MCMC efficiency'!O4</f>
        <v>5.2866666666666661E-3</v>
      </c>
      <c r="P4" s="4">
        <f>1/'MCMC efficiency'!P4</f>
        <v>1.1939413124396113E-2</v>
      </c>
      <c r="Q4" s="4">
        <f>1/'MCMC efficiency'!Q4</f>
        <v>5.2866666666666661E-3</v>
      </c>
      <c r="R4" s="4">
        <f>1/'MCMC efficiency'!R4</f>
        <v>5.2866666666666661E-3</v>
      </c>
      <c r="S4" s="4">
        <f>1/'MCMC efficiency'!S4</f>
        <v>4.7824350868868343E-3</v>
      </c>
      <c r="T4" s="4">
        <f>1/'MCMC efficiency'!T4</f>
        <v>5.2866666666666661E-3</v>
      </c>
      <c r="U4" s="4">
        <f>1/'MCMC efficiency'!U4</f>
        <v>5.2866666666666661E-3</v>
      </c>
      <c r="V4" s="4">
        <f>1/'MCMC efficiency'!V4</f>
        <v>5.2866666666666661E-3</v>
      </c>
      <c r="W4" s="4">
        <f>1/'MCMC efficiency'!W4</f>
        <v>5.2866666666666661E-3</v>
      </c>
      <c r="X4" s="4">
        <f>1/'MCMC efficiency'!X4</f>
        <v>5.2866666666666661E-3</v>
      </c>
      <c r="Y4" s="4">
        <f>1/'MCMC efficiency'!Y4</f>
        <v>1.0501378587344751E-2</v>
      </c>
      <c r="Z4" s="4">
        <f>1/'MCMC efficiency'!Z4</f>
        <v>3.3126996287938346E-2</v>
      </c>
      <c r="AA4" s="4">
        <f>1/'MCMC efficiency'!AA4</f>
        <v>5.2866666666666661E-3</v>
      </c>
    </row>
    <row r="5" spans="1:27" s="4" customFormat="1" x14ac:dyDescent="0.3">
      <c r="B5" s="4" t="s">
        <v>30</v>
      </c>
      <c r="C5" s="4">
        <f>1/'MCMC efficiency'!C5</f>
        <v>5.2111814661905532E-4</v>
      </c>
      <c r="D5" s="4">
        <f>1/'MCMC efficiency'!D5</f>
        <v>5.8060445064259559E-4</v>
      </c>
      <c r="E5" s="4">
        <f>1/'MCMC efficiency'!E5</f>
        <v>5.7677036567717495E-4</v>
      </c>
      <c r="F5" s="4">
        <f>1/'MCMC efficiency'!F5</f>
        <v>1.0854297596970966E-3</v>
      </c>
      <c r="G5" s="4">
        <f>1/'MCMC efficiency'!G5</f>
        <v>1.064082618186466E-3</v>
      </c>
      <c r="H5" s="4">
        <f>1/'MCMC efficiency'!H5</f>
        <v>5.839436154215738E-4</v>
      </c>
      <c r="I5" s="4">
        <f>1/'MCMC efficiency'!I5</f>
        <v>2.5140884268318162E-3</v>
      </c>
      <c r="J5" s="4">
        <f>1/'MCMC efficiency'!J5</f>
        <v>1.5037734043787238E-3</v>
      </c>
      <c r="K5" s="4">
        <f>1/'MCMC efficiency'!K5</f>
        <v>7.7894021674771753E-4</v>
      </c>
      <c r="L5" s="4">
        <f>1/'MCMC efficiency'!L5</f>
        <v>1.1249187664235396E-3</v>
      </c>
      <c r="M5" s="4">
        <f>1/'MCMC efficiency'!M5</f>
        <v>1.052467063390913E-3</v>
      </c>
      <c r="N5" s="4">
        <f>1/'MCMC efficiency'!N5</f>
        <v>1.2281572758660226E-3</v>
      </c>
      <c r="O5" s="4">
        <f>1/'MCMC efficiency'!O5</f>
        <v>6.1316279612638551E-4</v>
      </c>
      <c r="P5" s="4">
        <f>1/'MCMC efficiency'!P5</f>
        <v>3.7404813595133327E-3</v>
      </c>
      <c r="Q5" s="4">
        <f>1/'MCMC efficiency'!Q5</f>
        <v>6.9778605633297023E-4</v>
      </c>
      <c r="R5" s="4">
        <f>1/'MCMC efficiency'!R5</f>
        <v>8.6394940525482962E-4</v>
      </c>
      <c r="S5" s="4">
        <f>1/'MCMC efficiency'!S5</f>
        <v>1.3507903720895069E-3</v>
      </c>
      <c r="T5" s="4">
        <f>1/'MCMC efficiency'!T5</f>
        <v>6.2711719732849963E-4</v>
      </c>
      <c r="U5" s="4">
        <f>1/'MCMC efficiency'!U5</f>
        <v>5.9539474235599976E-4</v>
      </c>
      <c r="V5" s="4">
        <f>1/'MCMC efficiency'!V5</f>
        <v>7.7850057282913775E-4</v>
      </c>
      <c r="W5" s="4">
        <f>1/'MCMC efficiency'!W5</f>
        <v>9.9778569480941698E-4</v>
      </c>
      <c r="X5" s="4">
        <f>1/'MCMC efficiency'!X5</f>
        <v>9.0515221201328626E-4</v>
      </c>
      <c r="Y5" s="4">
        <f>1/'MCMC efficiency'!Y5</f>
        <v>4.704779501431125E-3</v>
      </c>
      <c r="Z5" s="4">
        <f>1/'MCMC efficiency'!Z5</f>
        <v>8.6547739330164686E-2</v>
      </c>
      <c r="AA5" s="4">
        <f>1/'MCMC efficiency'!AA5</f>
        <v>3.0416567566391556E-4</v>
      </c>
    </row>
    <row r="6" spans="1:27" s="4" customFormat="1" x14ac:dyDescent="0.3">
      <c r="B6" s="4" t="s">
        <v>31</v>
      </c>
      <c r="C6" s="4">
        <f>1/'MCMC efficiency'!C6</f>
        <v>8.1916684149588304E-4</v>
      </c>
      <c r="D6" s="4">
        <f>1/'MCMC efficiency'!D6</f>
        <v>9.6765374955526851E-4</v>
      </c>
      <c r="E6" s="4">
        <f>1/'MCMC efficiency'!E6</f>
        <v>7.3795266145637725E-4</v>
      </c>
      <c r="F6" s="4">
        <f>1/'MCMC efficiency'!F6</f>
        <v>1.8030046763110137E-3</v>
      </c>
      <c r="G6" s="4">
        <f>1/'MCMC efficiency'!G6</f>
        <v>2.0126584689477024E-3</v>
      </c>
      <c r="H6" s="4">
        <f>1/'MCMC efficiency'!H6</f>
        <v>7.7915279705567761E-4</v>
      </c>
      <c r="I6" s="4">
        <f>1/'MCMC efficiency'!I6</f>
        <v>5.7031976581545388E-3</v>
      </c>
      <c r="J6" s="4">
        <f>1/'MCMC efficiency'!J6</f>
        <v>2.7615962563403E-3</v>
      </c>
      <c r="K6" s="4">
        <f>1/'MCMC efficiency'!K6</f>
        <v>1.1930012526513154E-3</v>
      </c>
      <c r="L6" s="4">
        <f>1/'MCMC efficiency'!L6</f>
        <v>2.3836581512127596E-3</v>
      </c>
      <c r="M6" s="4">
        <f>1/'MCMC efficiency'!M6</f>
        <v>1.9969965038667578E-3</v>
      </c>
      <c r="N6" s="4">
        <f>1/'MCMC efficiency'!N6</f>
        <v>2.3844282802547873E-3</v>
      </c>
      <c r="O6" s="4">
        <f>1/'MCMC efficiency'!O6</f>
        <v>9.8192688261310212E-4</v>
      </c>
      <c r="P6" s="4">
        <f>1/'MCMC efficiency'!P6</f>
        <v>8.2162064776075995E-3</v>
      </c>
      <c r="Q6" s="4">
        <f>1/'MCMC efficiency'!Q6</f>
        <v>1.0120321403197406E-3</v>
      </c>
      <c r="R6" s="4">
        <f>1/'MCMC efficiency'!R6</f>
        <v>1.4081633570847357E-3</v>
      </c>
      <c r="S6" s="4">
        <f>1/'MCMC efficiency'!S6</f>
        <v>2.4530271012408083E-3</v>
      </c>
      <c r="T6" s="4">
        <f>1/'MCMC efficiency'!T6</f>
        <v>1.0032426096192029E-3</v>
      </c>
      <c r="U6" s="4">
        <f>1/'MCMC efficiency'!U6</f>
        <v>9.999736413765501E-4</v>
      </c>
      <c r="V6" s="4">
        <f>1/'MCMC efficiency'!V6</f>
        <v>1.3598564073703944E-3</v>
      </c>
      <c r="W6" s="4">
        <f>1/'MCMC efficiency'!W6</f>
        <v>1.8829604104548545E-3</v>
      </c>
      <c r="X6" s="4">
        <f>1/'MCMC efficiency'!X6</f>
        <v>1.6201642995986273E-3</v>
      </c>
      <c r="Y6" s="4">
        <f>1/'MCMC efficiency'!Y6</f>
        <v>8.679130648415934E-3</v>
      </c>
      <c r="Z6" s="4">
        <f>1/'MCMC efficiency'!Z6</f>
        <v>4.1367511211936311E-2</v>
      </c>
      <c r="AA6" s="4">
        <f>1/'MCMC efficiency'!AA6</f>
        <v>3.966273404175631E-4</v>
      </c>
    </row>
    <row r="7" spans="1:27" s="7" customFormat="1" x14ac:dyDescent="0.3">
      <c r="A7" s="7" t="s">
        <v>32</v>
      </c>
      <c r="B7" s="7" t="s">
        <v>33</v>
      </c>
      <c r="C7" s="7">
        <f>1/'MCMC efficiency'!C7</f>
        <v>3.7258221691316859E-2</v>
      </c>
      <c r="D7" s="7">
        <f>1/'MCMC efficiency'!D7</f>
        <v>3.8421537961853595E-2</v>
      </c>
      <c r="E7" s="7">
        <f>1/'MCMC efficiency'!E7</f>
        <v>3.475960941449574E-2</v>
      </c>
      <c r="F7" s="7">
        <f>1/'MCMC efficiency'!F7</f>
        <v>6.369476889779685E-2</v>
      </c>
      <c r="G7" s="7">
        <f>1/'MCMC efficiency'!G7</f>
        <v>5.7568871333183044E-2</v>
      </c>
      <c r="H7" s="7">
        <f>1/'MCMC efficiency'!H7</f>
        <v>3.4877558003035665E-2</v>
      </c>
      <c r="I7" s="7">
        <f>1/'MCMC efficiency'!I7</f>
        <v>0.1160795837266233</v>
      </c>
      <c r="J7" s="7">
        <f>1/'MCMC efficiency'!J7</f>
        <v>7.5901508852194266E-2</v>
      </c>
      <c r="K7" s="7">
        <f>1/'MCMC efficiency'!K7</f>
        <v>4.6009746302627372E-2</v>
      </c>
      <c r="L7" s="7">
        <f>1/'MCMC efficiency'!L7</f>
        <v>6.7646978052002413E-2</v>
      </c>
      <c r="M7" s="7">
        <f>1/'MCMC efficiency'!M7</f>
        <v>6.9638466257879325E-2</v>
      </c>
      <c r="N7" s="7">
        <f>1/'MCMC efficiency'!N7</f>
        <v>6.0092374974627535E-2</v>
      </c>
      <c r="O7" s="7">
        <f>1/'MCMC efficiency'!O7</f>
        <v>3.6665769075948602E-2</v>
      </c>
      <c r="P7" s="7">
        <f>1/'MCMC efficiency'!P7</f>
        <v>0.16581862263569364</v>
      </c>
      <c r="Q7" s="7">
        <f>1/'MCMC efficiency'!Q7</f>
        <v>4.423348104864696E-2</v>
      </c>
      <c r="R7" s="7">
        <f>1/'MCMC efficiency'!R7</f>
        <v>5.0647653901991559E-2</v>
      </c>
      <c r="S7" s="7">
        <f>1/'MCMC efficiency'!S7</f>
        <v>7.1260117593560199E-2</v>
      </c>
      <c r="T7" s="7">
        <f>1/'MCMC efficiency'!T7</f>
        <v>3.7059617108039532E-2</v>
      </c>
      <c r="U7" s="7">
        <f>1/'MCMC efficiency'!U7</f>
        <v>3.4931224798040172E-2</v>
      </c>
      <c r="V7" s="7">
        <f>1/'MCMC efficiency'!V7</f>
        <v>4.6494554253106689E-2</v>
      </c>
      <c r="W7" s="7">
        <f>1/'MCMC efficiency'!W7</f>
        <v>6.1662871913775175E-2</v>
      </c>
      <c r="X7" s="7">
        <f>1/'MCMC efficiency'!X7</f>
        <v>4.8431981171314961E-2</v>
      </c>
      <c r="Y7" s="7">
        <f>1/'MCMC efficiency'!Y7</f>
        <v>0.26145991969620686</v>
      </c>
      <c r="Z7" s="7">
        <f>1/'MCMC efficiency'!Z7</f>
        <v>1.3267208578948593</v>
      </c>
      <c r="AA7" s="7">
        <f>1/'MCMC efficiency'!AA7</f>
        <v>7.2420000000000002E-3</v>
      </c>
    </row>
    <row r="8" spans="1:27" s="7" customFormat="1" x14ac:dyDescent="0.3">
      <c r="B8" s="7" t="s">
        <v>34</v>
      </c>
      <c r="C8" s="7">
        <f>1/'MCMC efficiency'!C8</f>
        <v>3.0630408314179399E-2</v>
      </c>
      <c r="D8" s="7">
        <f>1/'MCMC efficiency'!D8</f>
        <v>3.1348038179322725E-2</v>
      </c>
      <c r="E8" s="7">
        <f>1/'MCMC efficiency'!E8</f>
        <v>3.2375856712249039E-2</v>
      </c>
      <c r="F8" s="7">
        <f>1/'MCMC efficiency'!F8</f>
        <v>5.3351866056973167E-2</v>
      </c>
      <c r="G8" s="7">
        <f>1/'MCMC efficiency'!G8</f>
        <v>5.0153107646799956E-2</v>
      </c>
      <c r="H8" s="7">
        <f>1/'MCMC efficiency'!H8</f>
        <v>3.2545082446599989E-2</v>
      </c>
      <c r="I8" s="7">
        <f>1/'MCMC efficiency'!I8</f>
        <v>8.7062127964623273E-2</v>
      </c>
      <c r="J8" s="7">
        <f>1/'MCMC efficiency'!J8</f>
        <v>7.0414831897409394E-2</v>
      </c>
      <c r="K8" s="7">
        <f>1/'MCMC efficiency'!K8</f>
        <v>4.3149549351607711E-2</v>
      </c>
      <c r="L8" s="7">
        <f>1/'MCMC efficiency'!L8</f>
        <v>5.8117234622860448E-2</v>
      </c>
      <c r="M8" s="7">
        <f>1/'MCMC efficiency'!M8</f>
        <v>5.9707978221916966E-2</v>
      </c>
      <c r="N8" s="7">
        <f>1/'MCMC efficiency'!N8</f>
        <v>5.3738456380096736E-2</v>
      </c>
      <c r="O8" s="7">
        <f>1/'MCMC efficiency'!O8</f>
        <v>3.6636526122607968E-2</v>
      </c>
      <c r="P8" s="7">
        <f>1/'MCMC efficiency'!P8</f>
        <v>0.12590423316717586</v>
      </c>
      <c r="Q8" s="7">
        <f>1/'MCMC efficiency'!Q8</f>
        <v>4.1186262552178075E-2</v>
      </c>
      <c r="R8" s="7">
        <f>1/'MCMC efficiency'!R8</f>
        <v>4.4455665455864365E-2</v>
      </c>
      <c r="S8" s="7">
        <f>1/'MCMC efficiency'!S8</f>
        <v>6.6380689137127635E-2</v>
      </c>
      <c r="T8" s="7">
        <f>1/'MCMC efficiency'!T8</f>
        <v>3.2352997966710748E-2</v>
      </c>
      <c r="U8" s="7">
        <f>1/'MCMC efficiency'!U8</f>
        <v>3.2498541022670094E-2</v>
      </c>
      <c r="V8" s="7">
        <f>1/'MCMC efficiency'!V8</f>
        <v>4.3202078579713386E-2</v>
      </c>
      <c r="W8" s="7">
        <f>1/'MCMC efficiency'!W8</f>
        <v>4.8351186774678256E-2</v>
      </c>
      <c r="X8" s="7">
        <f>1/'MCMC efficiency'!X8</f>
        <v>4.5565116694369655E-2</v>
      </c>
      <c r="Y8" s="7">
        <f>1/'MCMC efficiency'!Y8</f>
        <v>0.16126382731309122</v>
      </c>
      <c r="Z8" s="7">
        <f>1/'MCMC efficiency'!Z8</f>
        <v>0.74535908549963581</v>
      </c>
      <c r="AA8" s="7">
        <f>1/'MCMC efficiency'!AA8</f>
        <v>6.4223751940903186E-3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Verteilungen</vt:lpstr>
      <vt:lpstr>Verteilungen_II</vt:lpstr>
      <vt:lpstr>effectiveSize</vt:lpstr>
      <vt:lpstr>Rhat_mcmcr</vt:lpstr>
      <vt:lpstr>ess_mcmcr</vt:lpstr>
      <vt:lpstr>MCMC efficiency</vt:lpstr>
      <vt:lpstr>MCMC Pace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2019-10-26T15:55:13Z</dcterms:modified>
</cp:coreProperties>
</file>