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915" windowWidth="20535" windowHeight="8865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C19" i="1"/>
  <c r="C21"/>
  <c r="C20"/>
  <c r="C22"/>
  <c r="E21"/>
  <c r="E20"/>
  <c r="E18"/>
  <c r="E17"/>
  <c r="E16"/>
  <c r="E19" s="1"/>
  <c r="E22" s="1"/>
  <c r="D21" l="1"/>
  <c r="D20"/>
  <c r="C17" l="1"/>
  <c r="D17" s="1"/>
  <c r="C16"/>
  <c r="D16" s="1"/>
  <c r="C18"/>
  <c r="D18" s="1"/>
  <c r="D19" l="1"/>
  <c r="D22"/>
</calcChain>
</file>

<file path=xl/sharedStrings.xml><?xml version="1.0" encoding="utf-8"?>
<sst xmlns="http://schemas.openxmlformats.org/spreadsheetml/2006/main" count="39" uniqueCount="28">
  <si>
    <t>Amount to make</t>
  </si>
  <si>
    <t>ml</t>
  </si>
  <si>
    <t>Desired strength</t>
  </si>
  <si>
    <t>mg/ml</t>
  </si>
  <si>
    <t>Это крепость нашей смеси</t>
  </si>
  <si>
    <t>Desired PG</t>
  </si>
  <si>
    <t>%</t>
  </si>
  <si>
    <t>Эти два в сумме всегда дают 100%, поэтому при усеньшении одного увеличивается другой</t>
  </si>
  <si>
    <t>Desired VG</t>
  </si>
  <si>
    <t>Nicotine strength</t>
  </si>
  <si>
    <t>Это крепость самой никотиновой жидкости</t>
  </si>
  <si>
    <t>PG-content of nicotine</t>
  </si>
  <si>
    <t>VG-content of nicotine</t>
  </si>
  <si>
    <t>%(PG)</t>
  </si>
  <si>
    <t>%(VG)</t>
  </si>
  <si>
    <t>удельный вес</t>
  </si>
  <si>
    <t>Ингредиент 1</t>
  </si>
  <si>
    <t>Ингредиент 2</t>
  </si>
  <si>
    <t>Ингридиенты</t>
  </si>
  <si>
    <t>grams</t>
  </si>
  <si>
    <t>Удельный вес(Nicotine juice)</t>
  </si>
  <si>
    <t>Nicotine juice 100 mg (100% PG)</t>
  </si>
  <si>
    <t>Удельный вес(PG dilutant)</t>
  </si>
  <si>
    <t>PG dilutant</t>
  </si>
  <si>
    <t>Удельный вес(VG dilutant)</t>
  </si>
  <si>
    <t>VG dilutant</t>
  </si>
  <si>
    <t>Total base</t>
  </si>
  <si>
    <t>Totals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</si>
</sst>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1"/>
      <color rgb="FF333333"/>
      <name val="&quot;Helvetica Neue&quot;"/>
    </font>
    <font>
      <sz val="10"/>
      <name val="Arial"/>
    </font>
    <font>
      <i/>
      <sz val="11"/>
      <color rgb="FFCCCCCC"/>
      <name val="&quot;Helvetica Neue&quot;"/>
    </font>
    <font>
      <sz val="10"/>
      <color rgb="FFCCCCCC"/>
      <name val="Arial"/>
    </font>
    <font>
      <i/>
      <sz val="11"/>
      <color rgb="FF333333"/>
      <name val="&quot;Helvetica Neue&quot;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EEEEEE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3" borderId="0" xfId="0" applyFont="1" applyFill="1"/>
    <xf numFmtId="0" fontId="1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/>
    <xf numFmtId="0" fontId="5" fillId="5" borderId="0" xfId="0" applyFont="1" applyFill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6" borderId="0" xfId="0" applyFont="1" applyFill="1" applyAlignment="1"/>
    <xf numFmtId="0" fontId="2" fillId="6" borderId="0" xfId="0" applyFont="1" applyFill="1" applyAlignment="1"/>
    <xf numFmtId="0" fontId="4" fillId="7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22"/>
  <sheetViews>
    <sheetView tabSelected="1" workbookViewId="0">
      <selection activeCell="D13" sqref="D13"/>
    </sheetView>
  </sheetViews>
  <sheetFormatPr defaultColWidth="14.42578125" defaultRowHeight="15.75" customHeight="1"/>
  <cols>
    <col min="7" max="7" width="23" customWidth="1"/>
  </cols>
  <sheetData>
    <row r="2" spans="2:8" ht="15.75" customHeight="1">
      <c r="B2" s="1" t="s">
        <v>0</v>
      </c>
      <c r="C2" s="2">
        <v>30</v>
      </c>
      <c r="D2" s="3" t="s">
        <v>1</v>
      </c>
    </row>
    <row r="3" spans="2:8" ht="15.75" customHeight="1">
      <c r="B3" s="1" t="s">
        <v>2</v>
      </c>
      <c r="C3" s="2">
        <v>5</v>
      </c>
      <c r="D3" s="3" t="s">
        <v>3</v>
      </c>
      <c r="E3" s="3" t="s">
        <v>4</v>
      </c>
    </row>
    <row r="4" spans="2:8" ht="15.75" customHeight="1">
      <c r="B4" s="1"/>
      <c r="C4" s="2"/>
      <c r="D4" s="3"/>
    </row>
    <row r="5" spans="2:8" ht="15.75" customHeight="1">
      <c r="B5" s="1" t="s">
        <v>5</v>
      </c>
      <c r="C5" s="4">
        <v>30</v>
      </c>
      <c r="D5" s="3" t="s">
        <v>6</v>
      </c>
      <c r="E5" s="10" t="s">
        <v>7</v>
      </c>
      <c r="F5" s="11"/>
      <c r="G5" s="11"/>
    </row>
    <row r="6" spans="2:8" ht="15.75" customHeight="1">
      <c r="B6" s="1" t="s">
        <v>8</v>
      </c>
      <c r="C6" s="4">
        <v>70</v>
      </c>
      <c r="D6" s="3" t="s">
        <v>6</v>
      </c>
      <c r="E6" s="11"/>
      <c r="F6" s="11"/>
      <c r="G6" s="11"/>
    </row>
    <row r="7" spans="2:8" ht="15.75" customHeight="1">
      <c r="B7" s="1" t="s">
        <v>9</v>
      </c>
      <c r="C7" s="4">
        <v>100</v>
      </c>
      <c r="D7" s="3" t="s">
        <v>3</v>
      </c>
      <c r="E7" s="3" t="s">
        <v>10</v>
      </c>
    </row>
    <row r="8" spans="2:8" ht="15.75" customHeight="1">
      <c r="B8" s="1" t="s">
        <v>11</v>
      </c>
      <c r="C8" s="4">
        <v>100</v>
      </c>
      <c r="D8" s="3" t="s">
        <v>6</v>
      </c>
      <c r="E8" s="10" t="s">
        <v>7</v>
      </c>
      <c r="F8" s="11"/>
      <c r="G8" s="11"/>
    </row>
    <row r="9" spans="2:8" ht="15.75" customHeight="1">
      <c r="B9" s="1" t="s">
        <v>12</v>
      </c>
      <c r="C9" s="4">
        <v>0</v>
      </c>
      <c r="D9" s="3" t="s">
        <v>6</v>
      </c>
      <c r="E9" s="11"/>
      <c r="F9" s="11"/>
      <c r="G9" s="11"/>
    </row>
    <row r="10" spans="2:8" ht="15.75" customHeight="1">
      <c r="C10" s="5"/>
      <c r="E10" s="3" t="s">
        <v>13</v>
      </c>
      <c r="F10" s="3" t="s">
        <v>14</v>
      </c>
      <c r="G10" s="3" t="s">
        <v>15</v>
      </c>
      <c r="H10" s="3"/>
    </row>
    <row r="11" spans="2:8" ht="15.75" customHeight="1">
      <c r="B11" s="3" t="s">
        <v>16</v>
      </c>
      <c r="C11" s="2">
        <v>5</v>
      </c>
      <c r="D11" s="3" t="s">
        <v>6</v>
      </c>
      <c r="E11" s="3">
        <v>100</v>
      </c>
      <c r="F11" s="3">
        <v>0</v>
      </c>
      <c r="G11" s="3">
        <v>1</v>
      </c>
    </row>
    <row r="12" spans="2:8" ht="15.75" customHeight="1">
      <c r="B12" s="3" t="s">
        <v>17</v>
      </c>
      <c r="C12" s="2">
        <v>20</v>
      </c>
      <c r="D12" s="3" t="s">
        <v>6</v>
      </c>
      <c r="E12" s="3">
        <v>100</v>
      </c>
      <c r="F12" s="3">
        <v>0</v>
      </c>
      <c r="G12" s="3">
        <v>1</v>
      </c>
    </row>
    <row r="15" spans="2:8" ht="15.75" customHeight="1">
      <c r="B15" s="3" t="s">
        <v>18</v>
      </c>
      <c r="C15" s="3" t="s">
        <v>1</v>
      </c>
      <c r="D15" s="3" t="s">
        <v>19</v>
      </c>
      <c r="E15" s="3" t="s">
        <v>6</v>
      </c>
      <c r="G15" s="3" t="s">
        <v>20</v>
      </c>
      <c r="H15" s="3">
        <v>1.038</v>
      </c>
    </row>
    <row r="16" spans="2:8" ht="15.75" customHeight="1">
      <c r="B16" s="6" t="s">
        <v>21</v>
      </c>
      <c r="C16">
        <f>C19/100*E16</f>
        <v>1.125</v>
      </c>
      <c r="D16">
        <f t="shared" ref="D16:D18" si="0">C16*H15</f>
        <v>1.1677500000000001</v>
      </c>
      <c r="E16" s="12">
        <f>C3</f>
        <v>5</v>
      </c>
      <c r="G16" s="3" t="s">
        <v>22</v>
      </c>
      <c r="H16" s="3">
        <v>1.038</v>
      </c>
    </row>
    <row r="17" spans="2:8" ht="15.75" customHeight="1">
      <c r="B17" s="6" t="s">
        <v>23</v>
      </c>
      <c r="C17">
        <f>C19/100*E17</f>
        <v>0</v>
      </c>
      <c r="D17">
        <f t="shared" si="0"/>
        <v>0</v>
      </c>
      <c r="E17">
        <f>C5-C3-C11/100*E11-C12/100*E12</f>
        <v>0</v>
      </c>
      <c r="G17" s="3" t="s">
        <v>24</v>
      </c>
      <c r="H17" s="3">
        <v>1.038</v>
      </c>
    </row>
    <row r="18" spans="2:8" ht="15.75" customHeight="1">
      <c r="B18" s="6" t="s">
        <v>25</v>
      </c>
      <c r="C18">
        <f>C19/100*E18</f>
        <v>15.75</v>
      </c>
      <c r="D18">
        <f t="shared" si="0"/>
        <v>16.348500000000001</v>
      </c>
      <c r="E18">
        <f>C6-C12/100*F12-C11/100*F11</f>
        <v>70</v>
      </c>
    </row>
    <row r="19" spans="2:8" ht="15.75" customHeight="1">
      <c r="B19" s="7" t="s">
        <v>26</v>
      </c>
      <c r="C19" s="14">
        <f>C22-SUM(C20:C21)</f>
        <v>22.5</v>
      </c>
      <c r="D19" s="8">
        <f t="shared" ref="D19:E19" si="1">SUM(D16:D18)</f>
        <v>17.516250000000003</v>
      </c>
      <c r="E19" s="8">
        <f t="shared" si="1"/>
        <v>75</v>
      </c>
    </row>
    <row r="20" spans="2:8" ht="15.75" customHeight="1">
      <c r="B20" s="3" t="s">
        <v>16</v>
      </c>
      <c r="C20" s="12">
        <f>C2/100*E20</f>
        <v>1.5</v>
      </c>
      <c r="D20" s="12">
        <f t="shared" ref="D20:D21" si="2">G11*C20</f>
        <v>1.5</v>
      </c>
      <c r="E20" s="13">
        <f t="shared" ref="E20:E21" si="3">C11</f>
        <v>5</v>
      </c>
    </row>
    <row r="21" spans="2:8" ht="15.75" customHeight="1">
      <c r="B21" s="3" t="s">
        <v>17</v>
      </c>
      <c r="C21" s="12">
        <f>C2/100*E21</f>
        <v>6</v>
      </c>
      <c r="D21" s="12">
        <f t="shared" si="2"/>
        <v>6</v>
      </c>
      <c r="E21" s="13">
        <f t="shared" si="3"/>
        <v>20</v>
      </c>
    </row>
    <row r="22" spans="2:8" ht="15.75" customHeight="1">
      <c r="B22" s="9" t="s">
        <v>27</v>
      </c>
      <c r="C22" s="12">
        <f>C2</f>
        <v>30</v>
      </c>
      <c r="D22">
        <f>SUM(D16:D18)+SUM(D20:D21)</f>
        <v>25.016250000000003</v>
      </c>
      <c r="E22">
        <f>SUM(E20:E21)+E19</f>
        <v>100</v>
      </c>
    </row>
  </sheetData>
  <mergeCells count="2">
    <mergeCell ref="E5:G6"/>
    <mergeCell ref="E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programmist2</dc:creator>
  <cp:lastModifiedBy>Программист</cp:lastModifiedBy>
  <dcterms:created xsi:type="dcterms:W3CDTF">2016-12-19T15:11:37Z</dcterms:created>
  <dcterms:modified xsi:type="dcterms:W3CDTF">2016-12-19T15:11:37Z</dcterms:modified>
</cp:coreProperties>
</file>