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3"/>
  </bookViews>
  <sheets>
    <sheet name="COMPLETO" sheetId="1" state="visible" r:id="rId2"/>
    <sheet name="DURABILID" sheetId="2" state="visible" r:id="rId3"/>
    <sheet name="DURABILID+DESEMPENH" sheetId="3" state="visible" r:id="rId4"/>
    <sheet name="DURABILID+DESEMP+ESTILO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<sst xmlns="http://schemas.openxmlformats.org/spreadsheetml/2006/main" count="45" uniqueCount="14">
  <si>
    <t>compra</t>
  </si>
  <si>
    <t>durabil</t>
  </si>
  <si>
    <t>desemp</t>
  </si>
  <si>
    <t>estilo</t>
  </si>
  <si>
    <t>cutoff</t>
  </si>
  <si>
    <t>var dentr</t>
  </si>
  <si>
    <t>var</t>
  </si>
  <si>
    <t>var entre</t>
  </si>
  <si>
    <t>F</t>
  </si>
  <si>
    <t>Correlações</t>
  </si>
  <si>
    <t>Coluna 1</t>
  </si>
  <si>
    <t>Coluna 2</t>
  </si>
  <si>
    <t>Coluna 3</t>
  </si>
  <si>
    <t>Coluna 4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</si>
</sst>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1" sqref="B3:E12 A1"/>
    </sheetView>
  </sheetViews>
  <sheetFormatPr defaultRowHeight="15"/>
  <cols>
    <col collapsed="false" hidden="false" max="1025" min="1" style="0" width="8.72959183673469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1" t="n">
        <v>0</v>
      </c>
      <c r="B2" s="1" t="n">
        <v>0.572947909079235</v>
      </c>
      <c r="C2" s="1" t="n">
        <v>0.379225501800211</v>
      </c>
      <c r="D2" s="1" t="n">
        <v>-0.297041269731881</v>
      </c>
      <c r="H2" s="0" t="s">
        <v>4</v>
      </c>
    </row>
    <row r="3" customFormat="false" ht="15" hidden="false" customHeight="false" outlineLevel="0" collapsed="false">
      <c r="A3" s="0" t="n">
        <v>1</v>
      </c>
      <c r="B3" s="0" t="n">
        <v>8</v>
      </c>
      <c r="C3" s="0" t="n">
        <v>9</v>
      </c>
      <c r="D3" s="0" t="n">
        <v>6</v>
      </c>
      <c r="E3" s="0" t="n">
        <f aca="false">SUMPRODUCT($B$2:$D$2,B3:D3)</f>
        <v>6.21436517044449</v>
      </c>
      <c r="H3" s="0" t="n">
        <f aca="false">AVERAGE(F7:F8)</f>
        <v>4.00182577624679</v>
      </c>
    </row>
    <row r="4" customFormat="false" ht="15" hidden="false" customHeight="false" outlineLevel="0" collapsed="false">
      <c r="A4" s="0" t="n">
        <v>1</v>
      </c>
      <c r="B4" s="0" t="n">
        <v>6</v>
      </c>
      <c r="C4" s="0" t="n">
        <v>7</v>
      </c>
      <c r="D4" s="0" t="n">
        <v>5</v>
      </c>
      <c r="E4" s="0" t="n">
        <f aca="false">SUMPRODUCT($B$2:$D$2,B4:D4)</f>
        <v>4.60705961841748</v>
      </c>
    </row>
    <row r="5" customFormat="false" ht="15" hidden="false" customHeight="false" outlineLevel="0" collapsed="false">
      <c r="A5" s="0" t="n">
        <v>1</v>
      </c>
      <c r="B5" s="0" t="n">
        <v>10</v>
      </c>
      <c r="C5" s="0" t="n">
        <v>6</v>
      </c>
      <c r="D5" s="0" t="n">
        <v>3</v>
      </c>
      <c r="E5" s="0" t="n">
        <f aca="false">SUMPRODUCT($B$2:$D$2,B5:D5)</f>
        <v>7.11370829239797</v>
      </c>
      <c r="I5" s="0" t="s">
        <v>5</v>
      </c>
    </row>
    <row r="6" customFormat="false" ht="15" hidden="false" customHeight="false" outlineLevel="0" collapsed="false">
      <c r="A6" s="0" t="n">
        <v>1</v>
      </c>
      <c r="B6" s="0" t="n">
        <v>9</v>
      </c>
      <c r="C6" s="0" t="n">
        <v>4</v>
      </c>
      <c r="D6" s="0" t="n">
        <v>4</v>
      </c>
      <c r="E6" s="0" t="n">
        <f aca="false">SUMPRODUCT($B$2:$D$2,B6:D6)</f>
        <v>5.48526810998643</v>
      </c>
      <c r="G6" s="0" t="s">
        <v>6</v>
      </c>
      <c r="I6" s="0" t="n">
        <f aca="false">AVERAGE(G7:G8)</f>
        <v>0.999999745081144</v>
      </c>
    </row>
    <row r="7" customFormat="false" ht="15" hidden="false" customHeight="false" outlineLevel="0" collapsed="false">
      <c r="A7" s="0" t="n">
        <v>1</v>
      </c>
      <c r="B7" s="0" t="n">
        <v>4</v>
      </c>
      <c r="C7" s="0" t="n">
        <v>8</v>
      </c>
      <c r="D7" s="0" t="n">
        <v>2</v>
      </c>
      <c r="E7" s="0" t="n">
        <f aca="false">SUMPRODUCT($B$2:$D$2,B7:D7)</f>
        <v>4.73151311125486</v>
      </c>
      <c r="F7" s="0" t="n">
        <f aca="false">AVERAGE(E3:E7)</f>
        <v>5.63038286050025</v>
      </c>
      <c r="G7" s="0" t="n">
        <f aca="false">VAR(E3:E7)</f>
        <v>1.10437631248857</v>
      </c>
    </row>
    <row r="8" customFormat="false" ht="15" hidden="false" customHeight="false" outlineLevel="0" collapsed="false">
      <c r="A8" s="0" t="n">
        <v>0</v>
      </c>
      <c r="B8" s="0" t="n">
        <v>5</v>
      </c>
      <c r="C8" s="0" t="n">
        <v>4</v>
      </c>
      <c r="D8" s="0" t="n">
        <v>7</v>
      </c>
      <c r="E8" s="0" t="n">
        <f aca="false">SUMPRODUCT($B$2:$D$2,B8:D8)</f>
        <v>2.30235266447385</v>
      </c>
      <c r="F8" s="2" t="n">
        <f aca="false">AVERAGE(E8:E12)</f>
        <v>2.37326869199333</v>
      </c>
      <c r="G8" s="0" t="n">
        <f aca="false">VAR(E8:E12)</f>
        <v>0.895623177673719</v>
      </c>
      <c r="I8" s="0" t="s">
        <v>7</v>
      </c>
    </row>
    <row r="9" customFormat="false" ht="15" hidden="false" customHeight="false" outlineLevel="0" collapsed="false">
      <c r="A9" s="0" t="n">
        <v>0</v>
      </c>
      <c r="B9" s="0" t="n">
        <v>3</v>
      </c>
      <c r="C9" s="0" t="n">
        <v>7</v>
      </c>
      <c r="D9" s="0" t="n">
        <v>2</v>
      </c>
      <c r="E9" s="0" t="n">
        <f aca="false">SUMPRODUCT($B$2:$D$2,B9:D9)</f>
        <v>3.77933970037542</v>
      </c>
      <c r="I9" s="0" t="n">
        <f aca="false">VAR(F7:F8)*5</f>
        <v>26.5219817667212</v>
      </c>
    </row>
    <row r="10" customFormat="false" ht="15" hidden="false" customHeight="false" outlineLevel="0" collapsed="false">
      <c r="A10" s="0" t="n">
        <v>0</v>
      </c>
      <c r="B10" s="0" t="n">
        <v>4</v>
      </c>
      <c r="C10" s="0" t="n">
        <v>5</v>
      </c>
      <c r="D10" s="0" t="n">
        <v>5</v>
      </c>
      <c r="E10" s="0" t="n">
        <f aca="false">SUMPRODUCT($B$2:$D$2,B10:D10)</f>
        <v>2.70271279665859</v>
      </c>
    </row>
    <row r="11" customFormat="false" ht="15" hidden="false" customHeight="false" outlineLevel="0" collapsed="false">
      <c r="A11" s="0" t="n">
        <v>0</v>
      </c>
      <c r="B11" s="0" t="n">
        <v>2</v>
      </c>
      <c r="C11" s="0" t="n">
        <v>4</v>
      </c>
      <c r="D11" s="0" t="n">
        <v>3</v>
      </c>
      <c r="E11" s="0" t="n">
        <f aca="false">SUMPRODUCT($B$2:$D$2,B11:D11)</f>
        <v>1.77167401616367</v>
      </c>
      <c r="I11" s="0" t="s">
        <v>8</v>
      </c>
    </row>
    <row r="12" customFormat="false" ht="15" hidden="false" customHeight="false" outlineLevel="0" collapsed="false">
      <c r="A12" s="0" t="n">
        <v>0</v>
      </c>
      <c r="B12" s="0" t="n">
        <v>2</v>
      </c>
      <c r="C12" s="0" t="n">
        <v>2</v>
      </c>
      <c r="D12" s="0" t="n">
        <v>2</v>
      </c>
      <c r="E12" s="0" t="n">
        <f aca="false">SUMPRODUCT($B$2:$D$2,B12:D12)</f>
        <v>1.31026428229513</v>
      </c>
      <c r="I12" s="0" t="n">
        <f aca="false">I9/I6</f>
        <v>26.5219885276762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17" activeCellId="1" sqref="B3:E12 H17"/>
    </sheetView>
  </sheetViews>
  <sheetFormatPr defaultRowHeight="15"/>
  <cols>
    <col collapsed="false" hidden="false" max="1025" min="1" style="0" width="8.72959183673469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1" t="n">
        <v>0</v>
      </c>
      <c r="B2" s="1" t="n">
        <v>0.516397733859895</v>
      </c>
      <c r="C2" s="1" t="n">
        <v>0</v>
      </c>
      <c r="D2" s="1" t="n">
        <v>0</v>
      </c>
      <c r="H2" s="0" t="s">
        <v>4</v>
      </c>
    </row>
    <row r="3" customFormat="false" ht="15" hidden="false" customHeight="false" outlineLevel="0" collapsed="false">
      <c r="A3" s="0" t="n">
        <v>1</v>
      </c>
      <c r="B3" s="0" t="n">
        <v>8</v>
      </c>
      <c r="C3" s="0" t="n">
        <v>9</v>
      </c>
      <c r="D3" s="0" t="n">
        <v>6</v>
      </c>
      <c r="E3" s="0" t="n">
        <f aca="false">SUMPRODUCT($B$2:$D$2,B3:D3)</f>
        <v>4.13118187087916</v>
      </c>
      <c r="H3" s="0" t="n">
        <f aca="false">AVERAGE(F7:F8)</f>
        <v>2.73690798945744</v>
      </c>
    </row>
    <row r="4" customFormat="false" ht="15" hidden="false" customHeight="false" outlineLevel="0" collapsed="false">
      <c r="A4" s="0" t="n">
        <v>1</v>
      </c>
      <c r="B4" s="0" t="n">
        <v>6</v>
      </c>
      <c r="C4" s="0" t="n">
        <v>7</v>
      </c>
      <c r="D4" s="0" t="n">
        <v>5</v>
      </c>
      <c r="E4" s="0" t="n">
        <f aca="false">SUMPRODUCT($B$2:$D$2,B4:D4)</f>
        <v>3.09838640315937</v>
      </c>
    </row>
    <row r="5" customFormat="false" ht="15" hidden="false" customHeight="false" outlineLevel="0" collapsed="false">
      <c r="A5" s="0" t="n">
        <v>1</v>
      </c>
      <c r="B5" s="0" t="n">
        <v>10</v>
      </c>
      <c r="C5" s="0" t="n">
        <v>6</v>
      </c>
      <c r="D5" s="0" t="n">
        <v>3</v>
      </c>
      <c r="E5" s="0" t="n">
        <f aca="false">SUMPRODUCT($B$2:$D$2,B5:D5)</f>
        <v>5.16397733859895</v>
      </c>
      <c r="I5" s="0" t="s">
        <v>5</v>
      </c>
    </row>
    <row r="6" customFormat="false" ht="15" hidden="false" customHeight="false" outlineLevel="0" collapsed="false">
      <c r="A6" s="0" t="n">
        <v>1</v>
      </c>
      <c r="B6" s="0" t="n">
        <v>9</v>
      </c>
      <c r="C6" s="0" t="n">
        <v>4</v>
      </c>
      <c r="D6" s="0" t="n">
        <v>4</v>
      </c>
      <c r="E6" s="0" t="n">
        <f aca="false">SUMPRODUCT($B$2:$D$2,B6:D6)</f>
        <v>4.64757960473906</v>
      </c>
      <c r="G6" s="0" t="s">
        <v>6</v>
      </c>
      <c r="I6" s="0" t="n">
        <f aca="false">AVERAGE(G7:G8)</f>
        <v>0.999999823258633</v>
      </c>
    </row>
    <row r="7" customFormat="false" ht="15" hidden="false" customHeight="false" outlineLevel="0" collapsed="false">
      <c r="A7" s="0" t="n">
        <v>1</v>
      </c>
      <c r="B7" s="0" t="n">
        <v>4</v>
      </c>
      <c r="C7" s="0" t="n">
        <v>8</v>
      </c>
      <c r="D7" s="0" t="n">
        <v>2</v>
      </c>
      <c r="E7" s="0" t="n">
        <f aca="false">SUMPRODUCT($B$2:$D$2,B7:D7)</f>
        <v>2.06559093543958</v>
      </c>
      <c r="F7" s="0" t="n">
        <f aca="false">AVERAGE(E3:E7)</f>
        <v>3.82134323056322</v>
      </c>
      <c r="G7" s="0" t="n">
        <f aca="false">VAR(E3:E7)</f>
        <v>1.54666639330669</v>
      </c>
    </row>
    <row r="8" customFormat="false" ht="15" hidden="false" customHeight="false" outlineLevel="0" collapsed="false">
      <c r="A8" s="0" t="n">
        <v>0</v>
      </c>
      <c r="B8" s="0" t="n">
        <v>5</v>
      </c>
      <c r="C8" s="0" t="n">
        <v>4</v>
      </c>
      <c r="D8" s="0" t="n">
        <v>7</v>
      </c>
      <c r="E8" s="0" t="n">
        <f aca="false">SUMPRODUCT($B$2:$D$2,B8:D8)</f>
        <v>2.58198866929947</v>
      </c>
      <c r="F8" s="2" t="n">
        <f aca="false">AVERAGE(E8:E12)</f>
        <v>1.65247274835166</v>
      </c>
      <c r="G8" s="0" t="n">
        <f aca="false">VAR(E8:E12)</f>
        <v>0.453333253210579</v>
      </c>
      <c r="I8" s="0" t="s">
        <v>7</v>
      </c>
    </row>
    <row r="9" customFormat="false" ht="15" hidden="false" customHeight="false" outlineLevel="0" collapsed="false">
      <c r="A9" s="0" t="n">
        <v>0</v>
      </c>
      <c r="B9" s="0" t="n">
        <v>3</v>
      </c>
      <c r="C9" s="0" t="n">
        <v>7</v>
      </c>
      <c r="D9" s="0" t="n">
        <v>2</v>
      </c>
      <c r="E9" s="0" t="n">
        <f aca="false">SUMPRODUCT($B$2:$D$2,B9:D9)</f>
        <v>1.54919320157968</v>
      </c>
      <c r="I9" s="0" t="n">
        <f aca="false">VAR(F7:F8)*5</f>
        <v>11.7599979215215</v>
      </c>
    </row>
    <row r="10" customFormat="false" ht="15" hidden="false" customHeight="false" outlineLevel="0" collapsed="false">
      <c r="A10" s="0" t="n">
        <v>0</v>
      </c>
      <c r="B10" s="0" t="n">
        <v>4</v>
      </c>
      <c r="C10" s="0" t="n">
        <v>5</v>
      </c>
      <c r="D10" s="0" t="n">
        <v>5</v>
      </c>
      <c r="E10" s="0" t="n">
        <f aca="false">SUMPRODUCT($B$2:$D$2,B10:D10)</f>
        <v>2.06559093543958</v>
      </c>
    </row>
    <row r="11" customFormat="false" ht="15" hidden="false" customHeight="false" outlineLevel="0" collapsed="false">
      <c r="A11" s="0" t="n">
        <v>0</v>
      </c>
      <c r="B11" s="0" t="n">
        <v>2</v>
      </c>
      <c r="C11" s="0" t="n">
        <v>4</v>
      </c>
      <c r="D11" s="0" t="n">
        <v>3</v>
      </c>
      <c r="E11" s="0" t="n">
        <f aca="false">SUMPRODUCT($B$2:$D$2,B11:D11)</f>
        <v>1.03279546771979</v>
      </c>
      <c r="I11" s="0" t="s">
        <v>8</v>
      </c>
    </row>
    <row r="12" customFormat="false" ht="15" hidden="false" customHeight="false" outlineLevel="0" collapsed="false">
      <c r="A12" s="0" t="n">
        <v>0</v>
      </c>
      <c r="B12" s="0" t="n">
        <v>2</v>
      </c>
      <c r="C12" s="0" t="n">
        <v>2</v>
      </c>
      <c r="D12" s="0" t="n">
        <v>2</v>
      </c>
      <c r="E12" s="0" t="n">
        <f aca="false">SUMPRODUCT($B$2:$D$2,B12:D12)</f>
        <v>1.03279546771979</v>
      </c>
      <c r="I12" s="0" t="n">
        <f aca="false">I9/I6</f>
        <v>11.76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K8" activeCellId="1" sqref="B3:E12 K8"/>
    </sheetView>
  </sheetViews>
  <sheetFormatPr defaultRowHeight="15"/>
  <cols>
    <col collapsed="false" hidden="false" max="1025" min="1" style="0" width="8.72959183673469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1" t="n">
        <v>0</v>
      </c>
      <c r="B2" s="1" t="n">
        <v>0.47554686138052</v>
      </c>
      <c r="C2" s="1" t="n">
        <v>0.358783120309079</v>
      </c>
      <c r="D2" s="1" t="n">
        <v>0</v>
      </c>
      <c r="H2" s="0" t="s">
        <v>4</v>
      </c>
    </row>
    <row r="3" customFormat="false" ht="15" hidden="false" customHeight="false" outlineLevel="0" collapsed="false">
      <c r="A3" s="0" t="n">
        <v>1</v>
      </c>
      <c r="B3" s="0" t="n">
        <v>8</v>
      </c>
      <c r="C3" s="0" t="n">
        <v>9</v>
      </c>
      <c r="D3" s="0" t="n">
        <v>6</v>
      </c>
      <c r="E3" s="0" t="n">
        <f aca="false">SUMPRODUCT($B$2:$D$2,B3:D3)</f>
        <v>7.03342297382587</v>
      </c>
      <c r="H3" s="0" t="n">
        <f aca="false">AVERAGE(F7:F8)</f>
        <v>4.5295838390476</v>
      </c>
    </row>
    <row r="4" customFormat="false" ht="15" hidden="false" customHeight="false" outlineLevel="0" collapsed="false">
      <c r="A4" s="0" t="n">
        <v>1</v>
      </c>
      <c r="B4" s="0" t="n">
        <v>6</v>
      </c>
      <c r="C4" s="0" t="n">
        <v>7</v>
      </c>
      <c r="D4" s="0" t="n">
        <v>5</v>
      </c>
      <c r="E4" s="0" t="n">
        <f aca="false">SUMPRODUCT($B$2:$D$2,B4:D4)</f>
        <v>5.36476301044667</v>
      </c>
    </row>
    <row r="5" customFormat="false" ht="15" hidden="false" customHeight="false" outlineLevel="0" collapsed="false">
      <c r="A5" s="0" t="n">
        <v>1</v>
      </c>
      <c r="B5" s="0" t="n">
        <v>10</v>
      </c>
      <c r="C5" s="0" t="n">
        <v>6</v>
      </c>
      <c r="D5" s="0" t="n">
        <v>3</v>
      </c>
      <c r="E5" s="0" t="n">
        <f aca="false">SUMPRODUCT($B$2:$D$2,B5:D5)</f>
        <v>6.90816733565967</v>
      </c>
      <c r="I5" s="0" t="s">
        <v>5</v>
      </c>
    </row>
    <row r="6" customFormat="false" ht="15" hidden="false" customHeight="false" outlineLevel="0" collapsed="false">
      <c r="A6" s="0" t="n">
        <v>1</v>
      </c>
      <c r="B6" s="0" t="n">
        <v>9</v>
      </c>
      <c r="C6" s="0" t="n">
        <v>4</v>
      </c>
      <c r="D6" s="0" t="n">
        <v>4</v>
      </c>
      <c r="E6" s="0" t="n">
        <f aca="false">SUMPRODUCT($B$2:$D$2,B6:D6)</f>
        <v>5.71505423366099</v>
      </c>
      <c r="G6" s="0" t="s">
        <v>6</v>
      </c>
      <c r="I6" s="0" t="n">
        <f aca="false">AVERAGE(G7:G8)</f>
        <v>0.999999884234988</v>
      </c>
    </row>
    <row r="7" customFormat="false" ht="15" hidden="false" customHeight="false" outlineLevel="0" collapsed="false">
      <c r="A7" s="0" t="n">
        <v>1</v>
      </c>
      <c r="B7" s="0" t="n">
        <v>4</v>
      </c>
      <c r="C7" s="0" t="n">
        <v>8</v>
      </c>
      <c r="D7" s="0" t="n">
        <v>2</v>
      </c>
      <c r="E7" s="0" t="n">
        <f aca="false">SUMPRODUCT($B$2:$D$2,B7:D7)</f>
        <v>4.77245240799471</v>
      </c>
      <c r="F7" s="0" t="n">
        <f aca="false">AVERAGE(E3:E7)</f>
        <v>5.95877199231758</v>
      </c>
      <c r="G7" s="0" t="n">
        <f aca="false">VAR(E3:E7)</f>
        <v>0.968956355648061</v>
      </c>
    </row>
    <row r="8" customFormat="false" ht="15" hidden="false" customHeight="false" outlineLevel="0" collapsed="false">
      <c r="A8" s="0" t="n">
        <v>0</v>
      </c>
      <c r="B8" s="0" t="n">
        <v>5</v>
      </c>
      <c r="C8" s="0" t="n">
        <v>4</v>
      </c>
      <c r="D8" s="0" t="n">
        <v>7</v>
      </c>
      <c r="E8" s="0" t="n">
        <f aca="false">SUMPRODUCT($B$2:$D$2,B8:D8)</f>
        <v>3.81286678813891</v>
      </c>
      <c r="F8" s="2" t="n">
        <f aca="false">AVERAGE(E8:E12)</f>
        <v>3.10039568577761</v>
      </c>
      <c r="G8" s="0" t="n">
        <f aca="false">VAR(E8:E12)</f>
        <v>1.03104341282192</v>
      </c>
      <c r="I8" s="0" t="s">
        <v>7</v>
      </c>
    </row>
    <row r="9" customFormat="false" ht="15" hidden="false" customHeight="false" outlineLevel="0" collapsed="false">
      <c r="A9" s="0" t="n">
        <v>0</v>
      </c>
      <c r="B9" s="0" t="n">
        <v>3</v>
      </c>
      <c r="C9" s="0" t="n">
        <v>7</v>
      </c>
      <c r="D9" s="0" t="n">
        <v>2</v>
      </c>
      <c r="E9" s="0" t="n">
        <f aca="false">SUMPRODUCT($B$2:$D$2,B9:D9)</f>
        <v>3.93812242630511</v>
      </c>
      <c r="I9" s="0" t="n">
        <f aca="false">VAR(F7:F8)*5</f>
        <v>20.4257877744727</v>
      </c>
    </row>
    <row r="10" customFormat="false" ht="15" hidden="false" customHeight="false" outlineLevel="0" collapsed="false">
      <c r="A10" s="0" t="n">
        <v>0</v>
      </c>
      <c r="B10" s="0" t="n">
        <v>4</v>
      </c>
      <c r="C10" s="0" t="n">
        <v>5</v>
      </c>
      <c r="D10" s="0" t="n">
        <v>5</v>
      </c>
      <c r="E10" s="0" t="n">
        <f aca="false">SUMPRODUCT($B$2:$D$2,B10:D10)</f>
        <v>3.69610304706747</v>
      </c>
    </row>
    <row r="11" customFormat="false" ht="15" hidden="false" customHeight="false" outlineLevel="0" collapsed="false">
      <c r="A11" s="0" t="n">
        <v>0</v>
      </c>
      <c r="B11" s="0" t="n">
        <v>2</v>
      </c>
      <c r="C11" s="0" t="n">
        <v>4</v>
      </c>
      <c r="D11" s="0" t="n">
        <v>3</v>
      </c>
      <c r="E11" s="0" t="n">
        <f aca="false">SUMPRODUCT($B$2:$D$2,B11:D11)</f>
        <v>2.38622620399735</v>
      </c>
      <c r="I11" s="0" t="s">
        <v>8</v>
      </c>
    </row>
    <row r="12" customFormat="false" ht="15" hidden="false" customHeight="false" outlineLevel="0" collapsed="false">
      <c r="A12" s="0" t="n">
        <v>0</v>
      </c>
      <c r="B12" s="0" t="n">
        <v>2</v>
      </c>
      <c r="C12" s="0" t="n">
        <v>2</v>
      </c>
      <c r="D12" s="0" t="n">
        <v>2</v>
      </c>
      <c r="E12" s="0" t="n">
        <f aca="false">SUMPRODUCT($B$2:$D$2,B12:D12)</f>
        <v>1.6686599633792</v>
      </c>
      <c r="I12" s="0" t="n">
        <f aca="false">I9/I6</f>
        <v>20.4257901390646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3" activeCellId="0" sqref="B3:E12"/>
    </sheetView>
  </sheetViews>
  <sheetFormatPr defaultRowHeight="15"/>
  <cols>
    <col collapsed="false" hidden="false" max="1025" min="1" style="0" width="8.72959183673469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1" t="n">
        <v>0</v>
      </c>
      <c r="B2" s="1" t="n">
        <v>0.572947909079235</v>
      </c>
      <c r="C2" s="1" t="n">
        <v>0.379225501800211</v>
      </c>
      <c r="D2" s="1" t="n">
        <v>-0.297041269731881</v>
      </c>
      <c r="H2" s="0" t="s">
        <v>4</v>
      </c>
    </row>
    <row r="3" customFormat="false" ht="13.8" hidden="false" customHeight="false" outlineLevel="0" collapsed="false">
      <c r="A3" s="0" t="n">
        <v>1</v>
      </c>
      <c r="B3" s="0" t="n">
        <v>8</v>
      </c>
      <c r="C3" s="0" t="n">
        <v>9</v>
      </c>
      <c r="D3" s="0" t="n">
        <v>6</v>
      </c>
      <c r="E3" s="0" t="n">
        <f aca="false">B2*B3+C2*C3+D2*D3</f>
        <v>6.21436517044449</v>
      </c>
      <c r="H3" s="0" t="n">
        <f aca="false">AVERAGE(F7:F8)</f>
        <v>4.00182577624679</v>
      </c>
    </row>
    <row r="4" customFormat="false" ht="13.8" hidden="false" customHeight="false" outlineLevel="0" collapsed="false">
      <c r="A4" s="0" t="n">
        <v>1</v>
      </c>
      <c r="B4" s="0" t="n">
        <v>6</v>
      </c>
      <c r="C4" s="0" t="n">
        <v>7</v>
      </c>
      <c r="D4" s="0" t="n">
        <v>5</v>
      </c>
      <c r="E4" s="0" t="n">
        <f aca="false">SUMPRODUCT($B$2:$D$2,B4:D4)</f>
        <v>4.60705961841748</v>
      </c>
    </row>
    <row r="5" customFormat="false" ht="15" hidden="false" customHeight="false" outlineLevel="0" collapsed="false">
      <c r="A5" s="0" t="n">
        <v>1</v>
      </c>
      <c r="B5" s="0" t="n">
        <v>10</v>
      </c>
      <c r="C5" s="0" t="n">
        <v>6</v>
      </c>
      <c r="D5" s="0" t="n">
        <v>3</v>
      </c>
      <c r="E5" s="0" t="n">
        <f aca="false">SUMPRODUCT($B$2:$D$2,B5:D5)</f>
        <v>7.11370829239797</v>
      </c>
      <c r="I5" s="0" t="s">
        <v>5</v>
      </c>
    </row>
    <row r="6" customFormat="false" ht="15" hidden="false" customHeight="false" outlineLevel="0" collapsed="false">
      <c r="A6" s="0" t="n">
        <v>1</v>
      </c>
      <c r="B6" s="0" t="n">
        <v>9</v>
      </c>
      <c r="C6" s="0" t="n">
        <v>4</v>
      </c>
      <c r="D6" s="0" t="n">
        <v>4</v>
      </c>
      <c r="E6" s="0" t="n">
        <f aca="false">SUMPRODUCT($B$2:$D$2,B6:D6)</f>
        <v>5.48526810998643</v>
      </c>
      <c r="G6" s="0" t="s">
        <v>6</v>
      </c>
      <c r="I6" s="0" t="n">
        <f aca="false">AVERAGE(G7:G8)</f>
        <v>0.999999745081149</v>
      </c>
    </row>
    <row r="7" customFormat="false" ht="15" hidden="false" customHeight="false" outlineLevel="0" collapsed="false">
      <c r="A7" s="0" t="n">
        <v>1</v>
      </c>
      <c r="B7" s="0" t="n">
        <v>4</v>
      </c>
      <c r="C7" s="0" t="n">
        <v>8</v>
      </c>
      <c r="D7" s="0" t="n">
        <v>2</v>
      </c>
      <c r="E7" s="0" t="n">
        <f aca="false">SUMPRODUCT($B$2:$D$2,B7:D7)</f>
        <v>4.73151311125486</v>
      </c>
      <c r="F7" s="0" t="n">
        <f aca="false">AVERAGE(E3:E7)</f>
        <v>5.63038286050025</v>
      </c>
      <c r="G7" s="0" t="n">
        <f aca="false">VAR(E3:E7)</f>
        <v>1.10437631248858</v>
      </c>
    </row>
    <row r="8" customFormat="false" ht="15" hidden="false" customHeight="false" outlineLevel="0" collapsed="false">
      <c r="A8" s="0" t="n">
        <v>0</v>
      </c>
      <c r="B8" s="0" t="n">
        <v>5</v>
      </c>
      <c r="C8" s="0" t="n">
        <v>4</v>
      </c>
      <c r="D8" s="0" t="n">
        <v>7</v>
      </c>
      <c r="E8" s="0" t="n">
        <f aca="false">SUMPRODUCT($B$2:$D$2,B8:D8)</f>
        <v>2.30235266447385</v>
      </c>
      <c r="F8" s="2" t="n">
        <f aca="false">AVERAGE(E8:E12)</f>
        <v>2.37326869199333</v>
      </c>
      <c r="G8" s="0" t="n">
        <f aca="false">VAR(E8:E12)</f>
        <v>0.895623177673719</v>
      </c>
      <c r="I8" s="0" t="s">
        <v>7</v>
      </c>
    </row>
    <row r="9" customFormat="false" ht="15" hidden="false" customHeight="false" outlineLevel="0" collapsed="false">
      <c r="A9" s="0" t="n">
        <v>0</v>
      </c>
      <c r="B9" s="0" t="n">
        <v>3</v>
      </c>
      <c r="C9" s="0" t="n">
        <v>7</v>
      </c>
      <c r="D9" s="0" t="n">
        <v>2</v>
      </c>
      <c r="E9" s="0" t="n">
        <f aca="false">SUMPRODUCT($B$2:$D$2,B9:D9)</f>
        <v>3.77933970037542</v>
      </c>
      <c r="I9" s="0" t="n">
        <f aca="false">VAR(F7:F8)*5</f>
        <v>26.5219817667212</v>
      </c>
    </row>
    <row r="10" customFormat="false" ht="15" hidden="false" customHeight="false" outlineLevel="0" collapsed="false">
      <c r="A10" s="0" t="n">
        <v>0</v>
      </c>
      <c r="B10" s="0" t="n">
        <v>4</v>
      </c>
      <c r="C10" s="0" t="n">
        <v>5</v>
      </c>
      <c r="D10" s="0" t="n">
        <v>5</v>
      </c>
      <c r="E10" s="0" t="n">
        <f aca="false">SUMPRODUCT($B$2:$D$2,B10:D10)</f>
        <v>2.70271279665859</v>
      </c>
    </row>
    <row r="11" customFormat="false" ht="15" hidden="false" customHeight="false" outlineLevel="0" collapsed="false">
      <c r="A11" s="0" t="n">
        <v>0</v>
      </c>
      <c r="B11" s="0" t="n">
        <v>2</v>
      </c>
      <c r="C11" s="0" t="n">
        <v>4</v>
      </c>
      <c r="D11" s="0" t="n">
        <v>3</v>
      </c>
      <c r="E11" s="0" t="n">
        <f aca="false">SUMPRODUCT($B$2:$D$2,B11:D11)</f>
        <v>1.77167401616367</v>
      </c>
      <c r="I11" s="0" t="s">
        <v>8</v>
      </c>
    </row>
    <row r="12" customFormat="false" ht="15" hidden="false" customHeight="false" outlineLevel="0" collapsed="false">
      <c r="A12" s="0" t="n">
        <v>0</v>
      </c>
      <c r="B12" s="0" t="n">
        <v>2</v>
      </c>
      <c r="C12" s="0" t="n">
        <v>2</v>
      </c>
      <c r="D12" s="0" t="n">
        <v>2</v>
      </c>
      <c r="E12" s="0" t="n">
        <f aca="false">SUMPRODUCT($B$2:$D$2,B12:D12)</f>
        <v>1.31026428229513</v>
      </c>
      <c r="I12" s="0" t="n">
        <f aca="false">I9/I6</f>
        <v>26.5219885276761</v>
      </c>
    </row>
    <row r="17" customFormat="false" ht="15" hidden="false" customHeight="false" outlineLevel="0" collapsed="false">
      <c r="B17" s="0" t="s">
        <v>9</v>
      </c>
      <c r="C17" s="0" t="s">
        <v>10</v>
      </c>
      <c r="D17" s="0" t="s">
        <v>11</v>
      </c>
      <c r="E17" s="0" t="s">
        <v>12</v>
      </c>
      <c r="F17" s="0" t="s">
        <v>13</v>
      </c>
    </row>
    <row r="18" customFormat="false" ht="15" hidden="false" customHeight="false" outlineLevel="0" collapsed="false">
      <c r="B18" s="0" t="s">
        <v>10</v>
      </c>
      <c r="C18" s="0" t="n">
        <f aca="false">CORREL('DURABILID+DESEMP+ESTILO'!$B$3:$B$12, 'DURABILID+DESEMP+ESTILO'!$B$3:$B$12)</f>
        <v>1</v>
      </c>
    </row>
    <row r="19" customFormat="false" ht="15" hidden="false" customHeight="false" outlineLevel="0" collapsed="false">
      <c r="B19" s="0" t="s">
        <v>11</v>
      </c>
      <c r="C19" s="0" t="n">
        <f aca="false">CORREL('DURABILID+DESEMP+ESTILO'!$B$3:$B$12, 'DURABILID+DESEMP+ESTILO'!$C$3:$C$12)</f>
        <v>0.324697807206384</v>
      </c>
      <c r="D19" s="0" t="n">
        <f aca="false">CORREL('DURABILID+DESEMP+ESTILO'!$C$3:$C$12, 'DURABILID+DESEMP+ESTILO'!$C$3:$C$12)</f>
        <v>1</v>
      </c>
    </row>
    <row r="20" customFormat="false" ht="15" hidden="false" customHeight="false" outlineLevel="0" collapsed="false">
      <c r="B20" s="0" t="s">
        <v>12</v>
      </c>
      <c r="C20" s="0" t="n">
        <f aca="false">CORREL('DURABILID+DESEMP+ESTILO'!$B$3:$B$12, 'DURABILID+DESEMP+ESTILO'!$D$3:$D$12)</f>
        <v>0.35223262474828</v>
      </c>
      <c r="D20" s="0" t="n">
        <f aca="false">CORREL('DURABILID+DESEMP+ESTILO'!$C$3:$C$12, 'DURABILID+DESEMP+ESTILO'!$D$3:$D$12)</f>
        <v>0.102842032484887</v>
      </c>
      <c r="E20" s="0" t="n">
        <f aca="false">CORREL('DURABILID+DESEMP+ESTILO'!$D$3:$D$12, 'DURABILID+DESEMP+ESTILO'!$D$3:$D$12)</f>
        <v>1</v>
      </c>
    </row>
    <row r="21" customFormat="false" ht="15" hidden="false" customHeight="false" outlineLevel="0" collapsed="false">
      <c r="B21" s="0" t="s">
        <v>13</v>
      </c>
      <c r="C21" s="0" t="n">
        <f aca="false">CORREL('DURABILID+DESEMP+ESTILO'!$B$3:$B$12, 'DURABILID+DESEMP+ESTILO'!$E$3:$E$12)</f>
        <v>0.880146573814804</v>
      </c>
      <c r="D21" s="0" t="n">
        <f aca="false">CORREL('DURABILID+DESEMP+ESTILO'!$C$3:$C$12, 'DURABILID+DESEMP+ESTILO'!$E$3:$E$12)</f>
        <v>0.664879661441579</v>
      </c>
      <c r="E21" s="0" t="n">
        <f aca="false">CORREL('DURABILID+DESEMP+ESTILO'!$D$3:$D$12, 'DURABILID+DESEMP+ESTILO'!$E$3:$E$12)</f>
        <v>0.0671107325705125</v>
      </c>
      <c r="F21" s="0" t="n">
        <f aca="false">CORREL('DURABILID+DESEMP+ESTILO'!$E$3:$E$12, 'DURABILID+DESEMP+ESTILO'!$E$3:$E$12)</f>
        <v>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</TotalTime>
  <Application>LibreOffice/4.4.3.2$Windows_x86 LibreOffice_project/88805f81e9fe61362df02b9941de8e38a9b5fd16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2018-08-24T01:09:08Z</dcterms:created>
  <dc:creator>Alceu Salles Camargo</dc:creator>
  <dc:language>pt-BR</dc:language>
  <dcterms:modified xsi:type="dcterms:W3CDTF">2018-08-24T13:25:46Z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