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mc:AlternateContent xmlns:mc="http://schemas.openxmlformats.org/markup-compatibility/2006">
    <mc:Choice Requires="x15">
      <x15ac:absPath xmlns:x15ac="http://schemas.microsoft.com/office/spreadsheetml/2010/11/ac" url="C:\Codes\UnityProjects\SimulationManager\Training LLM\"/>
    </mc:Choice>
  </mc:AlternateContent>
  <xr:revisionPtr revIDLastSave="0" documentId="13_ncr:1_{6321B440-9E18-4F11-9805-5B8568EFC216}" xr6:coauthVersionLast="47" xr6:coauthVersionMax="47" xr10:uidLastSave="{00000000-0000-0000-0000-000000000000}"/>
  <bookViews>
    <workbookView xWindow="-120" yWindow="-120" windowWidth="29040" windowHeight="15720" xr2:uid="{21FFF4A9-BEE3-4716-82C1-DB13693BAF4B}"/>
  </bookViews>
  <sheets>
    <sheet name="FINE-TUNING" sheetId="2" r:id="rId1"/>
    <sheet name="TOKENS" sheetId="3"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Q6" i="2" l="1"/>
  <c r="Q7" i="2"/>
  <c r="Q5" i="2"/>
  <c r="D4" i="3"/>
  <c r="C4" i="3"/>
  <c r="I14" i="3"/>
  <c r="J14" i="3" s="1"/>
  <c r="J4" i="3" l="1"/>
  <c r="K4" i="3" s="1"/>
  <c r="J9" i="3"/>
  <c r="J8" i="3"/>
  <c r="J13" i="3"/>
  <c r="J12" i="3"/>
  <c r="J11" i="3"/>
  <c r="J10" i="3"/>
  <c r="P5" i="2"/>
  <c r="C9" i="3"/>
  <c r="C8" i="3"/>
  <c r="C10" i="3"/>
  <c r="C11" i="3"/>
  <c r="C12" i="3"/>
  <c r="B14" i="3"/>
  <c r="C14" i="3" s="1"/>
  <c r="C13" i="3" l="1"/>
  <c r="P10" i="2"/>
  <c r="Q10" i="2" s="1"/>
  <c r="Q11" i="2" s="1"/>
  <c r="P9" i="2"/>
  <c r="Q9" i="2" s="1"/>
  <c r="P8" i="2"/>
  <c r="Q8" i="2" s="1"/>
  <c r="P7" i="2"/>
  <c r="P6" i="2"/>
  <c r="P11" i="2" l="1"/>
</calcChain>
</file>

<file path=xl/sharedStrings.xml><?xml version="1.0" encoding="utf-8"?>
<sst xmlns="http://schemas.openxmlformats.org/spreadsheetml/2006/main" count="79" uniqueCount="65">
  <si>
    <t>MODELO</t>
  </si>
  <si>
    <t>N° FINE-TUNING</t>
  </si>
  <si>
    <t>PRICING (COSTO POR MILLÓN)</t>
  </si>
  <si>
    <t>INPUT</t>
  </si>
  <si>
    <t>CACHED</t>
  </si>
  <si>
    <t>OUTPUT</t>
  </si>
  <si>
    <t>TRAINING</t>
  </si>
  <si>
    <t>CHECKPOINTS</t>
  </si>
  <si>
    <t>TRAINED TOKENS</t>
  </si>
  <si>
    <t>EPOCHS</t>
  </si>
  <si>
    <t>BATCH SIZE</t>
  </si>
  <si>
    <t>LR MULTIPLIER</t>
  </si>
  <si>
    <t>SEED</t>
  </si>
  <si>
    <t>gpt-4o-mini-2024-07-18</t>
  </si>
  <si>
    <t>TRAINING COST (USD)</t>
  </si>
  <si>
    <t>TRAINING COST (CLP)</t>
  </si>
  <si>
    <t>ft:gpt-4o-mini-2024-07-18:personal:dots-llmv1:B21858TQ:ckpt-step-80</t>
  </si>
  <si>
    <t>ft:gpt-4o-mini-2024-07-18:personal:dots-llmv1:B2186emW:ckpt-step-90</t>
  </si>
  <si>
    <t>ft:gpt-4o-mini-2024-07-18:personal:dots-llmv1:B2186XsS</t>
  </si>
  <si>
    <t>ft:gpt-4o-mini-2024-07-18:personal:dots-llmv2:B21pQTqR:ckpt-step-80</t>
  </si>
  <si>
    <t>ft:gpt-4o-mini-2024-07-18:personal:dots-llmv2:B21pQE4N:ckpt-step-90</t>
  </si>
  <si>
    <t>ft:gpt-4o-mini-2024-07-18:personal:dots-llmv2:B21pQJ8W</t>
  </si>
  <si>
    <t>ft:gpt-4o-mini-2024-07-18:personal:dots-llmv3:B22uYyra</t>
  </si>
  <si>
    <t>ft:gpt-4o-mini-2024-07-18:personal:dots-llmv3:B22uY3zI:ckpt-step-90</t>
  </si>
  <si>
    <t>ft:gpt-4o-mini-2024-07-18:personal:dots-llmv3:B22uYBYZ:ckpt-step-80</t>
  </si>
  <si>
    <t>SYSTEM</t>
  </si>
  <si>
    <t>Eres un modelo especializado en generar código C# para simulaciones de Unity. Considera que los tiempos son en segundos; además, los colores en Unity se expresan en valores RGB divididos en 255. Debes contestar tal cual como se te fue entrenado, sin agregar nada más de lo que se espera en C#. No puedes responder en ningún otro lenguaje de programación ni añadir comentarios o palabras innecesarias. Solo puedes responder a consultas relacionadas con simulaciones en Unity sobre e.coli, s.cerevisiae o ambas, donde se indiquen: - El color de la(s) célula(s). - El tiempo de duplicación en minutos. - El porcentaje de crecimiento para separarse del padre. Tu respuesta debe incluir estrictamente estos scripts en el orden especificado:\n - Si se piden ambas (e.coli y s.cerevisiae):\n   1.PrefabMaterialCreator.cs\n   2.CreatePrefabsOnClick.cs\n   3.EColiComponent.cs\n   4.SCerevisiaeComponent.cs\n   5.EColiSystem.cs\n   6.SCerevisiaeSystem.cs\n - Si se pide solo e.coli:\n   1.PrefabMaterialCreator.cs\n   2.CreatePrefabsOnClick.cs\n   3.EColiComponent.cs\n   4.EColiSystem.cs\n - Si se pide solo s.cerevisiae:\n   1.PrefabMaterialCreator.cs\n   2.CreatePrefabsOnClick.cs\n   3.SCerevisiaeComponent.cs\n   4.SCerevisiaeSystem.cs\n\nEl formato de cada script debe ser:\n\"1.PrefabMaterialCreator.cs{...}2.CreatePrefabsOnClick.cs{...}\" etc. Cualquier pregunta que no cumpla con las características anteriores (es decir, que no mencione e.coli y/o s.cerevisiae, color, tiempo de duplicación y porcentaje de separación) será respondida con: \"ERROR FORMATO DE PREGUNTA.\". Y recuerda, responde tal cual como se te entrenó</t>
  </si>
  <si>
    <t>USER</t>
  </si>
  <si>
    <t>Una e.coli y una s.cerevisiae. La e.coli debe ser de color verde, duplicarse cada 20 minutos y el hijo se separa del padre cuando alcanza el 70% del crecimiento. La scerevisiae debe ser de color azul, duplicarse cada 90 minutos y el hijo se separa del padre cuando alcanza el 70% del crecimiento.</t>
  </si>
  <si>
    <t>ASSISTANT</t>
  </si>
  <si>
    <t>1.PrefabMaterialCreator.cs{public static class PrefabMaterialCreator{private const string prefabFolder=\"Assets/Resources/Prefabs\";private const string materialFolder=\"Assets/Resources/PrefabsMaterials\";[MenuItem(\"Tools/Crear Prefabs y Materiales\")]public static void CreatePrefabsAndMaterials(){if(!AssetDatabase.IsValidFolder(prefabFolder)){AssetDatabase.CreateFolder(\"Assets/Resources\",\"Prefabs\");Debug.Log(\"Carpeta creada: \"+prefabFolder);}if(!AssetDatabase.IsValidFolder(materialFolder)){AssetDatabase.CreateFolder(\"Assets/Resources\",\"PrefabsMaterials\");Debug.Log(\"Carpeta creada: \"+materialFolder);}CreatePrefabAndMaterial(\"SCerevisiae\",PrimitiveType.Sphere,new Vector3(5f,5f,5f),new Vector3(90f,0f,0f),ColliderType.Sphere);CreatePrefabAndMaterial(\"EColi\",PrimitiveType.Capsule,new Vector3(0.5f,2f,0.5f),new Vector3(90f,0f,0f),ColliderType.Capsule);AssetDatabase.SaveAssets();AssetDatabase.Refresh();Debug.Log(\"Prefabs y materiales creados exitosamente.\");}private enum ColliderType{Sphere,Capsule}private static void CreatePrefabAndMaterial(string name,PrimitiveType primitiveType,Vector3 scale,Vector3 rotation,ColliderType colliderType){GameObject obj=GameObject.CreatePrimitive(primitiveType);obj.name=name;obj.transform.rotation=Quaternion.Euler(rotation);obj.transform.localScale=scale;Collider existingCollider=obj.GetComponent&lt;Collider&gt;();if(existingCollider!=null)Object.DestroyImmediate(existingCollider);switch(colliderType){case ColliderType.Sphere:obj.AddComponent&lt;SphereCollider&gt;();break;case ColliderType.Capsule:obj.AddComponent&lt;CapsuleCollider&gt;();break;}Shader shader=Shader.Find(\"Universal Render Pipeline/Lit\");if(shader==null){Debug.LogError(\"Shader 'Universal Render Pipeline/Lit' no se encontró. Asegúrate de que URP esté instalado y configurado.\");return;}Material mat=new Material(shader);if(name==\"SCerevisiae\")mat.color = new Color(0f, 0f, 1f, 1f);else if(name==\"EColi\")mat.color = new Color(0f, 1f, 0f, 1f);else mat.color = new Color(1f, 1f, 1f, 1f);string matPath=Path.Combine(materialFolder,name+\".mat\");AssetDatabase.CreateAsset(mat,matPath);AssetDatabase.SaveAssets();AssetDatabase.Refresh();Renderer renderer=obj.GetComponent&lt;Renderer&gt;();if(renderer!=null)renderer.sharedMaterial=mat;string prefabPath=Path.Combine(prefabFolder,name+\".prefab\");PrefabUtility.SaveAsPrefabAsset(obj,prefabPath);Object.DestroyImmediate(obj);}}}2.CreatePrefabsOnClick.cs{private void CrearEntidad(Vector3 position){if(currentPrefabIndex&gt;=prefabs.Count)return;NativeArray&lt;Entity&gt;spawnerEntities=spawnerQuery.ToEntityArray(Allocator.Temp);if(currentPrefabIndex&gt;=spawnerEntities.Length){Debug.LogError($\"No se encontró spawner en índice {currentPrefabIndex}\");spawnerEntities.Dispose();return;}Entity spawner=spawnerEntities[currentPrefabIndex];spawnerEntities.Dispose();Entity prefabEntity=entityManager.GetComponentData&lt;PrefabEntityComponent&gt;(spawner).prefab;Entity entity=entityManager.Instantiate(prefabEntity);float originalScale=entityManager.GetComponentData&lt;LocalTransform&gt;(prefabEntity).Scale;quaternion originalRotation=entityManager.GetComponentData&lt;LocalTransform&gt;(prefabEntity).Rotation;float randYRot=UnityEngine.Random.Range(0f,360f);quaternion newRotation=math.mul(originalRotation,quaternion.RotateY(math.radians(randYRot)));float heightOffset=originalScale*0.5f;float3 adjustedPosition=new float3(position.x,math.max(position.y+heightOffset,heightOffset),position.z);entityManager.SetComponentData(entity,new LocalTransform{Position=adjustedPosition,Rotation=newRotation,Scale=originalScale});string prefabName=prefabs[currentPrefabIndex].name;switch(prefabName){case\"EColi\":entityManager.AddComponentData(entity,new EColiComponent{TimeReference=1200f,SeparationThreshold=0.7f,MaxScale=1.0f,GrowthTime=0f,GrowthDuration=1200f*0.7f,TimeSinceLastDivision=0f,DivisionInterval=1200f*0.7f,HasGeneratedChild=false,Parent=Entity.Null,IsInitialCell=true,SeparationSign=0});break;case\"SCerevisiae\":entityManager.AddComponentData(entity,new SCerevisiaeComponent{TimeReference=5400f,SeparationThreshold=0.7f,MaxScale=5.0f,GrowthTime=0f,GrowthDuration=5400f*0.7f,TimeSinceLastDivision=0f,DivisionInterval=5400f*0.7f,HasGeneratedChild=false,Parent=Entity.Null,IsInitialCell=true,SeparationSign=0});break;default:Debug.LogWarning($\"No hay componente ECS para '{prefabName}'\");break;}AddPhysicsComponents(entity,prefabName,originalScale);Debug.Log($\"Entidad '{prefabName}' creada en {adjustedPosition}\");}private void AddPhysicsComponents(Entity entity,string prefabName,float scale){BlobAssetReference&lt;Unity.Physics.Collider&gt;collider=default;Material mat=new Material{Friction=8f,Restitution=0f};switch(prefabName){case\"EColi\":collider=Unity.Physics.CapsuleCollider.Create(new CapsuleGeometry{Vertex0=new float3(0,-scale,0),Vertex1=new float3(0,scale,0),Radius=0.25f},CollisionFilter.Default,mat);break;case\"SCerevisiae\":collider=Unity.Physics.SphereCollider.Create(new SphereGeometry{Center=float3.zero,Radius=scale*0.1f},CollisionFilter.Default,mat);break;default:Debug.LogWarning($\"No collider para '{prefabName}'\");return;}entityManager.AddComponentData(entity,new PhysicsCollider{Value=collider});if(collider.IsCreated){var massProps=collider.Value.MassProperties;entityManager.AddComponentData(entity,PhysicsMass.CreateDynamic(massProps,1f));}entityManager.AddComponentData(entity,new PhysicsVelocity{Linear=float3.zero,Angular=float3.zero});entityManager.AddComponentData(entity,new PhysicsGravityFactor{Value=1f});entityManager.AddComponentData(entity,new PhysicsDamping{Linear=0f,Angular=50f});Debug.Log($\"Física añadida a '{prefabName}' (fricción alta, damping angular)\");}}3.EColiComponent.cs{using Unity.Entities;using Unity.Mathematics;public struct EColiComponent:IComponentData{public float TimeReference;public float MaxScale;public float GrowthTime;public float GrowthDuration;public float TimeSinceLastDivision;public float DivisionInterval;public bool HasGeneratedChild;public Entity Parent;public bool IsInitialCell;public float SeparationThreshold;public int SeparationSign;}}4.SCerevisiaeComponent.cs{using Unity.Entities;using Unity.Mathematics;public struct SCerevisiaeComponent:IComponentData{public float TimeReference;public float MaxScale;public float GrowthTime;public float GrowthDuration;public float TimeSinceLastDivision;public float DivisionInterval;public bool HasGeneratedChild;public Entity Parent;public bool IsInitialCell;public float SeparationThreshold;public int SeparationSign;public float3 GrowthDirection;}}5.EColiSystem.cs{Dependency=Entities.WithReadOnly(parentMap).ForEach((Entity entity,int entityInQueryIndex,ref LocalTransform transform,ref EColiComponent organism)=&gt;{float maxScale=organism.MaxScale;organism.GrowthDuration=organism.DivisionInterval=organism.TimeReference*organism.SeparationThreshold;if(transform.Scale&lt;maxScale){organism.GrowthTime+=deltaTime;float t=math.clamp(organism.GrowthTime/organism.GrowthDuration,0f,1f);float initialScale=organism.IsInitialCell?maxScale:0.01f;transform.Scale=math.lerp(initialScale,maxScale,t);}if(transform.Scale&gt;=maxScale){organism.TimeSinceLastDivision+=deltaTime;if(organism.TimeSinceLastDivision&gt;=organism.DivisionInterval){Unity.Mathematics.Random rng=new Unity.Mathematics.Random((uint)(entityInQueryIndex+1)*12345);int sign=rng.NextFloat()&lt;0.5f?1:-1;Entity child=ecb.Instantiate(entityInQueryIndex,entity);LocalTransform childTransform=transform;childTransform.Scale=0.01f;EColiComponent childData=organism;childData.GrowthTime=0f;childData.TimeSinceLastDivision=0f;childData.HasGeneratedChild=false;childData.IsInitialCell=false;childData.Parent=entity;childData.SeparationSign=sign;float3 upDir=math.mul(transform.Rotation,new float3(0,sign,0));childTransform.Position=transform.Position+upDir*(transform.Scale*0.25f);ecb.SetComponent(entityInQueryIndex,child,childTransform);ecb.SetComponent(entityInQueryIndex,child,childData);organism.TimeSinceLastDivision=0f;}}if(!organism.IsInitialCell&amp;&amp;organism.Parent!=Entity.Null&amp;&amp;parentMap.TryGetValue(organism.Parent,out ParentData parentData)){if(transform.Scale&lt;organism.SeparationThreshold*maxScale){float offset=math.lerp(0f,parentData.Scale*4.9f,transform.Scale/maxScale);float3 up=math.mul(parentData.Rotation,new float3(0,organism.SeparationSign,0));transform.Position=parentData.Position+up*offset;transform.Rotation=parentData.Rotation;}else organism.Parent=Entity.Null;}}6.SCerevisiaeSystem.cs{Dependency=Entities.WithReadOnly(parentMap).ForEach((Entity entity,int entityInQueryIndex,ref LocalTransform transform,ref SCerevisiaeComponent organism)=&gt;{float maxScale=organism.MaxScale;organism.GrowthDuration=organism.DivisionInterval=organism.TimeReference*organism.SeparationThreshold;if(transform.Scale&lt;maxScale){organism.GrowthTime+=deltaTime;float t=math.clamp(organism.GrowthTime/organism.GrowthDuration,0f,1f);float initialScale=organism.IsInitialCell?maxScale:0.01f;transform.Scale=math.lerp(initialScale,maxScale,t);}if(transform.Scale&gt;=maxScale){organism.TimeSinceLastDivision+=deltaTime;if(organism.TimeSinceLastDivision&gt;=organism.DivisionInterval){Unity.Mathematics.Random rng=new Unity.Mathematics.Random((uint)(entityInQueryIndex+1)*99999);float angle=rng.NextFloat(0f,math.PI*2f);float3 randomDir=new float3(math.cos(angle),math.sin(angle),0f);Entity child=ecb.Instantiate(entityInQueryIndex,entity);LocalTransform childTransform=transform;childTransform.Scale=0.01f;SCerevisiaeComponent childData=organism;childData.GrowthTime=0f;childData.TimeSinceLastDivision=0f;childData.IsInitialCell=false;childData.Parent=entity;childData.GrowthDirection=randomDir;childTransform.Position=transform.Position;ecb.SetComponent(entityInQueryIndex,child,childTransform);ecb.SetComponent(entityInQueryIndex,child,childData);organism.TimeSinceLastDivision=0f;}}if(!organism.IsInitialCell&amp;&amp;organism.Parent!=Entity.Null&amp;&amp;parentMap.TryGetValue(organism.Parent,out ParentData parentData)){if(transform.Scale&lt;organism.SeparationThreshold*maxScale){float ratio=math.clamp(transform.Scale/(organism.SeparationThreshold*maxScale),0f,1f);float offset=(parentData.Scale*0.5f)*ratio;float3 worldDir=math.mul(parentData.Rotation,organism.GrowthDirection);transform.Position=parentData.Position+worldDir*offset;transform.Rotation=parentData.Rotation;}else organism.Parent=Entity.Null;}}</t>
  </si>
  <si>
    <t>TOTAL TOKENS</t>
  </si>
  <si>
    <t>DESGLOSE RESPUESTA ASSISTANT</t>
  </si>
  <si>
    <t>1.PrefabMaterialCreator.cs{public static class PrefabMaterialCreator{private const string prefabFolder=\"Assets/Resources/Prefabs\";private const string materialFolder=\"Assets/Resources/PrefabsMaterials\";[MenuItem(\"Tools/Crear Prefabs y Materiales\")]public static void CreatePrefabsAndMaterials(){if(!AssetDatabase.IsValidFolder(prefabFolder)){AssetDatabase.CreateFolder(\"Assets/Resources\",\"Prefabs\");Debug.Log(\"Carpeta creada: \"+prefabFolder);}if(!AssetDatabase.IsValidFolder(materialFolder)){AssetDatabase.CreateFolder(\"Assets/Resources\",\"PrefabsMaterials\");Debug.Log(\"Carpeta creada: \"+materialFolder);}CreatePrefabAndMaterial(\"SCerevisiae\",PrimitiveType.Sphere,new Vector3(5f,5f,5f),new Vector3(90f,0f,0f),ColliderType.Sphere);CreatePrefabAndMaterial(\"EColi\",PrimitiveType.Capsule,new Vector3(0.5f,2f,0.5f),new Vector3(90f,0f,0f),ColliderType.Capsule);AssetDatabase.SaveAssets();AssetDatabase.Refresh();Debug.Log(\"Prefabs y materiales creados exitosamente.\");}private enum ColliderType{Sphere,Capsule}private static void CreatePrefabAndMaterial(string name,PrimitiveType primitiveType,Vector3 scale,Vector3 rotation,ColliderType colliderType){GameObject obj=GameObject.CreatePrimitive(primitiveType);obj.name=name;obj.transform.rotation=Quaternion.Euler(rotation);obj.transform.localScale=scale;Collider existingCollider=obj.GetComponent&lt;Collider&gt;();if(existingCollider!=null)Object.DestroyImmediate(existingCollider);switch(colliderType){case ColliderType.Sphere:obj.AddComponent&lt;SphereCollider&gt;();break;case ColliderType.Capsule:obj.AddComponent&lt;CapsuleCollider&gt;();break;}Shader shader=Shader.Find(\"Universal Render Pipeline/Lit\");if(shader==null){Debug.LogError(\"Shader 'Universal Render Pipeline/Lit' no se encontró. Asegúrate de que URP esté instalado y configurado.\");return;}Material mat=new Material(shader);if(name==\"SCerevisiae\")mat.color = new Color(0f, 0f, 1f, 1f);else if(name==\"EColi\")mat.color = new Color(0f, 1f, 0f, 1f);else mat.color = new Color(1f, 1f, 1f, 1f);string matPath=Path.Combine(materialFolder,name+\".mat\");AssetDatabase.CreateAsset(mat,matPath);AssetDatabase.SaveAssets();AssetDatabase.Refresh();Renderer renderer=obj.GetComponent&lt;Renderer&gt;();if(renderer!=null)renderer.sharedMaterial=mat;string prefabPath=Path.Combine(prefabFolder,name+\".prefab\");PrefabUtility.SaveAsPrefabAsset(obj,prefabPath);Object.DestroyImmediate(obj);}}}</t>
  </si>
  <si>
    <t>TOKENS</t>
  </si>
  <si>
    <t>CÓDIGO</t>
  </si>
  <si>
    <t>4.SCerevisiaeComponent.cs{using Unity.Entities;using Unity.Mathematics;public struct SCerevisiaeComponent:IComponentData{public float TimeReference;public float MaxScale;public float GrowthTime;public float GrowthDuration;public float TimeSinceLastDivision;public float DivisionInterval;public bool HasGeneratedChild;public Entity Parent;public bool IsInitialCell;public float SeparationThreshold;public int SeparationSign;public float3 GrowthDirection;}}</t>
  </si>
  <si>
    <t>3.EColiComponent.cs{using Unity.Entities;using Unity.Mathematics;public struct EColiComponent:IComponentData{public float TimeReference;public float MaxScale;public float GrowthTime;public float GrowthDuration;public float TimeSinceLastDivision;public float DivisionInterval;public bool HasGeneratedChild;public Entity Parent;public bool IsInitialCell;public float SeparationThreshold;public int SeparationSign;}}</t>
  </si>
  <si>
    <t>2.CreatePrefabsOnClick.cs{private void CrearEntidad(Vector3 position){if(currentPrefabIndex&gt;=prefabs.Count)return;NativeArray&lt;Entity&gt;spawnerEntities=spawnerQuery.ToEntityArray(Allocator.Temp);if(currentPrefabIndex&gt;=spawnerEntities.Length){Debug.LogError($\"No se encontró spawner en índice {currentPrefabIndex}\");spawnerEntities.Dispose();return;}Entity spawner=spawnerEntities[currentPrefabIndex];spawnerEntities.Dispose();Entity prefabEntity=entityManager.GetComponentData&lt;PrefabEntityComponent&gt;(spawner).prefab;Entity entity=entityManager.Instantiate(prefabEntity);float originalScale=entityManager.GetComponentData&lt;LocalTransform&gt;(prefabEntity).Scale;quaternion originalRotation=entityManager.GetComponentData&lt;LocalTransform&gt;(prefabEntity).Rotation;float randYRot=UnityEngine.Random.Range(0f,360f);quaternion newRotation=math.mul(originalRotation,quaternion.RotateY(math.radians(randYRot)));float heightOffset=originalScale*0.5f;float3 adjustedPosition=new float3(position.x,math.max(position.y+heightOffset,heightOffset),position.z);entityManager.SetComponentData(entity,new LocalTransform{Position=adjustedPosition,Rotation=newRotation,Scale=originalScale});string prefabName=prefabs[currentPrefabIndex].name;switch(prefabName){case\"EColi\":entityManager.AddComponentData(entity,new EColiComponent{TimeReference=1200f,SeparationThreshold=0.7f,MaxScale=1.0f,GrowthTime=0f,GrowthDuration=1200f*0.7f,TimeSinceLastDivision=0f,DivisionInterval=1200f*0.7f,HasGeneratedChild=false,Parent=Entity.Null,IsInitialCell=true,SeparationSign=0});break;case\"SCerevisiae\":entityManager.AddComponentData(entity,new SCerevisiaeComponent{TimeReference=5400f,SeparationThreshold=0.7f,MaxScale=5.0f,GrowthTime=0f,GrowthDuration=5400f*0.7f,TimeSinceLastDivision=0f,DivisionInterval=5400f*0.7f,HasGeneratedChild=false,Parent=Entity.Null,IsInitialCell=true,SeparationSign=0});break;default:Debug.LogWarning($\"No hay componente ECS para '{prefabName}'\");break;}AddPhysicsComponents(entity,prefabName,originalScale);Debug.Log($\"Entidad '{prefabName}' creada en {adjustedPosition}\");}private void AddPhysicsComponents(Entity entity,string prefabName,float scale){BlobAssetReference&lt;Unity.Physics.Collider&gt;collider=default;Material mat=new Material{Friction=8f,Restitution=0f};switch(prefabName){case\"EColi\":collider=Unity.Physics.CapsuleCollider.Create(new CapsuleGeometry{Vertex0=new float3(0,-scale,0),Vertex1=new float3(0,scale,0),Radius=0.25f},CollisionFilter.Default,mat);break;case\"SCerevisiae\":collider=Unity.Physics.SphereCollider.Create(new SphereGeometry{Center=float3.zero,Radius=scale*0.1f},CollisionFilter.Default,mat);break;default:Debug.LogWarning($\"No collider para '{prefabName}'\");return;}entityManager.AddComponentData(entity,new PhysicsCollider{Value=collider});if(collider.IsCreated){var massProps=collider.Value.MassProperties;entityManager.AddComponentData(entity,PhysicsMass.CreateDynamic(massProps,1f));}entityManager.AddComponentData(entity,new PhysicsVelocity{Linear=float3.zero,Angular=float3.zero});entityManager.AddComponentData(entity,new PhysicsGravityFactor{Value=1f});entityManager.AddComponentData(entity,new PhysicsDamping{Linear=0f,Angular=50f});Debug.Log($\"Física añadida a '{prefabName}' (fricción alta, damping angular)\");}}</t>
  </si>
  <si>
    <t>6.SCerevisiaeSystem.cs{Dependency=Entities.WithReadOnly(parentMap).ForEach((Entity entity,int entityInQueryIndex,ref LocalTransform transform,ref SCerevisiaeComponent organism)=&gt;{float maxScale=organism.MaxScale;organism.GrowthDuration=organism.DivisionInterval=organism.TimeReference*organism.SeparationThreshold;if(transform.Scale&lt;maxScale){organism.GrowthTime+=deltaTime;float t=math.clamp(organism.GrowthTime/organism.GrowthDuration,0f,1f);float initialScale=organism.IsInitialCell?maxScale:0.01f;transform.Scale=math.lerp(initialScale,maxScale,t);}if(transform.Scale&gt;=maxScale){organism.TimeSinceLastDivision+=deltaTime;if(organism.TimeSinceLastDivision&gt;=organism.DivisionInterval){Unity.Mathematics.Random rng=new Unity.Mathematics.Random((uint)(entityInQueryIndex+1)*99999);float angle=rng.NextFloat(0f,math.PI*2f);float3 randomDir=new float3(math.cos(angle),math.sin(angle),0f);Entity child=ecb.Instantiate(entityInQueryIndex,entity);LocalTransform childTransform=transform;childTransform.Scale=0.01f;SCerevisiaeComponent childData=organism;childData.GrowthTime=0f;childData.TimeSinceLastDivision=0f;childData.IsInitialCell=false;childData.Parent=entity;childData.GrowthDirection=randomDir;childTransform.Position=transform.Position;ecb.SetComponent(entityInQueryIndex,child,childTransform);ecb.SetComponent(entityInQueryIndex,child,childData);organism.TimeSinceLastDivision=0f;}}if(!organism.IsInitialCell&amp;&amp;organism.Parent!=Entity.Null&amp;&amp;parentMap.TryGetValue(organism.Parent,out ParentData parentData)){if(transform.Scale&lt;organism.SeparationThreshold*maxScale){float ratio=math.clamp(transform.Scale/(organism.SeparationThreshold*maxScale),0f,1f);float offset=(parentData.Scale*0.5f)*ratio;float3 worldDir=math.mul(parentData.Rotation,organism.GrowthDirection);transform.Position=parentData.Position+worldDir*offset;transform.Rotation=parentData.Rotation;}else organism.Parent=Entity.Null;}}</t>
  </si>
  <si>
    <t>5.EColiSystem.cs{Dependency=Entities.WithReadOnly(parentMap).ForEach((Entity entity,int entityInQueryIndex,ref LocalTransform transform,ref EColiComponent organism)=&gt;{float maxScale=organism.MaxScale;organism.GrowthDuration=organism.DivisionInterval=organism.TimeReference*organism.SeparationThreshold;if(transform.Scale&lt;maxScale){organism.GrowthTime+=deltaTime;float t=math.clamp(organism.GrowthTime/organism.GrowthDuration,0f,1f);float initialScale=organism.IsInitialCell?maxScale:0.01f;transform.Scale=math.lerp(initialScale,maxScale,t);}if(transform.Scale&gt;=maxScale){organism.TimeSinceLastDivision+=deltaTime;if(organism.TimeSinceLastDivision&gt;=organism.DivisionInterval){Unity.Mathematics.Random rng=new Unity.Mathematics.Random((uint)(entityInQueryIndex+1)*12345);int sign=rng.NextFloat()&lt;0.5f?1:-1;Entity child=ecb.Instantiate(entityInQueryIndex,entity);LocalTransform childTransform=transform;childTransform.Scale=0.01f;EColiComponent childData=organism;childData.GrowthTime=0f;childData.TimeSinceLastDivision=0f;childData.HasGeneratedChild=false;childData.IsInitialCell=false;childData.Parent=entity;childData.SeparationSign=sign;float3 upDir=math.mul(transform.Rotation,new float3(0,sign,0));childTransform.Position=transform.Position+upDir*(transform.Scale*0.25f);ecb.SetComponent(entityInQueryIndex,child,childTransform);ecb.SetComponent(entityInQueryIndex,child,childData);organism.TimeSinceLastDivision=0f;}}if(!organism.IsInitialCell&amp;&amp;organism.Parent!=Entity.Null&amp;&amp;parentMap.TryGetValue(organism.Parent,out ParentData parentData)){if(transform.Scale&lt;organism.SeparationThreshold*maxScale){float offset=math.lerp(0f,parentData.Scale*4.9f,transform.Scale/maxScale);float3 up=math.mul(parentData.Rotation,new float3(0,organism.SeparationSign,0));transform.Position=parentData.Position+up*offset;transform.Rotation=parentData.Rotation;}else organism.Parent=Entity.Null;}}</t>
  </si>
  <si>
    <t>NUEVO DESGLOSE RESPUESTA ASSISTANT</t>
  </si>
  <si>
    <t>TOTAL</t>
  </si>
  <si>
    <t>%</t>
  </si>
  <si>
    <t>Eres un modelo especializado en generar código C# para simulaciones de Unity. Considera que los tiempos son en segundos; además, los colores en Unity se expresan en valores RGB divididos en 255. Debes contestar tal cual como se te fue entrenado, sin agregar nada más de lo que se espera en C#. No puedes responder en ningún otro lenguaje de programación ni añadir comentarios o palabras innecesarias. Solo puedes responder a consultas relacionadas con simulaciones en Unity sobre EColi, SCerevisiae o ambas, donde se indiquen: - El color de la(s) célula(s). - El tiempo de duplicación en minutos. - El porcentaje de crecimiento para separarse del padre. Tu respuesta debe incluir estrictamente estos scripts en el orden especificado: - Si se piden ambas (EColi y SCerevisiae): 1.PrefabMaterialCreator.cs, 2.CreatePrefabsOnClick.cs, 3.EColiComponent.cs, 4.SCerevisiaeComponent.cs, 5.EColiSystem.cs, 6.SCerevisiaeSystem.cs. - Si se pide solo EColi: 1.PrefabMaterialCreator.cs, 2.CreatePrefabsOnClick.cs, 3.EColiComponent.cs, 4.EColiSystem.cs. - Si se pide solo SCerevisiae: 1.PrefabMaterialCreator.cs, 2.CreatePrefabsOnClick.cs, 3.SCerevisiaeComponent.cs, 4.SCerevisiaeSystem.cs - Si se pide 2 EColi: 1.PrefabMaterialCreator.cs, 2.CreatePrefabsOnClick.cs, 3.EColi_1Component.cs, 4.EColi_2Component.cs, 5.EColi_1System.cs, 6.EColi_2System.cs. - Si se pide 2 SCerevisiae: 1.PrefabMaterialCreator.cs, 2.CreatePrefabsOnClick.cs, 3.SCerevisiae_1Component.cs, 4.SCerevisiae_2Component.cs, 5.SCerevisiae_1System.cs, 6.SCerevisiae_2System.cs. El formato de cada script debe ser \"1.PrefabMaterialCreator.cs{...}2.CreatePrefabsOnClick.cs{...}\" etc. Cualquier pregunta que no cumpla con las características anteriores será respondida con: \"ERROR FORMATO DE PREGUNTA.\".</t>
  </si>
  <si>
    <t>1.PrefabMaterialCreator.cs{public static class PrefabMaterialCreator{const string pF=\"Assets/Resources/Prefabs\",mF=\"Assets/Resources/PrefabsMaterials\";[MenuItem(\"Tools/Crear Prefabs y Materiales\")]public static void CreatePrefabsAndMaterials(){if(!AssetDatabase.IsValidFolder(pF)){AssetDatabase.CreateFolder(\"Assets/Resources\",\"Prefabs\");Debug.Log(\"Carpeta creada: \"+pF);}if(!AssetDatabase.IsValidFolder(mF)){AssetDatabase.CreateFolder(\"Assets/Resources\",\"PrefabsMaterials\");Debug.Log(\"Carpeta creada: \"+mF);}CPAM(\"SCerevisiae\",PrimitiveType.Sphere,new Vector3(5,5,5),new Vector3(90,0,0),0);CPAM(\"EColi\",PrimitiveType.Capsule,new Vector3(.5f,2,0.5f),new Vector3(90,0,0),1);AssetDatabase.SaveAssets();AssetDatabase.Refresh();Debug.Log(\"Prefabs y materiales creados.\");}static void CPAM(string n,PrimitiveType t,Vector3 s,Vector3 r,int c){var o=GameObject.CreatePrimitive(t);o.name=n;o.transform.rotation=Quaternion.Euler(r);o.transform.localScale=s;var col=o.GetComponent&lt;Collider&gt;();if(col!=null)Object.DestroyImmediate(col);if(c==0)o.AddComponent&lt;SphereCollider&gt;();else o.AddComponent&lt;CapsuleCollider&gt;();var sh=Shader.Find(\"Universal Render Pipeline/Lit\");if(sh==null){Debug.LogError(\"Shader URP/Lit no encontrado.\");return;}var m=new Material(sh);m.color=n==\"SCerevisiae\"?new Color(0.25f,0.88f,0.82f,1):n==\"EColi\"?new Color(0.5f,0,0.5f,1):Color.white;AssetDatabase.CreateAsset(m,Path.Combine(mF,n+\".mat\"));AssetDatabase.SaveAssets();AssetDatabase.Refresh();o.GetComponent&lt;Renderer&gt;().sharedMaterial=m;PrefabUtility.SaveAsPrefabAsset(o,Path.Combine(pF,n+\".prefab\"));Object.DestroyImmediate(o);}}}2.CreatePrefabsOnClick.cs{private void CrearEntidad(Vector3 p){if(currentPrefabIndex&gt;=prefabs.Count)return;var sQ=spawnerQuery.ToEntityArray(Allocator.Temp);if(currentPrefabIndex&gt;=sQ.Length){Debug.LogError($\"No se encontró spawner en índice {currentPrefabIndex}\");sQ.Dispose();return;}Entity s=sQ[currentPrefabIndex];sQ.Dispose();Entity pe=entityManager.GetComponentData&lt;PrefabEntityComponent&gt;(s).prefab;Entity e=entityManager.Instantiate(pe);float os=entityManager.GetComponentData&lt;LocalTransform&gt;(pe).Scale;quaternion or=entityManager.GetComponentData&lt;LocalTransform&gt;(pe).Rotation;float ry=UnityEngine.Random.Range(0f,360f);quaternion nr=math.mul(or,quaternion.RotateY(math.radians(ry)));float h=os*.5f;float3 ap=new float3(p.x,math.max(p.y+h,h),p.z);entityManager.SetComponentData(e,new LocalTransform{Position=ap,Rotation=nr,Scale=os});string n=prefabs[currentPrefabIndex].name;switch(n){case \"EColi\":entityManager.AddComponentData(e,new EColiComponent{TimeReference=1080f,SeparationThreshold=0.65f,MaxScale=1f,GrowthTime=0f,GrowthDuration=1080f*0.65f,TimeSinceLastDivision=0f,DivisionInterval=1080f*0.65f,HasGeneratedChild=false,Parent=Entity.Null,IsInitialCell=true,SeparationSign=0});break;case \"SCerevisiae\":entityManager.AddComponentData(e,new SCerevisiaeComponent{TimeReference=2700f,SeparationThreshold=0.75f,MaxScale=5f,GrowthTime=0f,GrowthDuration=2700f*0.75f,TimeSinceLastDivision=0f,DivisionInterval=2700f*0.75f,HasGeneratedChild=false,Parent=Entity.Null,IsInitialCell=true,SeparationSign=0});break;default:Debug.LogWarning($\"No hay componente ECS para '{n}'\");break;}AddPhysicsComponents(e,n,os);Debug.Log($\"Entidad '{n}' creada en {ap}\");}private void AddPhysicsComponents(Entity e,string n,float s){BlobAssetReference&lt;Unity.Physics.Collider&gt; c=default;Material m=new Material{Friction=8f,Restitution=0f};switch(n){case \"EColi\":c=Unity.Physics.CapsuleCollider.Create(new CapsuleGeometry{Vertex0=new float3(0,-s,0),Vertex1=new float3(0,s,0),Radius=0.25f},CollisionFilter.Default,m);break;case \"SCerevisiae\":c=Unity.Physics.SphereCollider.Create(new SphereGeometry{Center=float3.zero,Radius=s*0.1f},CollisionFilter.Default,m);break;default:Debug.LogWarning($\"No collider para '{n}'\");return;}entityManager.AddComponentData(e,new PhysicsCollider{Value=c});if(c.IsCreated){var mp=c.Value.MassProperties;entityManager.AddComponentData(e,PhysicsMass.CreateDynamic(mp,1f));}entityManager.AddComponentData(e,new PhysicsVelocity{Linear=float3.zero,Angular=float3.zero});entityManager.AddComponentData(e,new PhysicsGravityFactor{Value=1f});entityManager.AddComponentData(e,new PhysicsDamping{Linear=0f,Angular=50f});Debug.Log($\"Física añadida a '{n}' (fricción alta, damping angular)\");}}3.EColiComponent.cs{using Unity.Entities;using Unity.Mathematics;public struct EColiComponent:IComponentData{public float TimeReference,MaxScale,GrowthTime,GrowthDuration,TimeSinceLastDivision,DivisionInterval,SeparationThreshold;public bool HasGeneratedChild,IsInitialCell,TimeReferenceInitialized;public Entity Parent;public int SeparationSign;}}4.SCerevisiaeComponent.cs{using Unity.Entities;using Unity.Mathematics;public struct SCerevisiaeComponent:IComponentData{public float TimeReference,MaxScale,GrowthTime,GrowthDuration,TimeSinceLastDivision,DivisionInterval,SeparationThreshold;public bool HasGeneratedChild,IsInitialCell,TimeReferenceInitialized;public Entity Parent;public int SeparationSign;public float3 GrowthDirection;}}5.EColiSystem.cs{if(transform.Scale&gt;=maxScale){organism.TimeSinceLastDivision+=deltaTime;if(organism.TimeSinceLastDivision&gt;=organism.DivisionInterval){Unity.Mathematics.Random rng=new Unity.Mathematics.Random((uint)(entityInQueryIndex+1)*12345);int s=rng.NextFloat()&lt;0.5f?1:-1;Entity c=ecb.Instantiate(entityInQueryIndex,entity);LocalTransform ct=transform;ct.Scale=0.01f;EColiComponent cd=organism;cd.TimeReferenceInitialized = false;cd.GrowthTime=0f;cd.TimeSinceLastDivision=0f;cd.HasGeneratedChild=false;cd.Parent=entity;cd.IsInitialCell=false;cd.SeparationSign=s;float3 u=math.mul(transform.Rotation,new float3(0,s,0));ct.Position=transform.Position+u*(transform.Scale*0.25f);ecb.SetComponent(entityInQueryIndex,c,ct);ecb.SetComponent(entityInQueryIndex,c,cd);organism.TimeSinceLastDivision=0f;}}if(!organism.IsInitialCell&amp;&amp;organism.Parent!=Entity.Null&amp;&amp;parentMap.TryGetValue(organism.Parent,out ParentData pd)){if(transform.Scale&lt;organism.SeparationThreshold*maxScale){float off=math.lerp(0f,pd.Scale*4.9f,transform.Scale/maxScale);float3 u=math.mul(pd.Rotation,new float3(0,organism.SeparationSign,0));transform.Position=pd.Position+u*off;transform.Rotation=pd.Rotation;}else organism.Parent=Entity.Null;}}6.SCerevisiaeSystem.cs{if(transform.Scale&gt;=maxScale){organism.TimeSinceLastDivision+=deltaTime;if(organism.TimeSinceLastDivision&gt;=organism.DivisionInterval){Unity.Mathematics.Random rng=new Unity.Mathematics.Random((uint)(entityInQueryIndex+1)*99999);float angle=rng.NextFloat(0f,math.PI*2f);float3 rnd=new float3(math.cos(angle),math.sin(angle),0f);Entity child=ecb.Instantiate(entityInQueryIndex,entity);LocalTransform ct=transform;ct.Scale=0.01f;SCerevisiaeComponent cd=organism;cd.TimeReferenceInitialized = false;cd.GrowthTime=0f;cd.TimeSinceLastDivision=0f;cd.IsInitialCell=false;cd.Parent=entity;cd.GrowthDirection=rnd;ct.Position=transform.Position;ecb.SetComponent(entityInQueryIndex,child,ct);ecb.SetComponent(entityInQueryIndex,child,cd);organism.TimeSinceLastDivision=0f;}}if(!organism.IsInitialCell&amp;&amp;organism.Parent!=Entity.Null&amp;&amp;parentMap.TryGetValue(organism.Parent,out ParentData pd)){if(transform.Scale&lt;organism.SeparationThreshold*maxScale){float r=math.clamp(transform.Scale/(organism.SeparationThreshold*maxScale),0f,1f);float off=(pd.Scale*0.5f)*r;float3 wd=math.mul(pd.Rotation,organism.GrowthDirection);transform.Position=pd.Position+wd*off;transform.Rotation=pd.Rotation;}else organism.Parent=Entity.Null;}}</t>
  </si>
  <si>
    <t>1.PrefabMaterialCreator.cs{public static class PrefabMaterialCreator{const string pF=\"Assets/Resources/Prefabs\",mF=\"Assets/Resources/PrefabsMaterials\";[MenuItem(\"Tools/Crear Prefabs y Materiales\")]public static void CreatePrefabsAndMaterials(){if(!AssetDatabase.IsValidFolder(pF)){AssetDatabase.CreateFolder(\"Assets/Resources\",\"Prefabs\");Debug.Log(\"Carpeta creada: \"+pF);}if(!AssetDatabase.IsValidFolder(mF)){AssetDatabase.CreateFolder(\"Assets/Resources\",\"PrefabsMaterials\");Debug.Log(\"Carpeta creada: \"+mF);}CPAM(\"SCerevisiae\",PrimitiveType.Sphere,new Vector3(5,5,5),new Vector3(90,0,0),0);CPAM(\"EColi\",PrimitiveType.Capsule,new Vector3(.5f,2,0.5f),new Vector3(90,0,0),1);AssetDatabase.SaveAssets();AssetDatabase.Refresh();Debug.Log(\"Prefabs y materiales creados.\");}static void CPAM(string n,PrimitiveType t,Vector3 s,Vector3 r,int c){var o=GameObject.CreatePrimitive(t);o.name=n;o.transform.rotation=Quaternion.Euler(r);o.transform.localScale=s;var col=o.GetComponent&lt;Collider&gt;();if(col!=null)Object.DestroyImmediate(col);if(c==0)o.AddComponent&lt;SphereCollider&gt;();else o.AddComponent&lt;CapsuleCollider&gt;();var sh=Shader.Find(\"Universal Render Pipeline/Lit\");if(sh==null){Debug.LogError(\"Shader URP/Lit no encontrado.\");return;}var m=new Material(sh);m.color=n==\"SCerevisiae\"?new Color(0.25f,0.88f,0.82f,1):n==\"EColi\"?new Color(0.5f,0,0.5f,1):Color.white;AssetDatabase.CreateAsset(m,Path.Combine(mF,n+\".mat\"));AssetDatabase.SaveAssets();AssetDatabase.Refresh();o.GetComponent&lt;Renderer&gt;().sharedMaterial=m;PrefabUtility.SaveAsPrefabAsset(o,Path.Combine(pF,n+\".prefab\"));Object.DestroyImmediate(o);}}}</t>
  </si>
  <si>
    <t>2.CreatePrefabsOnClick.cs{private void CrearEntidad(Vector3 p){if(currentPrefabIndex&gt;=prefabs.Count)return;var sQ=spawnerQuery.ToEntityArray(Allocator.Temp);if(currentPrefabIndex&gt;=sQ.Length){Debug.LogError($\"No se encontró spawner en índice {currentPrefabIndex}\");sQ.Dispose();return;}Entity s=sQ[currentPrefabIndex];sQ.Dispose();Entity pe=entityManager.GetComponentData&lt;PrefabEntityComponent&gt;(s).prefab;Entity e=entityManager.Instantiate(pe);float os=entityManager.GetComponentData&lt;LocalTransform&gt;(pe).Scale;quaternion or=entityManager.GetComponentData&lt;LocalTransform&gt;(pe).Rotation;float ry=UnityEngine.Random.Range(0f,360f);quaternion nr=math.mul(or,quaternion.RotateY(math.radians(ry)));float h=os*.5f;float3 ap=new float3(p.x,math.max(p.y+h,h),p.z);entityManager.SetComponentData(e,new LocalTransform{Position=ap,Rotation=nr,Scale=os});string n=prefabs[currentPrefabIndex].name;switch(n){case \"EColi\":entityManager.AddComponentData(e,new EColiComponent{TimeReference=1080f,SeparationThreshold=0.65f,MaxScale=1f,GrowthTime=0f,GrowthDuration=1080f*0.65f,TimeSinceLastDivision=0f,DivisionInterval=1080f*0.65f,HasGeneratedChild=false,Parent=Entity.Null,IsInitialCell=true,SeparationSign=0});break;case \"SCerevisiae\":entityManager.AddComponentData(e,new SCerevisiaeComponent{TimeReference=2700f,SeparationThreshold=0.75f,MaxScale=5f,GrowthTime=0f,GrowthDuration=2700f*0.75f,TimeSinceLastDivision=0f,DivisionInterval=2700f*0.75f,HasGeneratedChild=false,Parent=Entity.Null,IsInitialCell=true,SeparationSign=0});break;default:Debug.LogWarning($\"No hay componente ECS para '{n}'\");break;}AddPhysicsComponents(e,n,os);Debug.Log($\"Entidad '{n}' creada en {ap}\");}private void AddPhysicsComponents(Entity e,string n,float s){BlobAssetReference&lt;Unity.Physics.Collider&gt; c=default;Material m=new Material{Friction=8f,Restitution=0f};switch(n){case \"EColi\":c=Unity.Physics.CapsuleCollider.Create(new CapsuleGeometry{Vertex0=new float3(0,-s,0),Vertex1=new float3(0,s,0),Radius=0.25f},CollisionFilter.Default,m);break;case \"SCerevisiae\":c=Unity.Physics.SphereCollider.Create(new SphereGeometry{Center=float3.zero,Radius=s*0.1f},CollisionFilter.Default,m);break;default:Debug.LogWarning($\"No collider para '{n}'\");return;}entityManager.AddComponentData(e,new PhysicsCollider{Value=c});if(c.IsCreated){var mp=c.Value.MassProperties;entityManager.AddComponentData(e,PhysicsMass.CreateDynamic(mp,1f));}entityManager.AddComponentData(e,new PhysicsVelocity{Linear=float3.zero,Angular=float3.zero});entityManager.AddComponentData(e,new PhysicsGravityFactor{Value=1f});entityManager.AddComponentData(e,new PhysicsDamping{Linear=0f,Angular=50f});Debug.Log($\"Física añadida a '{n}' (fricción alta, damping angular)\");}}</t>
  </si>
  <si>
    <t>3.EColiComponent.cs{using Unity.Entities;using Unity.Mathematics;public struct EColiComponent:IComponentData{public float TimeReference,MaxScale,GrowthTime,GrowthDuration,TimeSinceLastDivision,DivisionInterval,SeparationThreshold;public bool HasGeneratedChild,IsInitialCell,TimeReferenceInitialized;public Entity Parent;public int SeparationSign;}}</t>
  </si>
  <si>
    <t>4.SCerevisiaeComponent.cs{using Unity.Entities;using Unity.Mathematics;public struct SCerevisiaeComponent:IComponentData{public float TimeReference,MaxScale,GrowthTime,GrowthDuration,TimeSinceLastDivision,DivisionInterval,SeparationThreshold;public bool HasGeneratedChild,IsInitialCell,TimeReferenceInitialized;public Entity Parent;public int SeparationSign;public float3 GrowthDirection;}}</t>
  </si>
  <si>
    <t>6.SCerevisiaeSystem.cs{if(transform.Scale&gt;=maxScale){organism.TimeSinceLastDivision+=deltaTime;if(organism.TimeSinceLastDivision&gt;=organism.DivisionInterval){Unity.Mathematics.Random rng=new Unity.Mathematics.Random((uint)(entityInQueryIndex+1)*99999);float angle=rng.NextFloat(0f,math.PI*2f);float3 rnd=new float3(math.cos(angle),math.sin(angle),0f);Entity child=ecb.Instantiate(entityInQueryIndex,entity);LocalTransform ct=transform;ct.Scale=0.01f;SCerevisiaeComponent cd=organism;cd.TimeReferenceInitialized = false;cd.GrowthTime=0f;cd.TimeSinceLastDivision=0f;cd.IsInitialCell=false;cd.Parent=entity;cd.GrowthDirection=rnd;ct.Position=transform.Position;ecb.SetComponent(entityInQueryIndex,child,ct);ecb.SetComponent(entityInQueryIndex,child,cd);organism.TimeSinceLastDivision=0f;}}if(!organism.IsInitialCell&amp;&amp;organism.Parent!=Entity.Null&amp;&amp;parentMap.TryGetValue(organism.Parent,out ParentData pd)){if(transform.Scale&lt;organism.SeparationThreshold*maxScale){float r=math.clamp(transform.Scale/(organism.SeparationThreshold*maxScale),0f,1f);float off=(pd.Scale*0.5f)*r;float3 wd=math.mul(pd.Rotation,organism.GrowthDirection);transform.Position=pd.Position+wd*off;transform.Rotation=pd.Rotation;}else organism.Parent=Entity.Null;}}</t>
  </si>
  <si>
    <t>5.EColiSystem.cs{if(transform.Scale&gt;=maxScale){organism.TimeSinceLastDivision+=deltaTime;if(organism.TimeSinceLastDivision&gt;=organism.DivisionInterval){Unity.Mathematics.Random rng=new Unity.Mathematics.Random((uint)(entityInQueryIndex+1)*12345);int s=rng.NextFloat()&lt;0.5f?1:-1;Entity c=ecb.Instantiate(entityInQueryIndex,entity);LocalTransform ct=transform;ct.Scale=0.01f;EColiComponent cd=organism;cd.TimeReferenceInitialized = false;cd.GrowthTime=0f;cd.TimeSinceLastDivision=0f;cd.HasGeneratedChild=false;cd.Parent=entity;cd.IsInitialCell=false;cd.SeparationSign=s;float3 u=math.mul(transform.Rotation,new float3(0,s,0));ct.Position=transform.Position+u*(transform.Scale*0.25f);ecb.SetComponent(entityInQueryIndex,c,ct);ecb.SetComponent(entityInQueryIndex,c,cd);organism.TimeSinceLastDivision=0f;}}if(!organism.IsInitialCell&amp;&amp;organism.Parent!=Entity.Null&amp;&amp;parentMap.TryGetValue(organism.Parent,out ParentData pd)){if(transform.Scale&lt;organism.SeparationThreshold*maxScale){float off=math.lerp(0f,pd.Scale*4.9f,transform.Scale/maxScale);float3 u=math.mul(pd.Rotation,new float3(0,organism.SeparationSign,0));transform.Position=pd.Position+u*off;transform.Rotation=pd.Rotation;}else organism.Parent=Entity.Null;}}</t>
  </si>
  <si>
    <t>*TODO CONSIDERANDO UNA LINEA DE JSONL PROMEDIO</t>
  </si>
  <si>
    <t>ft:gpt-4o-mini-2024-07-18:personal:dots-llmv4:B346BIAP</t>
  </si>
  <si>
    <t>ft:gpt-4o-mini-2024-07-18:personal:dots-llmv4:B346B2Fp:ckpt-step-12</t>
  </si>
  <si>
    <t>ft:gpt-4o-mini-2024-07-18:personal:dots-llmv4:B346Az6s:ckpt-step-8</t>
  </si>
  <si>
    <t>LOW</t>
  </si>
  <si>
    <t>MEDIUM</t>
  </si>
  <si>
    <t>HIGH</t>
  </si>
  <si>
    <t>ft:gpt-4o-mini-2024-07-18:personal:dots-llmv5:B34rzjN4:ckpt-step-70</t>
  </si>
  <si>
    <t>ft:gpt-4o-mini-2024-07-18:personal:dots-llmv5:B34rzxJo:ckpt-step-84</t>
  </si>
  <si>
    <t>ft:gpt-4o-mini-2024-07-18:personal:dots-llmv5:B34s0MaY</t>
  </si>
  <si>
    <t>ft:gpt-4o-mini-2024-07-18:personal:dots-llmv6:B4Y49YIK:ckpt-step-70</t>
  </si>
  <si>
    <t>ft:gpt-4o-mini-2024-07-18:personal:dots-llmv6:B4Y493eN:ckpt-step-84</t>
  </si>
  <si>
    <t>ft:gpt-4o-mini-2024-07-18:personal:dots-llmv6:B4Y4AFah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</si>
</sst>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8" formatCode="&quot;$&quot;#,##0.00;[Red]&quot;$&quot;\-#,##0.00"/>
    <numFmt numFmtId="164" formatCode="&quot;$&quot;#,##0.0;[Red]&quot;$&quot;\-#,##0.0"/>
    <numFmt numFmtId="165" formatCode="&quot;$&quot;#,##0.0000;[Red]&quot;$&quot;\-#,##0.0000"/>
  </numFmts>
  <fonts count="4" x14ac:knownFonts="1">
    <font>
      <sz val="11"/>
      <color theme="1"/>
      <name val="Aptos Narrow"/>
      <family val="2"/>
      <scheme val="minor"/>
    </font>
    <font>
      <sz val="11"/>
      <color theme="1"/>
      <name val="Aptos Narrow"/>
      <family val="2"/>
      <scheme val="minor"/>
    </font>
    <font>
      <sz val="11"/>
      <color rgb="FFCE9178"/>
      <name val="Consolas"/>
      <family val="3"/>
    </font>
    <font>
      <u/>
      <sz val="11"/>
      <color theme="1"/>
      <name val="Aptos Narrow"/>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9" fontId="1" fillId="0" borderId="0" applyFont="0" applyFill="0" applyBorder="0" applyAlignment="0" applyProtection="0"/>
  </cellStyleXfs>
  <cellXfs count="17">
    <xf numFmtId="0" fontId="0" fillId="0" borderId="0" xfId="0"/>
    <xf numFmtId="0" fontId="0" fillId="0" borderId="0" xfId="0" applyAlignment="1">
      <alignment horizontal="center" vertical="center" wrapText="1"/>
    </xf>
    <xf numFmtId="8" fontId="0" fillId="0" borderId="0" xfId="0" applyNumberFormat="1" applyAlignment="1">
      <alignment horizontal="center" vertical="center" wrapText="1"/>
    </xf>
    <xf numFmtId="3" fontId="0" fillId="0" borderId="0" xfId="0" applyNumberFormat="1" applyAlignment="1">
      <alignment horizontal="center" vertical="center" wrapText="1"/>
    </xf>
    <xf numFmtId="165" fontId="0" fillId="0" borderId="0" xfId="0" applyNumberFormat="1" applyAlignment="1">
      <alignment horizontal="center" vertical="center" wrapText="1"/>
    </xf>
    <xf numFmtId="164" fontId="0" fillId="0" borderId="0" xfId="0" applyNumberFormat="1"/>
    <xf numFmtId="0" fontId="0" fillId="0" borderId="0" xfId="0" applyAlignment="1">
      <alignment vertical="center"/>
    </xf>
    <xf numFmtId="0" fontId="0" fillId="0" borderId="1" xfId="0" applyBorder="1" applyAlignment="1">
      <alignment vertical="center"/>
    </xf>
    <xf numFmtId="9" fontId="0" fillId="0" borderId="1" xfId="1" applyFont="1" applyBorder="1" applyAlignment="1">
      <alignment vertical="center"/>
    </xf>
    <xf numFmtId="0" fontId="2" fillId="0" borderId="0" xfId="0" applyFont="1" applyAlignment="1">
      <alignment vertical="center"/>
    </xf>
    <xf numFmtId="0" fontId="0" fillId="0" borderId="0" xfId="0"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wrapText="1"/>
    </xf>
    <xf numFmtId="0" fontId="3" fillId="0" borderId="0" xfId="0" applyFont="1"/>
    <xf numFmtId="0" fontId="0" fillId="0" borderId="0" xfId="0" applyAlignment="1">
      <alignment horizontal="center" vertical="center" wrapText="1"/>
    </xf>
    <xf numFmtId="0" fontId="0" fillId="0" borderId="1" xfId="0" applyBorder="1" applyAlignment="1">
      <alignment vertical="center"/>
    </xf>
    <xf numFmtId="0" fontId="0" fillId="0" borderId="0" xfId="0" applyAlignment="1">
      <alignment horizontal="center" vertical="center"/>
    </xf>
  </cellXfs>
  <cellStyles count="2">
    <cellStyle name="Normal" xfId="0" builtinId="0"/>
    <cellStyle name="Porcentaj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6085A-B9FC-4CD1-931F-2113AEA9B965}">
  <dimension ref="B2:Q12"/>
  <sheetViews>
    <sheetView tabSelected="1" workbookViewId="0">
      <selection activeCell="H10" sqref="H10"/>
    </sheetView>
  </sheetViews>
  <sheetFormatPr baseColWidth="10" defaultRowHeight="15" x14ac:dyDescent="0.25"/>
  <sheetData>
    <row r="2" spans="2:17" x14ac:dyDescent="0.25">
      <c r="Q2">
        <v>942</v>
      </c>
    </row>
    <row r="3" spans="2:17" x14ac:dyDescent="0.25">
      <c r="B3" s="14" t="s">
        <v>1</v>
      </c>
      <c r="C3" s="14" t="s">
        <v>0</v>
      </c>
      <c r="D3" s="14" t="s">
        <v>2</v>
      </c>
      <c r="E3" s="14"/>
      <c r="F3" s="14"/>
      <c r="G3" s="14"/>
      <c r="H3" s="14" t="s">
        <v>7</v>
      </c>
      <c r="I3" s="14"/>
      <c r="J3" s="14"/>
      <c r="K3" s="14" t="s">
        <v>8</v>
      </c>
      <c r="L3" s="14" t="s">
        <v>9</v>
      </c>
      <c r="M3" s="14" t="s">
        <v>10</v>
      </c>
      <c r="N3" s="14" t="s">
        <v>11</v>
      </c>
      <c r="O3" s="14" t="s">
        <v>12</v>
      </c>
      <c r="P3" s="14" t="s">
        <v>14</v>
      </c>
      <c r="Q3" s="14" t="s">
        <v>15</v>
      </c>
    </row>
    <row r="4" spans="2:17" x14ac:dyDescent="0.25">
      <c r="B4" s="14"/>
      <c r="C4" s="14"/>
      <c r="D4" s="1" t="s">
        <v>3</v>
      </c>
      <c r="E4" s="1" t="s">
        <v>4</v>
      </c>
      <c r="F4" s="1" t="s">
        <v>5</v>
      </c>
      <c r="G4" s="1" t="s">
        <v>6</v>
      </c>
      <c r="H4" s="1" t="s">
        <v>56</v>
      </c>
      <c r="I4" s="1" t="s">
        <v>57</v>
      </c>
      <c r="J4" s="1" t="s">
        <v>58</v>
      </c>
      <c r="K4" s="14"/>
      <c r="L4" s="14"/>
      <c r="M4" s="14"/>
      <c r="N4" s="14"/>
      <c r="O4" s="14"/>
      <c r="P4" s="14"/>
      <c r="Q4" s="14"/>
    </row>
    <row r="5" spans="2:17" ht="28.5" customHeight="1" x14ac:dyDescent="0.25">
      <c r="B5" s="1">
        <v>1</v>
      </c>
      <c r="C5" s="1" t="s">
        <v>13</v>
      </c>
      <c r="D5" s="2">
        <v>0.3</v>
      </c>
      <c r="E5" s="2">
        <v>0.15</v>
      </c>
      <c r="F5" s="2">
        <v>1.2</v>
      </c>
      <c r="G5" s="2">
        <v>3</v>
      </c>
      <c r="H5" s="1" t="s">
        <v>16</v>
      </c>
      <c r="I5" s="1" t="s">
        <v>17</v>
      </c>
      <c r="J5" s="1" t="s">
        <v>18</v>
      </c>
      <c r="K5" s="3">
        <v>372550</v>
      </c>
      <c r="L5" s="1">
        <v>10</v>
      </c>
      <c r="M5" s="1">
        <v>1</v>
      </c>
      <c r="N5" s="1">
        <v>1.8</v>
      </c>
      <c r="O5" s="1">
        <v>1159080520</v>
      </c>
      <c r="P5" s="4">
        <f>G5*(K5/1000000)</f>
        <v>1.11765</v>
      </c>
      <c r="Q5" s="5">
        <f>P5*$Q$2</f>
        <v>1052.8262999999999</v>
      </c>
    </row>
    <row r="6" spans="2:17" ht="28.5" customHeight="1" x14ac:dyDescent="0.25">
      <c r="B6" s="1">
        <v>2</v>
      </c>
      <c r="C6" s="1" t="s">
        <v>13</v>
      </c>
      <c r="D6" s="2">
        <v>0.3</v>
      </c>
      <c r="E6" s="2">
        <v>0.15</v>
      </c>
      <c r="F6" s="2">
        <v>1.2</v>
      </c>
      <c r="G6" s="2">
        <v>3</v>
      </c>
      <c r="H6" s="1" t="s">
        <v>19</v>
      </c>
      <c r="I6" s="1" t="s">
        <v>20</v>
      </c>
      <c r="J6" s="1" t="s">
        <v>21</v>
      </c>
      <c r="K6" s="3">
        <v>368950</v>
      </c>
      <c r="L6" s="1">
        <v>10</v>
      </c>
      <c r="M6" s="1">
        <v>1</v>
      </c>
      <c r="N6" s="1">
        <v>1.8</v>
      </c>
      <c r="O6" s="1">
        <v>2000676016</v>
      </c>
      <c r="P6" s="4">
        <f t="shared" ref="P6:P10" si="0">G6*(K6/1000000)</f>
        <v>1.1068500000000001</v>
      </c>
      <c r="Q6" s="5">
        <f t="shared" ref="Q6:Q10" si="1">P6*$Q$2</f>
        <v>1042.6527000000001</v>
      </c>
    </row>
    <row r="7" spans="2:17" ht="28.5" customHeight="1" x14ac:dyDescent="0.25">
      <c r="B7" s="1">
        <v>3</v>
      </c>
      <c r="C7" s="1" t="s">
        <v>13</v>
      </c>
      <c r="D7" s="2">
        <v>0.3</v>
      </c>
      <c r="E7" s="2">
        <v>0.15</v>
      </c>
      <c r="F7" s="2">
        <v>1.2</v>
      </c>
      <c r="G7" s="2">
        <v>3</v>
      </c>
      <c r="H7" s="1" t="s">
        <v>24</v>
      </c>
      <c r="I7" s="1" t="s">
        <v>23</v>
      </c>
      <c r="J7" s="1" t="s">
        <v>22</v>
      </c>
      <c r="K7" s="3">
        <v>328050</v>
      </c>
      <c r="L7" s="1">
        <v>10</v>
      </c>
      <c r="M7" s="1">
        <v>1</v>
      </c>
      <c r="N7" s="1">
        <v>1.8</v>
      </c>
      <c r="O7" s="1">
        <v>1111156053</v>
      </c>
      <c r="P7" s="4">
        <f t="shared" si="0"/>
        <v>0.98415000000000008</v>
      </c>
      <c r="Q7" s="5">
        <f t="shared" si="1"/>
        <v>927.06930000000011</v>
      </c>
    </row>
    <row r="8" spans="2:17" ht="30" customHeight="1" x14ac:dyDescent="0.25">
      <c r="B8" s="1">
        <v>4</v>
      </c>
      <c r="C8" s="1" t="s">
        <v>13</v>
      </c>
      <c r="D8" s="2">
        <v>0.3</v>
      </c>
      <c r="E8" s="2">
        <v>0.15</v>
      </c>
      <c r="F8" s="2">
        <v>1.2</v>
      </c>
      <c r="G8" s="2">
        <v>3</v>
      </c>
      <c r="H8" s="10" t="s">
        <v>55</v>
      </c>
      <c r="I8" s="10" t="s">
        <v>54</v>
      </c>
      <c r="J8" s="10" t="s">
        <v>53</v>
      </c>
      <c r="K8" s="3">
        <v>143632</v>
      </c>
      <c r="L8" s="1">
        <v>4</v>
      </c>
      <c r="M8" s="1">
        <v>0.1</v>
      </c>
      <c r="N8" s="1">
        <v>4</v>
      </c>
      <c r="O8" s="1">
        <v>1937114649</v>
      </c>
      <c r="P8" s="4">
        <f t="shared" si="0"/>
        <v>0.43089600000000006</v>
      </c>
      <c r="Q8" s="5">
        <f t="shared" si="1"/>
        <v>405.90403200000003</v>
      </c>
    </row>
    <row r="9" spans="2:17" ht="30" customHeight="1" x14ac:dyDescent="0.25">
      <c r="B9" s="1">
        <v>5</v>
      </c>
      <c r="C9" s="1" t="s">
        <v>13</v>
      </c>
      <c r="D9" s="2">
        <v>0.3</v>
      </c>
      <c r="E9" s="2">
        <v>0.15</v>
      </c>
      <c r="F9" s="2">
        <v>1.2</v>
      </c>
      <c r="G9" s="2">
        <v>3</v>
      </c>
      <c r="H9" s="11" t="s">
        <v>59</v>
      </c>
      <c r="I9" s="11" t="s">
        <v>60</v>
      </c>
      <c r="J9" s="11" t="s">
        <v>61</v>
      </c>
      <c r="K9" s="3">
        <v>251356</v>
      </c>
      <c r="L9" s="11">
        <v>7</v>
      </c>
      <c r="M9" s="11">
        <v>1</v>
      </c>
      <c r="N9" s="11">
        <v>1.8</v>
      </c>
      <c r="O9" s="1">
        <v>2044383751</v>
      </c>
      <c r="P9" s="4">
        <f t="shared" si="0"/>
        <v>0.75406800000000007</v>
      </c>
      <c r="Q9" s="5">
        <f t="shared" si="1"/>
        <v>710.33205600000008</v>
      </c>
    </row>
    <row r="10" spans="2:17" ht="30" x14ac:dyDescent="0.25">
      <c r="B10" s="1">
        <v>6</v>
      </c>
      <c r="C10" s="1" t="s">
        <v>13</v>
      </c>
      <c r="D10" s="2">
        <v>0.3</v>
      </c>
      <c r="E10" s="2">
        <v>0.15</v>
      </c>
      <c r="F10" s="2">
        <v>1.2</v>
      </c>
      <c r="G10" s="2">
        <v>3</v>
      </c>
      <c r="H10" s="16" t="s">
        <v>62</v>
      </c>
      <c r="I10" s="16" t="s">
        <v>63</v>
      </c>
      <c r="J10" s="16" t="s">
        <v>64</v>
      </c>
      <c r="K10" s="3">
        <v>250663</v>
      </c>
      <c r="L10" s="12">
        <v>7</v>
      </c>
      <c r="M10" s="12">
        <v>1</v>
      </c>
      <c r="N10" s="12">
        <v>1.8</v>
      </c>
      <c r="O10" s="1">
        <v>191679768</v>
      </c>
      <c r="P10" s="4">
        <f t="shared" si="0"/>
        <v>0.75198900000000002</v>
      </c>
      <c r="Q10" s="5">
        <f t="shared" si="1"/>
        <v>708.37363800000003</v>
      </c>
    </row>
    <row r="11" spans="2:17" x14ac:dyDescent="0.25">
      <c r="B11" s="1"/>
      <c r="C11" s="1"/>
      <c r="D11" s="1"/>
      <c r="E11" s="1"/>
      <c r="F11" s="1"/>
      <c r="G11" s="1"/>
      <c r="H11" s="1"/>
      <c r="I11" s="1"/>
      <c r="J11" s="1"/>
      <c r="K11" s="1"/>
      <c r="L11" s="1"/>
      <c r="M11" s="1"/>
      <c r="N11" s="1"/>
      <c r="O11" s="1"/>
      <c r="P11" s="4">
        <f>SUM(P5:P10)</f>
        <v>5.1456030000000004</v>
      </c>
      <c r="Q11" s="4">
        <f>SUM(Q5:Q10)</f>
        <v>4847.1580260000001</v>
      </c>
    </row>
    <row r="12" spans="2:17" x14ac:dyDescent="0.25">
      <c r="L12" s="13"/>
    </row>
  </sheetData>
  <mergeCells count="11">
    <mergeCell ref="M3:M4"/>
    <mergeCell ref="N3:N4"/>
    <mergeCell ref="O3:O4"/>
    <mergeCell ref="P3:P4"/>
    <mergeCell ref="Q3:Q4"/>
    <mergeCell ref="L3:L4"/>
    <mergeCell ref="B3:B4"/>
    <mergeCell ref="C3:C4"/>
    <mergeCell ref="D3:G3"/>
    <mergeCell ref="H3:J3"/>
    <mergeCell ref="K3:K4"/>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CA53A1-47B7-429F-9C43-38596D6DD712}">
  <dimension ref="A2:M20"/>
  <sheetViews>
    <sheetView workbookViewId="0">
      <selection activeCell="M3" sqref="M3"/>
    </sheetView>
  </sheetViews>
  <sheetFormatPr baseColWidth="10" defaultColWidth="11" defaultRowHeight="15" x14ac:dyDescent="0.25"/>
  <cols>
    <col min="1" max="3" width="11" style="6"/>
    <col min="4" max="4" width="14.85546875" style="6" bestFit="1" customWidth="1"/>
    <col min="5" max="6" width="11" style="6"/>
    <col min="7" max="7" width="14.85546875" style="6" bestFit="1" customWidth="1"/>
    <col min="8" max="9" width="11" style="6"/>
    <col min="10" max="10" width="18.42578125" style="6" customWidth="1"/>
    <col min="11" max="11" width="14.85546875" style="6" bestFit="1" customWidth="1"/>
    <col min="12" max="16384" width="11" style="6"/>
  </cols>
  <sheetData>
    <row r="2" spans="1:13" x14ac:dyDescent="0.25">
      <c r="A2" s="7" t="s">
        <v>25</v>
      </c>
      <c r="B2" s="7" t="s">
        <v>27</v>
      </c>
      <c r="C2" s="7" t="s">
        <v>29</v>
      </c>
      <c r="D2" s="15" t="s">
        <v>31</v>
      </c>
      <c r="H2" s="7" t="s">
        <v>25</v>
      </c>
      <c r="I2" s="7" t="s">
        <v>27</v>
      </c>
      <c r="J2" s="7" t="s">
        <v>29</v>
      </c>
      <c r="K2" s="15" t="s">
        <v>31</v>
      </c>
      <c r="M2" s="6" t="s">
        <v>52</v>
      </c>
    </row>
    <row r="3" spans="1:13" x14ac:dyDescent="0.25">
      <c r="A3" s="7" t="s">
        <v>26</v>
      </c>
      <c r="B3" s="7" t="s">
        <v>28</v>
      </c>
      <c r="C3" s="7" t="s">
        <v>30</v>
      </c>
      <c r="D3" s="15"/>
      <c r="H3" s="7" t="s">
        <v>44</v>
      </c>
      <c r="I3" s="7" t="s">
        <v>28</v>
      </c>
      <c r="J3" s="7" t="s">
        <v>45</v>
      </c>
      <c r="K3" s="15"/>
    </row>
    <row r="4" spans="1:13" x14ac:dyDescent="0.25">
      <c r="A4" s="7">
        <v>439</v>
      </c>
      <c r="B4" s="7">
        <v>79</v>
      </c>
      <c r="C4" s="7">
        <f>B14</f>
        <v>2630</v>
      </c>
      <c r="D4" s="7">
        <f>SUM(A4:C4)</f>
        <v>3148</v>
      </c>
      <c r="H4" s="7">
        <v>513</v>
      </c>
      <c r="I4" s="7">
        <v>79</v>
      </c>
      <c r="J4" s="7">
        <f>I14</f>
        <v>2093</v>
      </c>
      <c r="K4" s="7">
        <f>SUM(H4:J4)</f>
        <v>2685</v>
      </c>
    </row>
    <row r="6" spans="1:13" x14ac:dyDescent="0.25">
      <c r="A6" s="7" t="s">
        <v>32</v>
      </c>
      <c r="B6" s="7"/>
      <c r="C6" s="7"/>
      <c r="H6" s="7" t="s">
        <v>41</v>
      </c>
      <c r="I6" s="7"/>
      <c r="J6" s="7"/>
    </row>
    <row r="7" spans="1:13" x14ac:dyDescent="0.25">
      <c r="A7" s="7" t="s">
        <v>35</v>
      </c>
      <c r="B7" s="7" t="s">
        <v>34</v>
      </c>
      <c r="C7" s="7" t="s">
        <v>43</v>
      </c>
      <c r="H7" s="7" t="s">
        <v>35</v>
      </c>
      <c r="I7" s="7" t="s">
        <v>34</v>
      </c>
      <c r="J7" s="7" t="s">
        <v>43</v>
      </c>
    </row>
    <row r="8" spans="1:13" x14ac:dyDescent="0.25">
      <c r="A8" s="7" t="s">
        <v>33</v>
      </c>
      <c r="B8" s="7">
        <v>616</v>
      </c>
      <c r="C8" s="8">
        <f t="shared" ref="C8:C14" si="0">B8/$B$14</f>
        <v>0.23422053231939163</v>
      </c>
      <c r="H8" s="7" t="s">
        <v>46</v>
      </c>
      <c r="I8" s="7">
        <v>476</v>
      </c>
      <c r="J8" s="8">
        <f t="shared" ref="J8:J14" si="1">I8/$I$14</f>
        <v>0.22742474916387959</v>
      </c>
    </row>
    <row r="9" spans="1:13" x14ac:dyDescent="0.25">
      <c r="A9" s="7" t="s">
        <v>38</v>
      </c>
      <c r="B9" s="7">
        <v>843</v>
      </c>
      <c r="C9" s="8">
        <f t="shared" si="0"/>
        <v>0.32053231939163496</v>
      </c>
      <c r="H9" s="7" t="s">
        <v>47</v>
      </c>
      <c r="I9" s="7">
        <v>766</v>
      </c>
      <c r="J9" s="8">
        <f t="shared" si="1"/>
        <v>0.36598184424271379</v>
      </c>
    </row>
    <row r="10" spans="1:13" x14ac:dyDescent="0.25">
      <c r="A10" s="7" t="s">
        <v>37</v>
      </c>
      <c r="B10" s="7">
        <v>87</v>
      </c>
      <c r="C10" s="8">
        <f t="shared" si="0"/>
        <v>3.3079847908745248E-2</v>
      </c>
      <c r="H10" s="7" t="s">
        <v>48</v>
      </c>
      <c r="I10" s="7">
        <v>78</v>
      </c>
      <c r="J10" s="8">
        <f t="shared" si="1"/>
        <v>3.7267080745341616E-2</v>
      </c>
    </row>
    <row r="11" spans="1:13" x14ac:dyDescent="0.25">
      <c r="A11" s="7" t="s">
        <v>36</v>
      </c>
      <c r="B11" s="7">
        <v>95</v>
      </c>
      <c r="C11" s="8">
        <f t="shared" si="0"/>
        <v>3.6121673003802278E-2</v>
      </c>
      <c r="H11" s="7" t="s">
        <v>49</v>
      </c>
      <c r="I11" s="7">
        <v>86</v>
      </c>
      <c r="J11" s="8">
        <f t="shared" si="1"/>
        <v>4.1089345437171527E-2</v>
      </c>
    </row>
    <row r="12" spans="1:13" x14ac:dyDescent="0.25">
      <c r="A12" s="7" t="s">
        <v>40</v>
      </c>
      <c r="B12" s="7">
        <v>498</v>
      </c>
      <c r="C12" s="8">
        <f t="shared" si="0"/>
        <v>0.18935361216730037</v>
      </c>
      <c r="H12" s="7" t="s">
        <v>51</v>
      </c>
      <c r="I12" s="7">
        <v>346</v>
      </c>
      <c r="J12" s="8">
        <f t="shared" si="1"/>
        <v>0.16531294792164358</v>
      </c>
    </row>
    <row r="13" spans="1:13" x14ac:dyDescent="0.25">
      <c r="A13" s="7" t="s">
        <v>39</v>
      </c>
      <c r="B13" s="7">
        <v>491</v>
      </c>
      <c r="C13" s="8">
        <f t="shared" si="0"/>
        <v>0.18669201520912548</v>
      </c>
      <c r="H13" s="7" t="s">
        <v>50</v>
      </c>
      <c r="I13" s="7">
        <v>341</v>
      </c>
      <c r="J13" s="8">
        <f t="shared" si="1"/>
        <v>0.16292403248924989</v>
      </c>
    </row>
    <row r="14" spans="1:13" x14ac:dyDescent="0.25">
      <c r="A14" s="7" t="s">
        <v>42</v>
      </c>
      <c r="B14" s="7">
        <f>SUM(B8:B13)</f>
        <v>2630</v>
      </c>
      <c r="C14" s="8">
        <f t="shared" si="0"/>
        <v>1</v>
      </c>
      <c r="H14" s="7" t="s">
        <v>42</v>
      </c>
      <c r="I14" s="7">
        <f>SUM(I8:I13)</f>
        <v>2093</v>
      </c>
      <c r="J14" s="8">
        <f t="shared" si="1"/>
        <v>1</v>
      </c>
    </row>
    <row r="20" spans="4:4" x14ac:dyDescent="0.25">
      <c r="D20" s="9"/>
    </row>
  </sheetData>
  <mergeCells count="2">
    <mergeCell ref="D2:D3"/>
    <mergeCell ref="K2:K3"/>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FINE-TUNING</vt:lpstr>
      <vt:lpstr>TOKENS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ivan caceres</dc:creator>
  <cp:lastModifiedBy>ivan caceres</cp:lastModifiedBy>
  <dcterms:created xsi:type="dcterms:W3CDTF">2025-01-02T12:27:28Z</dcterms:created>
  <dcterms:modified xsi:type="dcterms:W3CDTF">2025-02-24T19:07:05Z</dcterms:modified>
</cp:coreProperties>
</file>